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niversidade\8. INSECTS\2020. Pollination services to crops in Spain\"/>
    </mc:Choice>
  </mc:AlternateContent>
  <xr:revisionPtr revIDLastSave="0" documentId="13_ncr:1_{003C91FD-F75C-46FA-B6B3-259CAF88F57D}" xr6:coauthVersionLast="45" xr6:coauthVersionMax="45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Metadata" sheetId="1" r:id="rId1"/>
    <sheet name="insect_sampling" sheetId="2" r:id="rId2"/>
    <sheet name="field_level_data" sheetId="3" r:id="rId3"/>
    <sheet name="Sheet1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243" i="2" l="1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BK14" i="3"/>
  <c r="BM14" i="3"/>
  <c r="BL22" i="3"/>
  <c r="BN22" i="3"/>
  <c r="BI24" i="3"/>
  <c r="BH27" i="3"/>
  <c r="BF29" i="3"/>
  <c r="BG30" i="3"/>
  <c r="BL30" i="3"/>
  <c r="BN33" i="3"/>
  <c r="BH35" i="3"/>
  <c r="BO37" i="3"/>
  <c r="BL38" i="3"/>
  <c r="BN38" i="3"/>
  <c r="AR3" i="3"/>
  <c r="BE3" i="3"/>
  <c r="AR4" i="3"/>
  <c r="BJ4" i="3"/>
  <c r="AR5" i="3"/>
  <c r="BG5" i="3"/>
  <c r="AR6" i="3"/>
  <c r="BL6" i="3"/>
  <c r="AR7" i="3"/>
  <c r="BI7" i="3"/>
  <c r="AR8" i="3"/>
  <c r="BF8" i="3"/>
  <c r="AR9" i="3"/>
  <c r="BK9" i="3"/>
  <c r="AR10" i="3"/>
  <c r="BH10" i="3"/>
  <c r="AR11" i="3"/>
  <c r="BE11" i="3"/>
  <c r="AR12" i="3"/>
  <c r="BJ12" i="3"/>
  <c r="AR13" i="3"/>
  <c r="BG13" i="3"/>
  <c r="AR14" i="3"/>
  <c r="BH14" i="3"/>
  <c r="AR15" i="3"/>
  <c r="BE15" i="3"/>
  <c r="AR16" i="3"/>
  <c r="BF16" i="3"/>
  <c r="AR17" i="3"/>
  <c r="BK17" i="3"/>
  <c r="AR18" i="3"/>
  <c r="BH18" i="3"/>
  <c r="AR19" i="3"/>
  <c r="BE19" i="3"/>
  <c r="AR20" i="3"/>
  <c r="BJ20" i="3"/>
  <c r="AR21" i="3"/>
  <c r="BG21" i="3"/>
  <c r="AR22" i="3"/>
  <c r="BH22" i="3"/>
  <c r="AR23" i="3"/>
  <c r="BE23" i="3"/>
  <c r="AR24" i="3"/>
  <c r="BF24" i="3"/>
  <c r="AR25" i="3"/>
  <c r="BK25" i="3"/>
  <c r="AR26" i="3"/>
  <c r="BH26" i="3"/>
  <c r="AR27" i="3"/>
  <c r="BE27" i="3"/>
  <c r="AR28" i="3"/>
  <c r="BJ28" i="3"/>
  <c r="AR29" i="3"/>
  <c r="BG29" i="3"/>
  <c r="AR30" i="3"/>
  <c r="BH30" i="3"/>
  <c r="AR31" i="3"/>
  <c r="BE31" i="3"/>
  <c r="AR32" i="3"/>
  <c r="BF32" i="3"/>
  <c r="AR33" i="3"/>
  <c r="BK33" i="3"/>
  <c r="AR34" i="3"/>
  <c r="BH34" i="3"/>
  <c r="AR35" i="3"/>
  <c r="BE35" i="3"/>
  <c r="AR36" i="3"/>
  <c r="BJ36" i="3"/>
  <c r="AR37" i="3"/>
  <c r="BK37" i="3"/>
  <c r="AR38" i="3"/>
  <c r="BI38" i="3"/>
  <c r="AR39" i="3"/>
  <c r="BF39" i="3"/>
  <c r="AR2" i="3"/>
  <c r="BG2" i="3"/>
  <c r="AP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BH21" i="3"/>
  <c r="BL7" i="3"/>
  <c r="BL39" i="3"/>
  <c r="BM38" i="3"/>
  <c r="BN37" i="3"/>
  <c r="BF35" i="3"/>
  <c r="BK31" i="3"/>
  <c r="BK30" i="3"/>
  <c r="BN27" i="3"/>
  <c r="BG24" i="3"/>
  <c r="BM22" i="3"/>
  <c r="BL15" i="3"/>
  <c r="BL14" i="3"/>
  <c r="BJ7" i="3"/>
  <c r="BJ37" i="3"/>
  <c r="BJ39" i="3"/>
  <c r="BK38" i="3"/>
  <c r="BI37" i="3"/>
  <c r="BL33" i="3"/>
  <c r="BI31" i="3"/>
  <c r="BF30" i="3"/>
  <c r="BF27" i="3"/>
  <c r="BK23" i="3"/>
  <c r="BK22" i="3"/>
  <c r="BJ15" i="3"/>
  <c r="BG14" i="3"/>
  <c r="BO6" i="3"/>
  <c r="BJ31" i="3"/>
  <c r="BK15" i="3"/>
  <c r="BI39" i="3"/>
  <c r="BH38" i="3"/>
  <c r="BH37" i="3"/>
  <c r="BF33" i="3"/>
  <c r="BH31" i="3"/>
  <c r="BE30" i="3"/>
  <c r="BN25" i="3"/>
  <c r="BJ23" i="3"/>
  <c r="BG22" i="3"/>
  <c r="BI15" i="3"/>
  <c r="BF14" i="3"/>
  <c r="BM6" i="3"/>
  <c r="BK39" i="3"/>
  <c r="BE2" i="3"/>
  <c r="BH39" i="3"/>
  <c r="BG38" i="3"/>
  <c r="BG37" i="3"/>
  <c r="BO32" i="3"/>
  <c r="BO30" i="3"/>
  <c r="BN29" i="3"/>
  <c r="BL25" i="3"/>
  <c r="BI23" i="3"/>
  <c r="BF22" i="3"/>
  <c r="BH15" i="3"/>
  <c r="BE14" i="3"/>
  <c r="BK6" i="3"/>
  <c r="BL31" i="3"/>
  <c r="BH7" i="3"/>
  <c r="BJ2" i="3"/>
  <c r="BE39" i="3"/>
  <c r="BF38" i="3"/>
  <c r="BF37" i="3"/>
  <c r="BI32" i="3"/>
  <c r="BN30" i="3"/>
  <c r="BJ29" i="3"/>
  <c r="BF25" i="3"/>
  <c r="BH23" i="3"/>
  <c r="BE22" i="3"/>
  <c r="BO14" i="3"/>
  <c r="BJ13" i="3"/>
  <c r="BG6" i="3"/>
  <c r="BM39" i="3"/>
  <c r="BL23" i="3"/>
  <c r="BH2" i="3"/>
  <c r="BO38" i="3"/>
  <c r="BE38" i="3"/>
  <c r="BN35" i="3"/>
  <c r="BG32" i="3"/>
  <c r="BM30" i="3"/>
  <c r="BH29" i="3"/>
  <c r="BO24" i="3"/>
  <c r="BO22" i="3"/>
  <c r="BJ21" i="3"/>
  <c r="BN14" i="3"/>
  <c r="BH13" i="3"/>
  <c r="BE6" i="3"/>
  <c r="BI34" i="3"/>
  <c r="BI36" i="3"/>
  <c r="BO34" i="3"/>
  <c r="BM32" i="3"/>
  <c r="BI28" i="3"/>
  <c r="BO26" i="3"/>
  <c r="BJ25" i="3"/>
  <c r="BE24" i="3"/>
  <c r="BF21" i="3"/>
  <c r="BL19" i="3"/>
  <c r="BG18" i="3"/>
  <c r="BM16" i="3"/>
  <c r="BF13" i="3"/>
  <c r="BL11" i="3"/>
  <c r="BG10" i="3"/>
  <c r="BM8" i="3"/>
  <c r="BN5" i="3"/>
  <c r="BL3" i="3"/>
  <c r="BM2" i="3"/>
  <c r="BO39" i="3"/>
  <c r="BG39" i="3"/>
  <c r="BJ38" i="3"/>
  <c r="BM37" i="3"/>
  <c r="BE37" i="3"/>
  <c r="BH36" i="3"/>
  <c r="BK35" i="3"/>
  <c r="BN34" i="3"/>
  <c r="BF34" i="3"/>
  <c r="BI33" i="3"/>
  <c r="BL32" i="3"/>
  <c r="BO31" i="3"/>
  <c r="BG31" i="3"/>
  <c r="BJ30" i="3"/>
  <c r="BM29" i="3"/>
  <c r="BE29" i="3"/>
  <c r="BH28" i="3"/>
  <c r="BK27" i="3"/>
  <c r="BN26" i="3"/>
  <c r="BF26" i="3"/>
  <c r="BI25" i="3"/>
  <c r="BL24" i="3"/>
  <c r="BO23" i="3"/>
  <c r="BG23" i="3"/>
  <c r="BJ22" i="3"/>
  <c r="BM21" i="3"/>
  <c r="BE21" i="3"/>
  <c r="BH20" i="3"/>
  <c r="BK19" i="3"/>
  <c r="BN18" i="3"/>
  <c r="BF18" i="3"/>
  <c r="BI17" i="3"/>
  <c r="BL16" i="3"/>
  <c r="BO15" i="3"/>
  <c r="BG15" i="3"/>
  <c r="BJ14" i="3"/>
  <c r="BM13" i="3"/>
  <c r="BE13" i="3"/>
  <c r="BH12" i="3"/>
  <c r="BK11" i="3"/>
  <c r="BN10" i="3"/>
  <c r="BF10" i="3"/>
  <c r="BI9" i="3"/>
  <c r="BL8" i="3"/>
  <c r="BO7" i="3"/>
  <c r="BG7" i="3"/>
  <c r="BJ6" i="3"/>
  <c r="BM5" i="3"/>
  <c r="BE5" i="3"/>
  <c r="BH4" i="3"/>
  <c r="BK3" i="3"/>
  <c r="BI26" i="3"/>
  <c r="BN2" i="3"/>
  <c r="BL35" i="3"/>
  <c r="BG34" i="3"/>
  <c r="BE32" i="3"/>
  <c r="BL27" i="3"/>
  <c r="BG26" i="3"/>
  <c r="BM24" i="3"/>
  <c r="BN21" i="3"/>
  <c r="BI20" i="3"/>
  <c r="BO18" i="3"/>
  <c r="BJ17" i="3"/>
  <c r="BE16" i="3"/>
  <c r="BN13" i="3"/>
  <c r="BI12" i="3"/>
  <c r="BO10" i="3"/>
  <c r="BJ9" i="3"/>
  <c r="BE8" i="3"/>
  <c r="BF5" i="3"/>
  <c r="BI4" i="3"/>
  <c r="BL2" i="3"/>
  <c r="BN39" i="3"/>
  <c r="BL37" i="3"/>
  <c r="BO36" i="3"/>
  <c r="BG36" i="3"/>
  <c r="BJ35" i="3"/>
  <c r="BM34" i="3"/>
  <c r="BE34" i="3"/>
  <c r="BH33" i="3"/>
  <c r="BK32" i="3"/>
  <c r="BN31" i="3"/>
  <c r="BF31" i="3"/>
  <c r="BI30" i="3"/>
  <c r="BL29" i="3"/>
  <c r="BO28" i="3"/>
  <c r="BG28" i="3"/>
  <c r="BJ27" i="3"/>
  <c r="BM26" i="3"/>
  <c r="BE26" i="3"/>
  <c r="BH25" i="3"/>
  <c r="BK24" i="3"/>
  <c r="BN23" i="3"/>
  <c r="BF23" i="3"/>
  <c r="BI22" i="3"/>
  <c r="BL21" i="3"/>
  <c r="BO20" i="3"/>
  <c r="BG20" i="3"/>
  <c r="BJ19" i="3"/>
  <c r="BM18" i="3"/>
  <c r="BE18" i="3"/>
  <c r="BH17" i="3"/>
  <c r="BK16" i="3"/>
  <c r="BN15" i="3"/>
  <c r="BF15" i="3"/>
  <c r="BI14" i="3"/>
  <c r="BL13" i="3"/>
  <c r="BO12" i="3"/>
  <c r="BG12" i="3"/>
  <c r="BJ11" i="3"/>
  <c r="BM10" i="3"/>
  <c r="BE10" i="3"/>
  <c r="BH9" i="3"/>
  <c r="BK8" i="3"/>
  <c r="BN7" i="3"/>
  <c r="BF7" i="3"/>
  <c r="BI6" i="3"/>
  <c r="BL5" i="3"/>
  <c r="BO4" i="3"/>
  <c r="BG4" i="3"/>
  <c r="BJ3" i="3"/>
  <c r="BF2" i="3"/>
  <c r="BJ33" i="3"/>
  <c r="BK2" i="3"/>
  <c r="BN36" i="3"/>
  <c r="BF36" i="3"/>
  <c r="BI35" i="3"/>
  <c r="BL34" i="3"/>
  <c r="BO33" i="3"/>
  <c r="BG33" i="3"/>
  <c r="BJ32" i="3"/>
  <c r="BM31" i="3"/>
  <c r="BK29" i="3"/>
  <c r="BN28" i="3"/>
  <c r="BF28" i="3"/>
  <c r="BI27" i="3"/>
  <c r="BL26" i="3"/>
  <c r="BO25" i="3"/>
  <c r="BG25" i="3"/>
  <c r="BJ24" i="3"/>
  <c r="BM23" i="3"/>
  <c r="BK21" i="3"/>
  <c r="BN20" i="3"/>
  <c r="BF20" i="3"/>
  <c r="BI19" i="3"/>
  <c r="BL18" i="3"/>
  <c r="BO17" i="3"/>
  <c r="BG17" i="3"/>
  <c r="BJ16" i="3"/>
  <c r="BM15" i="3"/>
  <c r="BK13" i="3"/>
  <c r="BN12" i="3"/>
  <c r="BF12" i="3"/>
  <c r="BI11" i="3"/>
  <c r="BL10" i="3"/>
  <c r="BO9" i="3"/>
  <c r="BG9" i="3"/>
  <c r="BJ8" i="3"/>
  <c r="BM7" i="3"/>
  <c r="BE7" i="3"/>
  <c r="BH6" i="3"/>
  <c r="BK5" i="3"/>
  <c r="BN4" i="3"/>
  <c r="BF4" i="3"/>
  <c r="BI3" i="3"/>
  <c r="BE36" i="3"/>
  <c r="BM28" i="3"/>
  <c r="BE28" i="3"/>
  <c r="BK26" i="3"/>
  <c r="BM20" i="3"/>
  <c r="BE20" i="3"/>
  <c r="BH19" i="3"/>
  <c r="BK18" i="3"/>
  <c r="BN17" i="3"/>
  <c r="BF17" i="3"/>
  <c r="BI16" i="3"/>
  <c r="BM12" i="3"/>
  <c r="BE12" i="3"/>
  <c r="BH11" i="3"/>
  <c r="BK10" i="3"/>
  <c r="BN9" i="3"/>
  <c r="BF9" i="3"/>
  <c r="BI8" i="3"/>
  <c r="BJ5" i="3"/>
  <c r="BM4" i="3"/>
  <c r="BE4" i="3"/>
  <c r="BH3" i="3"/>
  <c r="BM36" i="3"/>
  <c r="BK34" i="3"/>
  <c r="BI2" i="3"/>
  <c r="BL36" i="3"/>
  <c r="BO35" i="3"/>
  <c r="BG35" i="3"/>
  <c r="BJ34" i="3"/>
  <c r="BM33" i="3"/>
  <c r="BE33" i="3"/>
  <c r="BH32" i="3"/>
  <c r="BI29" i="3"/>
  <c r="BL28" i="3"/>
  <c r="BO27" i="3"/>
  <c r="BG27" i="3"/>
  <c r="BJ26" i="3"/>
  <c r="BM25" i="3"/>
  <c r="BE25" i="3"/>
  <c r="BH24" i="3"/>
  <c r="BI21" i="3"/>
  <c r="BL20" i="3"/>
  <c r="BO19" i="3"/>
  <c r="BG19" i="3"/>
  <c r="BJ18" i="3"/>
  <c r="BM17" i="3"/>
  <c r="BE17" i="3"/>
  <c r="BH16" i="3"/>
  <c r="BI13" i="3"/>
  <c r="BL12" i="3"/>
  <c r="BO11" i="3"/>
  <c r="BG11" i="3"/>
  <c r="BJ10" i="3"/>
  <c r="BM9" i="3"/>
  <c r="BE9" i="3"/>
  <c r="BH8" i="3"/>
  <c r="BK7" i="3"/>
  <c r="BN6" i="3"/>
  <c r="BF6" i="3"/>
  <c r="BI5" i="3"/>
  <c r="BL4" i="3"/>
  <c r="BO3" i="3"/>
  <c r="BG3" i="3"/>
  <c r="BK36" i="3"/>
  <c r="BK20" i="3"/>
  <c r="BN19" i="3"/>
  <c r="BF19" i="3"/>
  <c r="BI18" i="3"/>
  <c r="BL17" i="3"/>
  <c r="BO16" i="3"/>
  <c r="BG16" i="3"/>
  <c r="BK12" i="3"/>
  <c r="BN11" i="3"/>
  <c r="BF11" i="3"/>
  <c r="BI10" i="3"/>
  <c r="BL9" i="3"/>
  <c r="BO8" i="3"/>
  <c r="BG8" i="3"/>
  <c r="BH5" i="3"/>
  <c r="BK4" i="3"/>
  <c r="BN3" i="3"/>
  <c r="BF3" i="3"/>
  <c r="BK28" i="3"/>
  <c r="BO2" i="3"/>
  <c r="BM35" i="3"/>
  <c r="BN32" i="3"/>
  <c r="BO29" i="3"/>
  <c r="BM27" i="3"/>
  <c r="BN24" i="3"/>
  <c r="BO21" i="3"/>
  <c r="BM19" i="3"/>
  <c r="BN16" i="3"/>
  <c r="BO13" i="3"/>
  <c r="BM11" i="3"/>
  <c r="BN8" i="3"/>
  <c r="BO5" i="3"/>
  <c r="BM3" i="3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</calcChain>
</file>

<file path=xl/sharedStrings.xml><?xml version="1.0" encoding="utf-8"?>
<sst xmlns="http://schemas.openxmlformats.org/spreadsheetml/2006/main" count="10354" uniqueCount="646">
  <si>
    <t>Color code for variables</t>
  </si>
  <si>
    <t>Meaning</t>
  </si>
  <si>
    <t>Green</t>
  </si>
  <si>
    <t>requiered information</t>
  </si>
  <si>
    <t>Yellow</t>
  </si>
  <si>
    <t>additional information</t>
  </si>
  <si>
    <t>Orange</t>
  </si>
  <si>
    <t>Only if Insect sampling data is not included.</t>
  </si>
  <si>
    <t>Template ID</t>
  </si>
  <si>
    <t>Variable name</t>
  </si>
  <si>
    <t>Description [Units]</t>
  </si>
  <si>
    <t>study_id</t>
  </si>
  <si>
    <t>field identifier</t>
  </si>
  <si>
    <t>Insect sampling</t>
  </si>
  <si>
    <t>site_id</t>
  </si>
  <si>
    <t xml:space="preserve">a unique identifier for each of your sites. This ID should match exactly the name of the sites in the
“Field sampling” worksheet. </t>
  </si>
  <si>
    <t>pollinator</t>
  </si>
  <si>
    <t>Species or morphospecies name. So not use Genus sp., but Genus sp1, etc. for different morphospecies.</t>
  </si>
  <si>
    <t>guild</t>
  </si>
  <si>
    <t>one of: honeybees, bumblebees, other wild bees, syrphids, humbleflies, other flies, beetles, non-bee hymenoptera, lepidoptera, and other</t>
  </si>
  <si>
    <t>sampling_method</t>
  </si>
  <si>
    <t>Please indicate how organisms were sampled: Transects / plant observations / Pan traps / unestructured sweep netting.
Add independent rows for each method if multiple methods were used per organism.</t>
  </si>
  <si>
    <t>abundance</t>
  </si>
  <si>
    <t>number of individuals observed/collected. In the case of performing several censuses (transect walks/plant observations),
please, indicate the sum of the individuals collected.</t>
  </si>
  <si>
    <t>total_sampled_area</t>
  </si>
  <si>
    <t>area sampled during the census (e.g. transect walk) in [square meters]. In the case of performing 
several censuses, please, indicate the sum of their respective areas.</t>
  </si>
  <si>
    <t>total_sampled_time</t>
  </si>
  <si>
    <t>time spent to sample [minutes]. In the case of performing several censuses (transect walks/plant observations),
please, indicate the sum of their respective durations.</t>
  </si>
  <si>
    <t>total_sampled_flowers</t>
  </si>
  <si>
    <t>number of flowers present along the census (transect walks/plant observations) in flowers per census [counts/m2].
In the case of performing several censuses, please, indicate the sum of the respective counts.</t>
  </si>
  <si>
    <t>Description</t>
  </si>
  <si>
    <t>Free text to describe the number of temporal replicates per site and what a spatial replicate means in your study
(e.g. 3 sampling rounds in one season; one 150m observation transect per plot).</t>
  </si>
  <si>
    <t>Field sampling</t>
  </si>
  <si>
    <t xml:space="preserve">a unique identifier for each of your sites. This ID should match exactly the name of the sites in the
“Insect sampling” worksheet. </t>
  </si>
  <si>
    <t>crop</t>
  </si>
  <si>
    <t>crop name [latin name prefered]</t>
  </si>
  <si>
    <t>variety</t>
  </si>
  <si>
    <t>crop variety name</t>
  </si>
  <si>
    <t>management</t>
  </si>
  <si>
    <t>One of the following management categories: (1) Organic Certified Agriculture, (2) Integrated pest management, and
(3) Other Conventional Practices [organic, IPM, conventional]</t>
  </si>
  <si>
    <t>country</t>
  </si>
  <si>
    <t>name of the country where the crop field is located</t>
  </si>
  <si>
    <t>latitude</t>
  </si>
  <si>
    <t>degrees (43.040833° N for 43°2’27” N) [°] [at least three decimal numbers]</t>
  </si>
  <si>
    <t>longitude</t>
  </si>
  <si>
    <t>Degrees [°] [at least three decimal numbers]</t>
  </si>
  <si>
    <t>sampling_start_month</t>
  </si>
  <si>
    <t>numeric format (for example, 1 for January, 2 for February and so on)</t>
  </si>
  <si>
    <t>sampling_end_month</t>
  </si>
  <si>
    <t>numeric format (see description for sampling_start_month)</t>
  </si>
  <si>
    <t>sampling_year</t>
  </si>
  <si>
    <t>four digits format, YYYY (e.g., 2019)</t>
  </si>
  <si>
    <t>field size</t>
  </si>
  <si>
    <t>field area [hectare]</t>
  </si>
  <si>
    <t>yield</t>
  </si>
  <si>
    <t>yield weight per unit area of land cultivation [kg per hectare] is preferred, but other metrics are appropiate for different crops.</t>
  </si>
  <si>
    <t>yield_units</t>
  </si>
  <si>
    <t>e.g., [kg per hectare], [Fruit set (%)], mean weight per plant [g per plant], dry weight per berry [g per berry],etc.</t>
  </si>
  <si>
    <t>yield2</t>
  </si>
  <si>
    <t>If you collected two metrics of yield or plant reproductive success (e.g. fruit set and fruit weight), you can add a second one here.</t>
  </si>
  <si>
    <t>yield2_units</t>
  </si>
  <si>
    <t>yield_treatments_no_pollinators</t>
  </si>
  <si>
    <t>If your results for yield involved exclosures (e.g., bags, etc.), fill this columns with such results. (measured as the first unit )</t>
  </si>
  <si>
    <t>yield_treatments_pollen_supplement</t>
  </si>
  <si>
    <t>If your results for yield were obtained by using an additional treatment (e.g., hand-pollination, etc.), fill this columns with such results. (measured as the first unit )</t>
  </si>
  <si>
    <t>yield_treatments_no_pollinators2</t>
  </si>
  <si>
    <t>If your results for yield involved exclosures (e.g., bags, etc.), fill this columns with such results. (second yield unit)</t>
  </si>
  <si>
    <t>yield_treatments_pollen_supplement2</t>
  </si>
  <si>
    <t>If your results for yield were obtained by using an additional treatment (e.g., hand-pollination, etc.), fill this columns with such results. (second yield unit)</t>
  </si>
  <si>
    <t>Useful information to estimate “total_yield” from fruit set data. We are looking for average values here for your system.</t>
  </si>
  <si>
    <t>fruits_per_plant</t>
  </si>
  <si>
    <t>average number of fruits per plant [count per plant]</t>
  </si>
  <si>
    <t>fruit_weight</t>
  </si>
  <si>
    <t>average fruit weight [grams per fruit]</t>
  </si>
  <si>
    <t>plant_density</t>
  </si>
  <si>
    <t>number of crop plants per unit area of crop field [individuals per square meter]</t>
  </si>
  <si>
    <t>seeds_per_fruit</t>
  </si>
  <si>
    <t>average number of seeds per fruit [count per fruit]</t>
  </si>
  <si>
    <t>seeds_per_plant</t>
  </si>
  <si>
    <t>average number of seeds per plant or pod [count per plant]</t>
  </si>
  <si>
    <t>seed_weight</t>
  </si>
  <si>
    <t>average seed weight [grams per 100 seeds]</t>
  </si>
  <si>
    <t>No needed if worksheet on Insect
 Sampling is provided</t>
  </si>
  <si>
    <t>observed_pollinator_richness</t>
  </si>
  <si>
    <t>number of different pollinator species observed [counts]</t>
  </si>
  <si>
    <t>other_pollinator_richness</t>
  </si>
  <si>
    <t>estimated number of different species [counts]</t>
  </si>
  <si>
    <t>other_richness_estimator_method</t>
  </si>
  <si>
    <t>method used for estimating “other_pollinator_richness”, preferably Chao1.</t>
  </si>
  <si>
    <t>richness_restriction</t>
  </si>
  <si>
    <t>free text to describe constraints on richness/abundance measurements, such as “only bees”, “only non-managed bees”, etc.</t>
  </si>
  <si>
    <t>no needed if sheet on insect sampling is provided. Total amount of counts along transect lines [counts]. In the case of performing several transect walks,
Please, indicate the sum of the individuals collected.</t>
  </si>
  <si>
    <t>ab_honeybee</t>
  </si>
  <si>
    <t>total amount of transect counts for honey bees [counts]</t>
  </si>
  <si>
    <t>ab_bombus</t>
  </si>
  <si>
    <t>total amount of transect counts for bumble bees [counts]</t>
  </si>
  <si>
    <t>ab_wildbees</t>
  </si>
  <si>
    <t>total amount of transect counts for other wild bees [counts]</t>
  </si>
  <si>
    <t>ab_syrphids</t>
  </si>
  <si>
    <t>total amount of transect counts for syrphids [counts]</t>
  </si>
  <si>
    <t>ab_humbleflies</t>
  </si>
  <si>
    <t>total amount of transect counts for bombyliidae [counts]</t>
  </si>
  <si>
    <t>ab_other_flies</t>
  </si>
  <si>
    <t>total amount of transect counts for non syrphid or bombilida diptera [counts]</t>
  </si>
  <si>
    <t>ab_beetles</t>
  </si>
  <si>
    <t>total amount of transect counts for coleoptera [counts]</t>
  </si>
  <si>
    <t>ab_lepidoptera</t>
  </si>
  <si>
    <t>total amount of transect counts for lepidoptera (butterflies and moths) [counts]</t>
  </si>
  <si>
    <t>ab_nonbee_hymenoptera</t>
  </si>
  <si>
    <t>total amount of transect counts for nonbee hymenoptera (sawflies, wasps, ants, etc.) [counts]</t>
  </si>
  <si>
    <t>ab_others</t>
  </si>
  <si>
    <t>total amount of transect counts that were not included in the previous categories [counts]</t>
  </si>
  <si>
    <t>area sampled along the census (e.g., transect path) in [square meters]. In the case of performing several censuses
(transect walks/plant observations), please, indicate the sum of their respective areas.</t>
  </si>
  <si>
    <t>time spent to sample [minutes]. In the case of performing several censuses (transect walks/observations),
please, indicate the sum of their respective durations.</t>
  </si>
  <si>
    <t xml:space="preserve">If you collected visitation rates (visits per flower and time unit), those will be very valuable to compare with abundance data. </t>
  </si>
  <si>
    <t>visitation_rate_units</t>
  </si>
  <si>
    <t>Number of legitimate visits (i.e. contacting reproductive structures) to crop units (flowers, branches,etc.), per unit time. Preferred units: [visits in 100 flowers during one hour].</t>
  </si>
  <si>
    <t>visitation_rate</t>
  </si>
  <si>
    <t>Total visitation rate to crop units (flowers, branches,etc.) [use visitation_rate_units].</t>
  </si>
  <si>
    <t xml:space="preserve"> Sampling is provided</t>
  </si>
  <si>
    <t>visit_honeybee</t>
  </si>
  <si>
    <t>guild (honey bees) visitation rate to crop units (flowers, branches,etc.) [use visitation_rate_units].</t>
  </si>
  <si>
    <t>visit_bombus</t>
  </si>
  <si>
    <t>guild (bumble bees) visitation rate to crop units (flowers, branches,etc.) [use visitation_rate_units].</t>
  </si>
  <si>
    <t>visit_wildbees</t>
  </si>
  <si>
    <t>guild (other wild bees) visitation rate to crop units (flowers, branches,etc.) [use visitation_rate_units].</t>
  </si>
  <si>
    <t>visit_syrphids</t>
  </si>
  <si>
    <t>guild (syrphids) visitation rate to crop units (flowers, branches,etc.) [use visitation_rate_units].</t>
  </si>
  <si>
    <t>visit_humbleflies</t>
  </si>
  <si>
    <t>guild (bombyliidae) visitation rate to crop units (flowers, branches,etc.) [use visitation_rate_units].</t>
  </si>
  <si>
    <t>visit_other_flies</t>
  </si>
  <si>
    <t>guild (non syrphid or bombilida diptera) visitation rate to crop units (flowers, branches,etc.) [use visitation_rate_units].</t>
  </si>
  <si>
    <t>visit_beetles</t>
  </si>
  <si>
    <t>guild (coleoptera) visitation rate to crop units (flowers, branches,etc.) [use visitation_rate_units].</t>
  </si>
  <si>
    <t>visit_lepidoptera</t>
  </si>
  <si>
    <t>guild (lepidoptera: butterflies and moths) visitation rate to crop units (flowers, branches,etc.) [use visitation_rate_units].</t>
  </si>
  <si>
    <t>visit_nonbee_hymenoptera</t>
  </si>
  <si>
    <t>guild (nonbee hymenoptera: sawflies, wasps, ants, etc.) visitation rate to crop units (flowers, branches,etc.) [use visitation_rate_units].</t>
  </si>
  <si>
    <t>visit_others</t>
  </si>
  <si>
    <t>guild (other) visitation rate to crop units (flowers, branches,etc.) [use visitation_rate_units].</t>
  </si>
  <si>
    <t>Publication</t>
  </si>
  <si>
    <t xml:space="preserve">If published, DOI of the publication (preferred) or article reference if DOI not available. </t>
  </si>
  <si>
    <t>Credit</t>
  </si>
  <si>
    <t>List all authors who need to be given credit</t>
  </si>
  <si>
    <t>Email contact</t>
  </si>
  <si>
    <t>email for contacting purposes.</t>
  </si>
  <si>
    <t xml:space="preserve">abundance </t>
  </si>
  <si>
    <t>Description_(fee_text)</t>
  </si>
  <si>
    <t>field_size</t>
  </si>
  <si>
    <t>mean_fruits_per_plant</t>
  </si>
  <si>
    <t>email</t>
  </si>
  <si>
    <t>POLLOLE project_Burgos</t>
  </si>
  <si>
    <t>Sunflower</t>
  </si>
  <si>
    <t>Fortimi</t>
  </si>
  <si>
    <t>Rivollia</t>
  </si>
  <si>
    <t>Nautic</t>
  </si>
  <si>
    <t>PR63A40</t>
  </si>
  <si>
    <t>Bosfora</t>
  </si>
  <si>
    <t>8X288CLDM</t>
  </si>
  <si>
    <t>Pirineos</t>
  </si>
  <si>
    <t>P64LL62</t>
  </si>
  <si>
    <t>Koipesol Oleko</t>
  </si>
  <si>
    <t>Spain</t>
  </si>
  <si>
    <t>Other Conventional Practices</t>
  </si>
  <si>
    <t>42.22004º N</t>
  </si>
  <si>
    <t>-3.61457º W</t>
  </si>
  <si>
    <t>42.23714º N</t>
  </si>
  <si>
    <t> -3.56233º W</t>
  </si>
  <si>
    <t>42.25077º N</t>
  </si>
  <si>
    <t>-3.61765º W</t>
  </si>
  <si>
    <t>42.22218º N</t>
  </si>
  <si>
    <t>-3.62109º W</t>
  </si>
  <si>
    <t>42.41695º N</t>
  </si>
  <si>
    <t>-4.31999º W</t>
  </si>
  <si>
    <t>42.39973º N</t>
  </si>
  <si>
    <t>-4.2706º W</t>
  </si>
  <si>
    <t>42.40388º N</t>
  </si>
  <si>
    <t>-4.2673º W</t>
  </si>
  <si>
    <t>42.20102º N</t>
  </si>
  <si>
    <t>-3.87655º W</t>
  </si>
  <si>
    <t>42.18759º N</t>
  </si>
  <si>
    <t>-3.82962º W</t>
  </si>
  <si>
    <t>42.1752º N</t>
  </si>
  <si>
    <t>-3.90322º W</t>
  </si>
  <si>
    <t>42.20977º N</t>
  </si>
  <si>
    <t>-3.88255º W</t>
  </si>
  <si>
    <t>42.47155º N</t>
  </si>
  <si>
    <t>-3.10826º W</t>
  </si>
  <si>
    <t>42.46183º N</t>
  </si>
  <si>
    <t>-3.10556º W</t>
  </si>
  <si>
    <t>42.48046º N</t>
  </si>
  <si>
    <t>-3.10336º W</t>
  </si>
  <si>
    <t>42.48081º N</t>
  </si>
  <si>
    <t> -3.10787º W</t>
  </si>
  <si>
    <t>41.93026º N</t>
  </si>
  <si>
    <t>-3.88074º W</t>
  </si>
  <si>
    <t>41.93877º N</t>
  </si>
  <si>
    <t>-3.91416º W</t>
  </si>
  <si>
    <t>41.93802º N</t>
  </si>
  <si>
    <t>-3.84503º W</t>
  </si>
  <si>
    <t>41.93961º N</t>
  </si>
  <si>
    <t>-3.8551º W</t>
  </si>
  <si>
    <t>42.22006º N</t>
  </si>
  <si>
    <t> -3.61491º W</t>
  </si>
  <si>
    <t>42.23707º N</t>
  </si>
  <si>
    <t> -3.56197º W</t>
  </si>
  <si>
    <t>42.23912º N</t>
  </si>
  <si>
    <t>-3.56859º W</t>
  </si>
  <si>
    <t>42.22738º N</t>
  </si>
  <si>
    <t>-3.62285º W</t>
  </si>
  <si>
    <t>42.41699º N</t>
  </si>
  <si>
    <t>-4.32019º W</t>
  </si>
  <si>
    <t>42.45468º N</t>
  </si>
  <si>
    <t>-4.24152º W</t>
  </si>
  <si>
    <t>42.38453º N</t>
  </si>
  <si>
    <t> -4.24806º W</t>
  </si>
  <si>
    <t>42.20089º N</t>
  </si>
  <si>
    <t>-3.87731º W</t>
  </si>
  <si>
    <t>42.1873º N</t>
  </si>
  <si>
    <t>-3.83001º W</t>
  </si>
  <si>
    <t>42.17717º N</t>
  </si>
  <si>
    <t>-3.83528º W</t>
  </si>
  <si>
    <t>42.20695º N</t>
  </si>
  <si>
    <t>-3.8647º W</t>
  </si>
  <si>
    <t>42.47145º N</t>
  </si>
  <si>
    <t>-3.10808º W</t>
  </si>
  <si>
    <t>42.4617º N</t>
  </si>
  <si>
    <t>-3.10559º W</t>
  </si>
  <si>
    <t>42.46395º N</t>
  </si>
  <si>
    <t> -3.11277º W</t>
  </si>
  <si>
    <t>42.45037º N</t>
  </si>
  <si>
    <t>-3.11188º W</t>
  </si>
  <si>
    <t>41.92997º N</t>
  </si>
  <si>
    <t>-3.88045º W</t>
  </si>
  <si>
    <t>41.93898º N</t>
  </si>
  <si>
    <t>41.9251º N</t>
  </si>
  <si>
    <t>-3.92554º W</t>
  </si>
  <si>
    <t>41.92015º N</t>
  </si>
  <si>
    <t>-3.92223º W</t>
  </si>
  <si>
    <t>kg/he</t>
  </si>
  <si>
    <t>In preparation</t>
  </si>
  <si>
    <t>scastro@bot.uc.pt</t>
  </si>
  <si>
    <t>no. visits in 100 inflorescences per 1h</t>
  </si>
  <si>
    <t>int_honeybee</t>
  </si>
  <si>
    <t>int_bombus</t>
  </si>
  <si>
    <t>int_wildbees</t>
  </si>
  <si>
    <t>int_other_flies</t>
  </si>
  <si>
    <t>int_humbleflies</t>
  </si>
  <si>
    <t>int_syrphids</t>
  </si>
  <si>
    <t>int_beetles</t>
  </si>
  <si>
    <t>int_lepidoptera</t>
  </si>
  <si>
    <t>int_nonbee_hymenoptera</t>
  </si>
  <si>
    <t>int_others</t>
  </si>
  <si>
    <t>Halictus sp.</t>
  </si>
  <si>
    <t>Dasypoda sp.</t>
  </si>
  <si>
    <t>Coccinella septempunctata</t>
  </si>
  <si>
    <t>Closterotomus norwegicus</t>
  </si>
  <si>
    <t>Apis mellifera</t>
  </si>
  <si>
    <t>Andrena sp.</t>
  </si>
  <si>
    <t>honeybee</t>
  </si>
  <si>
    <t>beetles</t>
  </si>
  <si>
    <t>Chrysoperla cf. carnea</t>
  </si>
  <si>
    <t>lepidoptera</t>
  </si>
  <si>
    <t xml:space="preserve">Macroglossum sp. </t>
  </si>
  <si>
    <t>others</t>
  </si>
  <si>
    <t>Megachile sp. 1</t>
  </si>
  <si>
    <t>Megachile sp. 2</t>
  </si>
  <si>
    <t>Megachile sp. 3</t>
  </si>
  <si>
    <t>Bombus terrestris</t>
  </si>
  <si>
    <t xml:space="preserve">Xylocopa sp. </t>
  </si>
  <si>
    <t>Lucilia sericata</t>
  </si>
  <si>
    <t>Eristalis tenax</t>
  </si>
  <si>
    <t>syrphids</t>
  </si>
  <si>
    <t xml:space="preserve">Eristalis sp. </t>
  </si>
  <si>
    <t xml:space="preserve">Pollenia sp. </t>
  </si>
  <si>
    <t>Stomorhina lunata</t>
  </si>
  <si>
    <t xml:space="preserve">Stevenia sp. </t>
  </si>
  <si>
    <t xml:space="preserve">Scaeva sp. </t>
  </si>
  <si>
    <t xml:space="preserve">Anthophora sp. </t>
  </si>
  <si>
    <t>unidentified</t>
  </si>
  <si>
    <t xml:space="preserve">Megachile sp. </t>
  </si>
  <si>
    <t xml:space="preserve">Osmia sp. </t>
  </si>
  <si>
    <t>Sphex sp.</t>
  </si>
  <si>
    <t xml:space="preserve">Amegilla sp. </t>
  </si>
  <si>
    <t xml:space="preserve">Bombus sp. </t>
  </si>
  <si>
    <t>Halictus fulvipes</t>
  </si>
  <si>
    <t>Megachile sp.</t>
  </si>
  <si>
    <t>Neomyia cornicina</t>
  </si>
  <si>
    <t>Pyronia sp.</t>
  </si>
  <si>
    <t>Formicidae</t>
  </si>
  <si>
    <t>Calocoris roseomaculatus</t>
  </si>
  <si>
    <t>Eristalinus taniops</t>
  </si>
  <si>
    <t>Halictus scabiosae</t>
  </si>
  <si>
    <t xml:space="preserve">Lasioglossum sp. </t>
  </si>
  <si>
    <t>formicidae</t>
  </si>
  <si>
    <t>Spilosthethus pandurus</t>
  </si>
  <si>
    <t>Syrphidae</t>
  </si>
  <si>
    <t>Andrena albopunctata</t>
  </si>
  <si>
    <t>Ceratina sp.</t>
  </si>
  <si>
    <t>Macroglossum stellatarum</t>
  </si>
  <si>
    <t xml:space="preserve">Protaetia sp. </t>
  </si>
  <si>
    <t xml:space="preserve">others </t>
  </si>
  <si>
    <t>Eilema sp.</t>
  </si>
  <si>
    <t>Forficula auricularia</t>
  </si>
  <si>
    <t>Seladonia smaragdula</t>
  </si>
  <si>
    <t>Xysticus sp.</t>
  </si>
  <si>
    <t>Arachnidae</t>
  </si>
  <si>
    <t>Andrena bimaculata</t>
  </si>
  <si>
    <t>Andrena flavipes</t>
  </si>
  <si>
    <t xml:space="preserve">Oedemera simplex </t>
  </si>
  <si>
    <t>Panurgus siculus</t>
  </si>
  <si>
    <t>Halictus quadricinctus</t>
  </si>
  <si>
    <t>Piezodorus lituratus</t>
  </si>
  <si>
    <t>Bombus sylvarum</t>
  </si>
  <si>
    <t>Lucilia sp.</t>
  </si>
  <si>
    <t xml:space="preserve">Stelis breviuscula </t>
  </si>
  <si>
    <t>Dolycoris baccarum</t>
  </si>
  <si>
    <t>Eupeodes sp.</t>
  </si>
  <si>
    <t>Brachymeria sp.</t>
  </si>
  <si>
    <t>Chrysis ignita</t>
  </si>
  <si>
    <t>Helophilus trivittatus</t>
  </si>
  <si>
    <t xml:space="preserve">Oxythyrea funesta </t>
  </si>
  <si>
    <t xml:space="preserve">Sphaerophoria cf. scripta </t>
  </si>
  <si>
    <t>Sphaerophoria scripta</t>
  </si>
  <si>
    <t xml:space="preserve">Stomorhina lunata </t>
  </si>
  <si>
    <t>Calocoris sp.</t>
  </si>
  <si>
    <t>Eucera sp.</t>
  </si>
  <si>
    <t>Neoscona adianta</t>
  </si>
  <si>
    <t>Lygus sp.</t>
  </si>
  <si>
    <t>Bombus campestris</t>
  </si>
  <si>
    <t>Halictus rubicundus</t>
  </si>
  <si>
    <t>Lasioglossum fratellum</t>
  </si>
  <si>
    <t>Bombus hortorum</t>
  </si>
  <si>
    <t>Halictus sexcinctus</t>
  </si>
  <si>
    <t>Bombus lapidarius</t>
  </si>
  <si>
    <t>Syrphus ribesii</t>
  </si>
  <si>
    <t>Heriades sp.</t>
  </si>
  <si>
    <t>Vanessa atalanta</t>
  </si>
  <si>
    <t>Vanessa cardui</t>
  </si>
  <si>
    <t>syrphidae</t>
  </si>
  <si>
    <t>Lasioglossum leucopus</t>
  </si>
  <si>
    <t>Bombus magnus</t>
  </si>
  <si>
    <t>Bombus pascuorum</t>
  </si>
  <si>
    <t>Lasioglossum punctatissimum</t>
  </si>
  <si>
    <t>Bombus ruderatus</t>
  </si>
  <si>
    <t>Lygaeus equestris</t>
  </si>
  <si>
    <t>Halictus confusus</t>
  </si>
  <si>
    <t xml:space="preserve">Syrphid </t>
  </si>
  <si>
    <t>Coccinellidae</t>
  </si>
  <si>
    <t>Lepidoptera</t>
  </si>
  <si>
    <t>Diptera</t>
  </si>
  <si>
    <t>Orthoptera</t>
  </si>
  <si>
    <t>Hemiptera</t>
  </si>
  <si>
    <t>Apoidea</t>
  </si>
  <si>
    <t>Heteroptera</t>
  </si>
  <si>
    <t>Muscidae</t>
  </si>
  <si>
    <t>Mantodea</t>
  </si>
  <si>
    <t>Scarabaeidae</t>
  </si>
  <si>
    <t>Vespidae</t>
  </si>
  <si>
    <t>Column1</t>
  </si>
  <si>
    <t>AUS-EGI1_2017</t>
  </si>
  <si>
    <t>AUS-EGI2_2017</t>
  </si>
  <si>
    <t>AUS-NGI1_2017</t>
  </si>
  <si>
    <t>AUS-NON1_2017</t>
  </si>
  <si>
    <t>MEL-EGI1_2017</t>
  </si>
  <si>
    <t>MEL-NGI1_2017</t>
  </si>
  <si>
    <t>MEL-NON1_2017</t>
  </si>
  <si>
    <t>PRE-EGI1_2017</t>
  </si>
  <si>
    <t>PRE-EGI2_2017</t>
  </si>
  <si>
    <t>PRE-NGI2_2017</t>
  </si>
  <si>
    <t>PRE-NON1_2017</t>
  </si>
  <si>
    <t>RED-EGI1_2017</t>
  </si>
  <si>
    <t>RED-EGI2_2017</t>
  </si>
  <si>
    <t>RED-NGI1_2017</t>
  </si>
  <si>
    <t>RED-NON1_2017</t>
  </si>
  <si>
    <t>VIL-EGI1_2017</t>
  </si>
  <si>
    <t>VIL-EGI2_2017</t>
  </si>
  <si>
    <t>VIL-NGI1_2017</t>
  </si>
  <si>
    <t>VIL-NON1_2017</t>
  </si>
  <si>
    <t>AUS-EGI1_2018</t>
  </si>
  <si>
    <t>AUS-EGI2_2018</t>
  </si>
  <si>
    <t>AUS-NGI1_2018</t>
  </si>
  <si>
    <t>AUS-NON1_2018</t>
  </si>
  <si>
    <t>MEL-EGI1_2018</t>
  </si>
  <si>
    <t>MEL-NON1_2018</t>
  </si>
  <si>
    <t>PRE-EGI1_2018</t>
  </si>
  <si>
    <t>PRE-EGI2_2018</t>
  </si>
  <si>
    <t>PRE-NGI1_2018</t>
  </si>
  <si>
    <t>PRE-NON1_2018</t>
  </si>
  <si>
    <t>RED-EGI1_2018</t>
  </si>
  <si>
    <t>RED-EGI2_2018</t>
  </si>
  <si>
    <t>RED-NGI1_2018</t>
  </si>
  <si>
    <t>RED-NON1_2018</t>
  </si>
  <si>
    <t>VIL-EGI1_2018</t>
  </si>
  <si>
    <t>VIL-EGI2_2018</t>
  </si>
  <si>
    <t>VIL-NGI1_2018</t>
  </si>
  <si>
    <t>VIL-NON1_2018</t>
  </si>
  <si>
    <t>census</t>
  </si>
  <si>
    <t xml:space="preserve">Coleoptera </t>
  </si>
  <si>
    <t>Diptera sp1</t>
  </si>
  <si>
    <t>Diptera sp2</t>
  </si>
  <si>
    <t>Diptera sp3</t>
  </si>
  <si>
    <t>Diptera sp4</t>
  </si>
  <si>
    <t>Diptera sp5</t>
  </si>
  <si>
    <t>Diptera sp6</t>
  </si>
  <si>
    <t>Diptera sp7</t>
  </si>
  <si>
    <t>Each field was sampled in 2017 and 2018 and this can be read in 'field_id'</t>
  </si>
  <si>
    <t>census of 1 min, within the field each in areas of aprox. 1.5x1.5m</t>
  </si>
  <si>
    <t>Mylabris_quadripunctata_</t>
  </si>
  <si>
    <t>pan-traps</t>
  </si>
  <si>
    <t>10 sets of 3 colour plates each</t>
  </si>
  <si>
    <t>-</t>
  </si>
  <si>
    <t>10 sets of 3 colour plates each (within set, plates displayed in a metal pole at flowers height), sets displayed in two transects (5 sets per transect) at -15, 0, 15, 30 and 60m</t>
  </si>
  <si>
    <t>Eupeodes_corollae_</t>
  </si>
  <si>
    <t>Scaeva_pyrastri_</t>
  </si>
  <si>
    <t>Tachina_magnicornis_</t>
  </si>
  <si>
    <t>other_flies</t>
  </si>
  <si>
    <t>Usia_sp nº 1_</t>
  </si>
  <si>
    <t>bombyliidae</t>
  </si>
  <si>
    <t>Andrena_flavipes_</t>
  </si>
  <si>
    <t>wildbees</t>
  </si>
  <si>
    <t>Apis_mellifera_</t>
  </si>
  <si>
    <t>Athalia _sp._</t>
  </si>
  <si>
    <t>nonbee_hymenoptera</t>
  </si>
  <si>
    <t>Halictus_compressus</t>
  </si>
  <si>
    <t>Halictus_quadricinctus_</t>
  </si>
  <si>
    <t>Halictus_scabiosae_</t>
  </si>
  <si>
    <t>Halictus_sp._</t>
  </si>
  <si>
    <t>Lasioglossum_bimaculatum_</t>
  </si>
  <si>
    <t>Lasioglossum_discum_</t>
  </si>
  <si>
    <t>Lasioglossum_glabriusculum_</t>
  </si>
  <si>
    <t>Lasioglossum_interruptum_</t>
  </si>
  <si>
    <t>Lasioglossum_leucozonium_</t>
  </si>
  <si>
    <t>Lasioglossum_malachurum_</t>
  </si>
  <si>
    <t>Lasioglossum_sp._</t>
  </si>
  <si>
    <t>Microdiprion _pallipes_</t>
  </si>
  <si>
    <t>Podalonia_cf. hirsuta_</t>
  </si>
  <si>
    <t>Polistes_dominula_</t>
  </si>
  <si>
    <t>Trypoxylon_sp._</t>
  </si>
  <si>
    <t>Adonia_variegata_</t>
  </si>
  <si>
    <t>Coccinella_septempunctata_</t>
  </si>
  <si>
    <t>Lagrtia_hirta_</t>
  </si>
  <si>
    <t>Sitaris_muralis_</t>
  </si>
  <si>
    <t>Tytthaspis _sedecinguttata_</t>
  </si>
  <si>
    <t>Episyrphus_balteatus_</t>
  </si>
  <si>
    <t>Musca_domestica_</t>
  </si>
  <si>
    <t>Phthiria_vagans_</t>
  </si>
  <si>
    <t>Sphaerophoria_scripta_</t>
  </si>
  <si>
    <t>Stomorhina_lunata_</t>
  </si>
  <si>
    <t>Andrena_albopunctata_melona</t>
  </si>
  <si>
    <t>Arge _rosae_</t>
  </si>
  <si>
    <t>Lasioglossum_corvinum_</t>
  </si>
  <si>
    <t>Lasioglossum_costulatum_</t>
  </si>
  <si>
    <t>Lasioglossum_pauxillum_</t>
  </si>
  <si>
    <t>Lasioglossum_perclavipes_</t>
  </si>
  <si>
    <t>Lasioglossum_puncticolle_</t>
  </si>
  <si>
    <t>Panurgus_calcaratus_</t>
  </si>
  <si>
    <t>Vespula_germanica_</t>
  </si>
  <si>
    <t>Colias_alfacariensis_</t>
  </si>
  <si>
    <t>Thymelicus_lineola_</t>
  </si>
  <si>
    <t>Halictus_patellatus_</t>
  </si>
  <si>
    <t>Lasioglossum_albocinctum_</t>
  </si>
  <si>
    <t>Xylocopa_violacea_</t>
  </si>
  <si>
    <t>Neomyia_cornicina_</t>
  </si>
  <si>
    <t>Trupanea_amoena_</t>
  </si>
  <si>
    <t>Anthophora_bimaculata_</t>
  </si>
  <si>
    <t>Anthophora_dispar_</t>
  </si>
  <si>
    <t>Bombus_cullumanus_</t>
  </si>
  <si>
    <t>bombus</t>
  </si>
  <si>
    <t>Lasioglossum_pauperatum_</t>
  </si>
  <si>
    <t>Lasioglossum_villosulum_</t>
  </si>
  <si>
    <t>Lagria_sp._</t>
  </si>
  <si>
    <t>Diptera_sp nº 1</t>
  </si>
  <si>
    <t>Diptera_sp nº 2</t>
  </si>
  <si>
    <t>Eumerus_sp._</t>
  </si>
  <si>
    <t>Merodon _sp nº1_</t>
  </si>
  <si>
    <t>Ammophila_sabulosa_</t>
  </si>
  <si>
    <t>Eucera_cineraria_</t>
  </si>
  <si>
    <t>Hylaeus_sp._</t>
  </si>
  <si>
    <t>Hylaeus_variegatus_</t>
  </si>
  <si>
    <t>Hymenoptera_sp nº 2</t>
  </si>
  <si>
    <t>Hymenoptera_sp nº 4</t>
  </si>
  <si>
    <t>Hymenoptera_sp nº 5</t>
  </si>
  <si>
    <t>Hymenoptera_sp nº 6</t>
  </si>
  <si>
    <t>Icneumon_sp. nº1_</t>
  </si>
  <si>
    <t>Panurgus_cephalotes_</t>
  </si>
  <si>
    <t>Vespula_sp._</t>
  </si>
  <si>
    <t>Hesperia_comma_</t>
  </si>
  <si>
    <t>Aplomya_confinis_</t>
  </si>
  <si>
    <t>Cylindromyia_bicolor_</t>
  </si>
  <si>
    <t>Andrena_ovatula_</t>
  </si>
  <si>
    <t>Lasioglossum_brevicorne_</t>
  </si>
  <si>
    <t>Lasioglossum_crassepunctatum_</t>
  </si>
  <si>
    <t>Lasioglossum_griseolum_</t>
  </si>
  <si>
    <t>Taxonus _agrorum_</t>
  </si>
  <si>
    <t>Vespula_vulgaris_</t>
  </si>
  <si>
    <t>Ammophila_sp._</t>
  </si>
  <si>
    <t>Andrena_hispania_</t>
  </si>
  <si>
    <t>Andrena_morio_</t>
  </si>
  <si>
    <t>Megachile_centuncularis_</t>
  </si>
  <si>
    <t>Megachile_pilidens_</t>
  </si>
  <si>
    <t>Hymenoptera</t>
  </si>
  <si>
    <t>Stenopterus_rufus_</t>
  </si>
  <si>
    <t>Amegilla_bimaculata_</t>
  </si>
  <si>
    <t>Bombus_terrestris_</t>
  </si>
  <si>
    <t>Lasioglossum_politum_</t>
  </si>
  <si>
    <t>Melanargia_galathea_</t>
  </si>
  <si>
    <t>8 sets of 3 colour plates each</t>
  </si>
  <si>
    <t>8 sets of 3 colour plates each (within set, plates displayed in a metal pole at flowers height), sets displayed in two transects (4 sets per transect) at 0, 15, 30 and 60m</t>
  </si>
  <si>
    <t>Hyperaea_femoralis_</t>
  </si>
  <si>
    <t>Melanostoma_mellinum_</t>
  </si>
  <si>
    <t>Halictus_smaragdulus_</t>
  </si>
  <si>
    <t>Lasioglossum_MORFO D_</t>
  </si>
  <si>
    <t>Pimpla_sp._</t>
  </si>
  <si>
    <t>Megachile_albisecta_</t>
  </si>
  <si>
    <t>Scolia _hirta_</t>
  </si>
  <si>
    <t>Anthidium _manicatum_</t>
  </si>
  <si>
    <t>Bombus_laessus_</t>
  </si>
  <si>
    <t>Megachile_melanopyga_</t>
  </si>
  <si>
    <t>Musca_autumnalis_</t>
  </si>
  <si>
    <t>Andrena_sp._</t>
  </si>
  <si>
    <t>Chrysis_sp._</t>
  </si>
  <si>
    <t>Colpa_quinquecincta_occidentalis</t>
  </si>
  <si>
    <t>Hymenoptera_sp nº 11</t>
  </si>
  <si>
    <t>Oxybelus_sp._</t>
  </si>
  <si>
    <t>Tropinota_squalida_</t>
  </si>
  <si>
    <t>Elomya_lateralis_</t>
  </si>
  <si>
    <t>Pangonius_micans_</t>
  </si>
  <si>
    <t>Andrena_pilipes_</t>
  </si>
  <si>
    <t>Panurginus_albopilosus_</t>
  </si>
  <si>
    <t>Oxythyrea_funesta_</t>
  </si>
  <si>
    <t>Panurgus_banksianus_</t>
  </si>
  <si>
    <t>Potosia_oblonga_</t>
  </si>
  <si>
    <t>Autographa_gamma_</t>
  </si>
  <si>
    <t>Stenopterus_sp._</t>
  </si>
  <si>
    <t>Diptera_sp nº3</t>
  </si>
  <si>
    <t>Eupeodes_sp._</t>
  </si>
  <si>
    <t>Syritta _pipiens_</t>
  </si>
  <si>
    <t>Hymenoptera_sp nº 7</t>
  </si>
  <si>
    <t>Hymenoptera_sp nº 8</t>
  </si>
  <si>
    <t>Melllina_arvensis_</t>
  </si>
  <si>
    <t>Mutilla_sp._</t>
  </si>
  <si>
    <t>Pseudapis_sp._</t>
  </si>
  <si>
    <t>MEL-NGI1_2018</t>
  </si>
  <si>
    <t>Lampiris _noctiluca_</t>
  </si>
  <si>
    <t>Eristalis_arbustorum_</t>
  </si>
  <si>
    <t>Hemipenthes_morio_</t>
  </si>
  <si>
    <t>Protocalliphora_azurea_</t>
  </si>
  <si>
    <t>Xylota_segnis_</t>
  </si>
  <si>
    <t>Lycaena _phlaeas_</t>
  </si>
  <si>
    <t>Pieris _napi_</t>
  </si>
  <si>
    <t>Pyronia_bathseba_</t>
  </si>
  <si>
    <t>PRE-NGI1_2017</t>
  </si>
  <si>
    <t>Diptera_sp. nº1</t>
  </si>
  <si>
    <t>Diptera_sp. nº2</t>
  </si>
  <si>
    <t>Lucilia_sp._</t>
  </si>
  <si>
    <t>Trichodes_leucopsideus_</t>
  </si>
  <si>
    <t>Eristalinus_aeneus_</t>
  </si>
  <si>
    <t>Colpa_sexmaculata_</t>
  </si>
  <si>
    <t>Ceratina_chalcites_</t>
  </si>
  <si>
    <t>Amegilla_quadripunctata_</t>
  </si>
  <si>
    <t>Halictus_crenicornis_</t>
  </si>
  <si>
    <t>Xylocopa_iris_</t>
  </si>
  <si>
    <t>Trachusa_laeviventris_</t>
  </si>
  <si>
    <t>Glaucopsyche_melanops_</t>
  </si>
  <si>
    <t>Pieris _rapae_</t>
  </si>
  <si>
    <t>Rhagonycha _fulva_</t>
  </si>
  <si>
    <t>Andrena_ pilipes_</t>
  </si>
  <si>
    <t>Eumenes_sp._</t>
  </si>
  <si>
    <t>Lithurgus_cornuta_</t>
  </si>
  <si>
    <t>Ophion_sp._</t>
  </si>
  <si>
    <t>Polistes_sp._</t>
  </si>
  <si>
    <t>Hyles_euphorbiae_</t>
  </si>
  <si>
    <t>Species no.1</t>
  </si>
  <si>
    <t>Oedemera_nobilis_</t>
  </si>
  <si>
    <t>Halictus_sexcinctus_</t>
  </si>
  <si>
    <t>Lasioglossum_subhirtum_</t>
  </si>
  <si>
    <t>Ceratina_cyanea_</t>
  </si>
  <si>
    <t>Chelostoma_florisomme_</t>
  </si>
  <si>
    <t>Dasypoda_altercator_</t>
  </si>
  <si>
    <t>Macroglossum_stellatarum_</t>
  </si>
  <si>
    <t>Xylocopa_sp._</t>
  </si>
  <si>
    <t>Melitaea_phoebe_</t>
  </si>
  <si>
    <t>Sp. 2</t>
  </si>
  <si>
    <t>Halictus_simplex_</t>
  </si>
  <si>
    <t>Polyonmatus_icarus_</t>
  </si>
  <si>
    <t>Clanoptilus_cf. elegans_</t>
  </si>
  <si>
    <t>Lema_melanopus_</t>
  </si>
  <si>
    <t>Andrena_variabiis_</t>
  </si>
  <si>
    <t>Lasioglossum_morio_</t>
  </si>
  <si>
    <t>Polistes_nympha_</t>
  </si>
  <si>
    <t>Aricia_cramera_</t>
  </si>
  <si>
    <t>Brintesia_circe_</t>
  </si>
  <si>
    <t>Pararge_aegeria_</t>
  </si>
  <si>
    <t>Chlorophorus_trifasciatus_</t>
  </si>
  <si>
    <t>Arge _sp._</t>
  </si>
  <si>
    <t>Lasioglossum_MORFO A_</t>
  </si>
  <si>
    <t>Nowickia _ferox_</t>
  </si>
  <si>
    <t>Peleteria_rubescens_</t>
  </si>
  <si>
    <t>Thereva_spiloptera_</t>
  </si>
  <si>
    <t>Lasioglossum_laevigatum_</t>
  </si>
  <si>
    <t>Megachile_rotundata_</t>
  </si>
  <si>
    <t>Stenurella_melanura_</t>
  </si>
  <si>
    <t>Kurzenkoiellus_dasypygus_</t>
  </si>
  <si>
    <t>Lomatia_tysiphone_</t>
  </si>
  <si>
    <t>Halictus_vestitus_</t>
  </si>
  <si>
    <t>Eristalis_sp._</t>
  </si>
  <si>
    <t>sp. 3</t>
  </si>
  <si>
    <t>Halictus_seladonius_</t>
  </si>
  <si>
    <t>Eucera_sp._</t>
  </si>
  <si>
    <t>Nomada_sp._</t>
  </si>
  <si>
    <t>Heliotaurus_ruficollis_</t>
  </si>
  <si>
    <t>Anthrax_trifasciatus_</t>
  </si>
  <si>
    <t>Lucilia_caesar_</t>
  </si>
  <si>
    <t>No_censos</t>
  </si>
  <si>
    <t>Total_no._flowers monitored</t>
  </si>
  <si>
    <t>No_interactions</t>
  </si>
  <si>
    <t>Sílvia Castro, Lucie Mota, João Loureiro, Evan Marks</t>
  </si>
  <si>
    <t>Cerceris _sp._</t>
  </si>
  <si>
    <t>Halictus_subauratus_</t>
  </si>
  <si>
    <t>Census</t>
  </si>
  <si>
    <t>Pan-traps</t>
  </si>
  <si>
    <t>x</t>
  </si>
  <si>
    <t>AUS-NGI2_2017</t>
  </si>
  <si>
    <t>AUS-NON2_2017</t>
  </si>
  <si>
    <t>Field_id</t>
  </si>
  <si>
    <t>MEL-EGI2_2017</t>
  </si>
  <si>
    <t>MEL-NGI2_2017</t>
  </si>
  <si>
    <t>MEL-NON2_2017</t>
  </si>
  <si>
    <t>PRE-NON2_2017</t>
  </si>
  <si>
    <t>RED-NGI2_2017</t>
  </si>
  <si>
    <t>RED-NON2_2017</t>
  </si>
  <si>
    <t>VIL-NGI2_2017</t>
  </si>
  <si>
    <t>VIL-NON2_2017</t>
  </si>
  <si>
    <t>AUS-NGI2_2018</t>
  </si>
  <si>
    <t>AUS-NON2_2018</t>
  </si>
  <si>
    <t>MEL-EGI2_2018</t>
  </si>
  <si>
    <t>MEL-NGI2_2018</t>
  </si>
  <si>
    <t>MEL-NON2_2018</t>
  </si>
  <si>
    <t>PRE-NGI2_2018</t>
  </si>
  <si>
    <t>PRE-NON2_2018</t>
  </si>
  <si>
    <t>RED-NGI2_2018</t>
  </si>
  <si>
    <t>RED-NON2_2018</t>
  </si>
  <si>
    <t>VIL-NGI2_2018</t>
  </si>
  <si>
    <t>VIL-NON2_2018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</si>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</sst>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300A]#,##0.00;[Red][$$-300A]\-#,##0.00"/>
    <numFmt numFmtId="165" formatCode="0.000"/>
  </numFmts>
  <fonts count="13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3399FF"/>
        <bgColor rgb="FF00CCFF"/>
      </patternFill>
    </fill>
    <fill>
      <patternFill patternType="solid">
        <fgColor rgb="FF33FF99"/>
        <bgColor rgb="FF00FF66"/>
      </patternFill>
    </fill>
    <fill>
      <patternFill patternType="solid">
        <fgColor rgb="FFE6E6FF"/>
        <bgColor rgb="FFEEEEEE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EEEEEE"/>
        <bgColor rgb="FFE6E6FF"/>
      </patternFill>
    </fill>
    <fill>
      <patternFill patternType="solid">
        <fgColor rgb="FFFFF200"/>
        <bgColor rgb="FFFFFF00"/>
      </patternFill>
    </fill>
    <fill>
      <patternFill patternType="solid">
        <fgColor rgb="FFFF6600"/>
        <bgColor rgb="FFF58220"/>
      </patternFill>
    </fill>
    <fill>
      <patternFill patternType="solid">
        <fgColor rgb="FF00FF66"/>
        <bgColor rgb="FF33FF99"/>
      </patternFill>
    </fill>
    <fill>
      <patternFill patternType="solid">
        <fgColor theme="5" tint="0.79998168889431442"/>
        <bgColor rgb="FFFF6600"/>
      </patternFill>
    </fill>
    <fill>
      <patternFill patternType="solid">
        <fgColor theme="5" tint="0.79998168889431442"/>
        <bgColor rgb="FFFFF200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9">
    <xf numFmtId="0" fontId="0" fillId="0" borderId="0"/>
    <xf numFmtId="0" fontId="1" fillId="0" borderId="0" applyBorder="0" applyAlignment="0" applyProtection="0"/>
    <xf numFmtId="0" fontId="1" fillId="0" borderId="0" applyBorder="0" applyAlignment="0" applyProtection="0"/>
    <xf numFmtId="0" fontId="2" fillId="0" borderId="0" applyBorder="0" applyProtection="0">
      <alignment horizontal="center" textRotation="90"/>
    </xf>
    <xf numFmtId="0" fontId="2" fillId="0" borderId="0">
      <alignment horizontal="center" textRotation="90"/>
    </xf>
    <xf numFmtId="0" fontId="1" fillId="0" borderId="0"/>
    <xf numFmtId="164" fontId="1" fillId="0" borderId="0"/>
    <xf numFmtId="0" fontId="6" fillId="0" borderId="0"/>
    <xf numFmtId="0" fontId="8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7" applyFont="1" applyAlignment="1">
      <alignment horizontal="right"/>
    </xf>
    <xf numFmtId="0" fontId="0" fillId="0" borderId="0" xfId="7" applyFont="1" applyAlignment="1">
      <alignment horizontal="left" vertical="center"/>
    </xf>
    <xf numFmtId="0" fontId="0" fillId="0" borderId="0" xfId="7" applyFont="1"/>
    <xf numFmtId="0" fontId="3" fillId="0" borderId="0" xfId="5" applyFont="1" applyBorder="1" applyAlignment="1" applyProtection="1">
      <alignment horizontal="center"/>
    </xf>
    <xf numFmtId="0" fontId="3" fillId="0" borderId="0" xfId="5" applyFont="1" applyBorder="1" applyAlignment="1" applyProtection="1">
      <alignment horizontal="center" vertical="center"/>
    </xf>
    <xf numFmtId="0" fontId="3" fillId="0" borderId="0" xfId="5" applyFont="1" applyBorder="1" applyAlignment="1" applyProtection="1">
      <alignment horizontal="left"/>
    </xf>
    <xf numFmtId="0" fontId="0" fillId="0" borderId="0" xfId="7" applyFont="1" applyAlignment="1">
      <alignment horizontal="center"/>
    </xf>
    <xf numFmtId="0" fontId="3" fillId="2" borderId="0" xfId="5" applyFont="1" applyFill="1" applyBorder="1" applyAlignment="1" applyProtection="1">
      <alignment horizontal="center"/>
    </xf>
    <xf numFmtId="0" fontId="3" fillId="2" borderId="0" xfId="5" applyFont="1" applyFill="1" applyBorder="1" applyAlignment="1" applyProtection="1">
      <alignment horizontal="center" vertical="center"/>
    </xf>
    <xf numFmtId="0" fontId="4" fillId="3" borderId="0" xfId="5" applyFont="1" applyFill="1" applyBorder="1" applyAlignment="1" applyProtection="1">
      <alignment horizontal="center"/>
    </xf>
    <xf numFmtId="0" fontId="4" fillId="4" borderId="0" xfId="5" applyFont="1" applyFill="1" applyBorder="1" applyAlignment="1" applyProtection="1">
      <alignment horizontal="center" vertical="center"/>
    </xf>
    <xf numFmtId="0" fontId="4" fillId="0" borderId="0" xfId="5" applyFont="1" applyBorder="1" applyAlignment="1" applyProtection="1">
      <alignment horizontal="left"/>
    </xf>
    <xf numFmtId="0" fontId="4" fillId="5" borderId="0" xfId="5" applyFont="1" applyFill="1" applyBorder="1" applyAlignment="1" applyProtection="1">
      <alignment horizontal="center"/>
    </xf>
    <xf numFmtId="0" fontId="4" fillId="6" borderId="0" xfId="7" applyFont="1" applyFill="1" applyAlignment="1">
      <alignment horizontal="center"/>
    </xf>
    <xf numFmtId="0" fontId="3" fillId="0" borderId="0" xfId="5" applyFont="1" applyBorder="1" applyAlignment="1" applyProtection="1">
      <alignment horizontal="left" vertical="center"/>
    </xf>
    <xf numFmtId="0" fontId="3" fillId="2" borderId="0" xfId="5" applyFont="1" applyFill="1" applyBorder="1" applyAlignment="1" applyProtection="1">
      <alignment horizontal="left" vertical="center"/>
    </xf>
    <xf numFmtId="0" fontId="3" fillId="2" borderId="0" xfId="5" applyFont="1" applyFill="1" applyBorder="1" applyAlignment="1" applyProtection="1">
      <alignment horizontal="left"/>
    </xf>
    <xf numFmtId="0" fontId="3" fillId="4" borderId="0" xfId="5" applyFont="1" applyFill="1" applyBorder="1" applyAlignment="1" applyProtection="1">
      <alignment horizontal="center"/>
    </xf>
    <xf numFmtId="0" fontId="0" fillId="3" borderId="0" xfId="7" applyFont="1" applyFill="1" applyAlignment="1">
      <alignment horizontal="left" vertical="center" wrapText="1"/>
    </xf>
    <xf numFmtId="0" fontId="0" fillId="7" borderId="0" xfId="7" applyFont="1" applyFill="1"/>
    <xf numFmtId="0" fontId="5" fillId="4" borderId="0" xfId="7" applyFont="1" applyFill="1" applyAlignment="1">
      <alignment horizontal="center" wrapText="1"/>
    </xf>
    <xf numFmtId="0" fontId="0" fillId="7" borderId="0" xfId="7" applyFont="1" applyFill="1" applyAlignment="1">
      <alignment wrapText="1"/>
    </xf>
    <xf numFmtId="0" fontId="0" fillId="4" borderId="0" xfId="7" applyFont="1" applyFill="1"/>
    <xf numFmtId="0" fontId="0" fillId="3" borderId="0" xfId="7" applyFont="1" applyFill="1" applyAlignment="1">
      <alignment horizontal="left" vertical="center"/>
    </xf>
    <xf numFmtId="0" fontId="0" fillId="5" borderId="0" xfId="7" applyFont="1" applyFill="1" applyAlignment="1">
      <alignment horizontal="left" vertical="center"/>
    </xf>
    <xf numFmtId="0" fontId="3" fillId="2" borderId="0" xfId="5" applyFont="1" applyFill="1" applyBorder="1" applyAlignment="1" applyProtection="1"/>
    <xf numFmtId="0" fontId="5" fillId="4" borderId="0" xfId="7" applyFont="1" applyFill="1" applyAlignment="1">
      <alignment horizontal="center"/>
    </xf>
    <xf numFmtId="0" fontId="0" fillId="4" borderId="0" xfId="7" applyFont="1" applyFill="1" applyAlignment="1">
      <alignment horizontal="center"/>
    </xf>
    <xf numFmtId="0" fontId="0" fillId="8" borderId="2" xfId="7" applyFont="1" applyFill="1" applyBorder="1" applyAlignment="1">
      <alignment horizontal="left" vertical="center" wrapText="1"/>
    </xf>
    <xf numFmtId="0" fontId="0" fillId="8" borderId="3" xfId="7" applyFont="1" applyFill="1" applyBorder="1" applyAlignment="1">
      <alignment horizontal="left" vertical="center"/>
    </xf>
    <xf numFmtId="0" fontId="0" fillId="8" borderId="3" xfId="7" applyFont="1" applyFill="1" applyBorder="1" applyAlignment="1">
      <alignment horizontal="left" vertical="center" wrapText="1"/>
    </xf>
    <xf numFmtId="0" fontId="0" fillId="8" borderId="4" xfId="7" applyFont="1" applyFill="1" applyBorder="1" applyAlignment="1">
      <alignment horizontal="left" vertical="center"/>
    </xf>
    <xf numFmtId="0" fontId="0" fillId="9" borderId="6" xfId="7" applyFont="1" applyFill="1" applyBorder="1" applyAlignment="1">
      <alignment horizontal="left" vertical="center"/>
    </xf>
    <xf numFmtId="0" fontId="0" fillId="9" borderId="7" xfId="7" applyFont="1" applyFill="1" applyBorder="1" applyAlignment="1">
      <alignment horizontal="left" vertical="center"/>
    </xf>
    <xf numFmtId="0" fontId="0" fillId="9" borderId="7" xfId="7" applyFont="1" applyFill="1" applyBorder="1" applyAlignment="1">
      <alignment horizontal="left" vertical="center" wrapText="1"/>
    </xf>
    <xf numFmtId="0" fontId="0" fillId="9" borderId="8" xfId="7" applyFont="1" applyFill="1" applyBorder="1" applyAlignment="1">
      <alignment horizontal="left" vertical="center"/>
    </xf>
    <xf numFmtId="0" fontId="0" fillId="8" borderId="6" xfId="7" applyFont="1" applyFill="1" applyBorder="1" applyAlignment="1">
      <alignment horizontal="left" vertical="center"/>
    </xf>
    <xf numFmtId="0" fontId="0" fillId="8" borderId="7" xfId="7" applyFont="1" applyFill="1" applyBorder="1" applyAlignment="1">
      <alignment horizontal="left" vertical="center"/>
    </xf>
    <xf numFmtId="0" fontId="0" fillId="8" borderId="7" xfId="7" applyFont="1" applyFill="1" applyBorder="1" applyAlignment="1">
      <alignment horizontal="left" vertical="center" wrapText="1"/>
    </xf>
    <xf numFmtId="0" fontId="0" fillId="8" borderId="8" xfId="7" applyFont="1" applyFill="1" applyBorder="1" applyAlignment="1">
      <alignment horizontal="left" vertical="center"/>
    </xf>
    <xf numFmtId="0" fontId="0" fillId="4" borderId="0" xfId="7" applyFont="1" applyFill="1" applyAlignment="1">
      <alignment horizontal="right"/>
    </xf>
    <xf numFmtId="0" fontId="0" fillId="0" borderId="0" xfId="7" applyFont="1" applyAlignment="1">
      <alignment vertical="center"/>
    </xf>
    <xf numFmtId="0" fontId="6" fillId="0" borderId="0" xfId="7"/>
    <xf numFmtId="0" fontId="5" fillId="3" borderId="0" xfId="7" applyFont="1" applyFill="1" applyAlignment="1">
      <alignment horizontal="center"/>
    </xf>
    <xf numFmtId="0" fontId="5" fillId="5" borderId="0" xfId="7" applyFont="1" applyFill="1" applyAlignment="1">
      <alignment horizontal="center"/>
    </xf>
    <xf numFmtId="0" fontId="6" fillId="0" borderId="0" xfId="7" applyAlignment="1">
      <alignment horizontal="center"/>
    </xf>
    <xf numFmtId="0" fontId="5" fillId="0" borderId="0" xfId="7" applyFont="1" applyAlignment="1">
      <alignment horizontal="center"/>
    </xf>
    <xf numFmtId="0" fontId="5" fillId="3" borderId="0" xfId="7" applyFont="1" applyFill="1" applyAlignment="1">
      <alignment horizontal="center" vertical="center"/>
    </xf>
    <xf numFmtId="0" fontId="5" fillId="3" borderId="0" xfId="7" applyFont="1" applyFill="1" applyAlignment="1">
      <alignment horizontal="center" vertical="center" wrapText="1"/>
    </xf>
    <xf numFmtId="0" fontId="5" fillId="5" borderId="0" xfId="7" applyFont="1" applyFill="1" applyAlignment="1">
      <alignment horizontal="center" vertical="center" wrapText="1"/>
    </xf>
    <xf numFmtId="0" fontId="5" fillId="8" borderId="0" xfId="7" applyFont="1" applyFill="1" applyBorder="1" applyAlignment="1">
      <alignment horizontal="center" vertical="center" wrapText="1"/>
    </xf>
    <xf numFmtId="0" fontId="5" fillId="8" borderId="0" xfId="7" applyFont="1" applyFill="1" applyBorder="1" applyAlignment="1">
      <alignment horizontal="center" vertical="center"/>
    </xf>
    <xf numFmtId="0" fontId="5" fillId="9" borderId="0" xfId="7" applyFont="1" applyFill="1" applyAlignment="1">
      <alignment horizontal="center" vertical="center"/>
    </xf>
    <xf numFmtId="0" fontId="5" fillId="9" borderId="0" xfId="7" applyFont="1" applyFill="1" applyAlignment="1">
      <alignment horizontal="center" vertical="center" wrapText="1"/>
    </xf>
    <xf numFmtId="0" fontId="5" fillId="9" borderId="0" xfId="7" applyFont="1" applyFill="1" applyBorder="1" applyAlignment="1">
      <alignment horizontal="left" vertical="center" wrapText="1"/>
    </xf>
    <xf numFmtId="0" fontId="5" fillId="9" borderId="0" xfId="7" applyFont="1" applyFill="1" applyBorder="1" applyAlignment="1">
      <alignment horizontal="center" vertical="center"/>
    </xf>
    <xf numFmtId="0" fontId="5" fillId="8" borderId="0" xfId="7" applyFont="1" applyFill="1" applyAlignment="1">
      <alignment horizontal="center" vertical="center"/>
    </xf>
    <xf numFmtId="0" fontId="5" fillId="8" borderId="0" xfId="7" applyFont="1" applyFill="1" applyAlignment="1">
      <alignment horizontal="center" vertical="center" wrapText="1"/>
    </xf>
    <xf numFmtId="0" fontId="5" fillId="10" borderId="0" xfId="7" applyFont="1" applyFill="1" applyAlignment="1">
      <alignment horizontal="center" vertical="center"/>
    </xf>
    <xf numFmtId="0" fontId="5" fillId="0" borderId="0" xfId="7" applyFont="1" applyAlignment="1">
      <alignment horizontal="center" vertical="center"/>
    </xf>
    <xf numFmtId="0" fontId="6" fillId="0" borderId="0" xfId="7" applyFill="1" applyAlignment="1">
      <alignment horizontal="center"/>
    </xf>
    <xf numFmtId="0" fontId="0" fillId="0" borderId="0" xfId="0" applyFill="1"/>
    <xf numFmtId="0" fontId="6" fillId="0" borderId="0" xfId="7" applyFill="1"/>
    <xf numFmtId="0" fontId="10" fillId="0" borderId="0" xfId="7" applyFont="1" applyAlignment="1">
      <alignment horizontal="center"/>
    </xf>
    <xf numFmtId="0" fontId="7" fillId="0" borderId="0" xfId="0" applyFont="1" applyBorder="1"/>
    <xf numFmtId="0" fontId="10" fillId="0" borderId="0" xfId="0" applyFont="1" applyBorder="1" applyAlignment="1">
      <alignment vertical="center"/>
    </xf>
    <xf numFmtId="0" fontId="6" fillId="0" borderId="0" xfId="7" applyFont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7" applyFont="1"/>
    <xf numFmtId="0" fontId="6" fillId="0" borderId="0" xfId="0" applyFont="1" applyBorder="1" applyAlignment="1">
      <alignment horizontal="left"/>
    </xf>
    <xf numFmtId="0" fontId="6" fillId="0" borderId="0" xfId="7" applyFont="1" applyFill="1" applyBorder="1"/>
    <xf numFmtId="0" fontId="6" fillId="0" borderId="0" xfId="7" applyFont="1" applyAlignment="1">
      <alignment horizontal="center"/>
    </xf>
    <xf numFmtId="0" fontId="6" fillId="0" borderId="0" xfId="7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/>
    <xf numFmtId="0" fontId="6" fillId="0" borderId="0" xfId="7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quotePrefix="1" applyFont="1" applyAlignment="1">
      <alignment horizontal="right"/>
    </xf>
    <xf numFmtId="0" fontId="8" fillId="0" borderId="0" xfId="8" applyFont="1"/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6" fillId="0" borderId="0" xfId="7" applyFont="1" applyFill="1" applyAlignment="1">
      <alignment horizontal="center"/>
    </xf>
    <xf numFmtId="0" fontId="6" fillId="0" borderId="0" xfId="7" applyFont="1" applyFill="1" applyAlignment="1">
      <alignment horizontal="left"/>
    </xf>
    <xf numFmtId="0" fontId="8" fillId="0" borderId="0" xfId="8" applyFont="1" applyFill="1"/>
    <xf numFmtId="0" fontId="5" fillId="0" borderId="0" xfId="0" applyFont="1"/>
    <xf numFmtId="2" fontId="6" fillId="0" borderId="0" xfId="0" applyNumberFormat="1" applyFont="1"/>
    <xf numFmtId="1" fontId="6" fillId="0" borderId="0" xfId="0" applyNumberFormat="1" applyFont="1"/>
    <xf numFmtId="0" fontId="12" fillId="0" borderId="0" xfId="0" applyFont="1"/>
    <xf numFmtId="0" fontId="9" fillId="0" borderId="0" xfId="0" applyFont="1"/>
    <xf numFmtId="0" fontId="6" fillId="0" borderId="0" xfId="0" applyFont="1" applyFill="1" applyAlignment="1">
      <alignment horizontal="left"/>
    </xf>
    <xf numFmtId="0" fontId="12" fillId="0" borderId="0" xfId="0" applyFont="1" applyFill="1"/>
    <xf numFmtId="2" fontId="6" fillId="0" borderId="0" xfId="0" applyNumberFormat="1" applyFont="1" applyFill="1"/>
    <xf numFmtId="1" fontId="6" fillId="0" borderId="0" xfId="0" applyNumberFormat="1" applyFont="1" applyFill="1"/>
    <xf numFmtId="0" fontId="9" fillId="0" borderId="0" xfId="0" applyFont="1" applyFill="1"/>
    <xf numFmtId="0" fontId="6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0" fillId="0" borderId="0" xfId="0" applyNumberFormat="1" applyFont="1" applyFill="1"/>
    <xf numFmtId="0" fontId="6" fillId="0" borderId="0" xfId="0" applyFont="1" applyBorder="1" applyAlignment="1">
      <alignment horizontal="left" vertical="center"/>
    </xf>
    <xf numFmtId="0" fontId="5" fillId="3" borderId="0" xfId="7" applyFont="1" applyFill="1" applyAlignment="1">
      <alignment horizontal="right"/>
    </xf>
    <xf numFmtId="0" fontId="6" fillId="0" borderId="0" xfId="7" applyFont="1" applyAlignment="1">
      <alignment horizontal="right"/>
    </xf>
    <xf numFmtId="0" fontId="0" fillId="0" borderId="0" xfId="7" applyFont="1" applyFill="1"/>
    <xf numFmtId="0" fontId="0" fillId="0" borderId="0" xfId="0" applyAlignment="1">
      <alignment horizontal="right"/>
    </xf>
    <xf numFmtId="0" fontId="12" fillId="11" borderId="0" xfId="7" applyFont="1" applyFill="1" applyAlignment="1">
      <alignment horizontal="center" vertical="center"/>
    </xf>
    <xf numFmtId="0" fontId="12" fillId="11" borderId="0" xfId="7" applyFont="1" applyFill="1" applyAlignment="1">
      <alignment horizontal="center" vertical="center" wrapText="1"/>
    </xf>
    <xf numFmtId="0" fontId="12" fillId="12" borderId="0" xfId="7" applyFont="1" applyFill="1" applyAlignment="1">
      <alignment horizontal="center" vertical="center"/>
    </xf>
    <xf numFmtId="0" fontId="12" fillId="12" borderId="0" xfId="7" applyFont="1" applyFill="1" applyAlignment="1">
      <alignment horizontal="center" vertical="center" wrapText="1"/>
    </xf>
    <xf numFmtId="165" fontId="0" fillId="0" borderId="0" xfId="0" applyNumberFormat="1"/>
    <xf numFmtId="0" fontId="7" fillId="0" borderId="0" xfId="0" applyNumberFormat="1" applyFont="1"/>
    <xf numFmtId="0" fontId="0" fillId="0" borderId="0" xfId="7" applyFont="1" applyFill="1" applyAlignment="1">
      <alignment horizontal="right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0" xfId="0" quotePrefix="1" applyFont="1" applyFill="1" applyAlignment="1">
      <alignment horizontal="right"/>
    </xf>
    <xf numFmtId="0" fontId="0" fillId="0" borderId="0" xfId="0" applyFont="1" applyFill="1"/>
    <xf numFmtId="165" fontId="0" fillId="0" borderId="0" xfId="0" applyNumberFormat="1" applyFill="1"/>
    <xf numFmtId="0" fontId="10" fillId="0" borderId="0" xfId="7" applyFont="1" applyFill="1" applyAlignment="1">
      <alignment horizontal="center"/>
    </xf>
    <xf numFmtId="0" fontId="6" fillId="0" borderId="0" xfId="7" applyFont="1" applyFill="1"/>
    <xf numFmtId="0" fontId="0" fillId="4" borderId="1" xfId="7" applyFont="1" applyFill="1" applyBorder="1" applyAlignment="1">
      <alignment horizontal="center" vertical="center"/>
    </xf>
    <xf numFmtId="0" fontId="0" fillId="4" borderId="5" xfId="7" applyFont="1" applyFill="1" applyBorder="1" applyAlignment="1">
      <alignment horizontal="center" vertical="center" wrapText="1"/>
    </xf>
    <xf numFmtId="0" fontId="0" fillId="4" borderId="5" xfId="7" applyFont="1" applyFill="1" applyBorder="1" applyAlignment="1">
      <alignment horizontal="center" vertical="center"/>
    </xf>
  </cellXfs>
  <cellStyles count="9">
    <cellStyle name="Excel Built-in Normal" xfId="7" xr:uid="{00000000-0005-0000-0000-00000C000000}"/>
    <cellStyle name="Heading1" xfId="3" xr:uid="{00000000-0005-0000-0000-000008000000}"/>
    <cellStyle name="Heading1 1" xfId="4" xr:uid="{00000000-0005-0000-0000-000009000000}"/>
    <cellStyle name="Hyperlink" xfId="8" builtinId="8"/>
    <cellStyle name="Normal" xfId="0" builtinId="0"/>
    <cellStyle name="Result" xfId="1" xr:uid="{00000000-0005-0000-0000-000006000000}"/>
    <cellStyle name="Result 1" xfId="5" xr:uid="{00000000-0005-0000-0000-00000A000000}"/>
    <cellStyle name="Result2" xfId="2" xr:uid="{00000000-0005-0000-0000-000007000000}"/>
    <cellStyle name="Result2 1" xfId="6" xr:uid="{00000000-0005-0000-0000-00000B000000}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00FF66"/>
          <bgColor rgb="FF33FF9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FF99"/>
      <rgbColor rgb="FF99CC00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55BA8D-4A4B-4D2B-BE5D-B3B0B5DA5799}" name="Tabela1" displayName="Tabela1" ref="A1:K1243" totalsRowShown="0" headerRowDxfId="17" headerRowCellStyle="Excel Built-in Normal" dataCellStyle="Excel Built-in Normal">
  <autoFilter ref="A1:K1243" xr:uid="{223352CB-73EF-425C-8162-B692EA1947FC}"/>
  <sortState xmlns:xlrd2="http://schemas.microsoft.com/office/spreadsheetml/2017/richdata2" ref="A2:K1221">
    <sortCondition ref="E1:E1221"/>
  </sortState>
  <tableColumns count="11">
    <tableColumn id="1" xr3:uid="{C0E31EAD-5FD7-463B-9CDB-94DF3E070150}" name="study_id" dataDxfId="16"/>
    <tableColumn id="13" xr3:uid="{EF11F9E6-9AB8-4817-BEFA-319F10B48151}" name="site_id" dataDxfId="15"/>
    <tableColumn id="4" xr3:uid="{06674D55-191A-418C-ABFC-0CA2C557596E}" name="pollinator" dataDxfId="14" dataCellStyle="Excel Built-in Normal"/>
    <tableColumn id="6" xr3:uid="{29E81FDA-6D1A-412F-B4C9-BB155CA12415}" name="guild" dataDxfId="13" dataCellStyle="Excel Built-in Normal"/>
    <tableColumn id="7" xr3:uid="{6D0D983E-4FFF-4A46-A124-274AD16A8FA6}" name="sampling_method" dataDxfId="12" dataCellStyle="Excel Built-in Normal"/>
    <tableColumn id="8" xr3:uid="{BD40B63A-1006-4C4D-A0D6-26EB38C66A01}" name="abundance " dataDxfId="11" dataCellStyle="Excel Built-in Normal"/>
    <tableColumn id="9" xr3:uid="{9A6A39A1-4D6C-4191-84B7-9A0520023015}" name="total_sampled_area" dataDxfId="10" dataCellStyle="Excel Built-in Normal"/>
    <tableColumn id="10" xr3:uid="{D2EAA2AB-422B-4937-8657-05C20F039AEB}" name="total_sampled_time" dataDxfId="9" dataCellStyle="Excel Built-in Normal"/>
    <tableColumn id="11" xr3:uid="{A69F598D-0774-4852-A28F-E88D6E5E54F8}" name="total_sampled_flowers" dataDxfId="8" dataCellStyle="Excel Built-in Normal"/>
    <tableColumn id="12" xr3:uid="{8315F828-A9A4-4275-BAF8-A6D5986A4CBC}" name="Description_(fee_text)" dataDxfId="7" dataCellStyle="Excel Built-in Normal"/>
    <tableColumn id="14" xr3:uid="{4D17C00E-B1F5-48DF-88A1-633A3A0BD942}" name="Column1" dataDxfId="6" dataCellStyle="Excel Built-in 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FEB138-1FBA-401E-9526-4ABEB9F7E220}" name="Table2" displayName="Table2" ref="A1:D61" totalsRowShown="0" headerRowDxfId="5" dataDxfId="4">
  <autoFilter ref="A1:D61" xr:uid="{4BB5AD00-9BE9-44EC-A0DD-19494001B235}"/>
  <sortState xmlns:xlrd2="http://schemas.microsoft.com/office/spreadsheetml/2017/richdata2" ref="A2:D61">
    <sortCondition ref="B1:B61"/>
  </sortState>
  <tableColumns count="4">
    <tableColumn id="1" xr3:uid="{88FA9146-0FA4-481D-B43B-09331124E091}" name="id" dataDxfId="3"/>
    <tableColumn id="2" xr3:uid="{0658255C-A632-4167-922D-102320590C53}" name="Field_id" dataDxfId="2"/>
    <tableColumn id="3" xr3:uid="{E500D303-6B4A-434E-BAA4-6786E4B7EA5F}" name="Census" dataDxfId="1"/>
    <tableColumn id="4" xr3:uid="{D657060B-1E9C-48A9-B170-1853F653A517}" name="Pan-trap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carabaeidae" TargetMode="External"/><Relationship Id="rId2" Type="http://schemas.openxmlformats.org/officeDocument/2006/relationships/hyperlink" Target="https://en.wikipedia.org/wiki/Scarabaeidae" TargetMode="External"/><Relationship Id="rId1" Type="http://schemas.openxmlformats.org/officeDocument/2006/relationships/hyperlink" Target="https://en.wikipedia.org/wiki/Scarabaeidae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Scarabaeida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castro@bot.uc.pt" TargetMode="External"/><Relationship Id="rId1" Type="http://schemas.openxmlformats.org/officeDocument/2006/relationships/hyperlink" Target="mailto:scastro@bot.uc.p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94"/>
  <sheetViews>
    <sheetView zoomScale="75" zoomScaleNormal="75" workbookViewId="0"/>
  </sheetViews>
  <sheetFormatPr defaultColWidth="11.5703125" defaultRowHeight="12.75"/>
  <cols>
    <col min="1" max="1" width="34.85546875" style="1" customWidth="1"/>
    <col min="2" max="2" width="44.42578125" style="2" customWidth="1"/>
    <col min="3" max="3" width="119.28515625" style="3" customWidth="1"/>
    <col min="4" max="64" width="11.5703125" style="3"/>
  </cols>
  <sheetData>
    <row r="1" spans="1:64">
      <c r="A1" s="4"/>
      <c r="B1" s="5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>
      <c r="A2" s="4"/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>
      <c r="A3" s="4"/>
      <c r="B3" s="5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 spans="1:64">
      <c r="A4" s="4"/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1:64">
      <c r="A5" s="8" t="s">
        <v>0</v>
      </c>
      <c r="B5" s="9" t="s">
        <v>1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 spans="1:64">
      <c r="A6" s="10" t="s">
        <v>2</v>
      </c>
      <c r="B6" s="11" t="s">
        <v>3</v>
      </c>
      <c r="C6" s="1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spans="1:64">
      <c r="A7" s="13" t="s">
        <v>4</v>
      </c>
      <c r="B7" s="11" t="s">
        <v>5</v>
      </c>
      <c r="C7" s="12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spans="1:64">
      <c r="A8" s="14" t="s">
        <v>6</v>
      </c>
      <c r="B8" s="11" t="s">
        <v>7</v>
      </c>
      <c r="C8" s="12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spans="1:64">
      <c r="A9" s="4"/>
      <c r="B9" s="15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pans="1:64">
      <c r="A10" s="8" t="s">
        <v>8</v>
      </c>
      <c r="B10" s="16" t="s">
        <v>9</v>
      </c>
      <c r="C10" s="17" t="s">
        <v>10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64">
      <c r="A11" s="18"/>
      <c r="B11" s="19" t="s">
        <v>11</v>
      </c>
      <c r="C11" s="20" t="s">
        <v>12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</row>
    <row r="12" spans="1:64" ht="25.5">
      <c r="A12" s="21" t="s">
        <v>13</v>
      </c>
      <c r="B12" s="19" t="s">
        <v>14</v>
      </c>
      <c r="C12" s="22" t="s">
        <v>15</v>
      </c>
    </row>
    <row r="13" spans="1:64">
      <c r="A13" s="23"/>
      <c r="B13" s="24" t="s">
        <v>16</v>
      </c>
      <c r="C13" s="20" t="s">
        <v>17</v>
      </c>
    </row>
    <row r="14" spans="1:64">
      <c r="A14" s="23"/>
      <c r="B14" s="24" t="s">
        <v>18</v>
      </c>
      <c r="C14" s="20" t="s">
        <v>19</v>
      </c>
    </row>
    <row r="15" spans="1:64" ht="25.5">
      <c r="A15" s="23"/>
      <c r="B15" s="24" t="s">
        <v>20</v>
      </c>
      <c r="C15" s="22" t="s">
        <v>21</v>
      </c>
    </row>
    <row r="16" spans="1:64" ht="25.5">
      <c r="A16" s="23"/>
      <c r="B16" s="24" t="s">
        <v>22</v>
      </c>
      <c r="C16" s="22" t="s">
        <v>23</v>
      </c>
    </row>
    <row r="17" spans="1:3" ht="25.5">
      <c r="A17" s="23"/>
      <c r="B17" s="24" t="s">
        <v>24</v>
      </c>
      <c r="C17" s="22" t="s">
        <v>25</v>
      </c>
    </row>
    <row r="18" spans="1:3" ht="25.5">
      <c r="A18" s="23"/>
      <c r="B18" s="24" t="s">
        <v>26</v>
      </c>
      <c r="C18" s="22" t="s">
        <v>27</v>
      </c>
    </row>
    <row r="19" spans="1:3" ht="25.5">
      <c r="A19" s="23"/>
      <c r="B19" s="25" t="s">
        <v>28</v>
      </c>
      <c r="C19" s="22" t="s">
        <v>29</v>
      </c>
    </row>
    <row r="20" spans="1:3" ht="25.5">
      <c r="A20" s="23"/>
      <c r="B20" s="24" t="s">
        <v>30</v>
      </c>
      <c r="C20" s="22" t="s">
        <v>31</v>
      </c>
    </row>
    <row r="21" spans="1:3">
      <c r="A21" s="7"/>
    </row>
    <row r="22" spans="1:3">
      <c r="A22" s="7"/>
    </row>
    <row r="23" spans="1:3">
      <c r="A23" s="8" t="s">
        <v>8</v>
      </c>
      <c r="B23" s="16" t="s">
        <v>9</v>
      </c>
      <c r="C23" s="26" t="s">
        <v>10</v>
      </c>
    </row>
    <row r="24" spans="1:3">
      <c r="A24" s="18"/>
      <c r="B24" s="19" t="s">
        <v>11</v>
      </c>
      <c r="C24" s="20" t="s">
        <v>12</v>
      </c>
    </row>
    <row r="25" spans="1:3" ht="25.5">
      <c r="A25" s="27" t="s">
        <v>32</v>
      </c>
      <c r="B25" s="19" t="s">
        <v>14</v>
      </c>
      <c r="C25" s="22" t="s">
        <v>33</v>
      </c>
    </row>
    <row r="26" spans="1:3">
      <c r="A26" s="28"/>
      <c r="B26" s="24" t="s">
        <v>34</v>
      </c>
      <c r="C26" s="22" t="s">
        <v>35</v>
      </c>
    </row>
    <row r="27" spans="1:3">
      <c r="A27" s="28"/>
      <c r="B27" s="24" t="s">
        <v>36</v>
      </c>
      <c r="C27" s="20" t="s">
        <v>37</v>
      </c>
    </row>
    <row r="28" spans="1:3" ht="25.5">
      <c r="A28" s="28"/>
      <c r="B28" s="24" t="s">
        <v>38</v>
      </c>
      <c r="C28" s="22" t="s">
        <v>39</v>
      </c>
    </row>
    <row r="29" spans="1:3">
      <c r="A29" s="28"/>
      <c r="B29" s="24" t="s">
        <v>40</v>
      </c>
      <c r="C29" s="20" t="s">
        <v>41</v>
      </c>
    </row>
    <row r="30" spans="1:3">
      <c r="A30" s="28"/>
      <c r="B30" s="24" t="s">
        <v>42</v>
      </c>
      <c r="C30" s="20" t="s">
        <v>43</v>
      </c>
    </row>
    <row r="31" spans="1:3">
      <c r="A31" s="28"/>
      <c r="B31" s="24" t="s">
        <v>44</v>
      </c>
      <c r="C31" s="20" t="s">
        <v>45</v>
      </c>
    </row>
    <row r="32" spans="1:3">
      <c r="A32" s="28"/>
      <c r="B32" s="24" t="s">
        <v>46</v>
      </c>
      <c r="C32" s="20" t="s">
        <v>47</v>
      </c>
    </row>
    <row r="33" spans="1:3">
      <c r="A33" s="28"/>
      <c r="B33" s="24" t="s">
        <v>48</v>
      </c>
      <c r="C33" s="20" t="s">
        <v>49</v>
      </c>
    </row>
    <row r="34" spans="1:3">
      <c r="A34" s="28"/>
      <c r="B34" s="24" t="s">
        <v>50</v>
      </c>
      <c r="C34" s="20" t="s">
        <v>51</v>
      </c>
    </row>
    <row r="35" spans="1:3">
      <c r="A35" s="28"/>
      <c r="B35" s="24" t="s">
        <v>52</v>
      </c>
      <c r="C35" s="20" t="s">
        <v>53</v>
      </c>
    </row>
    <row r="36" spans="1:3">
      <c r="A36" s="28"/>
      <c r="B36" s="19" t="s">
        <v>54</v>
      </c>
      <c r="C36" s="20" t="s">
        <v>55</v>
      </c>
    </row>
    <row r="37" spans="1:3">
      <c r="A37" s="28"/>
      <c r="B37" s="19" t="s">
        <v>56</v>
      </c>
      <c r="C37" s="20" t="s">
        <v>57</v>
      </c>
    </row>
    <row r="38" spans="1:3">
      <c r="A38" s="28"/>
      <c r="B38" s="19" t="s">
        <v>58</v>
      </c>
      <c r="C38" s="20" t="s">
        <v>59</v>
      </c>
    </row>
    <row r="39" spans="1:3">
      <c r="A39" s="28"/>
      <c r="B39" s="19" t="s">
        <v>60</v>
      </c>
      <c r="C39" s="20" t="s">
        <v>57</v>
      </c>
    </row>
    <row r="40" spans="1:3">
      <c r="A40" s="28"/>
      <c r="B40" s="19" t="s">
        <v>61</v>
      </c>
      <c r="C40" s="20" t="s">
        <v>62</v>
      </c>
    </row>
    <row r="41" spans="1:3">
      <c r="A41" s="28"/>
      <c r="B41" s="19" t="s">
        <v>63</v>
      </c>
      <c r="C41" s="20" t="s">
        <v>64</v>
      </c>
    </row>
    <row r="42" spans="1:3">
      <c r="A42" s="28"/>
      <c r="B42" s="19" t="s">
        <v>65</v>
      </c>
      <c r="C42" s="20" t="s">
        <v>66</v>
      </c>
    </row>
    <row r="43" spans="1:3">
      <c r="A43" s="28"/>
      <c r="B43" s="19" t="s">
        <v>67</v>
      </c>
      <c r="C43" s="20" t="s">
        <v>68</v>
      </c>
    </row>
    <row r="44" spans="1:3">
      <c r="A44" s="122" t="s">
        <v>69</v>
      </c>
      <c r="B44" s="29" t="s">
        <v>70</v>
      </c>
      <c r="C44" s="20" t="s">
        <v>71</v>
      </c>
    </row>
    <row r="45" spans="1:3">
      <c r="A45" s="122"/>
      <c r="B45" s="30" t="s">
        <v>72</v>
      </c>
      <c r="C45" s="20" t="s">
        <v>73</v>
      </c>
    </row>
    <row r="46" spans="1:3">
      <c r="A46" s="122"/>
      <c r="B46" s="31" t="s">
        <v>74</v>
      </c>
      <c r="C46" s="20" t="s">
        <v>75</v>
      </c>
    </row>
    <row r="47" spans="1:3">
      <c r="A47" s="122"/>
      <c r="B47" s="31" t="s">
        <v>76</v>
      </c>
      <c r="C47" s="20" t="s">
        <v>77</v>
      </c>
    </row>
    <row r="48" spans="1:3">
      <c r="A48" s="122"/>
      <c r="B48" s="31" t="s">
        <v>78</v>
      </c>
      <c r="C48" s="20" t="s">
        <v>79</v>
      </c>
    </row>
    <row r="49" spans="1:3">
      <c r="A49" s="122"/>
      <c r="B49" s="32" t="s">
        <v>80</v>
      </c>
      <c r="C49" s="20" t="s">
        <v>81</v>
      </c>
    </row>
    <row r="50" spans="1:3" ht="12.75" customHeight="1">
      <c r="A50" s="123" t="s">
        <v>82</v>
      </c>
      <c r="B50" s="33" t="s">
        <v>83</v>
      </c>
      <c r="C50" s="20" t="s">
        <v>84</v>
      </c>
    </row>
    <row r="51" spans="1:3" ht="12.75" customHeight="1">
      <c r="A51" s="123"/>
      <c r="B51" s="34" t="s">
        <v>85</v>
      </c>
      <c r="C51" s="20" t="s">
        <v>86</v>
      </c>
    </row>
    <row r="52" spans="1:3">
      <c r="A52" s="123"/>
      <c r="B52" s="34" t="s">
        <v>87</v>
      </c>
      <c r="C52" s="20" t="s">
        <v>88</v>
      </c>
    </row>
    <row r="53" spans="1:3">
      <c r="A53" s="123"/>
      <c r="B53" s="34" t="s">
        <v>89</v>
      </c>
      <c r="C53" s="20" t="s">
        <v>90</v>
      </c>
    </row>
    <row r="54" spans="1:3" ht="38.25">
      <c r="A54" s="123"/>
      <c r="B54" s="35" t="s">
        <v>22</v>
      </c>
      <c r="C54" s="22" t="s">
        <v>91</v>
      </c>
    </row>
    <row r="55" spans="1:3">
      <c r="A55" s="123"/>
      <c r="B55" s="35" t="s">
        <v>92</v>
      </c>
      <c r="C55" s="20" t="s">
        <v>93</v>
      </c>
    </row>
    <row r="56" spans="1:3">
      <c r="A56" s="123"/>
      <c r="B56" s="35" t="s">
        <v>94</v>
      </c>
      <c r="C56" s="20" t="s">
        <v>95</v>
      </c>
    </row>
    <row r="57" spans="1:3">
      <c r="A57" s="123"/>
      <c r="B57" s="35" t="s">
        <v>96</v>
      </c>
      <c r="C57" s="20" t="s">
        <v>97</v>
      </c>
    </row>
    <row r="58" spans="1:3">
      <c r="A58" s="123"/>
      <c r="B58" s="35" t="s">
        <v>98</v>
      </c>
      <c r="C58" s="20" t="s">
        <v>99</v>
      </c>
    </row>
    <row r="59" spans="1:3">
      <c r="A59" s="123"/>
      <c r="B59" s="35" t="s">
        <v>100</v>
      </c>
      <c r="C59" s="20" t="s">
        <v>101</v>
      </c>
    </row>
    <row r="60" spans="1:3">
      <c r="A60" s="123"/>
      <c r="B60" s="35" t="s">
        <v>102</v>
      </c>
      <c r="C60" s="20" t="s">
        <v>103</v>
      </c>
    </row>
    <row r="61" spans="1:3">
      <c r="A61" s="123"/>
      <c r="B61" s="35" t="s">
        <v>104</v>
      </c>
      <c r="C61" s="20" t="s">
        <v>105</v>
      </c>
    </row>
    <row r="62" spans="1:3">
      <c r="A62" s="123"/>
      <c r="B62" s="35" t="s">
        <v>106</v>
      </c>
      <c r="C62" s="20" t="s">
        <v>107</v>
      </c>
    </row>
    <row r="63" spans="1:3">
      <c r="A63" s="123"/>
      <c r="B63" s="35" t="s">
        <v>108</v>
      </c>
      <c r="C63" s="20" t="s">
        <v>109</v>
      </c>
    </row>
    <row r="64" spans="1:3">
      <c r="A64" s="123"/>
      <c r="B64" s="34" t="s">
        <v>110</v>
      </c>
      <c r="C64" s="20" t="s">
        <v>111</v>
      </c>
    </row>
    <row r="65" spans="1:3" ht="25.5">
      <c r="A65" s="123"/>
      <c r="B65" s="34" t="s">
        <v>24</v>
      </c>
      <c r="C65" s="22" t="s">
        <v>112</v>
      </c>
    </row>
    <row r="66" spans="1:3" ht="25.5">
      <c r="A66" s="123"/>
      <c r="B66" s="36" t="s">
        <v>26</v>
      </c>
      <c r="C66" s="22" t="s">
        <v>113</v>
      </c>
    </row>
    <row r="67" spans="1:3" ht="25.5">
      <c r="A67" s="124" t="s">
        <v>114</v>
      </c>
      <c r="B67" s="37" t="s">
        <v>115</v>
      </c>
      <c r="C67" s="22" t="s">
        <v>116</v>
      </c>
    </row>
    <row r="68" spans="1:3">
      <c r="A68" s="124"/>
      <c r="B68" s="38" t="s">
        <v>117</v>
      </c>
      <c r="C68" s="22" t="s">
        <v>118</v>
      </c>
    </row>
    <row r="69" spans="1:3">
      <c r="A69" s="124" t="s">
        <v>119</v>
      </c>
      <c r="B69" s="39" t="s">
        <v>120</v>
      </c>
      <c r="C69" s="20" t="s">
        <v>121</v>
      </c>
    </row>
    <row r="70" spans="1:3">
      <c r="A70" s="124"/>
      <c r="B70" s="39" t="s">
        <v>122</v>
      </c>
      <c r="C70" s="20" t="s">
        <v>123</v>
      </c>
    </row>
    <row r="71" spans="1:3">
      <c r="A71" s="124"/>
      <c r="B71" s="39" t="s">
        <v>124</v>
      </c>
      <c r="C71" s="20" t="s">
        <v>125</v>
      </c>
    </row>
    <row r="72" spans="1:3">
      <c r="A72" s="124"/>
      <c r="B72" s="39" t="s">
        <v>126</v>
      </c>
      <c r="C72" s="20" t="s">
        <v>127</v>
      </c>
    </row>
    <row r="73" spans="1:3">
      <c r="A73" s="124"/>
      <c r="B73" s="39" t="s">
        <v>128</v>
      </c>
      <c r="C73" s="20" t="s">
        <v>129</v>
      </c>
    </row>
    <row r="74" spans="1:3">
      <c r="A74" s="124"/>
      <c r="B74" s="39" t="s">
        <v>130</v>
      </c>
      <c r="C74" s="20" t="s">
        <v>131</v>
      </c>
    </row>
    <row r="75" spans="1:3">
      <c r="A75" s="124"/>
      <c r="B75" s="39" t="s">
        <v>132</v>
      </c>
      <c r="C75" s="20" t="s">
        <v>133</v>
      </c>
    </row>
    <row r="76" spans="1:3">
      <c r="A76" s="124"/>
      <c r="B76" s="39" t="s">
        <v>134</v>
      </c>
      <c r="C76" s="22" t="s">
        <v>135</v>
      </c>
    </row>
    <row r="77" spans="1:3">
      <c r="A77" s="124"/>
      <c r="B77" s="39" t="s">
        <v>136</v>
      </c>
      <c r="C77" s="22" t="s">
        <v>137</v>
      </c>
    </row>
    <row r="78" spans="1:3">
      <c r="A78" s="124"/>
      <c r="B78" s="40" t="s">
        <v>138</v>
      </c>
      <c r="C78" s="20" t="s">
        <v>139</v>
      </c>
    </row>
    <row r="79" spans="1:3">
      <c r="A79" s="41"/>
      <c r="B79" s="19" t="s">
        <v>140</v>
      </c>
      <c r="C79" s="20" t="s">
        <v>141</v>
      </c>
    </row>
    <row r="80" spans="1:3">
      <c r="A80" s="41"/>
      <c r="B80" s="19" t="s">
        <v>142</v>
      </c>
      <c r="C80" s="20" t="s">
        <v>143</v>
      </c>
    </row>
    <row r="81" spans="1:3">
      <c r="A81" s="41"/>
      <c r="B81" s="19" t="s">
        <v>144</v>
      </c>
      <c r="C81" s="20" t="s">
        <v>145</v>
      </c>
    </row>
    <row r="82" spans="1:3">
      <c r="A82" s="3"/>
      <c r="B82" s="42"/>
    </row>
    <row r="93" spans="1:3">
      <c r="A93" s="3"/>
    </row>
    <row r="94" spans="1:3">
      <c r="A94" s="3"/>
    </row>
  </sheetData>
  <mergeCells count="3">
    <mergeCell ref="A44:A49"/>
    <mergeCell ref="A50:A66"/>
    <mergeCell ref="A67:A7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243"/>
  <sheetViews>
    <sheetView tabSelected="1" zoomScale="80" zoomScaleNormal="80" workbookViewId="0">
      <pane ySplit="1" topLeftCell="A2" activePane="bottomLeft" state="frozen"/>
      <selection activeCell="F42" sqref="F42"/>
      <selection pane="bottomLeft" activeCell="A2" sqref="A2"/>
    </sheetView>
  </sheetViews>
  <sheetFormatPr defaultColWidth="11.5703125" defaultRowHeight="12.75"/>
  <cols>
    <col min="1" max="1" width="27.140625" style="43" bestFit="1" customWidth="1"/>
    <col min="2" max="2" width="19.28515625" style="43" bestFit="1" customWidth="1"/>
    <col min="3" max="3" width="28.28515625" style="70" customWidth="1"/>
    <col min="4" max="4" width="20.28515625" style="70" bestFit="1" customWidth="1"/>
    <col min="5" max="5" width="25.140625" style="70" bestFit="1" customWidth="1"/>
    <col min="6" max="6" width="14.28515625" style="70" bestFit="1" customWidth="1"/>
    <col min="7" max="7" width="28.7109375" style="103" customWidth="1"/>
    <col min="8" max="8" width="23.5703125" style="70" customWidth="1"/>
    <col min="9" max="9" width="23.42578125" style="103" customWidth="1"/>
    <col min="10" max="10" width="22.85546875" style="70" customWidth="1"/>
    <col min="11" max="11" width="14.140625" style="43" customWidth="1"/>
    <col min="12" max="12" width="13.5703125" style="43" customWidth="1"/>
    <col min="13" max="13" width="13.85546875" style="43" customWidth="1"/>
    <col min="14" max="64" width="11.5703125" style="43"/>
  </cols>
  <sheetData>
    <row r="1" spans="1:13" s="47" customFormat="1">
      <c r="A1" s="44" t="s">
        <v>11</v>
      </c>
      <c r="B1" s="44" t="s">
        <v>14</v>
      </c>
      <c r="C1" s="44" t="s">
        <v>16</v>
      </c>
      <c r="D1" s="44" t="s">
        <v>18</v>
      </c>
      <c r="E1" s="44" t="s">
        <v>20</v>
      </c>
      <c r="F1" s="44" t="s">
        <v>146</v>
      </c>
      <c r="G1" s="102" t="s">
        <v>24</v>
      </c>
      <c r="H1" s="44" t="s">
        <v>26</v>
      </c>
      <c r="I1" s="45" t="s">
        <v>28</v>
      </c>
      <c r="J1" s="44" t="s">
        <v>147</v>
      </c>
      <c r="K1" s="44" t="s">
        <v>359</v>
      </c>
      <c r="L1" s="46"/>
      <c r="M1" s="46"/>
    </row>
    <row r="2" spans="1:13" ht="14.25">
      <c r="A2" s="65" t="s">
        <v>151</v>
      </c>
      <c r="B2" s="65" t="s">
        <v>360</v>
      </c>
      <c r="C2" s="67" t="s">
        <v>356</v>
      </c>
      <c r="D2" s="67" t="s">
        <v>264</v>
      </c>
      <c r="E2" s="67" t="s">
        <v>397</v>
      </c>
      <c r="F2" s="67">
        <v>1</v>
      </c>
      <c r="G2" s="103">
        <v>769.5</v>
      </c>
      <c r="H2" s="76">
        <v>342</v>
      </c>
      <c r="I2" s="103">
        <v>2114</v>
      </c>
      <c r="J2" s="70" t="s">
        <v>406</v>
      </c>
      <c r="K2" s="104" t="s">
        <v>407</v>
      </c>
    </row>
    <row r="3" spans="1:13" ht="14.25">
      <c r="A3" s="65" t="s">
        <v>151</v>
      </c>
      <c r="B3" s="65" t="s">
        <v>360</v>
      </c>
      <c r="C3" s="67" t="s">
        <v>257</v>
      </c>
      <c r="D3" s="67" t="s">
        <v>259</v>
      </c>
      <c r="E3" s="67" t="s">
        <v>397</v>
      </c>
      <c r="F3" s="67">
        <v>1080</v>
      </c>
      <c r="G3" s="103">
        <v>769.5</v>
      </c>
      <c r="H3" s="76">
        <v>342</v>
      </c>
      <c r="I3" s="103">
        <v>2114</v>
      </c>
      <c r="J3" s="70" t="s">
        <v>406</v>
      </c>
      <c r="K3" s="104" t="s">
        <v>407</v>
      </c>
    </row>
    <row r="4" spans="1:13" ht="14.25">
      <c r="A4" s="65" t="s">
        <v>151</v>
      </c>
      <c r="B4" s="65" t="s">
        <v>360</v>
      </c>
      <c r="C4" s="67" t="s">
        <v>253</v>
      </c>
      <c r="D4" s="67" t="s">
        <v>420</v>
      </c>
      <c r="E4" s="67" t="s">
        <v>397</v>
      </c>
      <c r="F4" s="67">
        <v>1</v>
      </c>
      <c r="G4" s="103">
        <v>769.5</v>
      </c>
      <c r="H4" s="76">
        <v>342</v>
      </c>
      <c r="I4" s="103">
        <v>2114</v>
      </c>
      <c r="J4" s="70" t="s">
        <v>406</v>
      </c>
      <c r="K4" s="104" t="s">
        <v>407</v>
      </c>
    </row>
    <row r="5" spans="1:13" ht="14.25">
      <c r="A5" s="65" t="s">
        <v>151</v>
      </c>
      <c r="B5" s="65" t="s">
        <v>360</v>
      </c>
      <c r="C5" s="67" t="s">
        <v>254</v>
      </c>
      <c r="D5" s="67" t="s">
        <v>420</v>
      </c>
      <c r="E5" s="67" t="s">
        <v>397</v>
      </c>
      <c r="F5" s="67">
        <v>5</v>
      </c>
      <c r="G5" s="103">
        <v>769.5</v>
      </c>
      <c r="H5" s="76">
        <v>342</v>
      </c>
      <c r="I5" s="103">
        <v>2114</v>
      </c>
      <c r="J5" s="70" t="s">
        <v>406</v>
      </c>
      <c r="K5" s="104" t="s">
        <v>407</v>
      </c>
    </row>
    <row r="6" spans="1:13" ht="14.25">
      <c r="A6" s="65" t="s">
        <v>151</v>
      </c>
      <c r="B6" s="65" t="s">
        <v>360</v>
      </c>
      <c r="C6" s="67" t="s">
        <v>255</v>
      </c>
      <c r="D6" s="67" t="s">
        <v>260</v>
      </c>
      <c r="E6" s="67" t="s">
        <v>397</v>
      </c>
      <c r="F6" s="67">
        <v>1</v>
      </c>
      <c r="G6" s="103">
        <v>769.5</v>
      </c>
      <c r="H6" s="76">
        <v>342</v>
      </c>
      <c r="I6" s="103">
        <v>2114</v>
      </c>
      <c r="J6" s="70" t="s">
        <v>406</v>
      </c>
      <c r="K6" s="104" t="s">
        <v>407</v>
      </c>
    </row>
    <row r="7" spans="1:13" ht="14.25">
      <c r="A7" s="65" t="s">
        <v>151</v>
      </c>
      <c r="B7" s="65" t="s">
        <v>360</v>
      </c>
      <c r="C7" s="101" t="s">
        <v>256</v>
      </c>
      <c r="D7" s="66" t="s">
        <v>264</v>
      </c>
      <c r="E7" s="67" t="s">
        <v>397</v>
      </c>
      <c r="F7" s="67">
        <v>4</v>
      </c>
      <c r="G7" s="103">
        <v>769.5</v>
      </c>
      <c r="H7" s="76">
        <v>342</v>
      </c>
      <c r="I7" s="103">
        <v>2114</v>
      </c>
      <c r="J7" s="70" t="s">
        <v>406</v>
      </c>
      <c r="K7" s="104" t="s">
        <v>407</v>
      </c>
    </row>
    <row r="8" spans="1:13" ht="14.25">
      <c r="A8" s="65" t="s">
        <v>151</v>
      </c>
      <c r="B8" s="65" t="s">
        <v>379</v>
      </c>
      <c r="C8" s="67" t="s">
        <v>353</v>
      </c>
      <c r="D8" s="67" t="s">
        <v>420</v>
      </c>
      <c r="E8" s="67" t="s">
        <v>397</v>
      </c>
      <c r="F8" s="67">
        <v>1</v>
      </c>
      <c r="G8" s="103">
        <v>524.25</v>
      </c>
      <c r="H8" s="70">
        <v>233</v>
      </c>
      <c r="I8" s="103">
        <v>1791</v>
      </c>
      <c r="J8" s="70" t="s">
        <v>406</v>
      </c>
      <c r="K8" s="104" t="s">
        <v>407</v>
      </c>
    </row>
    <row r="9" spans="1:13" ht="14.25">
      <c r="A9" s="65" t="s">
        <v>151</v>
      </c>
      <c r="B9" s="65" t="s">
        <v>379</v>
      </c>
      <c r="C9" s="67" t="s">
        <v>353</v>
      </c>
      <c r="D9" s="67" t="s">
        <v>420</v>
      </c>
      <c r="E9" s="67" t="s">
        <v>397</v>
      </c>
      <c r="F9" s="67">
        <v>1</v>
      </c>
      <c r="G9" s="103">
        <v>524.25</v>
      </c>
      <c r="H9" s="70">
        <v>233</v>
      </c>
      <c r="I9" s="103">
        <v>1791</v>
      </c>
      <c r="J9" s="70" t="s">
        <v>406</v>
      </c>
      <c r="K9" s="104" t="s">
        <v>407</v>
      </c>
    </row>
    <row r="10" spans="1:13" ht="14.25">
      <c r="A10" s="65" t="s">
        <v>151</v>
      </c>
      <c r="B10" s="65" t="s">
        <v>379</v>
      </c>
      <c r="C10" s="67" t="s">
        <v>350</v>
      </c>
      <c r="D10" s="67" t="s">
        <v>416</v>
      </c>
      <c r="E10" s="67" t="s">
        <v>397</v>
      </c>
      <c r="F10" s="67">
        <v>1</v>
      </c>
      <c r="G10" s="103">
        <v>524.25</v>
      </c>
      <c r="H10" s="70">
        <v>233</v>
      </c>
      <c r="I10" s="103">
        <v>1791</v>
      </c>
      <c r="J10" s="70" t="s">
        <v>406</v>
      </c>
      <c r="K10" s="104" t="s">
        <v>407</v>
      </c>
    </row>
    <row r="11" spans="1:13" ht="14.25">
      <c r="A11" s="65" t="s">
        <v>151</v>
      </c>
      <c r="B11" s="65" t="s">
        <v>379</v>
      </c>
      <c r="C11" s="67" t="s">
        <v>257</v>
      </c>
      <c r="D11" s="67" t="s">
        <v>259</v>
      </c>
      <c r="E11" s="67" t="s">
        <v>397</v>
      </c>
      <c r="F11" s="67">
        <v>850</v>
      </c>
      <c r="G11" s="103">
        <v>524.25</v>
      </c>
      <c r="H11" s="70">
        <v>233</v>
      </c>
      <c r="I11" s="103">
        <v>1791</v>
      </c>
      <c r="J11" s="70" t="s">
        <v>406</v>
      </c>
      <c r="K11" s="104" t="s">
        <v>407</v>
      </c>
    </row>
    <row r="12" spans="1:13" ht="14.25">
      <c r="A12" s="65" t="s">
        <v>151</v>
      </c>
      <c r="B12" s="65" t="s">
        <v>379</v>
      </c>
      <c r="C12" s="71" t="s">
        <v>307</v>
      </c>
      <c r="D12" s="67" t="s">
        <v>420</v>
      </c>
      <c r="E12" s="67" t="s">
        <v>397</v>
      </c>
      <c r="F12" s="67">
        <v>1</v>
      </c>
      <c r="G12" s="103">
        <v>524.25</v>
      </c>
      <c r="H12" s="70">
        <v>233</v>
      </c>
      <c r="I12" s="103">
        <v>1791</v>
      </c>
      <c r="J12" s="70" t="s">
        <v>406</v>
      </c>
      <c r="K12" s="104" t="s">
        <v>407</v>
      </c>
    </row>
    <row r="13" spans="1:13" ht="14.25">
      <c r="A13" s="65" t="s">
        <v>151</v>
      </c>
      <c r="B13" s="65" t="s">
        <v>379</v>
      </c>
      <c r="C13" s="71" t="s">
        <v>308</v>
      </c>
      <c r="D13" s="67" t="s">
        <v>420</v>
      </c>
      <c r="E13" s="67" t="s">
        <v>397</v>
      </c>
      <c r="F13" s="67">
        <v>3</v>
      </c>
      <c r="G13" s="103">
        <v>524.25</v>
      </c>
      <c r="H13" s="70">
        <v>233</v>
      </c>
      <c r="I13" s="103">
        <v>1791</v>
      </c>
      <c r="J13" s="70" t="s">
        <v>406</v>
      </c>
      <c r="K13" s="104" t="s">
        <v>407</v>
      </c>
    </row>
    <row r="14" spans="1:13" ht="14.25">
      <c r="A14" s="65" t="s">
        <v>151</v>
      </c>
      <c r="B14" s="65" t="s">
        <v>379</v>
      </c>
      <c r="C14" s="67" t="s">
        <v>261</v>
      </c>
      <c r="D14" s="67" t="s">
        <v>264</v>
      </c>
      <c r="E14" s="67" t="s">
        <v>397</v>
      </c>
      <c r="F14" s="67">
        <v>1</v>
      </c>
      <c r="G14" s="103">
        <v>524.25</v>
      </c>
      <c r="H14" s="70">
        <v>233</v>
      </c>
      <c r="I14" s="103">
        <v>1791</v>
      </c>
      <c r="J14" s="70" t="s">
        <v>406</v>
      </c>
      <c r="K14" s="104" t="s">
        <v>407</v>
      </c>
    </row>
    <row r="15" spans="1:13" ht="14.25">
      <c r="A15" s="65" t="s">
        <v>151</v>
      </c>
      <c r="B15" s="65" t="s">
        <v>379</v>
      </c>
      <c r="C15" s="67" t="s">
        <v>256</v>
      </c>
      <c r="D15" s="67" t="s">
        <v>264</v>
      </c>
      <c r="E15" s="67" t="s">
        <v>397</v>
      </c>
      <c r="F15" s="67">
        <v>4</v>
      </c>
      <c r="G15" s="103">
        <v>524.25</v>
      </c>
      <c r="H15" s="70">
        <v>233</v>
      </c>
      <c r="I15" s="103">
        <v>1791</v>
      </c>
      <c r="J15" s="70" t="s">
        <v>406</v>
      </c>
      <c r="K15" s="104" t="s">
        <v>407</v>
      </c>
    </row>
    <row r="16" spans="1:13" ht="14.25">
      <c r="A16" s="65" t="s">
        <v>151</v>
      </c>
      <c r="B16" s="65" t="s">
        <v>379</v>
      </c>
      <c r="C16" s="71" t="s">
        <v>292</v>
      </c>
      <c r="D16" s="67" t="s">
        <v>420</v>
      </c>
      <c r="E16" s="67" t="s">
        <v>397</v>
      </c>
      <c r="F16" s="67">
        <v>1</v>
      </c>
      <c r="G16" s="103">
        <v>524.25</v>
      </c>
      <c r="H16" s="70">
        <v>233</v>
      </c>
      <c r="I16" s="103">
        <v>1791</v>
      </c>
      <c r="J16" s="70" t="s">
        <v>406</v>
      </c>
      <c r="K16" s="104" t="s">
        <v>407</v>
      </c>
    </row>
    <row r="17" spans="1:11" ht="14.25">
      <c r="A17" s="65" t="s">
        <v>151</v>
      </c>
      <c r="B17" s="65" t="s">
        <v>379</v>
      </c>
      <c r="C17" s="71" t="s">
        <v>309</v>
      </c>
      <c r="D17" s="67" t="s">
        <v>260</v>
      </c>
      <c r="E17" s="67" t="s">
        <v>397</v>
      </c>
      <c r="F17" s="67">
        <v>1</v>
      </c>
      <c r="G17" s="103">
        <v>524.25</v>
      </c>
      <c r="H17" s="70">
        <v>233</v>
      </c>
      <c r="I17" s="103">
        <v>1791</v>
      </c>
      <c r="J17" s="70" t="s">
        <v>406</v>
      </c>
      <c r="K17" s="104" t="s">
        <v>407</v>
      </c>
    </row>
    <row r="18" spans="1:11" ht="14.25">
      <c r="A18" s="65" t="s">
        <v>151</v>
      </c>
      <c r="B18" s="65" t="s">
        <v>379</v>
      </c>
      <c r="C18" s="71" t="s">
        <v>310</v>
      </c>
      <c r="D18" s="67" t="s">
        <v>420</v>
      </c>
      <c r="E18" s="67" t="s">
        <v>397</v>
      </c>
      <c r="F18" s="67">
        <v>2</v>
      </c>
      <c r="G18" s="103">
        <v>524.25</v>
      </c>
      <c r="H18" s="70">
        <v>233</v>
      </c>
      <c r="I18" s="103">
        <v>1791</v>
      </c>
      <c r="J18" s="70" t="s">
        <v>406</v>
      </c>
      <c r="K18" s="104" t="s">
        <v>407</v>
      </c>
    </row>
    <row r="19" spans="1:11" ht="14.25">
      <c r="A19" s="65" t="s">
        <v>151</v>
      </c>
      <c r="B19" s="65" t="s">
        <v>379</v>
      </c>
      <c r="C19" s="67" t="s">
        <v>311</v>
      </c>
      <c r="D19" s="67" t="s">
        <v>420</v>
      </c>
      <c r="E19" s="67" t="s">
        <v>397</v>
      </c>
      <c r="F19" s="67">
        <v>1</v>
      </c>
      <c r="G19" s="103">
        <v>524.25</v>
      </c>
      <c r="H19" s="70">
        <v>233</v>
      </c>
      <c r="I19" s="103">
        <v>1791</v>
      </c>
      <c r="J19" s="70" t="s">
        <v>406</v>
      </c>
      <c r="K19" s="104" t="s">
        <v>407</v>
      </c>
    </row>
    <row r="20" spans="1:11" ht="14.25">
      <c r="A20" s="65" t="s">
        <v>151</v>
      </c>
      <c r="B20" s="65" t="s">
        <v>379</v>
      </c>
      <c r="C20" s="71" t="s">
        <v>312</v>
      </c>
      <c r="D20" s="67" t="s">
        <v>264</v>
      </c>
      <c r="E20" s="67" t="s">
        <v>397</v>
      </c>
      <c r="F20" s="67">
        <v>1</v>
      </c>
      <c r="G20" s="103">
        <v>524.25</v>
      </c>
      <c r="H20" s="70">
        <v>233</v>
      </c>
      <c r="I20" s="103">
        <v>1791</v>
      </c>
      <c r="J20" s="70" t="s">
        <v>406</v>
      </c>
      <c r="K20" s="104" t="s">
        <v>407</v>
      </c>
    </row>
    <row r="21" spans="1:11" ht="14.25">
      <c r="A21" s="65" t="s">
        <v>151</v>
      </c>
      <c r="B21" s="65" t="s">
        <v>361</v>
      </c>
      <c r="C21" s="67" t="s">
        <v>353</v>
      </c>
      <c r="D21" s="67" t="s">
        <v>420</v>
      </c>
      <c r="E21" s="67" t="s">
        <v>397</v>
      </c>
      <c r="F21" s="67">
        <v>1</v>
      </c>
      <c r="G21" s="103">
        <v>706.5</v>
      </c>
      <c r="H21" s="70">
        <v>314</v>
      </c>
      <c r="I21" s="103">
        <v>1861</v>
      </c>
      <c r="J21" s="70" t="s">
        <v>406</v>
      </c>
      <c r="K21" s="104" t="s">
        <v>407</v>
      </c>
    </row>
    <row r="22" spans="1:11" ht="14.25">
      <c r="A22" s="65" t="s">
        <v>151</v>
      </c>
      <c r="B22" s="65" t="s">
        <v>361</v>
      </c>
      <c r="C22" s="67" t="s">
        <v>353</v>
      </c>
      <c r="D22" s="67" t="s">
        <v>420</v>
      </c>
      <c r="E22" s="67" t="s">
        <v>397</v>
      </c>
      <c r="F22" s="67">
        <v>1</v>
      </c>
      <c r="G22" s="103">
        <v>706.5</v>
      </c>
      <c r="H22" s="70">
        <v>314</v>
      </c>
      <c r="I22" s="103">
        <v>1861</v>
      </c>
      <c r="J22" s="70" t="s">
        <v>406</v>
      </c>
      <c r="K22" s="104" t="s">
        <v>407</v>
      </c>
    </row>
    <row r="23" spans="1:11" ht="14.25">
      <c r="A23" s="65" t="s">
        <v>151</v>
      </c>
      <c r="B23" s="65" t="s">
        <v>361</v>
      </c>
      <c r="C23" s="67" t="s">
        <v>353</v>
      </c>
      <c r="D23" s="67" t="s">
        <v>420</v>
      </c>
      <c r="E23" s="67" t="s">
        <v>397</v>
      </c>
      <c r="F23" s="67">
        <v>1</v>
      </c>
      <c r="G23" s="103">
        <v>706.5</v>
      </c>
      <c r="H23" s="70">
        <v>314</v>
      </c>
      <c r="I23" s="103">
        <v>1861</v>
      </c>
      <c r="J23" s="70" t="s">
        <v>406</v>
      </c>
      <c r="K23" s="104" t="s">
        <v>407</v>
      </c>
    </row>
    <row r="24" spans="1:11" ht="14.25">
      <c r="A24" s="65" t="s">
        <v>151</v>
      </c>
      <c r="B24" s="65" t="s">
        <v>361</v>
      </c>
      <c r="C24" s="67" t="s">
        <v>353</v>
      </c>
      <c r="D24" s="67" t="s">
        <v>420</v>
      </c>
      <c r="E24" s="67" t="s">
        <v>397</v>
      </c>
      <c r="F24" s="67">
        <v>1</v>
      </c>
      <c r="G24" s="103">
        <v>706.5</v>
      </c>
      <c r="H24" s="70">
        <v>314</v>
      </c>
      <c r="I24" s="103">
        <v>1861</v>
      </c>
      <c r="J24" s="70" t="s">
        <v>406</v>
      </c>
      <c r="K24" s="104" t="s">
        <v>407</v>
      </c>
    </row>
    <row r="25" spans="1:11" ht="14.25">
      <c r="A25" s="65" t="s">
        <v>151</v>
      </c>
      <c r="B25" s="65" t="s">
        <v>361</v>
      </c>
      <c r="C25" s="67" t="s">
        <v>353</v>
      </c>
      <c r="D25" s="67" t="s">
        <v>420</v>
      </c>
      <c r="E25" s="67" t="s">
        <v>397</v>
      </c>
      <c r="F25" s="67">
        <v>1</v>
      </c>
      <c r="G25" s="103">
        <v>706.5</v>
      </c>
      <c r="H25" s="70">
        <v>314</v>
      </c>
      <c r="I25" s="103">
        <v>1861</v>
      </c>
      <c r="J25" s="70" t="s">
        <v>406</v>
      </c>
      <c r="K25" s="104" t="s">
        <v>407</v>
      </c>
    </row>
    <row r="26" spans="1:11" ht="14.25">
      <c r="A26" s="65" t="s">
        <v>151</v>
      </c>
      <c r="B26" s="65" t="s">
        <v>361</v>
      </c>
      <c r="C26" s="67" t="s">
        <v>353</v>
      </c>
      <c r="D26" s="67" t="s">
        <v>420</v>
      </c>
      <c r="E26" s="67" t="s">
        <v>397</v>
      </c>
      <c r="F26" s="67">
        <v>1</v>
      </c>
      <c r="G26" s="103">
        <v>706.5</v>
      </c>
      <c r="H26" s="70">
        <v>314</v>
      </c>
      <c r="I26" s="103">
        <v>1861</v>
      </c>
      <c r="J26" s="70" t="s">
        <v>406</v>
      </c>
      <c r="K26" s="104" t="s">
        <v>407</v>
      </c>
    </row>
    <row r="27" spans="1:11" ht="14.25">
      <c r="A27" s="65" t="s">
        <v>151</v>
      </c>
      <c r="B27" s="65" t="s">
        <v>361</v>
      </c>
      <c r="C27" s="67" t="s">
        <v>306</v>
      </c>
      <c r="D27" s="74" t="s">
        <v>264</v>
      </c>
      <c r="E27" s="67" t="s">
        <v>397</v>
      </c>
      <c r="F27" s="67">
        <v>1</v>
      </c>
      <c r="G27" s="103">
        <v>706.5</v>
      </c>
      <c r="H27" s="70">
        <v>314</v>
      </c>
      <c r="I27" s="103">
        <v>1861</v>
      </c>
      <c r="J27" s="70" t="s">
        <v>406</v>
      </c>
      <c r="K27" s="104" t="s">
        <v>407</v>
      </c>
    </row>
    <row r="28" spans="1:11" ht="14.25">
      <c r="A28" s="65" t="s">
        <v>151</v>
      </c>
      <c r="B28" s="65" t="s">
        <v>361</v>
      </c>
      <c r="C28" s="67" t="s">
        <v>350</v>
      </c>
      <c r="D28" s="67" t="s">
        <v>416</v>
      </c>
      <c r="E28" s="67" t="s">
        <v>397</v>
      </c>
      <c r="F28" s="67">
        <v>1</v>
      </c>
      <c r="G28" s="103">
        <v>706.5</v>
      </c>
      <c r="H28" s="70">
        <v>314</v>
      </c>
      <c r="I28" s="103">
        <v>1861</v>
      </c>
      <c r="J28" s="70" t="s">
        <v>406</v>
      </c>
      <c r="K28" s="104" t="s">
        <v>407</v>
      </c>
    </row>
    <row r="29" spans="1:11" ht="14.25">
      <c r="A29" s="65" t="s">
        <v>151</v>
      </c>
      <c r="B29" s="65" t="s">
        <v>361</v>
      </c>
      <c r="C29" s="67" t="s">
        <v>357</v>
      </c>
      <c r="D29" s="67" t="s">
        <v>260</v>
      </c>
      <c r="E29" s="67" t="s">
        <v>397</v>
      </c>
      <c r="F29" s="67">
        <v>2</v>
      </c>
      <c r="G29" s="103">
        <v>706.5</v>
      </c>
      <c r="H29" s="70">
        <v>314</v>
      </c>
      <c r="I29" s="103">
        <v>1861</v>
      </c>
      <c r="J29" s="70" t="s">
        <v>406</v>
      </c>
      <c r="K29" s="104" t="s">
        <v>407</v>
      </c>
    </row>
    <row r="30" spans="1:11" ht="14.25">
      <c r="A30" s="65" t="s">
        <v>151</v>
      </c>
      <c r="B30" s="65" t="s">
        <v>361</v>
      </c>
      <c r="C30" s="67" t="s">
        <v>357</v>
      </c>
      <c r="D30" s="67" t="s">
        <v>260</v>
      </c>
      <c r="E30" s="67" t="s">
        <v>397</v>
      </c>
      <c r="F30" s="67">
        <v>2</v>
      </c>
      <c r="G30" s="103">
        <v>706.5</v>
      </c>
      <c r="H30" s="70">
        <v>314</v>
      </c>
      <c r="I30" s="103">
        <v>1861</v>
      </c>
      <c r="J30" s="70" t="s">
        <v>406</v>
      </c>
      <c r="K30" s="104" t="s">
        <v>407</v>
      </c>
    </row>
    <row r="31" spans="1:11" ht="14.25">
      <c r="A31" s="65" t="s">
        <v>151</v>
      </c>
      <c r="B31" s="65" t="s">
        <v>361</v>
      </c>
      <c r="C31" s="67" t="s">
        <v>358</v>
      </c>
      <c r="D31" s="67" t="s">
        <v>423</v>
      </c>
      <c r="E31" s="67" t="s">
        <v>397</v>
      </c>
      <c r="F31" s="67">
        <v>1</v>
      </c>
      <c r="G31" s="103">
        <v>706.5</v>
      </c>
      <c r="H31" s="70">
        <v>314</v>
      </c>
      <c r="I31" s="103">
        <v>1861</v>
      </c>
      <c r="J31" s="70" t="s">
        <v>406</v>
      </c>
      <c r="K31" s="104" t="s">
        <v>407</v>
      </c>
    </row>
    <row r="32" spans="1:11" ht="14.25">
      <c r="A32" s="65" t="s">
        <v>151</v>
      </c>
      <c r="B32" s="65" t="s">
        <v>361</v>
      </c>
      <c r="C32" s="67" t="s">
        <v>257</v>
      </c>
      <c r="D32" s="67" t="s">
        <v>259</v>
      </c>
      <c r="E32" s="67" t="s">
        <v>397</v>
      </c>
      <c r="F32" s="67">
        <v>1577</v>
      </c>
      <c r="G32" s="103">
        <v>706.5</v>
      </c>
      <c r="H32" s="70">
        <v>314</v>
      </c>
      <c r="I32" s="103">
        <v>1861</v>
      </c>
      <c r="J32" s="70" t="s">
        <v>406</v>
      </c>
      <c r="K32" s="104" t="s">
        <v>407</v>
      </c>
    </row>
    <row r="33" spans="1:11" ht="14.25">
      <c r="A33" s="65" t="s">
        <v>151</v>
      </c>
      <c r="B33" s="65" t="s">
        <v>361</v>
      </c>
      <c r="C33" s="67" t="s">
        <v>258</v>
      </c>
      <c r="D33" s="67" t="s">
        <v>420</v>
      </c>
      <c r="E33" s="67" t="s">
        <v>397</v>
      </c>
      <c r="F33" s="67">
        <v>1</v>
      </c>
      <c r="G33" s="103">
        <v>706.5</v>
      </c>
      <c r="H33" s="70">
        <v>314</v>
      </c>
      <c r="I33" s="103">
        <v>1861</v>
      </c>
      <c r="J33" s="70" t="s">
        <v>406</v>
      </c>
      <c r="K33" s="104" t="s">
        <v>407</v>
      </c>
    </row>
    <row r="34" spans="1:11" ht="14.25">
      <c r="A34" s="65" t="s">
        <v>151</v>
      </c>
      <c r="B34" s="65" t="s">
        <v>361</v>
      </c>
      <c r="C34" s="67" t="s">
        <v>253</v>
      </c>
      <c r="D34" s="67" t="s">
        <v>420</v>
      </c>
      <c r="E34" s="67" t="s">
        <v>397</v>
      </c>
      <c r="F34" s="67">
        <v>2</v>
      </c>
      <c r="G34" s="103">
        <v>706.5</v>
      </c>
      <c r="H34" s="70">
        <v>314</v>
      </c>
      <c r="I34" s="103">
        <v>1861</v>
      </c>
      <c r="J34" s="70" t="s">
        <v>406</v>
      </c>
      <c r="K34" s="104" t="s">
        <v>407</v>
      </c>
    </row>
    <row r="35" spans="1:11" ht="14.25">
      <c r="A35" s="65" t="s">
        <v>151</v>
      </c>
      <c r="B35" s="65" t="s">
        <v>361</v>
      </c>
      <c r="C35" s="67" t="s">
        <v>256</v>
      </c>
      <c r="D35" s="74" t="s">
        <v>264</v>
      </c>
      <c r="E35" s="67" t="s">
        <v>397</v>
      </c>
      <c r="F35" s="67">
        <v>7</v>
      </c>
      <c r="G35" s="103">
        <v>706.5</v>
      </c>
      <c r="H35" s="70">
        <v>314</v>
      </c>
      <c r="I35" s="103">
        <v>1861</v>
      </c>
      <c r="J35" s="70" t="s">
        <v>406</v>
      </c>
      <c r="K35" s="104" t="s">
        <v>407</v>
      </c>
    </row>
    <row r="36" spans="1:11" ht="14.25">
      <c r="A36" s="65" t="s">
        <v>151</v>
      </c>
      <c r="B36" s="65" t="s">
        <v>361</v>
      </c>
      <c r="C36" s="69" t="s">
        <v>261</v>
      </c>
      <c r="D36" s="74" t="s">
        <v>264</v>
      </c>
      <c r="E36" s="67" t="s">
        <v>397</v>
      </c>
      <c r="F36" s="67">
        <v>2</v>
      </c>
      <c r="G36" s="103">
        <v>706.5</v>
      </c>
      <c r="H36" s="70">
        <v>314</v>
      </c>
      <c r="I36" s="103">
        <v>1861</v>
      </c>
      <c r="J36" s="70" t="s">
        <v>406</v>
      </c>
      <c r="K36" s="104" t="s">
        <v>407</v>
      </c>
    </row>
    <row r="37" spans="1:11" ht="14.25">
      <c r="A37" s="65" t="s">
        <v>151</v>
      </c>
      <c r="B37" s="65" t="s">
        <v>361</v>
      </c>
      <c r="C37" s="67" t="s">
        <v>255</v>
      </c>
      <c r="D37" s="67" t="s">
        <v>260</v>
      </c>
      <c r="E37" s="67" t="s">
        <v>397</v>
      </c>
      <c r="F37" s="67">
        <v>2</v>
      </c>
      <c r="G37" s="103">
        <v>706.5</v>
      </c>
      <c r="H37" s="70">
        <v>314</v>
      </c>
      <c r="I37" s="103">
        <v>1861</v>
      </c>
      <c r="J37" s="70" t="s">
        <v>406</v>
      </c>
      <c r="K37" s="104" t="s">
        <v>407</v>
      </c>
    </row>
    <row r="38" spans="1:11" ht="14.25">
      <c r="A38" s="65" t="s">
        <v>151</v>
      </c>
      <c r="B38" s="65" t="s">
        <v>361</v>
      </c>
      <c r="C38" s="67" t="s">
        <v>263</v>
      </c>
      <c r="D38" s="67" t="s">
        <v>262</v>
      </c>
      <c r="E38" s="67" t="s">
        <v>397</v>
      </c>
      <c r="F38" s="67">
        <v>1</v>
      </c>
      <c r="G38" s="103">
        <v>706.5</v>
      </c>
      <c r="H38" s="70">
        <v>314</v>
      </c>
      <c r="I38" s="103">
        <v>1861</v>
      </c>
      <c r="J38" s="70" t="s">
        <v>406</v>
      </c>
      <c r="K38" s="104" t="s">
        <v>407</v>
      </c>
    </row>
    <row r="39" spans="1:11" ht="14.25">
      <c r="A39" s="65" t="s">
        <v>151</v>
      </c>
      <c r="B39" s="65" t="s">
        <v>380</v>
      </c>
      <c r="C39" s="67" t="s">
        <v>353</v>
      </c>
      <c r="D39" s="67" t="s">
        <v>420</v>
      </c>
      <c r="E39" s="67" t="s">
        <v>397</v>
      </c>
      <c r="F39" s="67">
        <v>1</v>
      </c>
      <c r="G39" s="103">
        <v>641.25</v>
      </c>
      <c r="H39" s="70">
        <v>285</v>
      </c>
      <c r="I39" s="103">
        <v>1599</v>
      </c>
      <c r="J39" s="70" t="s">
        <v>406</v>
      </c>
      <c r="K39" s="104" t="s">
        <v>407</v>
      </c>
    </row>
    <row r="40" spans="1:11" ht="14.25">
      <c r="A40" s="65" t="s">
        <v>151</v>
      </c>
      <c r="B40" s="65" t="s">
        <v>380</v>
      </c>
      <c r="C40" s="72" t="s">
        <v>279</v>
      </c>
      <c r="D40" s="67" t="s">
        <v>264</v>
      </c>
      <c r="E40" s="67" t="s">
        <v>397</v>
      </c>
      <c r="F40" s="67">
        <v>1</v>
      </c>
      <c r="G40" s="103">
        <v>641.25</v>
      </c>
      <c r="H40" s="70">
        <v>285</v>
      </c>
      <c r="I40" s="103">
        <v>1599</v>
      </c>
      <c r="J40" s="70" t="s">
        <v>406</v>
      </c>
      <c r="K40" s="104" t="s">
        <v>407</v>
      </c>
    </row>
    <row r="41" spans="1:11" ht="14.25">
      <c r="A41" s="65" t="s">
        <v>151</v>
      </c>
      <c r="B41" s="65" t="s">
        <v>380</v>
      </c>
      <c r="C41" s="72" t="s">
        <v>257</v>
      </c>
      <c r="D41" s="67" t="s">
        <v>259</v>
      </c>
      <c r="E41" s="67" t="s">
        <v>397</v>
      </c>
      <c r="F41" s="67">
        <v>871</v>
      </c>
      <c r="G41" s="103">
        <v>641.25</v>
      </c>
      <c r="H41" s="70">
        <v>285</v>
      </c>
      <c r="I41" s="103">
        <v>1599</v>
      </c>
      <c r="J41" s="70" t="s">
        <v>406</v>
      </c>
      <c r="K41" s="104" t="s">
        <v>407</v>
      </c>
    </row>
    <row r="42" spans="1:11" ht="14.25">
      <c r="A42" s="65" t="s">
        <v>151</v>
      </c>
      <c r="B42" s="65" t="s">
        <v>380</v>
      </c>
      <c r="C42" s="75" t="s">
        <v>313</v>
      </c>
      <c r="D42" s="67" t="s">
        <v>468</v>
      </c>
      <c r="E42" s="67" t="s">
        <v>397</v>
      </c>
      <c r="F42" s="67">
        <v>1</v>
      </c>
      <c r="G42" s="103">
        <v>641.25</v>
      </c>
      <c r="H42" s="70">
        <v>285</v>
      </c>
      <c r="I42" s="103">
        <v>1599</v>
      </c>
      <c r="J42" s="70" t="s">
        <v>406</v>
      </c>
      <c r="K42" s="104" t="s">
        <v>407</v>
      </c>
    </row>
    <row r="43" spans="1:11" ht="14.25">
      <c r="A43" s="65" t="s">
        <v>151</v>
      </c>
      <c r="B43" s="65" t="s">
        <v>380</v>
      </c>
      <c r="C43" s="72" t="s">
        <v>268</v>
      </c>
      <c r="D43" s="67" t="s">
        <v>468</v>
      </c>
      <c r="E43" s="67" t="s">
        <v>397</v>
      </c>
      <c r="F43" s="67">
        <v>2</v>
      </c>
      <c r="G43" s="103">
        <v>641.25</v>
      </c>
      <c r="H43" s="70">
        <v>285</v>
      </c>
      <c r="I43" s="103">
        <v>1599</v>
      </c>
      <c r="J43" s="70" t="s">
        <v>406</v>
      </c>
      <c r="K43" s="104" t="s">
        <v>407</v>
      </c>
    </row>
    <row r="44" spans="1:11" ht="14.25">
      <c r="A44" s="65" t="s">
        <v>151</v>
      </c>
      <c r="B44" s="65" t="s">
        <v>380</v>
      </c>
      <c r="C44" s="72" t="s">
        <v>261</v>
      </c>
      <c r="D44" s="67" t="s">
        <v>264</v>
      </c>
      <c r="E44" s="67" t="s">
        <v>397</v>
      </c>
      <c r="F44" s="67">
        <v>1</v>
      </c>
      <c r="G44" s="103">
        <v>641.25</v>
      </c>
      <c r="H44" s="70">
        <v>285</v>
      </c>
      <c r="I44" s="103">
        <v>1599</v>
      </c>
      <c r="J44" s="70" t="s">
        <v>406</v>
      </c>
      <c r="K44" s="104" t="s">
        <v>407</v>
      </c>
    </row>
    <row r="45" spans="1:11" ht="14.25">
      <c r="A45" s="65" t="s">
        <v>151</v>
      </c>
      <c r="B45" s="65" t="s">
        <v>380</v>
      </c>
      <c r="C45" s="72" t="s">
        <v>256</v>
      </c>
      <c r="D45" s="67" t="s">
        <v>264</v>
      </c>
      <c r="E45" s="67" t="s">
        <v>397</v>
      </c>
      <c r="F45" s="67">
        <v>16</v>
      </c>
      <c r="G45" s="103">
        <v>641.25</v>
      </c>
      <c r="H45" s="70">
        <v>285</v>
      </c>
      <c r="I45" s="103">
        <v>1599</v>
      </c>
      <c r="J45" s="70" t="s">
        <v>406</v>
      </c>
      <c r="K45" s="104" t="s">
        <v>407</v>
      </c>
    </row>
    <row r="46" spans="1:11" ht="14.25">
      <c r="A46" s="65" t="s">
        <v>151</v>
      </c>
      <c r="B46" s="65" t="s">
        <v>362</v>
      </c>
      <c r="C46" s="67" t="s">
        <v>349</v>
      </c>
      <c r="D46" s="67" t="s">
        <v>262</v>
      </c>
      <c r="E46" s="67" t="s">
        <v>397</v>
      </c>
      <c r="F46" s="67">
        <v>1</v>
      </c>
      <c r="G46" s="103">
        <v>693</v>
      </c>
      <c r="H46" s="70">
        <v>308</v>
      </c>
      <c r="I46" s="103">
        <v>2014</v>
      </c>
      <c r="J46" s="70" t="s">
        <v>406</v>
      </c>
      <c r="K46" s="104" t="s">
        <v>407</v>
      </c>
    </row>
    <row r="47" spans="1:11" ht="14.25">
      <c r="A47" s="65" t="s">
        <v>151</v>
      </c>
      <c r="B47" s="65" t="s">
        <v>362</v>
      </c>
      <c r="C47" s="101" t="s">
        <v>261</v>
      </c>
      <c r="D47" s="67" t="s">
        <v>264</v>
      </c>
      <c r="E47" s="67" t="s">
        <v>397</v>
      </c>
      <c r="F47" s="67">
        <v>1</v>
      </c>
      <c r="G47" s="103">
        <v>693</v>
      </c>
      <c r="H47" s="70">
        <v>308</v>
      </c>
      <c r="I47" s="103">
        <v>2014</v>
      </c>
      <c r="J47" s="70" t="s">
        <v>406</v>
      </c>
      <c r="K47" s="104" t="s">
        <v>407</v>
      </c>
    </row>
    <row r="48" spans="1:11" ht="14.25">
      <c r="A48" s="65" t="s">
        <v>151</v>
      </c>
      <c r="B48" s="65" t="s">
        <v>362</v>
      </c>
      <c r="C48" s="101" t="s">
        <v>256</v>
      </c>
      <c r="D48" s="67" t="s">
        <v>264</v>
      </c>
      <c r="E48" s="67" t="s">
        <v>397</v>
      </c>
      <c r="F48" s="67">
        <v>9</v>
      </c>
      <c r="G48" s="103">
        <v>693</v>
      </c>
      <c r="H48" s="70">
        <v>308</v>
      </c>
      <c r="I48" s="103">
        <v>2014</v>
      </c>
      <c r="J48" s="70" t="s">
        <v>406</v>
      </c>
      <c r="K48" s="104" t="s">
        <v>407</v>
      </c>
    </row>
    <row r="49" spans="1:11" ht="14.25">
      <c r="A49" s="65" t="s">
        <v>151</v>
      </c>
      <c r="B49" s="65" t="s">
        <v>362</v>
      </c>
      <c r="C49" s="67" t="s">
        <v>257</v>
      </c>
      <c r="D49" s="67" t="s">
        <v>259</v>
      </c>
      <c r="E49" s="67" t="s">
        <v>397</v>
      </c>
      <c r="F49" s="67">
        <v>1175</v>
      </c>
      <c r="G49" s="103">
        <v>693</v>
      </c>
      <c r="H49" s="70">
        <v>308</v>
      </c>
      <c r="I49" s="103">
        <v>2014</v>
      </c>
      <c r="J49" s="70" t="s">
        <v>406</v>
      </c>
      <c r="K49" s="104" t="s">
        <v>407</v>
      </c>
    </row>
    <row r="50" spans="1:11" ht="14.25">
      <c r="A50" s="65" t="s">
        <v>151</v>
      </c>
      <c r="B50" s="65" t="s">
        <v>381</v>
      </c>
      <c r="C50" s="67" t="s">
        <v>348</v>
      </c>
      <c r="D50" s="67" t="s">
        <v>260</v>
      </c>
      <c r="E50" s="67" t="s">
        <v>397</v>
      </c>
      <c r="F50" s="72">
        <v>1</v>
      </c>
      <c r="G50" s="103">
        <v>870.75</v>
      </c>
      <c r="H50" s="70">
        <v>387</v>
      </c>
      <c r="I50" s="103">
        <v>2899</v>
      </c>
      <c r="J50" s="70" t="s">
        <v>406</v>
      </c>
      <c r="K50" s="104" t="s">
        <v>407</v>
      </c>
    </row>
    <row r="51" spans="1:11" ht="14.25">
      <c r="A51" s="65" t="s">
        <v>151</v>
      </c>
      <c r="B51" s="65" t="s">
        <v>381</v>
      </c>
      <c r="C51" s="67" t="s">
        <v>352</v>
      </c>
      <c r="D51" s="67" t="s">
        <v>264</v>
      </c>
      <c r="E51" s="67" t="s">
        <v>397</v>
      </c>
      <c r="F51" s="72">
        <v>125</v>
      </c>
      <c r="G51" s="103">
        <v>870.75</v>
      </c>
      <c r="H51" s="70">
        <v>387</v>
      </c>
      <c r="I51" s="103">
        <v>2899</v>
      </c>
      <c r="J51" s="70" t="s">
        <v>406</v>
      </c>
      <c r="K51" s="104" t="s">
        <v>407</v>
      </c>
    </row>
    <row r="52" spans="1:11" ht="14.25">
      <c r="A52" s="65" t="s">
        <v>151</v>
      </c>
      <c r="B52" s="65" t="s">
        <v>381</v>
      </c>
      <c r="C52" s="67" t="s">
        <v>257</v>
      </c>
      <c r="D52" s="67" t="s">
        <v>259</v>
      </c>
      <c r="E52" s="67" t="s">
        <v>397</v>
      </c>
      <c r="F52" s="72">
        <v>1750</v>
      </c>
      <c r="G52" s="103">
        <v>870.75</v>
      </c>
      <c r="H52" s="70">
        <v>387</v>
      </c>
      <c r="I52" s="103">
        <v>2899</v>
      </c>
      <c r="J52" s="70" t="s">
        <v>406</v>
      </c>
      <c r="K52" s="104" t="s">
        <v>407</v>
      </c>
    </row>
    <row r="53" spans="1:11" ht="14.25">
      <c r="A53" s="65" t="s">
        <v>151</v>
      </c>
      <c r="B53" s="65" t="s">
        <v>381</v>
      </c>
      <c r="C53" s="67" t="s">
        <v>313</v>
      </c>
      <c r="D53" s="67" t="s">
        <v>468</v>
      </c>
      <c r="E53" s="67" t="s">
        <v>397</v>
      </c>
      <c r="F53" s="72">
        <v>1</v>
      </c>
      <c r="G53" s="103">
        <v>870.75</v>
      </c>
      <c r="H53" s="70">
        <v>387</v>
      </c>
      <c r="I53" s="103">
        <v>2899</v>
      </c>
      <c r="J53" s="70" t="s">
        <v>406</v>
      </c>
      <c r="K53" s="104" t="s">
        <v>407</v>
      </c>
    </row>
    <row r="54" spans="1:11" ht="14.25">
      <c r="A54" s="65" t="s">
        <v>151</v>
      </c>
      <c r="B54" s="65" t="s">
        <v>381</v>
      </c>
      <c r="C54" s="67" t="s">
        <v>256</v>
      </c>
      <c r="D54" s="67" t="s">
        <v>264</v>
      </c>
      <c r="E54" s="67" t="s">
        <v>397</v>
      </c>
      <c r="F54" s="72">
        <v>55</v>
      </c>
      <c r="G54" s="103">
        <v>870.75</v>
      </c>
      <c r="H54" s="70">
        <v>387</v>
      </c>
      <c r="I54" s="103">
        <v>2899</v>
      </c>
      <c r="J54" s="70" t="s">
        <v>406</v>
      </c>
      <c r="K54" s="104" t="s">
        <v>407</v>
      </c>
    </row>
    <row r="55" spans="1:11" ht="14.25">
      <c r="A55" s="65" t="s">
        <v>151</v>
      </c>
      <c r="B55" s="65" t="s">
        <v>381</v>
      </c>
      <c r="C55" s="67" t="s">
        <v>255</v>
      </c>
      <c r="D55" s="67" t="s">
        <v>260</v>
      </c>
      <c r="E55" s="67" t="s">
        <v>397</v>
      </c>
      <c r="F55" s="72">
        <v>2</v>
      </c>
      <c r="G55" s="103">
        <v>870.75</v>
      </c>
      <c r="H55" s="70">
        <v>387</v>
      </c>
      <c r="I55" s="103">
        <v>2899</v>
      </c>
      <c r="J55" s="70" t="s">
        <v>406</v>
      </c>
      <c r="K55" s="104" t="s">
        <v>407</v>
      </c>
    </row>
    <row r="56" spans="1:11" ht="14.25">
      <c r="A56" s="65" t="s">
        <v>151</v>
      </c>
      <c r="B56" s="65" t="s">
        <v>381</v>
      </c>
      <c r="C56" s="67" t="s">
        <v>273</v>
      </c>
      <c r="D56" s="67" t="s">
        <v>272</v>
      </c>
      <c r="E56" s="67" t="s">
        <v>397</v>
      </c>
      <c r="F56" s="72">
        <v>1</v>
      </c>
      <c r="G56" s="103">
        <v>870.75</v>
      </c>
      <c r="H56" s="70">
        <v>387</v>
      </c>
      <c r="I56" s="103">
        <v>2899</v>
      </c>
      <c r="J56" s="70" t="s">
        <v>406</v>
      </c>
      <c r="K56" s="104" t="s">
        <v>407</v>
      </c>
    </row>
    <row r="57" spans="1:11" ht="14.25">
      <c r="A57" s="65" t="s">
        <v>151</v>
      </c>
      <c r="B57" s="65" t="s">
        <v>381</v>
      </c>
      <c r="C57" s="67" t="s">
        <v>271</v>
      </c>
      <c r="D57" s="67" t="s">
        <v>272</v>
      </c>
      <c r="E57" s="67" t="s">
        <v>397</v>
      </c>
      <c r="F57" s="72">
        <v>1</v>
      </c>
      <c r="G57" s="103">
        <v>870.75</v>
      </c>
      <c r="H57" s="70">
        <v>387</v>
      </c>
      <c r="I57" s="103">
        <v>2899</v>
      </c>
      <c r="J57" s="70" t="s">
        <v>406</v>
      </c>
      <c r="K57" s="104" t="s">
        <v>407</v>
      </c>
    </row>
    <row r="58" spans="1:11" ht="14.25">
      <c r="A58" s="65" t="s">
        <v>151</v>
      </c>
      <c r="B58" s="65" t="s">
        <v>381</v>
      </c>
      <c r="C58" s="67" t="s">
        <v>314</v>
      </c>
      <c r="D58" s="67" t="s">
        <v>416</v>
      </c>
      <c r="E58" s="67" t="s">
        <v>397</v>
      </c>
      <c r="F58" s="72">
        <v>1</v>
      </c>
      <c r="G58" s="103">
        <v>870.75</v>
      </c>
      <c r="H58" s="70">
        <v>387</v>
      </c>
      <c r="I58" s="103">
        <v>2899</v>
      </c>
      <c r="J58" s="70" t="s">
        <v>406</v>
      </c>
      <c r="K58" s="104" t="s">
        <v>407</v>
      </c>
    </row>
    <row r="59" spans="1:11" ht="14.25">
      <c r="A59" s="65" t="s">
        <v>151</v>
      </c>
      <c r="B59" s="65" t="s">
        <v>381</v>
      </c>
      <c r="C59" s="71" t="s">
        <v>315</v>
      </c>
      <c r="D59" s="67" t="s">
        <v>420</v>
      </c>
      <c r="E59" s="67" t="s">
        <v>397</v>
      </c>
      <c r="F59" s="72">
        <v>1</v>
      </c>
      <c r="G59" s="103">
        <v>870.75</v>
      </c>
      <c r="H59" s="70">
        <v>387</v>
      </c>
      <c r="I59" s="103">
        <v>2899</v>
      </c>
      <c r="J59" s="70" t="s">
        <v>406</v>
      </c>
      <c r="K59" s="104" t="s">
        <v>407</v>
      </c>
    </row>
    <row r="60" spans="1:11" ht="14.25">
      <c r="A60" s="65" t="s">
        <v>151</v>
      </c>
      <c r="B60" s="65" t="s">
        <v>381</v>
      </c>
      <c r="C60" s="67" t="s">
        <v>261</v>
      </c>
      <c r="D60" s="67" t="s">
        <v>264</v>
      </c>
      <c r="E60" s="67" t="s">
        <v>397</v>
      </c>
      <c r="F60" s="72">
        <v>1</v>
      </c>
      <c r="G60" s="103">
        <v>870.75</v>
      </c>
      <c r="H60" s="70">
        <v>387</v>
      </c>
      <c r="I60" s="103">
        <v>2899</v>
      </c>
      <c r="J60" s="70" t="s">
        <v>406</v>
      </c>
      <c r="K60" s="104" t="s">
        <v>407</v>
      </c>
    </row>
    <row r="61" spans="1:11" ht="14.25">
      <c r="A61" s="65" t="s">
        <v>151</v>
      </c>
      <c r="B61" s="65" t="s">
        <v>363</v>
      </c>
      <c r="C61" s="67" t="s">
        <v>353</v>
      </c>
      <c r="D61" s="67" t="s">
        <v>420</v>
      </c>
      <c r="E61" s="67" t="s">
        <v>397</v>
      </c>
      <c r="F61" s="67">
        <v>1</v>
      </c>
      <c r="G61" s="103">
        <v>567</v>
      </c>
      <c r="H61" s="70">
        <v>252</v>
      </c>
      <c r="I61" s="103">
        <v>980</v>
      </c>
      <c r="J61" s="70" t="s">
        <v>406</v>
      </c>
      <c r="K61" s="104" t="s">
        <v>407</v>
      </c>
    </row>
    <row r="62" spans="1:11" ht="14.25">
      <c r="A62" s="65" t="s">
        <v>151</v>
      </c>
      <c r="B62" s="65" t="s">
        <v>363</v>
      </c>
      <c r="C62" s="67" t="s">
        <v>350</v>
      </c>
      <c r="D62" s="67" t="s">
        <v>416</v>
      </c>
      <c r="E62" s="67" t="s">
        <v>397</v>
      </c>
      <c r="F62" s="67">
        <v>1</v>
      </c>
      <c r="G62" s="103">
        <v>567</v>
      </c>
      <c r="H62" s="70">
        <v>252</v>
      </c>
      <c r="I62" s="103">
        <v>980</v>
      </c>
      <c r="J62" s="70" t="s">
        <v>406</v>
      </c>
      <c r="K62" s="104" t="s">
        <v>407</v>
      </c>
    </row>
    <row r="63" spans="1:11" ht="14.25">
      <c r="A63" s="65" t="s">
        <v>151</v>
      </c>
      <c r="B63" s="65" t="s">
        <v>363</v>
      </c>
      <c r="C63" s="67" t="s">
        <v>358</v>
      </c>
      <c r="D63" s="67" t="s">
        <v>423</v>
      </c>
      <c r="E63" s="67" t="s">
        <v>397</v>
      </c>
      <c r="F63" s="67">
        <v>1</v>
      </c>
      <c r="G63" s="103">
        <v>567</v>
      </c>
      <c r="H63" s="70">
        <v>252</v>
      </c>
      <c r="I63" s="103">
        <v>980</v>
      </c>
      <c r="J63" s="70" t="s">
        <v>406</v>
      </c>
      <c r="K63" s="104" t="s">
        <v>407</v>
      </c>
    </row>
    <row r="64" spans="1:11" ht="14.25">
      <c r="A64" s="65" t="s">
        <v>151</v>
      </c>
      <c r="B64" s="65" t="s">
        <v>363</v>
      </c>
      <c r="C64" s="67" t="s">
        <v>257</v>
      </c>
      <c r="D64" s="67" t="s">
        <v>259</v>
      </c>
      <c r="E64" s="67" t="s">
        <v>397</v>
      </c>
      <c r="F64" s="67">
        <v>501</v>
      </c>
      <c r="G64" s="103">
        <v>567</v>
      </c>
      <c r="H64" s="70">
        <v>252</v>
      </c>
      <c r="I64" s="103">
        <v>980</v>
      </c>
      <c r="J64" s="70" t="s">
        <v>406</v>
      </c>
      <c r="K64" s="104" t="s">
        <v>407</v>
      </c>
    </row>
    <row r="65" spans="1:11" ht="14.25">
      <c r="A65" s="65" t="s">
        <v>151</v>
      </c>
      <c r="B65" s="65" t="s">
        <v>363</v>
      </c>
      <c r="C65" s="67" t="s">
        <v>255</v>
      </c>
      <c r="D65" s="67" t="s">
        <v>260</v>
      </c>
      <c r="E65" s="67" t="s">
        <v>397</v>
      </c>
      <c r="F65" s="67">
        <v>1</v>
      </c>
      <c r="G65" s="103">
        <v>567</v>
      </c>
      <c r="H65" s="70">
        <v>252</v>
      </c>
      <c r="I65" s="103">
        <v>980</v>
      </c>
      <c r="J65" s="70" t="s">
        <v>406</v>
      </c>
      <c r="K65" s="104" t="s">
        <v>407</v>
      </c>
    </row>
    <row r="66" spans="1:11" ht="14.25">
      <c r="A66" s="65" t="s">
        <v>151</v>
      </c>
      <c r="B66" s="65" t="s">
        <v>363</v>
      </c>
      <c r="C66" s="67" t="s">
        <v>256</v>
      </c>
      <c r="D66" s="67" t="s">
        <v>264</v>
      </c>
      <c r="E66" s="67" t="s">
        <v>397</v>
      </c>
      <c r="F66" s="67">
        <v>3</v>
      </c>
      <c r="G66" s="103">
        <v>567</v>
      </c>
      <c r="H66" s="70">
        <v>252</v>
      </c>
      <c r="I66" s="103">
        <v>980</v>
      </c>
      <c r="J66" s="70" t="s">
        <v>406</v>
      </c>
      <c r="K66" s="104" t="s">
        <v>407</v>
      </c>
    </row>
    <row r="67" spans="1:11" ht="14.25">
      <c r="A67" s="65" t="s">
        <v>151</v>
      </c>
      <c r="B67" s="65" t="s">
        <v>363</v>
      </c>
      <c r="C67" s="67" t="s">
        <v>261</v>
      </c>
      <c r="D67" s="67" t="s">
        <v>264</v>
      </c>
      <c r="E67" s="67" t="s">
        <v>397</v>
      </c>
      <c r="F67" s="67">
        <v>4</v>
      </c>
      <c r="G67" s="103">
        <v>567</v>
      </c>
      <c r="H67" s="70">
        <v>252</v>
      </c>
      <c r="I67" s="103">
        <v>980</v>
      </c>
      <c r="J67" s="70" t="s">
        <v>406</v>
      </c>
      <c r="K67" s="104" t="s">
        <v>407</v>
      </c>
    </row>
    <row r="68" spans="1:11" ht="14.25">
      <c r="A68" s="65" t="s">
        <v>151</v>
      </c>
      <c r="B68" s="65" t="s">
        <v>382</v>
      </c>
      <c r="C68" s="67" t="s">
        <v>350</v>
      </c>
      <c r="D68" s="67" t="s">
        <v>416</v>
      </c>
      <c r="E68" s="67" t="s">
        <v>397</v>
      </c>
      <c r="F68" s="67">
        <v>2</v>
      </c>
      <c r="G68" s="103">
        <v>720</v>
      </c>
      <c r="H68" s="70">
        <v>320</v>
      </c>
      <c r="I68" s="103">
        <v>1938</v>
      </c>
      <c r="J68" s="70" t="s">
        <v>406</v>
      </c>
      <c r="K68" s="104" t="s">
        <v>407</v>
      </c>
    </row>
    <row r="69" spans="1:11" ht="14.25">
      <c r="A69" s="65" t="s">
        <v>151</v>
      </c>
      <c r="B69" s="65" t="s">
        <v>382</v>
      </c>
      <c r="C69" s="67" t="s">
        <v>257</v>
      </c>
      <c r="D69" s="67" t="s">
        <v>259</v>
      </c>
      <c r="E69" s="67" t="s">
        <v>397</v>
      </c>
      <c r="F69" s="67">
        <v>748</v>
      </c>
      <c r="G69" s="103">
        <v>720</v>
      </c>
      <c r="H69" s="70">
        <v>320</v>
      </c>
      <c r="I69" s="103">
        <v>1938</v>
      </c>
      <c r="J69" s="70" t="s">
        <v>406</v>
      </c>
      <c r="K69" s="104" t="s">
        <v>407</v>
      </c>
    </row>
    <row r="70" spans="1:11" ht="14.25">
      <c r="A70" s="65" t="s">
        <v>151</v>
      </c>
      <c r="B70" s="65" t="s">
        <v>382</v>
      </c>
      <c r="C70" s="67" t="s">
        <v>256</v>
      </c>
      <c r="D70" s="67" t="s">
        <v>264</v>
      </c>
      <c r="E70" s="67" t="s">
        <v>397</v>
      </c>
      <c r="F70" s="67">
        <v>35</v>
      </c>
      <c r="G70" s="103">
        <v>720</v>
      </c>
      <c r="H70" s="70">
        <v>320</v>
      </c>
      <c r="I70" s="103">
        <v>1938</v>
      </c>
      <c r="J70" s="70" t="s">
        <v>406</v>
      </c>
      <c r="K70" s="104" t="s">
        <v>407</v>
      </c>
    </row>
    <row r="71" spans="1:11" ht="14.25">
      <c r="A71" s="65" t="s">
        <v>151</v>
      </c>
      <c r="B71" s="65" t="s">
        <v>382</v>
      </c>
      <c r="C71" s="67" t="s">
        <v>254</v>
      </c>
      <c r="D71" s="67" t="s">
        <v>420</v>
      </c>
      <c r="E71" s="67" t="s">
        <v>397</v>
      </c>
      <c r="F71" s="67">
        <v>1</v>
      </c>
      <c r="G71" s="103">
        <v>720</v>
      </c>
      <c r="H71" s="70">
        <v>320</v>
      </c>
      <c r="I71" s="103">
        <v>1938</v>
      </c>
      <c r="J71" s="70" t="s">
        <v>406</v>
      </c>
      <c r="K71" s="104" t="s">
        <v>407</v>
      </c>
    </row>
    <row r="72" spans="1:11" ht="14.25">
      <c r="A72" s="65" t="s">
        <v>151</v>
      </c>
      <c r="B72" s="65" t="s">
        <v>382</v>
      </c>
      <c r="C72" s="67" t="s">
        <v>316</v>
      </c>
      <c r="D72" s="67" t="s">
        <v>264</v>
      </c>
      <c r="E72" s="67" t="s">
        <v>397</v>
      </c>
      <c r="F72" s="67">
        <v>1</v>
      </c>
      <c r="G72" s="103">
        <v>720</v>
      </c>
      <c r="H72" s="70">
        <v>320</v>
      </c>
      <c r="I72" s="103">
        <v>1938</v>
      </c>
      <c r="J72" s="70" t="s">
        <v>406</v>
      </c>
      <c r="K72" s="104" t="s">
        <v>407</v>
      </c>
    </row>
    <row r="73" spans="1:11" ht="14.25">
      <c r="A73" s="65" t="s">
        <v>151</v>
      </c>
      <c r="B73" s="65" t="s">
        <v>382</v>
      </c>
      <c r="C73" s="67" t="s">
        <v>317</v>
      </c>
      <c r="D73" s="67" t="s">
        <v>416</v>
      </c>
      <c r="E73" s="67" t="s">
        <v>397</v>
      </c>
      <c r="F73" s="67">
        <v>1</v>
      </c>
      <c r="G73" s="103">
        <v>720</v>
      </c>
      <c r="H73" s="70">
        <v>320</v>
      </c>
      <c r="I73" s="103">
        <v>1938</v>
      </c>
      <c r="J73" s="70" t="s">
        <v>406</v>
      </c>
      <c r="K73" s="104" t="s">
        <v>407</v>
      </c>
    </row>
    <row r="74" spans="1:11" ht="14.25">
      <c r="A74" s="65" t="s">
        <v>151</v>
      </c>
      <c r="B74" s="65" t="s">
        <v>382</v>
      </c>
      <c r="C74" s="67" t="s">
        <v>293</v>
      </c>
      <c r="D74" s="67" t="s">
        <v>420</v>
      </c>
      <c r="E74" s="67" t="s">
        <v>397</v>
      </c>
      <c r="F74" s="67">
        <v>2</v>
      </c>
      <c r="G74" s="103">
        <v>720</v>
      </c>
      <c r="H74" s="70">
        <v>320</v>
      </c>
      <c r="I74" s="103">
        <v>1938</v>
      </c>
      <c r="J74" s="70" t="s">
        <v>406</v>
      </c>
      <c r="K74" s="104" t="s">
        <v>407</v>
      </c>
    </row>
    <row r="75" spans="1:11" ht="14.25">
      <c r="A75" s="65" t="s">
        <v>151</v>
      </c>
      <c r="B75" s="65" t="s">
        <v>543</v>
      </c>
      <c r="C75" s="67" t="s">
        <v>306</v>
      </c>
      <c r="D75" s="72" t="s">
        <v>264</v>
      </c>
      <c r="E75" s="67" t="s">
        <v>397</v>
      </c>
      <c r="F75" s="67">
        <v>1</v>
      </c>
      <c r="G75" s="103">
        <v>762.75</v>
      </c>
      <c r="H75" s="70">
        <v>339</v>
      </c>
      <c r="I75" s="103">
        <v>2013</v>
      </c>
      <c r="J75" s="70" t="s">
        <v>406</v>
      </c>
      <c r="K75" s="104" t="s">
        <v>407</v>
      </c>
    </row>
    <row r="76" spans="1:11" ht="14.25">
      <c r="A76" s="65" t="s">
        <v>151</v>
      </c>
      <c r="B76" s="65" t="s">
        <v>543</v>
      </c>
      <c r="C76" s="67" t="s">
        <v>403</v>
      </c>
      <c r="D76" s="67" t="s">
        <v>416</v>
      </c>
      <c r="E76" s="67" t="s">
        <v>397</v>
      </c>
      <c r="F76" s="67">
        <v>1</v>
      </c>
      <c r="G76" s="103">
        <v>762.75</v>
      </c>
      <c r="H76" s="70">
        <v>339</v>
      </c>
      <c r="I76" s="103">
        <v>2013</v>
      </c>
      <c r="J76" s="70" t="s">
        <v>406</v>
      </c>
      <c r="K76" s="104" t="s">
        <v>407</v>
      </c>
    </row>
    <row r="77" spans="1:11" ht="14.25">
      <c r="A77" s="65" t="s">
        <v>151</v>
      </c>
      <c r="B77" s="65" t="s">
        <v>543</v>
      </c>
      <c r="C77" s="67" t="s">
        <v>404</v>
      </c>
      <c r="D77" s="67" t="s">
        <v>416</v>
      </c>
      <c r="E77" s="67" t="s">
        <v>397</v>
      </c>
      <c r="F77" s="67">
        <v>1</v>
      </c>
      <c r="G77" s="103">
        <v>762.75</v>
      </c>
      <c r="H77" s="70">
        <v>339</v>
      </c>
      <c r="I77" s="103">
        <v>2013</v>
      </c>
      <c r="J77" s="70" t="s">
        <v>406</v>
      </c>
      <c r="K77" s="104" t="s">
        <v>407</v>
      </c>
    </row>
    <row r="78" spans="1:11" ht="14.25">
      <c r="A78" s="65" t="s">
        <v>151</v>
      </c>
      <c r="B78" s="65" t="s">
        <v>543</v>
      </c>
      <c r="C78" s="67" t="s">
        <v>405</v>
      </c>
      <c r="D78" s="67" t="s">
        <v>416</v>
      </c>
      <c r="E78" s="67" t="s">
        <v>397</v>
      </c>
      <c r="F78" s="67">
        <v>1</v>
      </c>
      <c r="G78" s="103">
        <v>762.75</v>
      </c>
      <c r="H78" s="70">
        <v>339</v>
      </c>
      <c r="I78" s="103">
        <v>2013</v>
      </c>
      <c r="J78" s="70" t="s">
        <v>406</v>
      </c>
      <c r="K78" s="104" t="s">
        <v>407</v>
      </c>
    </row>
    <row r="79" spans="1:11" ht="14.25">
      <c r="A79" s="65" t="s">
        <v>151</v>
      </c>
      <c r="B79" s="65" t="s">
        <v>543</v>
      </c>
      <c r="C79" s="67" t="s">
        <v>257</v>
      </c>
      <c r="D79" s="67" t="s">
        <v>259</v>
      </c>
      <c r="E79" s="67" t="s">
        <v>397</v>
      </c>
      <c r="F79" s="67">
        <v>221</v>
      </c>
      <c r="G79" s="103">
        <v>762.75</v>
      </c>
      <c r="H79" s="70">
        <v>339</v>
      </c>
      <c r="I79" s="103">
        <v>2013</v>
      </c>
      <c r="J79" s="70" t="s">
        <v>406</v>
      </c>
      <c r="K79" s="104" t="s">
        <v>407</v>
      </c>
    </row>
    <row r="80" spans="1:11" ht="14.25">
      <c r="A80" s="65" t="s">
        <v>151</v>
      </c>
      <c r="B80" s="65" t="s">
        <v>543</v>
      </c>
      <c r="C80" s="67" t="s">
        <v>268</v>
      </c>
      <c r="D80" s="67" t="s">
        <v>468</v>
      </c>
      <c r="E80" s="67" t="s">
        <v>397</v>
      </c>
      <c r="F80" s="67">
        <v>4</v>
      </c>
      <c r="G80" s="103">
        <v>762.75</v>
      </c>
      <c r="H80" s="70">
        <v>339</v>
      </c>
      <c r="I80" s="103">
        <v>2013</v>
      </c>
      <c r="J80" s="70" t="s">
        <v>406</v>
      </c>
      <c r="K80" s="104" t="s">
        <v>407</v>
      </c>
    </row>
    <row r="81" spans="1:11" ht="14.25">
      <c r="A81" s="65" t="s">
        <v>151</v>
      </c>
      <c r="B81" s="65" t="s">
        <v>543</v>
      </c>
      <c r="C81" s="67" t="s">
        <v>318</v>
      </c>
      <c r="D81" s="67" t="s">
        <v>423</v>
      </c>
      <c r="E81" s="67" t="s">
        <v>397</v>
      </c>
      <c r="F81" s="67">
        <v>2</v>
      </c>
      <c r="G81" s="103">
        <v>762.75</v>
      </c>
      <c r="H81" s="70">
        <v>339</v>
      </c>
      <c r="I81" s="103">
        <v>2013</v>
      </c>
      <c r="J81" s="70" t="s">
        <v>406</v>
      </c>
      <c r="K81" s="104" t="s">
        <v>407</v>
      </c>
    </row>
    <row r="82" spans="1:11" ht="14.25">
      <c r="A82" s="65" t="s">
        <v>151</v>
      </c>
      <c r="B82" s="65" t="s">
        <v>543</v>
      </c>
      <c r="C82" s="67" t="s">
        <v>319</v>
      </c>
      <c r="D82" s="67" t="s">
        <v>423</v>
      </c>
      <c r="E82" s="67" t="s">
        <v>397</v>
      </c>
      <c r="F82" s="67">
        <v>1</v>
      </c>
      <c r="G82" s="103">
        <v>762.75</v>
      </c>
      <c r="H82" s="70">
        <v>339</v>
      </c>
      <c r="I82" s="103">
        <v>2013</v>
      </c>
      <c r="J82" s="70" t="s">
        <v>406</v>
      </c>
      <c r="K82" s="104" t="s">
        <v>407</v>
      </c>
    </row>
    <row r="83" spans="1:11" ht="14.25">
      <c r="A83" s="65" t="s">
        <v>151</v>
      </c>
      <c r="B83" s="65" t="s">
        <v>543</v>
      </c>
      <c r="C83" s="67" t="s">
        <v>261</v>
      </c>
      <c r="D83" s="72" t="s">
        <v>264</v>
      </c>
      <c r="E83" s="67" t="s">
        <v>397</v>
      </c>
      <c r="F83" s="67">
        <v>18</v>
      </c>
      <c r="G83" s="103">
        <v>762.75</v>
      </c>
      <c r="H83" s="70">
        <v>339</v>
      </c>
      <c r="I83" s="103">
        <v>2013</v>
      </c>
      <c r="J83" s="70" t="s">
        <v>406</v>
      </c>
      <c r="K83" s="104" t="s">
        <v>407</v>
      </c>
    </row>
    <row r="84" spans="1:11" ht="14.25">
      <c r="A84" s="65" t="s">
        <v>151</v>
      </c>
      <c r="B84" s="65" t="s">
        <v>543</v>
      </c>
      <c r="C84" s="67" t="s">
        <v>256</v>
      </c>
      <c r="D84" s="72" t="s">
        <v>264</v>
      </c>
      <c r="E84" s="67" t="s">
        <v>397</v>
      </c>
      <c r="F84" s="67">
        <v>7</v>
      </c>
      <c r="G84" s="103">
        <v>762.75</v>
      </c>
      <c r="H84" s="70">
        <v>339</v>
      </c>
      <c r="I84" s="103">
        <v>2013</v>
      </c>
      <c r="J84" s="70" t="s">
        <v>406</v>
      </c>
      <c r="K84" s="104" t="s">
        <v>407</v>
      </c>
    </row>
    <row r="85" spans="1:11" ht="14.25">
      <c r="A85" s="65" t="s">
        <v>151</v>
      </c>
      <c r="B85" s="65" t="s">
        <v>543</v>
      </c>
      <c r="C85" s="67" t="s">
        <v>255</v>
      </c>
      <c r="D85" s="72" t="s">
        <v>260</v>
      </c>
      <c r="E85" s="67" t="s">
        <v>397</v>
      </c>
      <c r="F85" s="67">
        <v>2</v>
      </c>
      <c r="G85" s="103">
        <v>762.75</v>
      </c>
      <c r="H85" s="70">
        <v>339</v>
      </c>
      <c r="I85" s="103">
        <v>2013</v>
      </c>
      <c r="J85" s="70" t="s">
        <v>406</v>
      </c>
      <c r="K85" s="104" t="s">
        <v>407</v>
      </c>
    </row>
    <row r="86" spans="1:11" ht="14.25">
      <c r="A86" s="65" t="s">
        <v>151</v>
      </c>
      <c r="B86" s="65" t="s">
        <v>543</v>
      </c>
      <c r="C86" s="67" t="s">
        <v>254</v>
      </c>
      <c r="D86" s="67" t="s">
        <v>420</v>
      </c>
      <c r="E86" s="67" t="s">
        <v>397</v>
      </c>
      <c r="F86" s="67">
        <v>1</v>
      </c>
      <c r="G86" s="103">
        <v>762.75</v>
      </c>
      <c r="H86" s="70">
        <v>339</v>
      </c>
      <c r="I86" s="103">
        <v>2013</v>
      </c>
      <c r="J86" s="70" t="s">
        <v>406</v>
      </c>
      <c r="K86" s="104" t="s">
        <v>407</v>
      </c>
    </row>
    <row r="87" spans="1:11" ht="14.25">
      <c r="A87" s="65" t="s">
        <v>151</v>
      </c>
      <c r="B87" s="65" t="s">
        <v>543</v>
      </c>
      <c r="C87" s="67" t="s">
        <v>320</v>
      </c>
      <c r="D87" s="67" t="s">
        <v>416</v>
      </c>
      <c r="E87" s="67" t="s">
        <v>397</v>
      </c>
      <c r="F87" s="67">
        <v>1</v>
      </c>
      <c r="G87" s="103">
        <v>762.75</v>
      </c>
      <c r="H87" s="70">
        <v>339</v>
      </c>
      <c r="I87" s="103">
        <v>2013</v>
      </c>
      <c r="J87" s="70" t="s">
        <v>406</v>
      </c>
      <c r="K87" s="104" t="s">
        <v>407</v>
      </c>
    </row>
    <row r="88" spans="1:11" ht="14.25">
      <c r="A88" s="65" t="s">
        <v>151</v>
      </c>
      <c r="B88" s="65" t="s">
        <v>543</v>
      </c>
      <c r="C88" s="67" t="s">
        <v>293</v>
      </c>
      <c r="D88" s="67" t="s">
        <v>420</v>
      </c>
      <c r="E88" s="67" t="s">
        <v>397</v>
      </c>
      <c r="F88" s="67">
        <v>2</v>
      </c>
      <c r="G88" s="103">
        <v>762.75</v>
      </c>
      <c r="H88" s="70">
        <v>339</v>
      </c>
      <c r="I88" s="103">
        <v>2013</v>
      </c>
      <c r="J88" s="70" t="s">
        <v>406</v>
      </c>
      <c r="K88" s="104" t="s">
        <v>407</v>
      </c>
    </row>
    <row r="89" spans="1:11" ht="14.25">
      <c r="A89" s="65" t="s">
        <v>151</v>
      </c>
      <c r="B89" s="65" t="s">
        <v>543</v>
      </c>
      <c r="C89" s="67" t="s">
        <v>299</v>
      </c>
      <c r="D89" s="72" t="s">
        <v>262</v>
      </c>
      <c r="E89" s="67" t="s">
        <v>397</v>
      </c>
      <c r="F89" s="67">
        <v>1</v>
      </c>
      <c r="G89" s="103">
        <v>762.75</v>
      </c>
      <c r="H89" s="70">
        <v>339</v>
      </c>
      <c r="I89" s="103">
        <v>2013</v>
      </c>
      <c r="J89" s="70" t="s">
        <v>406</v>
      </c>
      <c r="K89" s="104" t="s">
        <v>407</v>
      </c>
    </row>
    <row r="90" spans="1:11" ht="14.25">
      <c r="A90" s="65" t="s">
        <v>151</v>
      </c>
      <c r="B90" s="65" t="s">
        <v>543</v>
      </c>
      <c r="C90" s="67" t="s">
        <v>321</v>
      </c>
      <c r="D90" s="72" t="s">
        <v>260</v>
      </c>
      <c r="E90" s="67" t="s">
        <v>397</v>
      </c>
      <c r="F90" s="67">
        <v>1</v>
      </c>
      <c r="G90" s="103">
        <v>762.75</v>
      </c>
      <c r="H90" s="70">
        <v>339</v>
      </c>
      <c r="I90" s="103">
        <v>2013</v>
      </c>
      <c r="J90" s="70" t="s">
        <v>406</v>
      </c>
      <c r="K90" s="104" t="s">
        <v>407</v>
      </c>
    </row>
    <row r="91" spans="1:11" ht="14.25">
      <c r="A91" s="65" t="s">
        <v>151</v>
      </c>
      <c r="B91" s="65" t="s">
        <v>543</v>
      </c>
      <c r="C91" s="67" t="s">
        <v>322</v>
      </c>
      <c r="D91" s="72" t="s">
        <v>272</v>
      </c>
      <c r="E91" s="67" t="s">
        <v>397</v>
      </c>
      <c r="F91" s="67">
        <v>5</v>
      </c>
      <c r="G91" s="103">
        <v>762.75</v>
      </c>
      <c r="H91" s="70">
        <v>339</v>
      </c>
      <c r="I91" s="103">
        <v>2013</v>
      </c>
      <c r="J91" s="70" t="s">
        <v>406</v>
      </c>
      <c r="K91" s="104" t="s">
        <v>407</v>
      </c>
    </row>
    <row r="92" spans="1:11" ht="14.25">
      <c r="A92" s="65" t="s">
        <v>151</v>
      </c>
      <c r="B92" s="65" t="s">
        <v>543</v>
      </c>
      <c r="C92" s="67" t="s">
        <v>323</v>
      </c>
      <c r="D92" s="72" t="s">
        <v>272</v>
      </c>
      <c r="E92" s="67" t="s">
        <v>397</v>
      </c>
      <c r="F92" s="67">
        <v>4</v>
      </c>
      <c r="G92" s="103">
        <v>762.75</v>
      </c>
      <c r="H92" s="70">
        <v>339</v>
      </c>
      <c r="I92" s="103">
        <v>2013</v>
      </c>
      <c r="J92" s="70" t="s">
        <v>406</v>
      </c>
      <c r="K92" s="104" t="s">
        <v>407</v>
      </c>
    </row>
    <row r="93" spans="1:11" ht="14.25">
      <c r="A93" s="65" t="s">
        <v>151</v>
      </c>
      <c r="B93" s="65" t="s">
        <v>543</v>
      </c>
      <c r="C93" s="67" t="s">
        <v>324</v>
      </c>
      <c r="D93" s="67" t="s">
        <v>416</v>
      </c>
      <c r="E93" s="67" t="s">
        <v>397</v>
      </c>
      <c r="F93" s="67">
        <v>3</v>
      </c>
      <c r="G93" s="103">
        <v>762.75</v>
      </c>
      <c r="H93" s="70">
        <v>339</v>
      </c>
      <c r="I93" s="103">
        <v>2013</v>
      </c>
      <c r="J93" s="70" t="s">
        <v>406</v>
      </c>
      <c r="K93" s="104" t="s">
        <v>407</v>
      </c>
    </row>
    <row r="94" spans="1:11" ht="14.25">
      <c r="A94" s="65" t="s">
        <v>151</v>
      </c>
      <c r="B94" s="65" t="s">
        <v>364</v>
      </c>
      <c r="C94" s="67" t="s">
        <v>353</v>
      </c>
      <c r="D94" s="67" t="s">
        <v>420</v>
      </c>
      <c r="E94" s="67" t="s">
        <v>397</v>
      </c>
      <c r="F94" s="67">
        <v>1</v>
      </c>
      <c r="G94" s="103">
        <v>848.25</v>
      </c>
      <c r="H94" s="70">
        <v>377</v>
      </c>
      <c r="I94" s="103">
        <v>2588</v>
      </c>
      <c r="J94" s="70" t="s">
        <v>406</v>
      </c>
      <c r="K94" s="104" t="s">
        <v>407</v>
      </c>
    </row>
    <row r="95" spans="1:11" ht="14.25">
      <c r="A95" s="65" t="s">
        <v>151</v>
      </c>
      <c r="B95" s="65" t="s">
        <v>364</v>
      </c>
      <c r="C95" s="67" t="s">
        <v>353</v>
      </c>
      <c r="D95" s="67" t="s">
        <v>420</v>
      </c>
      <c r="E95" s="67" t="s">
        <v>397</v>
      </c>
      <c r="F95" s="67">
        <v>1</v>
      </c>
      <c r="G95" s="103">
        <v>848.25</v>
      </c>
      <c r="H95" s="70">
        <v>377</v>
      </c>
      <c r="I95" s="103">
        <v>2588</v>
      </c>
      <c r="J95" s="70" t="s">
        <v>406</v>
      </c>
      <c r="K95" s="104" t="s">
        <v>407</v>
      </c>
    </row>
    <row r="96" spans="1:11" ht="14.25">
      <c r="A96" s="65" t="s">
        <v>151</v>
      </c>
      <c r="B96" s="65" t="s">
        <v>364</v>
      </c>
      <c r="C96" s="67" t="s">
        <v>353</v>
      </c>
      <c r="D96" s="67" t="s">
        <v>420</v>
      </c>
      <c r="E96" s="67" t="s">
        <v>397</v>
      </c>
      <c r="F96" s="67">
        <v>1</v>
      </c>
      <c r="G96" s="103">
        <v>848.25</v>
      </c>
      <c r="H96" s="70">
        <v>377</v>
      </c>
      <c r="I96" s="103">
        <v>2588</v>
      </c>
      <c r="J96" s="70" t="s">
        <v>406</v>
      </c>
      <c r="K96" s="104" t="s">
        <v>407</v>
      </c>
    </row>
    <row r="97" spans="1:11" ht="14.25">
      <c r="A97" s="65" t="s">
        <v>151</v>
      </c>
      <c r="B97" s="65" t="s">
        <v>364</v>
      </c>
      <c r="C97" s="67" t="s">
        <v>353</v>
      </c>
      <c r="D97" s="67" t="s">
        <v>420</v>
      </c>
      <c r="E97" s="67" t="s">
        <v>397</v>
      </c>
      <c r="F97" s="67">
        <v>1</v>
      </c>
      <c r="G97" s="103">
        <v>848.25</v>
      </c>
      <c r="H97" s="70">
        <v>377</v>
      </c>
      <c r="I97" s="103">
        <v>2588</v>
      </c>
      <c r="J97" s="70" t="s">
        <v>406</v>
      </c>
      <c r="K97" s="104" t="s">
        <v>407</v>
      </c>
    </row>
    <row r="98" spans="1:11" ht="14.25">
      <c r="A98" s="65" t="s">
        <v>151</v>
      </c>
      <c r="B98" s="65" t="s">
        <v>364</v>
      </c>
      <c r="C98" s="67" t="s">
        <v>353</v>
      </c>
      <c r="D98" s="67" t="s">
        <v>420</v>
      </c>
      <c r="E98" s="67" t="s">
        <v>397</v>
      </c>
      <c r="F98" s="67">
        <v>1</v>
      </c>
      <c r="G98" s="103">
        <v>848.25</v>
      </c>
      <c r="H98" s="70">
        <v>377</v>
      </c>
      <c r="I98" s="103">
        <v>2588</v>
      </c>
      <c r="J98" s="70" t="s">
        <v>406</v>
      </c>
      <c r="K98" s="104" t="s">
        <v>407</v>
      </c>
    </row>
    <row r="99" spans="1:11" ht="14.25">
      <c r="A99" s="65" t="s">
        <v>151</v>
      </c>
      <c r="B99" s="65" t="s">
        <v>364</v>
      </c>
      <c r="C99" s="67" t="s">
        <v>399</v>
      </c>
      <c r="D99" s="67" t="s">
        <v>416</v>
      </c>
      <c r="E99" s="67" t="s">
        <v>397</v>
      </c>
      <c r="F99" s="67">
        <v>1</v>
      </c>
      <c r="G99" s="103">
        <v>848.25</v>
      </c>
      <c r="H99" s="70">
        <v>377</v>
      </c>
      <c r="I99" s="103">
        <v>2588</v>
      </c>
      <c r="J99" s="70" t="s">
        <v>406</v>
      </c>
      <c r="K99" s="104" t="s">
        <v>407</v>
      </c>
    </row>
    <row r="100" spans="1:11" ht="14.25">
      <c r="A100" s="65" t="s">
        <v>151</v>
      </c>
      <c r="B100" s="65" t="s">
        <v>364</v>
      </c>
      <c r="C100" s="67" t="s">
        <v>400</v>
      </c>
      <c r="D100" s="67" t="s">
        <v>416</v>
      </c>
      <c r="E100" s="67" t="s">
        <v>397</v>
      </c>
      <c r="F100" s="67">
        <v>1</v>
      </c>
      <c r="G100" s="103">
        <v>848.25</v>
      </c>
      <c r="H100" s="70">
        <v>377</v>
      </c>
      <c r="I100" s="103">
        <v>2588</v>
      </c>
      <c r="J100" s="70" t="s">
        <v>406</v>
      </c>
      <c r="K100" s="104" t="s">
        <v>407</v>
      </c>
    </row>
    <row r="101" spans="1:11" ht="14.25">
      <c r="A101" s="65" t="s">
        <v>151</v>
      </c>
      <c r="B101" s="65" t="s">
        <v>364</v>
      </c>
      <c r="C101" s="67" t="s">
        <v>401</v>
      </c>
      <c r="D101" s="67" t="s">
        <v>416</v>
      </c>
      <c r="E101" s="67" t="s">
        <v>397</v>
      </c>
      <c r="F101" s="67">
        <v>1</v>
      </c>
      <c r="G101" s="103">
        <v>848.25</v>
      </c>
      <c r="H101" s="70">
        <v>377</v>
      </c>
      <c r="I101" s="103">
        <v>2588</v>
      </c>
      <c r="J101" s="70" t="s">
        <v>406</v>
      </c>
      <c r="K101" s="104" t="s">
        <v>407</v>
      </c>
    </row>
    <row r="102" spans="1:11" ht="14.25">
      <c r="A102" s="65" t="s">
        <v>151</v>
      </c>
      <c r="B102" s="65" t="s">
        <v>364</v>
      </c>
      <c r="C102" s="67" t="s">
        <v>402</v>
      </c>
      <c r="D102" s="67" t="s">
        <v>416</v>
      </c>
      <c r="E102" s="67" t="s">
        <v>397</v>
      </c>
      <c r="F102" s="67">
        <v>2</v>
      </c>
      <c r="G102" s="103">
        <v>848.25</v>
      </c>
      <c r="H102" s="70">
        <v>377</v>
      </c>
      <c r="I102" s="103">
        <v>2588</v>
      </c>
      <c r="J102" s="70" t="s">
        <v>406</v>
      </c>
      <c r="K102" s="104" t="s">
        <v>407</v>
      </c>
    </row>
    <row r="103" spans="1:11" ht="14.25">
      <c r="A103" s="65" t="s">
        <v>151</v>
      </c>
      <c r="B103" s="65" t="s">
        <v>364</v>
      </c>
      <c r="C103" s="67" t="s">
        <v>289</v>
      </c>
      <c r="D103" s="67" t="s">
        <v>423</v>
      </c>
      <c r="E103" s="67" t="s">
        <v>397</v>
      </c>
      <c r="F103" s="67">
        <v>6</v>
      </c>
      <c r="G103" s="103">
        <v>848.25</v>
      </c>
      <c r="H103" s="70">
        <v>377</v>
      </c>
      <c r="I103" s="103">
        <v>2588</v>
      </c>
      <c r="J103" s="70" t="s">
        <v>406</v>
      </c>
      <c r="K103" s="104" t="s">
        <v>407</v>
      </c>
    </row>
    <row r="104" spans="1:11" ht="14.25">
      <c r="A104" s="65" t="s">
        <v>151</v>
      </c>
      <c r="B104" s="65" t="s">
        <v>364</v>
      </c>
      <c r="C104" s="67" t="s">
        <v>357</v>
      </c>
      <c r="D104" s="67" t="s">
        <v>260</v>
      </c>
      <c r="E104" s="67" t="s">
        <v>397</v>
      </c>
      <c r="F104" s="67">
        <v>1</v>
      </c>
      <c r="G104" s="103">
        <v>848.25</v>
      </c>
      <c r="H104" s="70">
        <v>377</v>
      </c>
      <c r="I104" s="103">
        <v>2588</v>
      </c>
      <c r="J104" s="70" t="s">
        <v>406</v>
      </c>
      <c r="K104" s="104" t="s">
        <v>407</v>
      </c>
    </row>
    <row r="105" spans="1:11" ht="14.25">
      <c r="A105" s="65" t="s">
        <v>151</v>
      </c>
      <c r="B105" s="65" t="s">
        <v>364</v>
      </c>
      <c r="C105" s="67" t="s">
        <v>257</v>
      </c>
      <c r="D105" s="67" t="s">
        <v>259</v>
      </c>
      <c r="E105" s="67" t="s">
        <v>397</v>
      </c>
      <c r="F105" s="67">
        <v>432</v>
      </c>
      <c r="G105" s="103">
        <v>848.25</v>
      </c>
      <c r="H105" s="70">
        <v>377</v>
      </c>
      <c r="I105" s="103">
        <v>2588</v>
      </c>
      <c r="J105" s="70" t="s">
        <v>406</v>
      </c>
      <c r="K105" s="104" t="s">
        <v>407</v>
      </c>
    </row>
    <row r="106" spans="1:11" ht="14.25">
      <c r="A106" s="65" t="s">
        <v>151</v>
      </c>
      <c r="B106" s="65" t="s">
        <v>364</v>
      </c>
      <c r="C106" s="67" t="s">
        <v>253</v>
      </c>
      <c r="D106" s="67" t="s">
        <v>420</v>
      </c>
      <c r="E106" s="67" t="s">
        <v>397</v>
      </c>
      <c r="F106" s="67">
        <v>1</v>
      </c>
      <c r="G106" s="103">
        <v>848.25</v>
      </c>
      <c r="H106" s="70">
        <v>377</v>
      </c>
      <c r="I106" s="103">
        <v>2588</v>
      </c>
      <c r="J106" s="70" t="s">
        <v>406</v>
      </c>
      <c r="K106" s="104" t="s">
        <v>407</v>
      </c>
    </row>
    <row r="107" spans="1:11" ht="14.25">
      <c r="A107" s="65" t="s">
        <v>151</v>
      </c>
      <c r="B107" s="65" t="s">
        <v>364</v>
      </c>
      <c r="C107" s="67" t="s">
        <v>265</v>
      </c>
      <c r="D107" s="67" t="s">
        <v>420</v>
      </c>
      <c r="E107" s="67" t="s">
        <v>397</v>
      </c>
      <c r="F107" s="67">
        <v>1</v>
      </c>
      <c r="G107" s="103">
        <v>848.25</v>
      </c>
      <c r="H107" s="70">
        <v>377</v>
      </c>
      <c r="I107" s="103">
        <v>2588</v>
      </c>
      <c r="J107" s="70" t="s">
        <v>406</v>
      </c>
      <c r="K107" s="104" t="s">
        <v>407</v>
      </c>
    </row>
    <row r="108" spans="1:11" ht="14.25">
      <c r="A108" s="65" t="s">
        <v>151</v>
      </c>
      <c r="B108" s="65" t="s">
        <v>364</v>
      </c>
      <c r="C108" s="67" t="s">
        <v>266</v>
      </c>
      <c r="D108" s="67" t="s">
        <v>420</v>
      </c>
      <c r="E108" s="67" t="s">
        <v>397</v>
      </c>
      <c r="F108" s="67">
        <v>2</v>
      </c>
      <c r="G108" s="103">
        <v>848.25</v>
      </c>
      <c r="H108" s="70">
        <v>377</v>
      </c>
      <c r="I108" s="103">
        <v>2588</v>
      </c>
      <c r="J108" s="70" t="s">
        <v>406</v>
      </c>
      <c r="K108" s="104" t="s">
        <v>407</v>
      </c>
    </row>
    <row r="109" spans="1:11" ht="14.25">
      <c r="A109" s="65" t="s">
        <v>151</v>
      </c>
      <c r="B109" s="65" t="s">
        <v>364</v>
      </c>
      <c r="C109" s="67" t="s">
        <v>267</v>
      </c>
      <c r="D109" s="67" t="s">
        <v>420</v>
      </c>
      <c r="E109" s="67" t="s">
        <v>397</v>
      </c>
      <c r="F109" s="67">
        <v>1</v>
      </c>
      <c r="G109" s="103">
        <v>848.25</v>
      </c>
      <c r="H109" s="70">
        <v>377</v>
      </c>
      <c r="I109" s="103">
        <v>2588</v>
      </c>
      <c r="J109" s="70" t="s">
        <v>406</v>
      </c>
      <c r="K109" s="104" t="s">
        <v>407</v>
      </c>
    </row>
    <row r="110" spans="1:11" ht="14.25">
      <c r="A110" s="65" t="s">
        <v>151</v>
      </c>
      <c r="B110" s="65" t="s">
        <v>364</v>
      </c>
      <c r="C110" s="67" t="s">
        <v>268</v>
      </c>
      <c r="D110" s="67" t="s">
        <v>468</v>
      </c>
      <c r="E110" s="67" t="s">
        <v>397</v>
      </c>
      <c r="F110" s="67">
        <v>4</v>
      </c>
      <c r="G110" s="103">
        <v>848.25</v>
      </c>
      <c r="H110" s="70">
        <v>377</v>
      </c>
      <c r="I110" s="103">
        <v>2588</v>
      </c>
      <c r="J110" s="70" t="s">
        <v>406</v>
      </c>
      <c r="K110" s="104" t="s">
        <v>407</v>
      </c>
    </row>
    <row r="111" spans="1:11" ht="14.25">
      <c r="A111" s="65" t="s">
        <v>151</v>
      </c>
      <c r="B111" s="65" t="s">
        <v>364</v>
      </c>
      <c r="C111" s="67" t="s">
        <v>256</v>
      </c>
      <c r="D111" s="67" t="s">
        <v>264</v>
      </c>
      <c r="E111" s="67" t="s">
        <v>397</v>
      </c>
      <c r="F111" s="67">
        <v>2</v>
      </c>
      <c r="G111" s="103">
        <v>848.25</v>
      </c>
      <c r="H111" s="70">
        <v>377</v>
      </c>
      <c r="I111" s="103">
        <v>2588</v>
      </c>
      <c r="J111" s="70" t="s">
        <v>406</v>
      </c>
      <c r="K111" s="104" t="s">
        <v>407</v>
      </c>
    </row>
    <row r="112" spans="1:11" ht="14.25">
      <c r="A112" s="65" t="s">
        <v>151</v>
      </c>
      <c r="B112" s="65" t="s">
        <v>364</v>
      </c>
      <c r="C112" s="67" t="s">
        <v>261</v>
      </c>
      <c r="D112" s="67" t="s">
        <v>264</v>
      </c>
      <c r="E112" s="67" t="s">
        <v>397</v>
      </c>
      <c r="F112" s="67">
        <v>1</v>
      </c>
      <c r="G112" s="103">
        <v>848.25</v>
      </c>
      <c r="H112" s="70">
        <v>377</v>
      </c>
      <c r="I112" s="103">
        <v>2588</v>
      </c>
      <c r="J112" s="70" t="s">
        <v>406</v>
      </c>
      <c r="K112" s="104" t="s">
        <v>407</v>
      </c>
    </row>
    <row r="113" spans="1:11" ht="14.25">
      <c r="A113" s="65" t="s">
        <v>151</v>
      </c>
      <c r="B113" s="65" t="s">
        <v>364</v>
      </c>
      <c r="C113" s="67" t="s">
        <v>255</v>
      </c>
      <c r="D113" s="67" t="s">
        <v>260</v>
      </c>
      <c r="E113" s="67" t="s">
        <v>397</v>
      </c>
      <c r="F113" s="67">
        <v>4</v>
      </c>
      <c r="G113" s="103">
        <v>848.25</v>
      </c>
      <c r="H113" s="70">
        <v>377</v>
      </c>
      <c r="I113" s="103">
        <v>2588</v>
      </c>
      <c r="J113" s="70" t="s">
        <v>406</v>
      </c>
      <c r="K113" s="104" t="s">
        <v>407</v>
      </c>
    </row>
    <row r="114" spans="1:11" ht="14.25">
      <c r="A114" s="65" t="s">
        <v>151</v>
      </c>
      <c r="B114" s="65" t="s">
        <v>383</v>
      </c>
      <c r="C114" s="67" t="s">
        <v>353</v>
      </c>
      <c r="D114" s="67" t="s">
        <v>420</v>
      </c>
      <c r="E114" s="67" t="s">
        <v>397</v>
      </c>
      <c r="F114" s="67">
        <v>1</v>
      </c>
      <c r="G114" s="103">
        <v>639</v>
      </c>
      <c r="H114" s="70">
        <v>284</v>
      </c>
      <c r="I114" s="103">
        <v>1175</v>
      </c>
      <c r="J114" s="70" t="s">
        <v>406</v>
      </c>
      <c r="K114" s="104" t="s">
        <v>407</v>
      </c>
    </row>
    <row r="115" spans="1:11" ht="14.25">
      <c r="A115" s="65" t="s">
        <v>151</v>
      </c>
      <c r="B115" s="65" t="s">
        <v>383</v>
      </c>
      <c r="C115" s="67" t="s">
        <v>257</v>
      </c>
      <c r="D115" s="67" t="s">
        <v>259</v>
      </c>
      <c r="E115" s="67" t="s">
        <v>397</v>
      </c>
      <c r="F115" s="67">
        <v>11</v>
      </c>
      <c r="G115" s="103">
        <v>639</v>
      </c>
      <c r="H115" s="70">
        <v>284</v>
      </c>
      <c r="I115" s="103">
        <v>1175</v>
      </c>
      <c r="J115" s="70" t="s">
        <v>406</v>
      </c>
      <c r="K115" s="104" t="s">
        <v>407</v>
      </c>
    </row>
    <row r="116" spans="1:11" ht="14.25">
      <c r="A116" s="65" t="s">
        <v>151</v>
      </c>
      <c r="B116" s="65" t="s">
        <v>383</v>
      </c>
      <c r="C116" s="67" t="s">
        <v>284</v>
      </c>
      <c r="D116" s="67" t="s">
        <v>468</v>
      </c>
      <c r="E116" s="67" t="s">
        <v>397</v>
      </c>
      <c r="F116" s="67">
        <v>1</v>
      </c>
      <c r="G116" s="103">
        <v>639</v>
      </c>
      <c r="H116" s="70">
        <v>284</v>
      </c>
      <c r="I116" s="103">
        <v>1175</v>
      </c>
      <c r="J116" s="70" t="s">
        <v>406</v>
      </c>
      <c r="K116" s="104" t="s">
        <v>407</v>
      </c>
    </row>
    <row r="117" spans="1:11" ht="14.25">
      <c r="A117" s="65" t="s">
        <v>151</v>
      </c>
      <c r="B117" s="65" t="s">
        <v>383</v>
      </c>
      <c r="C117" s="67" t="s">
        <v>261</v>
      </c>
      <c r="D117" s="67" t="s">
        <v>264</v>
      </c>
      <c r="E117" s="67" t="s">
        <v>397</v>
      </c>
      <c r="F117" s="67">
        <v>1</v>
      </c>
      <c r="G117" s="103">
        <v>639</v>
      </c>
      <c r="H117" s="70">
        <v>284</v>
      </c>
      <c r="I117" s="103">
        <v>1175</v>
      </c>
      <c r="J117" s="70" t="s">
        <v>406</v>
      </c>
      <c r="K117" s="104" t="s">
        <v>407</v>
      </c>
    </row>
    <row r="118" spans="1:11" ht="14.25">
      <c r="A118" s="65" t="s">
        <v>151</v>
      </c>
      <c r="B118" s="65" t="s">
        <v>383</v>
      </c>
      <c r="C118" s="67" t="s">
        <v>256</v>
      </c>
      <c r="D118" s="67" t="s">
        <v>264</v>
      </c>
      <c r="E118" s="67" t="s">
        <v>397</v>
      </c>
      <c r="F118" s="67">
        <v>229</v>
      </c>
      <c r="G118" s="103">
        <v>639</v>
      </c>
      <c r="H118" s="70">
        <v>284</v>
      </c>
      <c r="I118" s="103">
        <v>1175</v>
      </c>
      <c r="J118" s="70" t="s">
        <v>406</v>
      </c>
      <c r="K118" s="104" t="s">
        <v>407</v>
      </c>
    </row>
    <row r="119" spans="1:11" ht="14.25">
      <c r="A119" s="65" t="s">
        <v>151</v>
      </c>
      <c r="B119" s="65" t="s">
        <v>383</v>
      </c>
      <c r="C119" s="67" t="s">
        <v>253</v>
      </c>
      <c r="D119" s="67" t="s">
        <v>420</v>
      </c>
      <c r="E119" s="67" t="s">
        <v>397</v>
      </c>
      <c r="F119" s="67">
        <v>1</v>
      </c>
      <c r="G119" s="103">
        <v>639</v>
      </c>
      <c r="H119" s="70">
        <v>284</v>
      </c>
      <c r="I119" s="103">
        <v>1175</v>
      </c>
      <c r="J119" s="70" t="s">
        <v>406</v>
      </c>
      <c r="K119" s="104" t="s">
        <v>407</v>
      </c>
    </row>
    <row r="120" spans="1:11" ht="14.25">
      <c r="A120" s="65" t="s">
        <v>151</v>
      </c>
      <c r="B120" s="65" t="s">
        <v>365</v>
      </c>
      <c r="C120" s="67" t="s">
        <v>353</v>
      </c>
      <c r="D120" s="67" t="s">
        <v>420</v>
      </c>
      <c r="E120" s="67" t="s">
        <v>397</v>
      </c>
      <c r="F120" s="67">
        <v>1</v>
      </c>
      <c r="G120" s="103">
        <v>861.75</v>
      </c>
      <c r="H120" s="70">
        <v>383</v>
      </c>
      <c r="I120" s="103">
        <v>2101</v>
      </c>
      <c r="J120" s="70" t="s">
        <v>406</v>
      </c>
      <c r="K120" s="104" t="s">
        <v>407</v>
      </c>
    </row>
    <row r="121" spans="1:11" ht="14.25">
      <c r="A121" s="65" t="s">
        <v>151</v>
      </c>
      <c r="B121" s="65" t="s">
        <v>365</v>
      </c>
      <c r="C121" s="67" t="s">
        <v>353</v>
      </c>
      <c r="D121" s="67" t="s">
        <v>420</v>
      </c>
      <c r="E121" s="67" t="s">
        <v>397</v>
      </c>
      <c r="F121" s="67">
        <v>1</v>
      </c>
      <c r="G121" s="103">
        <v>861.75</v>
      </c>
      <c r="H121" s="70">
        <v>383</v>
      </c>
      <c r="I121" s="103">
        <v>2101</v>
      </c>
      <c r="J121" s="70" t="s">
        <v>406</v>
      </c>
      <c r="K121" s="104" t="s">
        <v>407</v>
      </c>
    </row>
    <row r="122" spans="1:11" ht="14.25">
      <c r="A122" s="65" t="s">
        <v>151</v>
      </c>
      <c r="B122" s="65" t="s">
        <v>365</v>
      </c>
      <c r="C122" s="67" t="s">
        <v>353</v>
      </c>
      <c r="D122" s="67" t="s">
        <v>420</v>
      </c>
      <c r="E122" s="67" t="s">
        <v>397</v>
      </c>
      <c r="F122" s="67">
        <v>1</v>
      </c>
      <c r="G122" s="103">
        <v>861.75</v>
      </c>
      <c r="H122" s="70">
        <v>383</v>
      </c>
      <c r="I122" s="103">
        <v>2101</v>
      </c>
      <c r="J122" s="70" t="s">
        <v>406</v>
      </c>
      <c r="K122" s="104" t="s">
        <v>407</v>
      </c>
    </row>
    <row r="123" spans="1:11" ht="14.25">
      <c r="A123" s="65" t="s">
        <v>151</v>
      </c>
      <c r="B123" s="65" t="s">
        <v>365</v>
      </c>
      <c r="C123" s="67" t="s">
        <v>353</v>
      </c>
      <c r="D123" s="67" t="s">
        <v>420</v>
      </c>
      <c r="E123" s="67" t="s">
        <v>397</v>
      </c>
      <c r="F123" s="67">
        <v>1</v>
      </c>
      <c r="G123" s="103">
        <v>861.75</v>
      </c>
      <c r="H123" s="70">
        <v>383</v>
      </c>
      <c r="I123" s="103">
        <v>2101</v>
      </c>
      <c r="J123" s="70" t="s">
        <v>406</v>
      </c>
      <c r="K123" s="104" t="s">
        <v>407</v>
      </c>
    </row>
    <row r="124" spans="1:11" ht="14.25">
      <c r="A124" s="65" t="s">
        <v>151</v>
      </c>
      <c r="B124" s="65" t="s">
        <v>365</v>
      </c>
      <c r="C124" s="67" t="s">
        <v>353</v>
      </c>
      <c r="D124" s="67" t="s">
        <v>420</v>
      </c>
      <c r="E124" s="67" t="s">
        <v>397</v>
      </c>
      <c r="F124" s="67">
        <v>1</v>
      </c>
      <c r="G124" s="103">
        <v>861.75</v>
      </c>
      <c r="H124" s="70">
        <v>383</v>
      </c>
      <c r="I124" s="103">
        <v>2101</v>
      </c>
      <c r="J124" s="70" t="s">
        <v>406</v>
      </c>
      <c r="K124" s="104" t="s">
        <v>407</v>
      </c>
    </row>
    <row r="125" spans="1:11" ht="14.25">
      <c r="A125" s="65" t="s">
        <v>151</v>
      </c>
      <c r="B125" s="65" t="s">
        <v>365</v>
      </c>
      <c r="C125" s="67" t="s">
        <v>350</v>
      </c>
      <c r="D125" s="67" t="s">
        <v>416</v>
      </c>
      <c r="E125" s="67" t="s">
        <v>397</v>
      </c>
      <c r="F125" s="67">
        <v>2</v>
      </c>
      <c r="G125" s="103">
        <v>861.75</v>
      </c>
      <c r="H125" s="70">
        <v>383</v>
      </c>
      <c r="I125" s="103">
        <v>2101</v>
      </c>
      <c r="J125" s="70" t="s">
        <v>406</v>
      </c>
      <c r="K125" s="104" t="s">
        <v>407</v>
      </c>
    </row>
    <row r="126" spans="1:11" ht="14.25">
      <c r="A126" s="65" t="s">
        <v>151</v>
      </c>
      <c r="B126" s="65" t="s">
        <v>365</v>
      </c>
      <c r="C126" s="67" t="s">
        <v>350</v>
      </c>
      <c r="D126" s="67" t="s">
        <v>416</v>
      </c>
      <c r="E126" s="67" t="s">
        <v>397</v>
      </c>
      <c r="F126" s="67">
        <v>1</v>
      </c>
      <c r="G126" s="103">
        <v>861.75</v>
      </c>
      <c r="H126" s="70">
        <v>383</v>
      </c>
      <c r="I126" s="103">
        <v>2101</v>
      </c>
      <c r="J126" s="70" t="s">
        <v>406</v>
      </c>
      <c r="K126" s="104" t="s">
        <v>407</v>
      </c>
    </row>
    <row r="127" spans="1:11" ht="14.25">
      <c r="A127" s="65" t="s">
        <v>151</v>
      </c>
      <c r="B127" s="65" t="s">
        <v>365</v>
      </c>
      <c r="C127" s="67" t="s">
        <v>350</v>
      </c>
      <c r="D127" s="67" t="s">
        <v>416</v>
      </c>
      <c r="E127" s="67" t="s">
        <v>397</v>
      </c>
      <c r="F127" s="67">
        <v>1</v>
      </c>
      <c r="G127" s="103">
        <v>861.75</v>
      </c>
      <c r="H127" s="70">
        <v>383</v>
      </c>
      <c r="I127" s="103">
        <v>2101</v>
      </c>
      <c r="J127" s="70" t="s">
        <v>406</v>
      </c>
      <c r="K127" s="104" t="s">
        <v>407</v>
      </c>
    </row>
    <row r="128" spans="1:11" ht="14.25">
      <c r="A128" s="65" t="s">
        <v>151</v>
      </c>
      <c r="B128" s="65" t="s">
        <v>365</v>
      </c>
      <c r="C128" s="67" t="s">
        <v>350</v>
      </c>
      <c r="D128" s="67" t="s">
        <v>416</v>
      </c>
      <c r="E128" s="67" t="s">
        <v>397</v>
      </c>
      <c r="F128" s="67">
        <v>1</v>
      </c>
      <c r="G128" s="103">
        <v>861.75</v>
      </c>
      <c r="H128" s="70">
        <v>383</v>
      </c>
      <c r="I128" s="103">
        <v>2101</v>
      </c>
      <c r="J128" s="70" t="s">
        <v>406</v>
      </c>
      <c r="K128" s="104" t="s">
        <v>407</v>
      </c>
    </row>
    <row r="129" spans="1:11" ht="14.25">
      <c r="A129" s="65" t="s">
        <v>151</v>
      </c>
      <c r="B129" s="65" t="s">
        <v>365</v>
      </c>
      <c r="C129" s="67" t="s">
        <v>350</v>
      </c>
      <c r="D129" s="67" t="s">
        <v>416</v>
      </c>
      <c r="E129" s="67" t="s">
        <v>397</v>
      </c>
      <c r="F129" s="67">
        <v>1</v>
      </c>
      <c r="G129" s="103">
        <v>861.75</v>
      </c>
      <c r="H129" s="70">
        <v>383</v>
      </c>
      <c r="I129" s="103">
        <v>2101</v>
      </c>
      <c r="J129" s="70" t="s">
        <v>406</v>
      </c>
      <c r="K129" s="104" t="s">
        <v>407</v>
      </c>
    </row>
    <row r="130" spans="1:11" ht="14.25">
      <c r="A130" s="65" t="s">
        <v>151</v>
      </c>
      <c r="B130" s="65" t="s">
        <v>365</v>
      </c>
      <c r="C130" s="67" t="s">
        <v>350</v>
      </c>
      <c r="D130" s="67" t="s">
        <v>416</v>
      </c>
      <c r="E130" s="67" t="s">
        <v>397</v>
      </c>
      <c r="F130" s="67">
        <v>1</v>
      </c>
      <c r="G130" s="103">
        <v>861.75</v>
      </c>
      <c r="H130" s="70">
        <v>383</v>
      </c>
      <c r="I130" s="103">
        <v>2101</v>
      </c>
      <c r="J130" s="70" t="s">
        <v>406</v>
      </c>
      <c r="K130" s="104" t="s">
        <v>407</v>
      </c>
    </row>
    <row r="131" spans="1:11" ht="14.25">
      <c r="A131" s="65" t="s">
        <v>151</v>
      </c>
      <c r="B131" s="65" t="s">
        <v>365</v>
      </c>
      <c r="C131" s="67" t="s">
        <v>350</v>
      </c>
      <c r="D131" s="67" t="s">
        <v>416</v>
      </c>
      <c r="E131" s="67" t="s">
        <v>397</v>
      </c>
      <c r="F131" s="67">
        <v>1</v>
      </c>
      <c r="G131" s="103">
        <v>861.75</v>
      </c>
      <c r="H131" s="70">
        <v>383</v>
      </c>
      <c r="I131" s="103">
        <v>2101</v>
      </c>
      <c r="J131" s="70" t="s">
        <v>406</v>
      </c>
      <c r="K131" s="104" t="s">
        <v>407</v>
      </c>
    </row>
    <row r="132" spans="1:11" ht="14.25">
      <c r="A132" s="65" t="s">
        <v>151</v>
      </c>
      <c r="B132" s="65" t="s">
        <v>365</v>
      </c>
      <c r="C132" s="67" t="s">
        <v>350</v>
      </c>
      <c r="D132" s="67" t="s">
        <v>416</v>
      </c>
      <c r="E132" s="67" t="s">
        <v>397</v>
      </c>
      <c r="F132" s="67">
        <v>1</v>
      </c>
      <c r="G132" s="103">
        <v>861.75</v>
      </c>
      <c r="H132" s="70">
        <v>383</v>
      </c>
      <c r="I132" s="103">
        <v>2101</v>
      </c>
      <c r="J132" s="70" t="s">
        <v>406</v>
      </c>
      <c r="K132" s="104" t="s">
        <v>407</v>
      </c>
    </row>
    <row r="133" spans="1:11" ht="14.25">
      <c r="A133" s="65" t="s">
        <v>151</v>
      </c>
      <c r="B133" s="65" t="s">
        <v>365</v>
      </c>
      <c r="C133" s="67" t="s">
        <v>350</v>
      </c>
      <c r="D133" s="67" t="s">
        <v>416</v>
      </c>
      <c r="E133" s="67" t="s">
        <v>397</v>
      </c>
      <c r="F133" s="67">
        <v>1</v>
      </c>
      <c r="G133" s="103">
        <v>861.75</v>
      </c>
      <c r="H133" s="70">
        <v>383</v>
      </c>
      <c r="I133" s="103">
        <v>2101</v>
      </c>
      <c r="J133" s="70" t="s">
        <v>406</v>
      </c>
      <c r="K133" s="104" t="s">
        <v>407</v>
      </c>
    </row>
    <row r="134" spans="1:11" ht="14.25">
      <c r="A134" s="65" t="s">
        <v>151</v>
      </c>
      <c r="B134" s="65" t="s">
        <v>365</v>
      </c>
      <c r="C134" s="67" t="s">
        <v>350</v>
      </c>
      <c r="D134" s="67" t="s">
        <v>416</v>
      </c>
      <c r="E134" s="67" t="s">
        <v>397</v>
      </c>
      <c r="F134" s="67">
        <v>1</v>
      </c>
      <c r="G134" s="103">
        <v>861.75</v>
      </c>
      <c r="H134" s="70">
        <v>383</v>
      </c>
      <c r="I134" s="103">
        <v>2101</v>
      </c>
      <c r="J134" s="70" t="s">
        <v>406</v>
      </c>
      <c r="K134" s="104" t="s">
        <v>407</v>
      </c>
    </row>
    <row r="135" spans="1:11" ht="14.25">
      <c r="A135" s="65" t="s">
        <v>151</v>
      </c>
      <c r="B135" s="65" t="s">
        <v>365</v>
      </c>
      <c r="C135" s="67" t="s">
        <v>350</v>
      </c>
      <c r="D135" s="67" t="s">
        <v>416</v>
      </c>
      <c r="E135" s="67" t="s">
        <v>397</v>
      </c>
      <c r="F135" s="67">
        <v>1</v>
      </c>
      <c r="G135" s="103">
        <v>861.75</v>
      </c>
      <c r="H135" s="70">
        <v>383</v>
      </c>
      <c r="I135" s="103">
        <v>2101</v>
      </c>
      <c r="J135" s="70" t="s">
        <v>406</v>
      </c>
      <c r="K135" s="104" t="s">
        <v>407</v>
      </c>
    </row>
    <row r="136" spans="1:11" ht="14.25">
      <c r="A136" s="65" t="s">
        <v>151</v>
      </c>
      <c r="B136" s="65" t="s">
        <v>365</v>
      </c>
      <c r="C136" s="67" t="s">
        <v>358</v>
      </c>
      <c r="D136" s="67" t="s">
        <v>423</v>
      </c>
      <c r="E136" s="67" t="s">
        <v>397</v>
      </c>
      <c r="F136" s="67">
        <v>4</v>
      </c>
      <c r="G136" s="103">
        <v>861.75</v>
      </c>
      <c r="H136" s="70">
        <v>383</v>
      </c>
      <c r="I136" s="103">
        <v>2101</v>
      </c>
      <c r="J136" s="70" t="s">
        <v>406</v>
      </c>
      <c r="K136" s="104" t="s">
        <v>407</v>
      </c>
    </row>
    <row r="137" spans="1:11" ht="14.25">
      <c r="A137" s="65" t="s">
        <v>151</v>
      </c>
      <c r="B137" s="65" t="s">
        <v>365</v>
      </c>
      <c r="C137" s="67" t="s">
        <v>358</v>
      </c>
      <c r="D137" s="67" t="s">
        <v>423</v>
      </c>
      <c r="E137" s="67" t="s">
        <v>397</v>
      </c>
      <c r="F137" s="67">
        <v>1</v>
      </c>
      <c r="G137" s="103">
        <v>861.75</v>
      </c>
      <c r="H137" s="70">
        <v>383</v>
      </c>
      <c r="I137" s="103">
        <v>2101</v>
      </c>
      <c r="J137" s="70" t="s">
        <v>406</v>
      </c>
      <c r="K137" s="104" t="s">
        <v>407</v>
      </c>
    </row>
    <row r="138" spans="1:11" ht="14.25">
      <c r="A138" s="65" t="s">
        <v>151</v>
      </c>
      <c r="B138" s="65" t="s">
        <v>365</v>
      </c>
      <c r="C138" s="67" t="s">
        <v>257</v>
      </c>
      <c r="D138" s="67" t="s">
        <v>259</v>
      </c>
      <c r="E138" s="67" t="s">
        <v>397</v>
      </c>
      <c r="F138" s="67">
        <v>721</v>
      </c>
      <c r="G138" s="103">
        <v>861.75</v>
      </c>
      <c r="H138" s="70">
        <v>383</v>
      </c>
      <c r="I138" s="103">
        <v>2101</v>
      </c>
      <c r="J138" s="70" t="s">
        <v>406</v>
      </c>
      <c r="K138" s="104" t="s">
        <v>407</v>
      </c>
    </row>
    <row r="139" spans="1:11" ht="14.25">
      <c r="A139" s="65" t="s">
        <v>151</v>
      </c>
      <c r="B139" s="65" t="s">
        <v>365</v>
      </c>
      <c r="C139" s="67" t="s">
        <v>269</v>
      </c>
      <c r="D139" s="67" t="s">
        <v>420</v>
      </c>
      <c r="E139" s="67" t="s">
        <v>397</v>
      </c>
      <c r="F139" s="67">
        <v>1</v>
      </c>
      <c r="G139" s="103">
        <v>861.75</v>
      </c>
      <c r="H139" s="70">
        <v>383</v>
      </c>
      <c r="I139" s="103">
        <v>2101</v>
      </c>
      <c r="J139" s="70" t="s">
        <v>406</v>
      </c>
      <c r="K139" s="104" t="s">
        <v>407</v>
      </c>
    </row>
    <row r="140" spans="1:11" ht="14.25">
      <c r="A140" s="65" t="s">
        <v>151</v>
      </c>
      <c r="B140" s="65" t="s">
        <v>365</v>
      </c>
      <c r="C140" s="67" t="s">
        <v>253</v>
      </c>
      <c r="D140" s="67" t="s">
        <v>420</v>
      </c>
      <c r="E140" s="67" t="s">
        <v>397</v>
      </c>
      <c r="F140" s="67">
        <v>1</v>
      </c>
      <c r="G140" s="103">
        <v>861.75</v>
      </c>
      <c r="H140" s="70">
        <v>383</v>
      </c>
      <c r="I140" s="103">
        <v>2101</v>
      </c>
      <c r="J140" s="70" t="s">
        <v>406</v>
      </c>
      <c r="K140" s="104" t="s">
        <v>407</v>
      </c>
    </row>
    <row r="141" spans="1:11" ht="14.25">
      <c r="A141" s="65" t="s">
        <v>151</v>
      </c>
      <c r="B141" s="65" t="s">
        <v>365</v>
      </c>
      <c r="C141" s="67" t="s">
        <v>268</v>
      </c>
      <c r="D141" s="67" t="s">
        <v>468</v>
      </c>
      <c r="E141" s="67" t="s">
        <v>397</v>
      </c>
      <c r="F141" s="67">
        <v>4</v>
      </c>
      <c r="G141" s="103">
        <v>861.75</v>
      </c>
      <c r="H141" s="70">
        <v>383</v>
      </c>
      <c r="I141" s="103">
        <v>2101</v>
      </c>
      <c r="J141" s="70" t="s">
        <v>406</v>
      </c>
      <c r="K141" s="104" t="s">
        <v>407</v>
      </c>
    </row>
    <row r="142" spans="1:11" ht="14.25">
      <c r="A142" s="65" t="s">
        <v>151</v>
      </c>
      <c r="B142" s="65" t="s">
        <v>365</v>
      </c>
      <c r="C142" s="67" t="s">
        <v>261</v>
      </c>
      <c r="D142" s="67" t="s">
        <v>264</v>
      </c>
      <c r="E142" s="67" t="s">
        <v>397</v>
      </c>
      <c r="F142" s="67">
        <v>5</v>
      </c>
      <c r="G142" s="103">
        <v>861.75</v>
      </c>
      <c r="H142" s="70">
        <v>383</v>
      </c>
      <c r="I142" s="103">
        <v>2101</v>
      </c>
      <c r="J142" s="70" t="s">
        <v>406</v>
      </c>
      <c r="K142" s="104" t="s">
        <v>407</v>
      </c>
    </row>
    <row r="143" spans="1:11" ht="14.25">
      <c r="A143" s="65" t="s">
        <v>151</v>
      </c>
      <c r="B143" s="65" t="s">
        <v>365</v>
      </c>
      <c r="C143" s="67" t="s">
        <v>256</v>
      </c>
      <c r="D143" s="67" t="s">
        <v>264</v>
      </c>
      <c r="E143" s="67" t="s">
        <v>397</v>
      </c>
      <c r="F143" s="67">
        <v>1</v>
      </c>
      <c r="G143" s="103">
        <v>861.75</v>
      </c>
      <c r="H143" s="70">
        <v>383</v>
      </c>
      <c r="I143" s="103">
        <v>2101</v>
      </c>
      <c r="J143" s="70" t="s">
        <v>406</v>
      </c>
      <c r="K143" s="104" t="s">
        <v>407</v>
      </c>
    </row>
    <row r="144" spans="1:11" ht="14.25">
      <c r="A144" s="65" t="s">
        <v>151</v>
      </c>
      <c r="B144" s="65" t="s">
        <v>365</v>
      </c>
      <c r="C144" s="67" t="s">
        <v>255</v>
      </c>
      <c r="D144" s="67" t="s">
        <v>260</v>
      </c>
      <c r="E144" s="67" t="s">
        <v>397</v>
      </c>
      <c r="F144" s="67">
        <v>6</v>
      </c>
      <c r="G144" s="103">
        <v>861.75</v>
      </c>
      <c r="H144" s="70">
        <v>383</v>
      </c>
      <c r="I144" s="103">
        <v>2101</v>
      </c>
      <c r="J144" s="70" t="s">
        <v>406</v>
      </c>
      <c r="K144" s="104" t="s">
        <v>407</v>
      </c>
    </row>
    <row r="145" spans="1:11" ht="14.25">
      <c r="A145" s="65" t="s">
        <v>151</v>
      </c>
      <c r="B145" s="65" t="s">
        <v>365</v>
      </c>
      <c r="C145" s="67" t="s">
        <v>270</v>
      </c>
      <c r="D145" s="67" t="s">
        <v>416</v>
      </c>
      <c r="E145" s="67" t="s">
        <v>397</v>
      </c>
      <c r="F145" s="67">
        <v>1</v>
      </c>
      <c r="G145" s="103">
        <v>861.75</v>
      </c>
      <c r="H145" s="70">
        <v>383</v>
      </c>
      <c r="I145" s="103">
        <v>2101</v>
      </c>
      <c r="J145" s="70" t="s">
        <v>406</v>
      </c>
      <c r="K145" s="104" t="s">
        <v>407</v>
      </c>
    </row>
    <row r="146" spans="1:11" ht="14.25">
      <c r="A146" s="65" t="s">
        <v>151</v>
      </c>
      <c r="B146" s="65" t="s">
        <v>366</v>
      </c>
      <c r="C146" s="67" t="s">
        <v>306</v>
      </c>
      <c r="D146" s="67" t="s">
        <v>264</v>
      </c>
      <c r="E146" s="67" t="s">
        <v>397</v>
      </c>
      <c r="F146" s="67">
        <v>1</v>
      </c>
      <c r="G146" s="103">
        <v>720</v>
      </c>
      <c r="H146" s="70">
        <v>320</v>
      </c>
      <c r="I146" s="103">
        <v>2821</v>
      </c>
      <c r="J146" s="70" t="s">
        <v>406</v>
      </c>
      <c r="K146" s="104" t="s">
        <v>407</v>
      </c>
    </row>
    <row r="147" spans="1:11" ht="14.25">
      <c r="A147" s="65" t="s">
        <v>151</v>
      </c>
      <c r="B147" s="65" t="s">
        <v>366</v>
      </c>
      <c r="C147" s="67" t="s">
        <v>350</v>
      </c>
      <c r="D147" s="67" t="s">
        <v>416</v>
      </c>
      <c r="E147" s="67" t="s">
        <v>397</v>
      </c>
      <c r="F147" s="67">
        <v>1</v>
      </c>
      <c r="G147" s="103">
        <v>720</v>
      </c>
      <c r="H147" s="70">
        <v>320</v>
      </c>
      <c r="I147" s="103">
        <v>2821</v>
      </c>
      <c r="J147" s="70" t="s">
        <v>406</v>
      </c>
      <c r="K147" s="104" t="s">
        <v>407</v>
      </c>
    </row>
    <row r="148" spans="1:11" ht="14.25">
      <c r="A148" s="65" t="s">
        <v>151</v>
      </c>
      <c r="B148" s="65" t="s">
        <v>366</v>
      </c>
      <c r="C148" s="67" t="s">
        <v>350</v>
      </c>
      <c r="D148" s="67" t="s">
        <v>416</v>
      </c>
      <c r="E148" s="67" t="s">
        <v>397</v>
      </c>
      <c r="F148" s="67">
        <v>1</v>
      </c>
      <c r="G148" s="103">
        <v>720</v>
      </c>
      <c r="H148" s="70">
        <v>320</v>
      </c>
      <c r="I148" s="103">
        <v>2821</v>
      </c>
      <c r="J148" s="70" t="s">
        <v>406</v>
      </c>
      <c r="K148" s="104" t="s">
        <v>407</v>
      </c>
    </row>
    <row r="149" spans="1:11" ht="14.25">
      <c r="A149" s="65" t="s">
        <v>151</v>
      </c>
      <c r="B149" s="65" t="s">
        <v>366</v>
      </c>
      <c r="C149" s="67" t="s">
        <v>257</v>
      </c>
      <c r="D149" s="67" t="s">
        <v>259</v>
      </c>
      <c r="E149" s="67" t="s">
        <v>397</v>
      </c>
      <c r="F149" s="67">
        <v>1080</v>
      </c>
      <c r="G149" s="103">
        <v>720</v>
      </c>
      <c r="H149" s="70">
        <v>320</v>
      </c>
      <c r="I149" s="103">
        <v>2821</v>
      </c>
      <c r="J149" s="70" t="s">
        <v>406</v>
      </c>
      <c r="K149" s="104" t="s">
        <v>407</v>
      </c>
    </row>
    <row r="150" spans="1:11" ht="14.25">
      <c r="A150" s="65" t="s">
        <v>151</v>
      </c>
      <c r="B150" s="65" t="s">
        <v>366</v>
      </c>
      <c r="C150" s="67" t="s">
        <v>256</v>
      </c>
      <c r="D150" s="67" t="s">
        <v>264</v>
      </c>
      <c r="E150" s="67" t="s">
        <v>397</v>
      </c>
      <c r="F150" s="67">
        <v>1</v>
      </c>
      <c r="G150" s="103">
        <v>720</v>
      </c>
      <c r="H150" s="70">
        <v>320</v>
      </c>
      <c r="I150" s="103">
        <v>2821</v>
      </c>
      <c r="J150" s="70" t="s">
        <v>406</v>
      </c>
      <c r="K150" s="104" t="s">
        <v>407</v>
      </c>
    </row>
    <row r="151" spans="1:11" ht="14.25">
      <c r="A151" s="65" t="s">
        <v>151</v>
      </c>
      <c r="B151" s="65" t="s">
        <v>366</v>
      </c>
      <c r="C151" s="67" t="s">
        <v>261</v>
      </c>
      <c r="D151" s="67" t="s">
        <v>264</v>
      </c>
      <c r="E151" s="67" t="s">
        <v>397</v>
      </c>
      <c r="F151" s="67">
        <v>1</v>
      </c>
      <c r="G151" s="103">
        <v>720</v>
      </c>
      <c r="H151" s="70">
        <v>320</v>
      </c>
      <c r="I151" s="103">
        <v>2821</v>
      </c>
      <c r="J151" s="70" t="s">
        <v>406</v>
      </c>
      <c r="K151" s="104" t="s">
        <v>407</v>
      </c>
    </row>
    <row r="152" spans="1:11" ht="14.25">
      <c r="A152" s="65" t="s">
        <v>151</v>
      </c>
      <c r="B152" s="65" t="s">
        <v>366</v>
      </c>
      <c r="C152" s="67" t="s">
        <v>268</v>
      </c>
      <c r="D152" s="67" t="s">
        <v>468</v>
      </c>
      <c r="E152" s="67" t="s">
        <v>397</v>
      </c>
      <c r="F152" s="67">
        <v>3</v>
      </c>
      <c r="G152" s="103">
        <v>720</v>
      </c>
      <c r="H152" s="70">
        <v>320</v>
      </c>
      <c r="I152" s="103">
        <v>2821</v>
      </c>
      <c r="J152" s="70" t="s">
        <v>406</v>
      </c>
      <c r="K152" s="104" t="s">
        <v>407</v>
      </c>
    </row>
    <row r="153" spans="1:11" ht="14.25">
      <c r="A153" s="65" t="s">
        <v>151</v>
      </c>
      <c r="B153" s="65" t="s">
        <v>366</v>
      </c>
      <c r="C153" s="67" t="s">
        <v>255</v>
      </c>
      <c r="D153" s="67" t="s">
        <v>260</v>
      </c>
      <c r="E153" s="67" t="s">
        <v>397</v>
      </c>
      <c r="F153" s="67">
        <v>1</v>
      </c>
      <c r="G153" s="103">
        <v>720</v>
      </c>
      <c r="H153" s="70">
        <v>320</v>
      </c>
      <c r="I153" s="103">
        <v>2821</v>
      </c>
      <c r="J153" s="70" t="s">
        <v>406</v>
      </c>
      <c r="K153" s="104" t="s">
        <v>407</v>
      </c>
    </row>
    <row r="154" spans="1:11" ht="14.25">
      <c r="A154" s="65" t="s">
        <v>151</v>
      </c>
      <c r="B154" s="65" t="s">
        <v>366</v>
      </c>
      <c r="C154" s="67" t="s">
        <v>271</v>
      </c>
      <c r="D154" s="67" t="s">
        <v>272</v>
      </c>
      <c r="E154" s="67" t="s">
        <v>397</v>
      </c>
      <c r="F154" s="67">
        <v>1</v>
      </c>
      <c r="G154" s="103">
        <v>720</v>
      </c>
      <c r="H154" s="70">
        <v>320</v>
      </c>
      <c r="I154" s="103">
        <v>2821</v>
      </c>
      <c r="J154" s="70" t="s">
        <v>406</v>
      </c>
      <c r="K154" s="104" t="s">
        <v>407</v>
      </c>
    </row>
    <row r="155" spans="1:11" ht="14.25">
      <c r="A155" s="65" t="s">
        <v>151</v>
      </c>
      <c r="B155" s="65" t="s">
        <v>366</v>
      </c>
      <c r="C155" s="67" t="s">
        <v>273</v>
      </c>
      <c r="D155" s="67" t="s">
        <v>272</v>
      </c>
      <c r="E155" s="67" t="s">
        <v>397</v>
      </c>
      <c r="F155" s="67">
        <v>2</v>
      </c>
      <c r="G155" s="103">
        <v>720</v>
      </c>
      <c r="H155" s="70">
        <v>320</v>
      </c>
      <c r="I155" s="103">
        <v>2821</v>
      </c>
      <c r="J155" s="70" t="s">
        <v>406</v>
      </c>
      <c r="K155" s="104" t="s">
        <v>407</v>
      </c>
    </row>
    <row r="156" spans="1:11" ht="14.25">
      <c r="A156" s="65" t="s">
        <v>151</v>
      </c>
      <c r="B156" s="65" t="s">
        <v>366</v>
      </c>
      <c r="C156" s="67" t="s">
        <v>347</v>
      </c>
      <c r="D156" s="67" t="s">
        <v>272</v>
      </c>
      <c r="E156" s="67" t="s">
        <v>397</v>
      </c>
      <c r="F156" s="67">
        <v>2</v>
      </c>
      <c r="G156" s="103">
        <v>720</v>
      </c>
      <c r="H156" s="70">
        <v>320</v>
      </c>
      <c r="I156" s="103">
        <v>2821</v>
      </c>
      <c r="J156" s="70" t="s">
        <v>406</v>
      </c>
      <c r="K156" s="104" t="s">
        <v>407</v>
      </c>
    </row>
    <row r="157" spans="1:11" ht="14.25">
      <c r="A157" s="65" t="s">
        <v>151</v>
      </c>
      <c r="B157" s="65" t="s">
        <v>366</v>
      </c>
      <c r="C157" s="67" t="s">
        <v>253</v>
      </c>
      <c r="D157" s="67" t="s">
        <v>420</v>
      </c>
      <c r="E157" s="67" t="s">
        <v>397</v>
      </c>
      <c r="F157" s="67">
        <v>1</v>
      </c>
      <c r="G157" s="103">
        <v>720</v>
      </c>
      <c r="H157" s="70">
        <v>320</v>
      </c>
      <c r="I157" s="103">
        <v>2821</v>
      </c>
      <c r="J157" s="70" t="s">
        <v>406</v>
      </c>
      <c r="K157" s="104" t="s">
        <v>407</v>
      </c>
    </row>
    <row r="158" spans="1:11" ht="14.25">
      <c r="A158" s="65" t="s">
        <v>151</v>
      </c>
      <c r="B158" s="65" t="s">
        <v>366</v>
      </c>
      <c r="C158" s="67" t="s">
        <v>274</v>
      </c>
      <c r="D158" s="67" t="s">
        <v>416</v>
      </c>
      <c r="E158" s="67" t="s">
        <v>397</v>
      </c>
      <c r="F158" s="67">
        <v>1</v>
      </c>
      <c r="G158" s="103">
        <v>720</v>
      </c>
      <c r="H158" s="70">
        <v>320</v>
      </c>
      <c r="I158" s="103">
        <v>2821</v>
      </c>
      <c r="J158" s="70" t="s">
        <v>406</v>
      </c>
      <c r="K158" s="104" t="s">
        <v>407</v>
      </c>
    </row>
    <row r="159" spans="1:11" ht="14.25">
      <c r="A159" s="65" t="s">
        <v>151</v>
      </c>
      <c r="B159" s="65" t="s">
        <v>366</v>
      </c>
      <c r="C159" s="67" t="s">
        <v>275</v>
      </c>
      <c r="D159" s="67" t="s">
        <v>416</v>
      </c>
      <c r="E159" s="67" t="s">
        <v>397</v>
      </c>
      <c r="F159" s="67">
        <v>1</v>
      </c>
      <c r="G159" s="103">
        <v>720</v>
      </c>
      <c r="H159" s="70">
        <v>320</v>
      </c>
      <c r="I159" s="103">
        <v>2821</v>
      </c>
      <c r="J159" s="70" t="s">
        <v>406</v>
      </c>
      <c r="K159" s="104" t="s">
        <v>407</v>
      </c>
    </row>
    <row r="160" spans="1:11" ht="14.25">
      <c r="A160" s="65" t="s">
        <v>151</v>
      </c>
      <c r="B160" s="65" t="s">
        <v>366</v>
      </c>
      <c r="C160" s="67" t="s">
        <v>277</v>
      </c>
      <c r="D160" s="67" t="s">
        <v>416</v>
      </c>
      <c r="E160" s="67" t="s">
        <v>397</v>
      </c>
      <c r="F160" s="67">
        <v>1</v>
      </c>
      <c r="G160" s="103">
        <v>720</v>
      </c>
      <c r="H160" s="70">
        <v>320</v>
      </c>
      <c r="I160" s="103">
        <v>2821</v>
      </c>
      <c r="J160" s="70" t="s">
        <v>406</v>
      </c>
      <c r="K160" s="104" t="s">
        <v>407</v>
      </c>
    </row>
    <row r="161" spans="1:11" ht="14.25">
      <c r="A161" s="65" t="s">
        <v>151</v>
      </c>
      <c r="B161" s="65" t="s">
        <v>366</v>
      </c>
      <c r="C161" s="67" t="s">
        <v>276</v>
      </c>
      <c r="D161" s="67" t="s">
        <v>416</v>
      </c>
      <c r="E161" s="67" t="s">
        <v>397</v>
      </c>
      <c r="F161" s="67">
        <v>1</v>
      </c>
      <c r="G161" s="103">
        <v>720</v>
      </c>
      <c r="H161" s="70">
        <v>320</v>
      </c>
      <c r="I161" s="103">
        <v>2821</v>
      </c>
      <c r="J161" s="70" t="s">
        <v>406</v>
      </c>
      <c r="K161" s="104" t="s">
        <v>407</v>
      </c>
    </row>
    <row r="162" spans="1:11" ht="14.25">
      <c r="A162" s="65" t="s">
        <v>151</v>
      </c>
      <c r="B162" s="65" t="s">
        <v>384</v>
      </c>
      <c r="C162" s="67" t="s">
        <v>350</v>
      </c>
      <c r="D162" s="67" t="s">
        <v>416</v>
      </c>
      <c r="E162" s="67" t="s">
        <v>397</v>
      </c>
      <c r="F162" s="67">
        <v>1</v>
      </c>
      <c r="G162" s="103">
        <v>803.25</v>
      </c>
      <c r="H162" s="70">
        <v>357</v>
      </c>
      <c r="I162" s="103">
        <v>4514</v>
      </c>
      <c r="J162" s="70" t="s">
        <v>406</v>
      </c>
      <c r="K162" s="104" t="s">
        <v>407</v>
      </c>
    </row>
    <row r="163" spans="1:11" ht="14.25">
      <c r="A163" s="65" t="s">
        <v>151</v>
      </c>
      <c r="B163" s="65" t="s">
        <v>384</v>
      </c>
      <c r="C163" s="67" t="s">
        <v>351</v>
      </c>
      <c r="D163" s="67" t="s">
        <v>264</v>
      </c>
      <c r="E163" s="67" t="s">
        <v>397</v>
      </c>
      <c r="F163" s="67">
        <v>5</v>
      </c>
      <c r="G163" s="103">
        <v>803.25</v>
      </c>
      <c r="H163" s="70">
        <v>357</v>
      </c>
      <c r="I163" s="103">
        <v>4514</v>
      </c>
      <c r="J163" s="70" t="s">
        <v>406</v>
      </c>
      <c r="K163" s="104" t="s">
        <v>407</v>
      </c>
    </row>
    <row r="164" spans="1:11" ht="14.25">
      <c r="A164" s="65" t="s">
        <v>151</v>
      </c>
      <c r="B164" s="65" t="s">
        <v>384</v>
      </c>
      <c r="C164" s="67" t="s">
        <v>257</v>
      </c>
      <c r="D164" s="67" t="s">
        <v>259</v>
      </c>
      <c r="E164" s="67" t="s">
        <v>397</v>
      </c>
      <c r="F164" s="67">
        <v>43</v>
      </c>
      <c r="G164" s="103">
        <v>803.25</v>
      </c>
      <c r="H164" s="70">
        <v>357</v>
      </c>
      <c r="I164" s="103">
        <v>4514</v>
      </c>
      <c r="J164" s="70" t="s">
        <v>406</v>
      </c>
      <c r="K164" s="104" t="s">
        <v>407</v>
      </c>
    </row>
    <row r="165" spans="1:11" ht="14.25">
      <c r="A165" s="65" t="s">
        <v>151</v>
      </c>
      <c r="B165" s="65" t="s">
        <v>384</v>
      </c>
      <c r="C165" s="67" t="s">
        <v>268</v>
      </c>
      <c r="D165" s="67" t="s">
        <v>468</v>
      </c>
      <c r="E165" s="67" t="s">
        <v>397</v>
      </c>
      <c r="F165" s="67">
        <v>1</v>
      </c>
      <c r="G165" s="103">
        <v>803.25</v>
      </c>
      <c r="H165" s="70">
        <v>357</v>
      </c>
      <c r="I165" s="103">
        <v>4514</v>
      </c>
      <c r="J165" s="70" t="s">
        <v>406</v>
      </c>
      <c r="K165" s="104" t="s">
        <v>407</v>
      </c>
    </row>
    <row r="166" spans="1:11" ht="14.25">
      <c r="A166" s="65" t="s">
        <v>151</v>
      </c>
      <c r="B166" s="65" t="s">
        <v>384</v>
      </c>
      <c r="C166" s="67" t="s">
        <v>325</v>
      </c>
      <c r="D166" s="67" t="s">
        <v>264</v>
      </c>
      <c r="E166" s="67" t="s">
        <v>397</v>
      </c>
      <c r="F166" s="67">
        <v>4</v>
      </c>
      <c r="G166" s="103">
        <v>803.25</v>
      </c>
      <c r="H166" s="70">
        <v>357</v>
      </c>
      <c r="I166" s="103">
        <v>4514</v>
      </c>
      <c r="J166" s="70" t="s">
        <v>406</v>
      </c>
      <c r="K166" s="104" t="s">
        <v>407</v>
      </c>
    </row>
    <row r="167" spans="1:11" ht="14.25">
      <c r="A167" s="65" t="s">
        <v>151</v>
      </c>
      <c r="B167" s="65" t="s">
        <v>384</v>
      </c>
      <c r="C167" s="67" t="s">
        <v>261</v>
      </c>
      <c r="D167" s="67" t="s">
        <v>264</v>
      </c>
      <c r="E167" s="67" t="s">
        <v>397</v>
      </c>
      <c r="F167" s="67">
        <v>1</v>
      </c>
      <c r="G167" s="103">
        <v>803.25</v>
      </c>
      <c r="H167" s="70">
        <v>357</v>
      </c>
      <c r="I167" s="103">
        <v>4514</v>
      </c>
      <c r="J167" s="70" t="s">
        <v>406</v>
      </c>
      <c r="K167" s="104" t="s">
        <v>407</v>
      </c>
    </row>
    <row r="168" spans="1:11" ht="14.25">
      <c r="A168" s="65" t="s">
        <v>151</v>
      </c>
      <c r="B168" s="65" t="s">
        <v>384</v>
      </c>
      <c r="C168" s="67" t="s">
        <v>256</v>
      </c>
      <c r="D168" s="67" t="s">
        <v>264</v>
      </c>
      <c r="E168" s="67" t="s">
        <v>397</v>
      </c>
      <c r="F168" s="67">
        <v>10</v>
      </c>
      <c r="G168" s="103">
        <v>803.25</v>
      </c>
      <c r="H168" s="70">
        <v>357</v>
      </c>
      <c r="I168" s="103">
        <v>4514</v>
      </c>
      <c r="J168" s="70" t="s">
        <v>406</v>
      </c>
      <c r="K168" s="104" t="s">
        <v>407</v>
      </c>
    </row>
    <row r="169" spans="1:11" ht="14.25">
      <c r="A169" s="65" t="s">
        <v>151</v>
      </c>
      <c r="B169" s="65" t="s">
        <v>384</v>
      </c>
      <c r="C169" s="67" t="s">
        <v>271</v>
      </c>
      <c r="D169" s="67" t="s">
        <v>272</v>
      </c>
      <c r="E169" s="67" t="s">
        <v>397</v>
      </c>
      <c r="F169" s="67">
        <v>2</v>
      </c>
      <c r="G169" s="103">
        <v>803.25</v>
      </c>
      <c r="H169" s="70">
        <v>357</v>
      </c>
      <c r="I169" s="103">
        <v>4514</v>
      </c>
      <c r="J169" s="70" t="s">
        <v>406</v>
      </c>
      <c r="K169" s="104" t="s">
        <v>407</v>
      </c>
    </row>
    <row r="170" spans="1:11" ht="14.25">
      <c r="A170" s="65" t="s">
        <v>151</v>
      </c>
      <c r="B170" s="65" t="s">
        <v>384</v>
      </c>
      <c r="C170" s="67" t="s">
        <v>326</v>
      </c>
      <c r="D170" s="67" t="s">
        <v>420</v>
      </c>
      <c r="E170" s="67" t="s">
        <v>397</v>
      </c>
      <c r="F170" s="67">
        <v>2</v>
      </c>
      <c r="G170" s="103">
        <v>803.25</v>
      </c>
      <c r="H170" s="70">
        <v>357</v>
      </c>
      <c r="I170" s="103">
        <v>4514</v>
      </c>
      <c r="J170" s="70" t="s">
        <v>406</v>
      </c>
      <c r="K170" s="104" t="s">
        <v>407</v>
      </c>
    </row>
    <row r="171" spans="1:11" ht="14.25">
      <c r="A171" s="65" t="s">
        <v>151</v>
      </c>
      <c r="B171" s="65" t="s">
        <v>384</v>
      </c>
      <c r="C171" s="67" t="s">
        <v>317</v>
      </c>
      <c r="D171" s="67" t="s">
        <v>416</v>
      </c>
      <c r="E171" s="67" t="s">
        <v>397</v>
      </c>
      <c r="F171" s="67">
        <v>1</v>
      </c>
      <c r="G171" s="103">
        <v>803.25</v>
      </c>
      <c r="H171" s="70">
        <v>357</v>
      </c>
      <c r="I171" s="103">
        <v>4514</v>
      </c>
      <c r="J171" s="70" t="s">
        <v>406</v>
      </c>
      <c r="K171" s="104" t="s">
        <v>407</v>
      </c>
    </row>
    <row r="172" spans="1:11" ht="14.25">
      <c r="A172" s="65" t="s">
        <v>151</v>
      </c>
      <c r="B172" s="65" t="s">
        <v>384</v>
      </c>
      <c r="C172" s="67" t="s">
        <v>327</v>
      </c>
      <c r="D172" s="67" t="s">
        <v>264</v>
      </c>
      <c r="E172" s="67" t="s">
        <v>397</v>
      </c>
      <c r="F172" s="67">
        <v>3</v>
      </c>
      <c r="G172" s="103">
        <v>803.25</v>
      </c>
      <c r="H172" s="70">
        <v>357</v>
      </c>
      <c r="I172" s="103">
        <v>4514</v>
      </c>
      <c r="J172" s="70" t="s">
        <v>406</v>
      </c>
      <c r="K172" s="104" t="s">
        <v>407</v>
      </c>
    </row>
    <row r="173" spans="1:11" ht="14.25">
      <c r="A173" s="65" t="s">
        <v>151</v>
      </c>
      <c r="B173" s="65" t="s">
        <v>384</v>
      </c>
      <c r="C173" s="67" t="s">
        <v>322</v>
      </c>
      <c r="D173" s="67" t="s">
        <v>272</v>
      </c>
      <c r="E173" s="67" t="s">
        <v>397</v>
      </c>
      <c r="F173" s="67">
        <v>2</v>
      </c>
      <c r="G173" s="103">
        <v>803.25</v>
      </c>
      <c r="H173" s="70">
        <v>357</v>
      </c>
      <c r="I173" s="103">
        <v>4514</v>
      </c>
      <c r="J173" s="70" t="s">
        <v>406</v>
      </c>
      <c r="K173" s="104" t="s">
        <v>407</v>
      </c>
    </row>
    <row r="174" spans="1:11" ht="14.25">
      <c r="A174" s="65" t="s">
        <v>151</v>
      </c>
      <c r="B174" s="65" t="s">
        <v>367</v>
      </c>
      <c r="C174" s="67" t="s">
        <v>353</v>
      </c>
      <c r="D174" s="67" t="s">
        <v>420</v>
      </c>
      <c r="E174" s="67" t="s">
        <v>397</v>
      </c>
      <c r="F174" s="67">
        <v>1</v>
      </c>
      <c r="G174" s="103">
        <v>675</v>
      </c>
      <c r="H174" s="70">
        <v>300</v>
      </c>
      <c r="I174" s="103">
        <v>1581</v>
      </c>
      <c r="J174" s="70" t="s">
        <v>406</v>
      </c>
      <c r="K174" s="104" t="s">
        <v>407</v>
      </c>
    </row>
    <row r="175" spans="1:11" ht="14.25">
      <c r="A175" s="65" t="s">
        <v>151</v>
      </c>
      <c r="B175" s="65" t="s">
        <v>367</v>
      </c>
      <c r="C175" s="67" t="s">
        <v>350</v>
      </c>
      <c r="D175" s="67" t="s">
        <v>416</v>
      </c>
      <c r="E175" s="67" t="s">
        <v>397</v>
      </c>
      <c r="F175" s="67">
        <v>1</v>
      </c>
      <c r="G175" s="103">
        <v>675</v>
      </c>
      <c r="H175" s="70">
        <v>300</v>
      </c>
      <c r="I175" s="103">
        <v>1581</v>
      </c>
      <c r="J175" s="70" t="s">
        <v>406</v>
      </c>
      <c r="K175" s="104" t="s">
        <v>407</v>
      </c>
    </row>
    <row r="176" spans="1:11" ht="14.25">
      <c r="A176" s="65" t="s">
        <v>151</v>
      </c>
      <c r="B176" s="65" t="s">
        <v>367</v>
      </c>
      <c r="C176" s="67" t="s">
        <v>279</v>
      </c>
      <c r="D176" s="67" t="s">
        <v>264</v>
      </c>
      <c r="E176" s="67" t="s">
        <v>397</v>
      </c>
      <c r="F176" s="67">
        <v>1</v>
      </c>
      <c r="G176" s="103">
        <v>675</v>
      </c>
      <c r="H176" s="70">
        <v>300</v>
      </c>
      <c r="I176" s="103">
        <v>1581</v>
      </c>
      <c r="J176" s="70" t="s">
        <v>406</v>
      </c>
      <c r="K176" s="104" t="s">
        <v>407</v>
      </c>
    </row>
    <row r="177" spans="1:11" ht="14.25">
      <c r="A177" s="65" t="s">
        <v>151</v>
      </c>
      <c r="B177" s="65" t="s">
        <v>367</v>
      </c>
      <c r="C177" s="67" t="s">
        <v>257</v>
      </c>
      <c r="D177" s="67" t="s">
        <v>259</v>
      </c>
      <c r="E177" s="67" t="s">
        <v>397</v>
      </c>
      <c r="F177" s="67">
        <v>19</v>
      </c>
      <c r="G177" s="103">
        <v>675</v>
      </c>
      <c r="H177" s="70">
        <v>300</v>
      </c>
      <c r="I177" s="103">
        <v>1581</v>
      </c>
      <c r="J177" s="70" t="s">
        <v>406</v>
      </c>
      <c r="K177" s="104" t="s">
        <v>407</v>
      </c>
    </row>
    <row r="178" spans="1:11" ht="14.25">
      <c r="A178" s="65" t="s">
        <v>151</v>
      </c>
      <c r="B178" s="65" t="s">
        <v>367</v>
      </c>
      <c r="C178" s="67" t="s">
        <v>278</v>
      </c>
      <c r="D178" s="67" t="s">
        <v>420</v>
      </c>
      <c r="E178" s="67" t="s">
        <v>397</v>
      </c>
      <c r="F178" s="67">
        <v>1</v>
      </c>
      <c r="G178" s="103">
        <v>675</v>
      </c>
      <c r="H178" s="70">
        <v>300</v>
      </c>
      <c r="I178" s="103">
        <v>1581</v>
      </c>
      <c r="J178" s="70" t="s">
        <v>406</v>
      </c>
      <c r="K178" s="104" t="s">
        <v>407</v>
      </c>
    </row>
    <row r="179" spans="1:11" ht="14.25">
      <c r="A179" s="65" t="s">
        <v>151</v>
      </c>
      <c r="B179" s="65" t="s">
        <v>367</v>
      </c>
      <c r="C179" s="67" t="s">
        <v>261</v>
      </c>
      <c r="D179" s="67" t="s">
        <v>264</v>
      </c>
      <c r="E179" s="67" t="s">
        <v>397</v>
      </c>
      <c r="F179" s="67">
        <v>1</v>
      </c>
      <c r="G179" s="103">
        <v>675</v>
      </c>
      <c r="H179" s="70">
        <v>300</v>
      </c>
      <c r="I179" s="103">
        <v>1581</v>
      </c>
      <c r="J179" s="70" t="s">
        <v>406</v>
      </c>
      <c r="K179" s="104" t="s">
        <v>407</v>
      </c>
    </row>
    <row r="180" spans="1:11" ht="14.25">
      <c r="A180" s="65" t="s">
        <v>151</v>
      </c>
      <c r="B180" s="65" t="s">
        <v>385</v>
      </c>
      <c r="C180" s="67" t="s">
        <v>256</v>
      </c>
      <c r="D180" s="67" t="s">
        <v>264</v>
      </c>
      <c r="E180" s="67" t="s">
        <v>397</v>
      </c>
      <c r="F180" s="67">
        <v>107</v>
      </c>
      <c r="G180" s="103">
        <v>360</v>
      </c>
      <c r="H180" s="70">
        <v>160</v>
      </c>
      <c r="I180" s="103">
        <v>1267</v>
      </c>
      <c r="J180" s="70" t="s">
        <v>406</v>
      </c>
      <c r="K180" s="104" t="s">
        <v>407</v>
      </c>
    </row>
    <row r="181" spans="1:11" ht="14.25">
      <c r="A181" s="65" t="s">
        <v>151</v>
      </c>
      <c r="B181" s="65" t="s">
        <v>385</v>
      </c>
      <c r="C181" s="67" t="s">
        <v>328</v>
      </c>
      <c r="D181" s="67" t="s">
        <v>264</v>
      </c>
      <c r="E181" s="67" t="s">
        <v>397</v>
      </c>
      <c r="F181" s="67">
        <v>1</v>
      </c>
      <c r="G181" s="103">
        <v>360</v>
      </c>
      <c r="H181" s="70">
        <v>160</v>
      </c>
      <c r="I181" s="103">
        <v>1267</v>
      </c>
      <c r="J181" s="70" t="s">
        <v>406</v>
      </c>
      <c r="K181" s="104" t="s">
        <v>407</v>
      </c>
    </row>
    <row r="182" spans="1:11" ht="14.25">
      <c r="A182" s="65" t="s">
        <v>151</v>
      </c>
      <c r="B182" s="65" t="s">
        <v>385</v>
      </c>
      <c r="C182" s="67" t="s">
        <v>255</v>
      </c>
      <c r="D182" s="67" t="s">
        <v>260</v>
      </c>
      <c r="E182" s="67" t="s">
        <v>397</v>
      </c>
      <c r="F182" s="67">
        <v>1</v>
      </c>
      <c r="G182" s="103">
        <v>360</v>
      </c>
      <c r="H182" s="70">
        <v>160</v>
      </c>
      <c r="I182" s="103">
        <v>1267</v>
      </c>
      <c r="J182" s="70" t="s">
        <v>406</v>
      </c>
      <c r="K182" s="104" t="s">
        <v>407</v>
      </c>
    </row>
    <row r="183" spans="1:11" ht="14.25">
      <c r="A183" s="65" t="s">
        <v>151</v>
      </c>
      <c r="B183" s="65" t="s">
        <v>368</v>
      </c>
      <c r="C183" s="67" t="s">
        <v>353</v>
      </c>
      <c r="D183" s="67" t="s">
        <v>420</v>
      </c>
      <c r="E183" s="67" t="s">
        <v>397</v>
      </c>
      <c r="F183" s="67">
        <v>3</v>
      </c>
      <c r="G183" s="103">
        <v>751.5</v>
      </c>
      <c r="H183" s="70">
        <v>334</v>
      </c>
      <c r="I183" s="103">
        <v>2226</v>
      </c>
      <c r="J183" s="70" t="s">
        <v>406</v>
      </c>
      <c r="K183" s="104" t="s">
        <v>407</v>
      </c>
    </row>
    <row r="184" spans="1:11" ht="14.25">
      <c r="A184" s="65" t="s">
        <v>151</v>
      </c>
      <c r="B184" s="65" t="s">
        <v>368</v>
      </c>
      <c r="C184" s="67" t="s">
        <v>257</v>
      </c>
      <c r="D184" s="67" t="s">
        <v>259</v>
      </c>
      <c r="E184" s="67" t="s">
        <v>397</v>
      </c>
      <c r="F184" s="67">
        <v>168</v>
      </c>
      <c r="G184" s="103">
        <v>751.5</v>
      </c>
      <c r="H184" s="70">
        <v>334</v>
      </c>
      <c r="I184" s="103">
        <v>2226</v>
      </c>
      <c r="J184" s="70" t="s">
        <v>406</v>
      </c>
      <c r="K184" s="104" t="s">
        <v>407</v>
      </c>
    </row>
    <row r="185" spans="1:11" ht="14.25">
      <c r="A185" s="65" t="s">
        <v>151</v>
      </c>
      <c r="B185" s="65" t="s">
        <v>368</v>
      </c>
      <c r="C185" s="67" t="s">
        <v>256</v>
      </c>
      <c r="D185" s="67" t="s">
        <v>264</v>
      </c>
      <c r="E185" s="67" t="s">
        <v>397</v>
      </c>
      <c r="F185" s="67">
        <v>14</v>
      </c>
      <c r="G185" s="103">
        <v>751.5</v>
      </c>
      <c r="H185" s="70">
        <v>334</v>
      </c>
      <c r="I185" s="103">
        <v>2226</v>
      </c>
      <c r="J185" s="70" t="s">
        <v>406</v>
      </c>
      <c r="K185" s="104" t="s">
        <v>407</v>
      </c>
    </row>
    <row r="186" spans="1:11" ht="14.25">
      <c r="A186" s="65" t="s">
        <v>151</v>
      </c>
      <c r="B186" s="65" t="s">
        <v>368</v>
      </c>
      <c r="C186" s="67" t="s">
        <v>261</v>
      </c>
      <c r="D186" s="67" t="s">
        <v>264</v>
      </c>
      <c r="E186" s="67" t="s">
        <v>397</v>
      </c>
      <c r="F186" s="67">
        <v>3</v>
      </c>
      <c r="G186" s="103">
        <v>751.5</v>
      </c>
      <c r="H186" s="70">
        <v>334</v>
      </c>
      <c r="I186" s="103">
        <v>2226</v>
      </c>
      <c r="J186" s="70" t="s">
        <v>406</v>
      </c>
      <c r="K186" s="104" t="s">
        <v>407</v>
      </c>
    </row>
    <row r="187" spans="1:11" ht="14.25">
      <c r="A187" s="65" t="s">
        <v>151</v>
      </c>
      <c r="B187" s="65" t="s">
        <v>368</v>
      </c>
      <c r="C187" s="67" t="s">
        <v>255</v>
      </c>
      <c r="D187" s="67" t="s">
        <v>260</v>
      </c>
      <c r="E187" s="67" t="s">
        <v>397</v>
      </c>
      <c r="F187" s="67">
        <v>2</v>
      </c>
      <c r="G187" s="103">
        <v>751.5</v>
      </c>
      <c r="H187" s="70">
        <v>334</v>
      </c>
      <c r="I187" s="103">
        <v>2226</v>
      </c>
      <c r="J187" s="70" t="s">
        <v>406</v>
      </c>
      <c r="K187" s="104" t="s">
        <v>407</v>
      </c>
    </row>
    <row r="188" spans="1:11" ht="14.25">
      <c r="A188" s="65" t="s">
        <v>151</v>
      </c>
      <c r="B188" s="65" t="s">
        <v>368</v>
      </c>
      <c r="C188" s="67" t="s">
        <v>254</v>
      </c>
      <c r="D188" s="67" t="s">
        <v>420</v>
      </c>
      <c r="E188" s="67" t="s">
        <v>397</v>
      </c>
      <c r="F188" s="67">
        <v>1</v>
      </c>
      <c r="G188" s="103">
        <v>751.5</v>
      </c>
      <c r="H188" s="70">
        <v>334</v>
      </c>
      <c r="I188" s="103">
        <v>2226</v>
      </c>
      <c r="J188" s="70" t="s">
        <v>406</v>
      </c>
      <c r="K188" s="104" t="s">
        <v>407</v>
      </c>
    </row>
    <row r="189" spans="1:11" ht="14.25">
      <c r="A189" s="65" t="s">
        <v>151</v>
      </c>
      <c r="B189" s="65" t="s">
        <v>368</v>
      </c>
      <c r="C189" s="67" t="s">
        <v>280</v>
      </c>
      <c r="D189" s="67" t="s">
        <v>420</v>
      </c>
      <c r="E189" s="67" t="s">
        <v>397</v>
      </c>
      <c r="F189" s="67">
        <v>4</v>
      </c>
      <c r="G189" s="103">
        <v>751.5</v>
      </c>
      <c r="H189" s="70">
        <v>334</v>
      </c>
      <c r="I189" s="103">
        <v>2226</v>
      </c>
      <c r="J189" s="70" t="s">
        <v>406</v>
      </c>
      <c r="K189" s="104" t="s">
        <v>407</v>
      </c>
    </row>
    <row r="190" spans="1:11" ht="14.25">
      <c r="A190" s="65" t="s">
        <v>151</v>
      </c>
      <c r="B190" s="65" t="s">
        <v>368</v>
      </c>
      <c r="C190" s="67" t="s">
        <v>281</v>
      </c>
      <c r="D190" s="67" t="s">
        <v>420</v>
      </c>
      <c r="E190" s="67" t="s">
        <v>397</v>
      </c>
      <c r="F190" s="67">
        <v>1</v>
      </c>
      <c r="G190" s="103">
        <v>751.5</v>
      </c>
      <c r="H190" s="70">
        <v>334</v>
      </c>
      <c r="I190" s="103">
        <v>2226</v>
      </c>
      <c r="J190" s="70" t="s">
        <v>406</v>
      </c>
      <c r="K190" s="104" t="s">
        <v>407</v>
      </c>
    </row>
    <row r="191" spans="1:11" ht="14.25">
      <c r="A191" s="65" t="s">
        <v>151</v>
      </c>
      <c r="B191" s="65" t="s">
        <v>368</v>
      </c>
      <c r="C191" s="67" t="s">
        <v>282</v>
      </c>
      <c r="D191" s="67" t="s">
        <v>423</v>
      </c>
      <c r="E191" s="67" t="s">
        <v>397</v>
      </c>
      <c r="F191" s="67">
        <v>1</v>
      </c>
      <c r="G191" s="103">
        <v>751.5</v>
      </c>
      <c r="H191" s="70">
        <v>334</v>
      </c>
      <c r="I191" s="103">
        <v>2226</v>
      </c>
      <c r="J191" s="70" t="s">
        <v>406</v>
      </c>
      <c r="K191" s="104" t="s">
        <v>407</v>
      </c>
    </row>
    <row r="192" spans="1:11" ht="14.25">
      <c r="A192" s="65" t="s">
        <v>151</v>
      </c>
      <c r="B192" s="65" t="s">
        <v>368</v>
      </c>
      <c r="C192" s="67" t="s">
        <v>273</v>
      </c>
      <c r="D192" s="67" t="s">
        <v>272</v>
      </c>
      <c r="E192" s="67" t="s">
        <v>397</v>
      </c>
      <c r="F192" s="67">
        <v>1</v>
      </c>
      <c r="G192" s="103">
        <v>751.5</v>
      </c>
      <c r="H192" s="70">
        <v>334</v>
      </c>
      <c r="I192" s="103">
        <v>2226</v>
      </c>
      <c r="J192" s="70" t="s">
        <v>406</v>
      </c>
      <c r="K192" s="104" t="s">
        <v>407</v>
      </c>
    </row>
    <row r="193" spans="1:11" ht="14.25">
      <c r="A193" s="65" t="s">
        <v>151</v>
      </c>
      <c r="B193" s="65" t="s">
        <v>386</v>
      </c>
      <c r="C193" s="67" t="s">
        <v>350</v>
      </c>
      <c r="D193" s="67" t="s">
        <v>416</v>
      </c>
      <c r="E193" s="67" t="s">
        <v>397</v>
      </c>
      <c r="F193" s="67">
        <v>1</v>
      </c>
      <c r="G193" s="103">
        <v>450</v>
      </c>
      <c r="H193" s="70">
        <v>200</v>
      </c>
      <c r="I193" s="103">
        <v>1613</v>
      </c>
      <c r="J193" s="70" t="s">
        <v>406</v>
      </c>
      <c r="K193" s="104" t="s">
        <v>407</v>
      </c>
    </row>
    <row r="194" spans="1:11" ht="14.25">
      <c r="A194" s="65" t="s">
        <v>151</v>
      </c>
      <c r="B194" s="65" t="s">
        <v>386</v>
      </c>
      <c r="C194" s="67" t="s">
        <v>349</v>
      </c>
      <c r="D194" s="67" t="s">
        <v>262</v>
      </c>
      <c r="E194" s="67" t="s">
        <v>397</v>
      </c>
      <c r="F194" s="67">
        <v>1</v>
      </c>
      <c r="G194" s="103">
        <v>450</v>
      </c>
      <c r="H194" s="70">
        <v>200</v>
      </c>
      <c r="I194" s="103">
        <v>1613</v>
      </c>
      <c r="J194" s="70" t="s">
        <v>406</v>
      </c>
      <c r="K194" s="104" t="s">
        <v>407</v>
      </c>
    </row>
    <row r="195" spans="1:11" ht="14.25">
      <c r="A195" s="65" t="s">
        <v>151</v>
      </c>
      <c r="B195" s="65" t="s">
        <v>386</v>
      </c>
      <c r="C195" s="67" t="s">
        <v>297</v>
      </c>
      <c r="D195" s="67" t="s">
        <v>420</v>
      </c>
      <c r="E195" s="67" t="s">
        <v>397</v>
      </c>
      <c r="F195" s="67">
        <v>1</v>
      </c>
      <c r="G195" s="103">
        <v>450</v>
      </c>
      <c r="H195" s="70">
        <v>200</v>
      </c>
      <c r="I195" s="103">
        <v>1613</v>
      </c>
      <c r="J195" s="70" t="s">
        <v>406</v>
      </c>
      <c r="K195" s="104" t="s">
        <v>407</v>
      </c>
    </row>
    <row r="196" spans="1:11" ht="14.25">
      <c r="A196" s="65" t="s">
        <v>151</v>
      </c>
      <c r="B196" s="65" t="s">
        <v>386</v>
      </c>
      <c r="C196" s="67" t="s">
        <v>256</v>
      </c>
      <c r="D196" s="67" t="s">
        <v>264</v>
      </c>
      <c r="E196" s="67" t="s">
        <v>397</v>
      </c>
      <c r="F196" s="67">
        <v>263</v>
      </c>
      <c r="G196" s="103">
        <v>450</v>
      </c>
      <c r="H196" s="70">
        <v>200</v>
      </c>
      <c r="I196" s="103">
        <v>1613</v>
      </c>
      <c r="J196" s="70" t="s">
        <v>406</v>
      </c>
      <c r="K196" s="104" t="s">
        <v>407</v>
      </c>
    </row>
    <row r="197" spans="1:11" ht="14.25">
      <c r="A197" s="65" t="s">
        <v>151</v>
      </c>
      <c r="B197" s="65" t="s">
        <v>386</v>
      </c>
      <c r="C197" s="67" t="s">
        <v>322</v>
      </c>
      <c r="D197" s="67" t="s">
        <v>272</v>
      </c>
      <c r="E197" s="67" t="s">
        <v>397</v>
      </c>
      <c r="F197" s="67">
        <v>2</v>
      </c>
      <c r="G197" s="103">
        <v>450</v>
      </c>
      <c r="H197" s="70">
        <v>200</v>
      </c>
      <c r="I197" s="103">
        <v>1613</v>
      </c>
      <c r="J197" s="70" t="s">
        <v>406</v>
      </c>
      <c r="K197" s="104" t="s">
        <v>407</v>
      </c>
    </row>
    <row r="198" spans="1:11" ht="14.25">
      <c r="A198" s="65" t="s">
        <v>151</v>
      </c>
      <c r="B198" s="65" t="s">
        <v>386</v>
      </c>
      <c r="C198" s="67" t="s">
        <v>257</v>
      </c>
      <c r="D198" s="67" t="s">
        <v>259</v>
      </c>
      <c r="E198" s="67" t="s">
        <v>397</v>
      </c>
      <c r="F198" s="67">
        <v>1</v>
      </c>
      <c r="G198" s="103">
        <v>450</v>
      </c>
      <c r="H198" s="70">
        <v>200</v>
      </c>
      <c r="I198" s="103">
        <v>1613</v>
      </c>
      <c r="J198" s="70" t="s">
        <v>406</v>
      </c>
      <c r="K198" s="104" t="s">
        <v>407</v>
      </c>
    </row>
    <row r="199" spans="1:11" ht="14.25">
      <c r="A199" s="65" t="s">
        <v>151</v>
      </c>
      <c r="B199" s="65" t="s">
        <v>387</v>
      </c>
      <c r="C199" s="67" t="s">
        <v>350</v>
      </c>
      <c r="D199" s="67" t="s">
        <v>416</v>
      </c>
      <c r="E199" s="67" t="s">
        <v>397</v>
      </c>
      <c r="F199" s="72">
        <v>2</v>
      </c>
      <c r="G199" s="103">
        <v>722.25</v>
      </c>
      <c r="H199" s="70">
        <v>321</v>
      </c>
      <c r="I199" s="103">
        <v>2896</v>
      </c>
      <c r="J199" s="70" t="s">
        <v>406</v>
      </c>
      <c r="K199" s="104" t="s">
        <v>407</v>
      </c>
    </row>
    <row r="200" spans="1:11" ht="14.25">
      <c r="A200" s="65" t="s">
        <v>151</v>
      </c>
      <c r="B200" s="65" t="s">
        <v>387</v>
      </c>
      <c r="C200" s="67" t="s">
        <v>350</v>
      </c>
      <c r="D200" s="67" t="s">
        <v>416</v>
      </c>
      <c r="E200" s="67" t="s">
        <v>397</v>
      </c>
      <c r="F200" s="72">
        <v>1</v>
      </c>
      <c r="G200" s="103">
        <v>722.25</v>
      </c>
      <c r="H200" s="70">
        <v>321</v>
      </c>
      <c r="I200" s="103">
        <v>2896</v>
      </c>
      <c r="J200" s="70" t="s">
        <v>406</v>
      </c>
      <c r="K200" s="104" t="s">
        <v>407</v>
      </c>
    </row>
    <row r="201" spans="1:11" ht="14.25">
      <c r="A201" s="65" t="s">
        <v>151</v>
      </c>
      <c r="B201" s="65" t="s">
        <v>387</v>
      </c>
      <c r="C201" s="72" t="s">
        <v>279</v>
      </c>
      <c r="D201" s="72" t="s">
        <v>264</v>
      </c>
      <c r="E201" s="67" t="s">
        <v>397</v>
      </c>
      <c r="F201" s="72">
        <v>1</v>
      </c>
      <c r="G201" s="103">
        <v>722.25</v>
      </c>
      <c r="H201" s="70">
        <v>321</v>
      </c>
      <c r="I201" s="103">
        <v>2896</v>
      </c>
      <c r="J201" s="70" t="s">
        <v>406</v>
      </c>
      <c r="K201" s="104" t="s">
        <v>407</v>
      </c>
    </row>
    <row r="202" spans="1:11" ht="14.25">
      <c r="A202" s="65" t="s">
        <v>151</v>
      </c>
      <c r="B202" s="65" t="s">
        <v>387</v>
      </c>
      <c r="C202" s="72" t="s">
        <v>257</v>
      </c>
      <c r="D202" s="72" t="s">
        <v>259</v>
      </c>
      <c r="E202" s="67" t="s">
        <v>397</v>
      </c>
      <c r="F202" s="72">
        <v>26</v>
      </c>
      <c r="G202" s="103">
        <v>722.25</v>
      </c>
      <c r="H202" s="70">
        <v>321</v>
      </c>
      <c r="I202" s="103">
        <v>2896</v>
      </c>
      <c r="J202" s="70" t="s">
        <v>406</v>
      </c>
      <c r="K202" s="104" t="s">
        <v>407</v>
      </c>
    </row>
    <row r="203" spans="1:11" ht="14.25">
      <c r="A203" s="65" t="s">
        <v>151</v>
      </c>
      <c r="B203" s="65" t="s">
        <v>387</v>
      </c>
      <c r="C203" s="72" t="s">
        <v>258</v>
      </c>
      <c r="D203" s="67" t="s">
        <v>420</v>
      </c>
      <c r="E203" s="67" t="s">
        <v>397</v>
      </c>
      <c r="F203" s="72">
        <v>2</v>
      </c>
      <c r="G203" s="103">
        <v>722.25</v>
      </c>
      <c r="H203" s="70">
        <v>321</v>
      </c>
      <c r="I203" s="103">
        <v>2896</v>
      </c>
      <c r="J203" s="70" t="s">
        <v>406</v>
      </c>
      <c r="K203" s="104" t="s">
        <v>407</v>
      </c>
    </row>
    <row r="204" spans="1:11" ht="14.25">
      <c r="A204" s="65" t="s">
        <v>151</v>
      </c>
      <c r="B204" s="65" t="s">
        <v>387</v>
      </c>
      <c r="C204" s="72" t="s">
        <v>329</v>
      </c>
      <c r="D204" s="67" t="s">
        <v>468</v>
      </c>
      <c r="E204" s="67" t="s">
        <v>397</v>
      </c>
      <c r="F204" s="72">
        <v>1</v>
      </c>
      <c r="G204" s="103">
        <v>722.25</v>
      </c>
      <c r="H204" s="70">
        <v>321</v>
      </c>
      <c r="I204" s="103">
        <v>2896</v>
      </c>
      <c r="J204" s="70" t="s">
        <v>406</v>
      </c>
      <c r="K204" s="104" t="s">
        <v>407</v>
      </c>
    </row>
    <row r="205" spans="1:11" ht="14.25">
      <c r="A205" s="65" t="s">
        <v>151</v>
      </c>
      <c r="B205" s="65" t="s">
        <v>387</v>
      </c>
      <c r="C205" s="72" t="s">
        <v>256</v>
      </c>
      <c r="D205" s="72" t="s">
        <v>264</v>
      </c>
      <c r="E205" s="67" t="s">
        <v>397</v>
      </c>
      <c r="F205" s="72">
        <v>59</v>
      </c>
      <c r="G205" s="103">
        <v>722.25</v>
      </c>
      <c r="H205" s="70">
        <v>321</v>
      </c>
      <c r="I205" s="103">
        <v>2896</v>
      </c>
      <c r="J205" s="70" t="s">
        <v>406</v>
      </c>
      <c r="K205" s="104" t="s">
        <v>407</v>
      </c>
    </row>
    <row r="206" spans="1:11" ht="14.25">
      <c r="A206" s="65" t="s">
        <v>151</v>
      </c>
      <c r="B206" s="65" t="s">
        <v>387</v>
      </c>
      <c r="C206" s="72" t="s">
        <v>261</v>
      </c>
      <c r="D206" s="72" t="s">
        <v>264</v>
      </c>
      <c r="E206" s="67" t="s">
        <v>397</v>
      </c>
      <c r="F206" s="72">
        <v>3</v>
      </c>
      <c r="G206" s="103">
        <v>722.25</v>
      </c>
      <c r="H206" s="70">
        <v>321</v>
      </c>
      <c r="I206" s="103">
        <v>2896</v>
      </c>
      <c r="J206" s="70" t="s">
        <v>406</v>
      </c>
      <c r="K206" s="104" t="s">
        <v>407</v>
      </c>
    </row>
    <row r="207" spans="1:11" ht="14.25">
      <c r="A207" s="65" t="s">
        <v>151</v>
      </c>
      <c r="B207" s="65" t="s">
        <v>387</v>
      </c>
      <c r="C207" s="72" t="s">
        <v>330</v>
      </c>
      <c r="D207" s="67" t="s">
        <v>420</v>
      </c>
      <c r="E207" s="67" t="s">
        <v>397</v>
      </c>
      <c r="F207" s="72">
        <v>1</v>
      </c>
      <c r="G207" s="103">
        <v>722.25</v>
      </c>
      <c r="H207" s="70">
        <v>321</v>
      </c>
      <c r="I207" s="103">
        <v>2896</v>
      </c>
      <c r="J207" s="70" t="s">
        <v>406</v>
      </c>
      <c r="K207" s="104" t="s">
        <v>407</v>
      </c>
    </row>
    <row r="208" spans="1:11" ht="14.25">
      <c r="A208" s="65" t="s">
        <v>151</v>
      </c>
      <c r="B208" s="65" t="s">
        <v>387</v>
      </c>
      <c r="C208" s="72" t="s">
        <v>275</v>
      </c>
      <c r="D208" s="67" t="s">
        <v>416</v>
      </c>
      <c r="E208" s="67" t="s">
        <v>397</v>
      </c>
      <c r="F208" s="72">
        <v>2</v>
      </c>
      <c r="G208" s="103">
        <v>722.25</v>
      </c>
      <c r="H208" s="70">
        <v>321</v>
      </c>
      <c r="I208" s="103">
        <v>2896</v>
      </c>
      <c r="J208" s="70" t="s">
        <v>406</v>
      </c>
      <c r="K208" s="104" t="s">
        <v>407</v>
      </c>
    </row>
    <row r="209" spans="1:11" ht="14.25">
      <c r="A209" s="65" t="s">
        <v>151</v>
      </c>
      <c r="B209" s="65" t="s">
        <v>387</v>
      </c>
      <c r="C209" s="72" t="s">
        <v>317</v>
      </c>
      <c r="D209" s="72" t="s">
        <v>272</v>
      </c>
      <c r="E209" s="67" t="s">
        <v>397</v>
      </c>
      <c r="F209" s="72">
        <v>1</v>
      </c>
      <c r="G209" s="103">
        <v>722.25</v>
      </c>
      <c r="H209" s="70">
        <v>321</v>
      </c>
      <c r="I209" s="103">
        <v>2896</v>
      </c>
      <c r="J209" s="70" t="s">
        <v>406</v>
      </c>
      <c r="K209" s="104" t="s">
        <v>407</v>
      </c>
    </row>
    <row r="210" spans="1:11" ht="14.25">
      <c r="A210" s="65" t="s">
        <v>151</v>
      </c>
      <c r="B210" s="65" t="s">
        <v>370</v>
      </c>
      <c r="C210" s="67" t="s">
        <v>350</v>
      </c>
      <c r="D210" s="67" t="s">
        <v>416</v>
      </c>
      <c r="E210" s="67" t="s">
        <v>397</v>
      </c>
      <c r="F210" s="67">
        <v>1</v>
      </c>
      <c r="G210" s="103">
        <v>650.25</v>
      </c>
      <c r="H210" s="70">
        <v>289</v>
      </c>
      <c r="I210" s="103">
        <v>1615</v>
      </c>
      <c r="J210" s="70" t="s">
        <v>406</v>
      </c>
      <c r="K210" s="104" t="s">
        <v>407</v>
      </c>
    </row>
    <row r="211" spans="1:11" ht="14.25">
      <c r="A211" s="65" t="s">
        <v>151</v>
      </c>
      <c r="B211" s="65" t="s">
        <v>370</v>
      </c>
      <c r="C211" s="67" t="s">
        <v>350</v>
      </c>
      <c r="D211" s="67" t="s">
        <v>416</v>
      </c>
      <c r="E211" s="67" t="s">
        <v>397</v>
      </c>
      <c r="F211" s="67">
        <v>1</v>
      </c>
      <c r="G211" s="103">
        <v>650.25</v>
      </c>
      <c r="H211" s="70">
        <v>289</v>
      </c>
      <c r="I211" s="103">
        <v>1615</v>
      </c>
      <c r="J211" s="70" t="s">
        <v>406</v>
      </c>
      <c r="K211" s="104" t="s">
        <v>407</v>
      </c>
    </row>
    <row r="212" spans="1:11" ht="14.25">
      <c r="A212" s="65" t="s">
        <v>151</v>
      </c>
      <c r="B212" s="65" t="s">
        <v>370</v>
      </c>
      <c r="C212" s="67" t="s">
        <v>257</v>
      </c>
      <c r="D212" s="67" t="s">
        <v>259</v>
      </c>
      <c r="E212" s="67" t="s">
        <v>397</v>
      </c>
      <c r="F212" s="67">
        <v>25</v>
      </c>
      <c r="G212" s="103">
        <v>650.25</v>
      </c>
      <c r="H212" s="70">
        <v>289</v>
      </c>
      <c r="I212" s="103">
        <v>1615</v>
      </c>
      <c r="J212" s="70" t="s">
        <v>406</v>
      </c>
      <c r="K212" s="104" t="s">
        <v>407</v>
      </c>
    </row>
    <row r="213" spans="1:11" ht="14.25">
      <c r="A213" s="65" t="s">
        <v>151</v>
      </c>
      <c r="B213" s="65" t="s">
        <v>370</v>
      </c>
      <c r="C213" s="67" t="s">
        <v>283</v>
      </c>
      <c r="D213" s="67" t="s">
        <v>420</v>
      </c>
      <c r="E213" s="67" t="s">
        <v>397</v>
      </c>
      <c r="F213" s="67">
        <v>1</v>
      </c>
      <c r="G213" s="103">
        <v>650.25</v>
      </c>
      <c r="H213" s="70">
        <v>289</v>
      </c>
      <c r="I213" s="103">
        <v>1615</v>
      </c>
      <c r="J213" s="70" t="s">
        <v>406</v>
      </c>
      <c r="K213" s="104" t="s">
        <v>407</v>
      </c>
    </row>
    <row r="214" spans="1:11" ht="14.25">
      <c r="A214" s="65" t="s">
        <v>151</v>
      </c>
      <c r="B214" s="65" t="s">
        <v>370</v>
      </c>
      <c r="C214" s="67" t="s">
        <v>268</v>
      </c>
      <c r="D214" s="67" t="s">
        <v>468</v>
      </c>
      <c r="E214" s="67" t="s">
        <v>397</v>
      </c>
      <c r="F214" s="67">
        <v>1</v>
      </c>
      <c r="G214" s="103">
        <v>650.25</v>
      </c>
      <c r="H214" s="70">
        <v>289</v>
      </c>
      <c r="I214" s="103">
        <v>1615</v>
      </c>
      <c r="J214" s="70" t="s">
        <v>406</v>
      </c>
      <c r="K214" s="104" t="s">
        <v>407</v>
      </c>
    </row>
    <row r="215" spans="1:11" ht="14.25">
      <c r="A215" s="65" t="s">
        <v>151</v>
      </c>
      <c r="B215" s="65" t="s">
        <v>370</v>
      </c>
      <c r="C215" s="67" t="s">
        <v>256</v>
      </c>
      <c r="D215" s="67" t="s">
        <v>264</v>
      </c>
      <c r="E215" s="67" t="s">
        <v>397</v>
      </c>
      <c r="F215" s="67">
        <v>5</v>
      </c>
      <c r="G215" s="103">
        <v>650.25</v>
      </c>
      <c r="H215" s="70">
        <v>289</v>
      </c>
      <c r="I215" s="103">
        <v>1615</v>
      </c>
      <c r="J215" s="70" t="s">
        <v>406</v>
      </c>
      <c r="K215" s="104" t="s">
        <v>407</v>
      </c>
    </row>
    <row r="216" spans="1:11" ht="14.25">
      <c r="A216" s="65" t="s">
        <v>151</v>
      </c>
      <c r="B216" s="65" t="s">
        <v>370</v>
      </c>
      <c r="C216" s="67" t="s">
        <v>261</v>
      </c>
      <c r="D216" s="67" t="s">
        <v>264</v>
      </c>
      <c r="E216" s="67" t="s">
        <v>397</v>
      </c>
      <c r="F216" s="67">
        <v>1</v>
      </c>
      <c r="G216" s="103">
        <v>650.25</v>
      </c>
      <c r="H216" s="70">
        <v>289</v>
      </c>
      <c r="I216" s="103">
        <v>1615</v>
      </c>
      <c r="J216" s="70" t="s">
        <v>406</v>
      </c>
      <c r="K216" s="104" t="s">
        <v>407</v>
      </c>
    </row>
    <row r="217" spans="1:11" ht="14.25">
      <c r="A217" s="65" t="s">
        <v>151</v>
      </c>
      <c r="B217" s="65" t="s">
        <v>370</v>
      </c>
      <c r="C217" s="67" t="s">
        <v>255</v>
      </c>
      <c r="D217" s="67" t="s">
        <v>260</v>
      </c>
      <c r="E217" s="67" t="s">
        <v>397</v>
      </c>
      <c r="F217" s="67">
        <v>3</v>
      </c>
      <c r="G217" s="103">
        <v>650.25</v>
      </c>
      <c r="H217" s="70">
        <v>289</v>
      </c>
      <c r="I217" s="103">
        <v>1615</v>
      </c>
      <c r="J217" s="70" t="s">
        <v>406</v>
      </c>
      <c r="K217" s="104" t="s">
        <v>407</v>
      </c>
    </row>
    <row r="218" spans="1:11" ht="14.25">
      <c r="A218" s="65" t="s">
        <v>151</v>
      </c>
      <c r="B218" s="65" t="s">
        <v>370</v>
      </c>
      <c r="C218" s="67" t="s">
        <v>273</v>
      </c>
      <c r="D218" s="67" t="s">
        <v>272</v>
      </c>
      <c r="E218" s="67" t="s">
        <v>397</v>
      </c>
      <c r="F218" s="67">
        <v>1</v>
      </c>
      <c r="G218" s="103">
        <v>650.25</v>
      </c>
      <c r="H218" s="70">
        <v>289</v>
      </c>
      <c r="I218" s="103">
        <v>1615</v>
      </c>
      <c r="J218" s="70" t="s">
        <v>406</v>
      </c>
      <c r="K218" s="104" t="s">
        <v>407</v>
      </c>
    </row>
    <row r="219" spans="1:11" ht="14.25">
      <c r="A219" s="65" t="s">
        <v>151</v>
      </c>
      <c r="B219" s="65" t="s">
        <v>388</v>
      </c>
      <c r="C219" s="72" t="s">
        <v>256</v>
      </c>
      <c r="D219" s="72" t="s">
        <v>264</v>
      </c>
      <c r="E219" s="67" t="s">
        <v>397</v>
      </c>
      <c r="F219" s="72">
        <v>258</v>
      </c>
      <c r="G219" s="103">
        <v>722.25</v>
      </c>
      <c r="H219" s="70">
        <v>321</v>
      </c>
      <c r="I219" s="103">
        <v>2531</v>
      </c>
      <c r="J219" s="70" t="s">
        <v>406</v>
      </c>
      <c r="K219" s="104" t="s">
        <v>407</v>
      </c>
    </row>
    <row r="220" spans="1:11" ht="14.25">
      <c r="A220" s="65" t="s">
        <v>151</v>
      </c>
      <c r="B220" s="65" t="s">
        <v>388</v>
      </c>
      <c r="C220" s="72" t="s">
        <v>331</v>
      </c>
      <c r="D220" s="67" t="s">
        <v>420</v>
      </c>
      <c r="E220" s="67" t="s">
        <v>397</v>
      </c>
      <c r="F220" s="67">
        <v>1</v>
      </c>
      <c r="G220" s="103">
        <v>722.25</v>
      </c>
      <c r="H220" s="70">
        <v>321</v>
      </c>
      <c r="I220" s="103">
        <v>2531</v>
      </c>
      <c r="J220" s="70" t="s">
        <v>406</v>
      </c>
      <c r="K220" s="104" t="s">
        <v>407</v>
      </c>
    </row>
    <row r="221" spans="1:11" ht="14.25">
      <c r="A221" s="65" t="s">
        <v>151</v>
      </c>
      <c r="B221" s="65" t="s">
        <v>371</v>
      </c>
      <c r="C221" s="67" t="s">
        <v>353</v>
      </c>
      <c r="D221" s="67" t="s">
        <v>420</v>
      </c>
      <c r="E221" s="67" t="s">
        <v>397</v>
      </c>
      <c r="F221" s="67">
        <v>2</v>
      </c>
      <c r="G221" s="103">
        <v>652.5</v>
      </c>
      <c r="H221" s="70">
        <v>290</v>
      </c>
      <c r="I221" s="103">
        <v>1348</v>
      </c>
      <c r="J221" s="70" t="s">
        <v>406</v>
      </c>
      <c r="K221" s="104" t="s">
        <v>407</v>
      </c>
    </row>
    <row r="222" spans="1:11" ht="14.25">
      <c r="A222" s="65" t="s">
        <v>151</v>
      </c>
      <c r="B222" s="65" t="s">
        <v>371</v>
      </c>
      <c r="C222" s="67" t="s">
        <v>306</v>
      </c>
      <c r="D222" s="67" t="s">
        <v>264</v>
      </c>
      <c r="E222" s="67" t="s">
        <v>397</v>
      </c>
      <c r="F222" s="67">
        <v>1</v>
      </c>
      <c r="G222" s="103">
        <v>652.5</v>
      </c>
      <c r="H222" s="70">
        <v>290</v>
      </c>
      <c r="I222" s="103">
        <v>1348</v>
      </c>
      <c r="J222" s="70" t="s">
        <v>406</v>
      </c>
      <c r="K222" s="104" t="s">
        <v>407</v>
      </c>
    </row>
    <row r="223" spans="1:11" ht="14.25">
      <c r="A223" s="65" t="s">
        <v>151</v>
      </c>
      <c r="B223" s="65" t="s">
        <v>371</v>
      </c>
      <c r="C223" s="67" t="s">
        <v>398</v>
      </c>
      <c r="D223" s="67" t="s">
        <v>260</v>
      </c>
      <c r="E223" s="67" t="s">
        <v>397</v>
      </c>
      <c r="F223" s="67">
        <v>1</v>
      </c>
      <c r="G223" s="103">
        <v>652.5</v>
      </c>
      <c r="H223" s="70">
        <v>290</v>
      </c>
      <c r="I223" s="103">
        <v>1348</v>
      </c>
      <c r="J223" s="70" t="s">
        <v>406</v>
      </c>
      <c r="K223" s="104" t="s">
        <v>407</v>
      </c>
    </row>
    <row r="224" spans="1:11" ht="14.25">
      <c r="A224" s="65" t="s">
        <v>151</v>
      </c>
      <c r="B224" s="65" t="s">
        <v>371</v>
      </c>
      <c r="C224" s="67" t="s">
        <v>350</v>
      </c>
      <c r="D224" s="67" t="s">
        <v>416</v>
      </c>
      <c r="E224" s="67" t="s">
        <v>397</v>
      </c>
      <c r="F224" s="67">
        <v>2</v>
      </c>
      <c r="G224" s="103">
        <v>652.5</v>
      </c>
      <c r="H224" s="70">
        <v>290</v>
      </c>
      <c r="I224" s="103">
        <v>1348</v>
      </c>
      <c r="J224" s="70" t="s">
        <v>406</v>
      </c>
      <c r="K224" s="104" t="s">
        <v>407</v>
      </c>
    </row>
    <row r="225" spans="1:11" ht="14.25">
      <c r="A225" s="65" t="s">
        <v>151</v>
      </c>
      <c r="B225" s="65" t="s">
        <v>371</v>
      </c>
      <c r="C225" s="67" t="s">
        <v>350</v>
      </c>
      <c r="D225" s="67" t="s">
        <v>416</v>
      </c>
      <c r="E225" s="67" t="s">
        <v>397</v>
      </c>
      <c r="F225" s="67">
        <v>1</v>
      </c>
      <c r="G225" s="103">
        <v>652.5</v>
      </c>
      <c r="H225" s="70">
        <v>290</v>
      </c>
      <c r="I225" s="103">
        <v>1348</v>
      </c>
      <c r="J225" s="70" t="s">
        <v>406</v>
      </c>
      <c r="K225" s="104" t="s">
        <v>407</v>
      </c>
    </row>
    <row r="226" spans="1:11" ht="14.25">
      <c r="A226" s="65" t="s">
        <v>151</v>
      </c>
      <c r="B226" s="65" t="s">
        <v>371</v>
      </c>
      <c r="C226" s="67" t="s">
        <v>350</v>
      </c>
      <c r="D226" s="67" t="s">
        <v>416</v>
      </c>
      <c r="E226" s="67" t="s">
        <v>397</v>
      </c>
      <c r="F226" s="67">
        <v>1</v>
      </c>
      <c r="G226" s="103">
        <v>652.5</v>
      </c>
      <c r="H226" s="70">
        <v>290</v>
      </c>
      <c r="I226" s="103">
        <v>1348</v>
      </c>
      <c r="J226" s="70" t="s">
        <v>406</v>
      </c>
      <c r="K226" s="104" t="s">
        <v>407</v>
      </c>
    </row>
    <row r="227" spans="1:11" ht="14.25">
      <c r="A227" s="65" t="s">
        <v>151</v>
      </c>
      <c r="B227" s="65" t="s">
        <v>371</v>
      </c>
      <c r="C227" s="67" t="s">
        <v>357</v>
      </c>
      <c r="D227" s="67" t="s">
        <v>260</v>
      </c>
      <c r="E227" s="67" t="s">
        <v>397</v>
      </c>
      <c r="F227" s="67">
        <v>1</v>
      </c>
      <c r="G227" s="103">
        <v>652.5</v>
      </c>
      <c r="H227" s="70">
        <v>290</v>
      </c>
      <c r="I227" s="103">
        <v>1348</v>
      </c>
      <c r="J227" s="70" t="s">
        <v>406</v>
      </c>
      <c r="K227" s="104" t="s">
        <v>407</v>
      </c>
    </row>
    <row r="228" spans="1:11" ht="14.25">
      <c r="A228" s="65" t="s">
        <v>151</v>
      </c>
      <c r="B228" s="65" t="s">
        <v>371</v>
      </c>
      <c r="C228" s="67" t="s">
        <v>257</v>
      </c>
      <c r="D228" s="67" t="s">
        <v>259</v>
      </c>
      <c r="E228" s="67" t="s">
        <v>397</v>
      </c>
      <c r="F228" s="67">
        <v>397</v>
      </c>
      <c r="G228" s="103">
        <v>652.5</v>
      </c>
      <c r="H228" s="70">
        <v>290</v>
      </c>
      <c r="I228" s="103">
        <v>1348</v>
      </c>
      <c r="J228" s="70" t="s">
        <v>406</v>
      </c>
      <c r="K228" s="104" t="s">
        <v>407</v>
      </c>
    </row>
    <row r="229" spans="1:11" ht="14.25">
      <c r="A229" s="65" t="s">
        <v>151</v>
      </c>
      <c r="B229" s="65" t="s">
        <v>371</v>
      </c>
      <c r="C229" s="67" t="s">
        <v>258</v>
      </c>
      <c r="D229" s="67" t="s">
        <v>420</v>
      </c>
      <c r="E229" s="67" t="s">
        <v>397</v>
      </c>
      <c r="F229" s="67">
        <v>1</v>
      </c>
      <c r="G229" s="103">
        <v>652.5</v>
      </c>
      <c r="H229" s="70">
        <v>290</v>
      </c>
      <c r="I229" s="103">
        <v>1348</v>
      </c>
      <c r="J229" s="70" t="s">
        <v>406</v>
      </c>
      <c r="K229" s="104" t="s">
        <v>407</v>
      </c>
    </row>
    <row r="230" spans="1:11" ht="14.25">
      <c r="A230" s="65" t="s">
        <v>151</v>
      </c>
      <c r="B230" s="65" t="s">
        <v>371</v>
      </c>
      <c r="C230" s="67" t="s">
        <v>284</v>
      </c>
      <c r="D230" s="67" t="s">
        <v>468</v>
      </c>
      <c r="E230" s="67" t="s">
        <v>397</v>
      </c>
      <c r="F230" s="67">
        <v>4</v>
      </c>
      <c r="G230" s="103">
        <v>652.5</v>
      </c>
      <c r="H230" s="70">
        <v>290</v>
      </c>
      <c r="I230" s="103">
        <v>1348</v>
      </c>
      <c r="J230" s="70" t="s">
        <v>406</v>
      </c>
      <c r="K230" s="104" t="s">
        <v>407</v>
      </c>
    </row>
    <row r="231" spans="1:11" ht="14.25">
      <c r="A231" s="65" t="s">
        <v>151</v>
      </c>
      <c r="B231" s="65" t="s">
        <v>371</v>
      </c>
      <c r="C231" s="67" t="s">
        <v>268</v>
      </c>
      <c r="D231" s="67" t="s">
        <v>468</v>
      </c>
      <c r="E231" s="67" t="s">
        <v>397</v>
      </c>
      <c r="F231" s="67">
        <v>1</v>
      </c>
      <c r="G231" s="103">
        <v>652.5</v>
      </c>
      <c r="H231" s="70">
        <v>290</v>
      </c>
      <c r="I231" s="103">
        <v>1348</v>
      </c>
      <c r="J231" s="70" t="s">
        <v>406</v>
      </c>
      <c r="K231" s="104" t="s">
        <v>407</v>
      </c>
    </row>
    <row r="232" spans="1:11" ht="14.25">
      <c r="A232" s="65" t="s">
        <v>151</v>
      </c>
      <c r="B232" s="65" t="s">
        <v>371</v>
      </c>
      <c r="C232" s="67" t="s">
        <v>256</v>
      </c>
      <c r="D232" s="67" t="s">
        <v>264</v>
      </c>
      <c r="E232" s="67" t="s">
        <v>397</v>
      </c>
      <c r="F232" s="67">
        <v>18</v>
      </c>
      <c r="G232" s="103">
        <v>652.5</v>
      </c>
      <c r="H232" s="70">
        <v>290</v>
      </c>
      <c r="I232" s="103">
        <v>1348</v>
      </c>
      <c r="J232" s="70" t="s">
        <v>406</v>
      </c>
      <c r="K232" s="104" t="s">
        <v>407</v>
      </c>
    </row>
    <row r="233" spans="1:11" ht="14.25">
      <c r="A233" s="65" t="s">
        <v>151</v>
      </c>
      <c r="B233" s="65" t="s">
        <v>371</v>
      </c>
      <c r="C233" s="67" t="s">
        <v>255</v>
      </c>
      <c r="D233" s="67" t="s">
        <v>260</v>
      </c>
      <c r="E233" s="67" t="s">
        <v>397</v>
      </c>
      <c r="F233" s="67">
        <v>12</v>
      </c>
      <c r="G233" s="103">
        <v>652.5</v>
      </c>
      <c r="H233" s="70">
        <v>290</v>
      </c>
      <c r="I233" s="103">
        <v>1348</v>
      </c>
      <c r="J233" s="70" t="s">
        <v>406</v>
      </c>
      <c r="K233" s="104" t="s">
        <v>407</v>
      </c>
    </row>
    <row r="234" spans="1:11" ht="14.25">
      <c r="A234" s="65" t="s">
        <v>151</v>
      </c>
      <c r="B234" s="65" t="s">
        <v>389</v>
      </c>
      <c r="C234" s="67" t="s">
        <v>257</v>
      </c>
      <c r="D234" s="67" t="s">
        <v>259</v>
      </c>
      <c r="E234" s="67" t="s">
        <v>397</v>
      </c>
      <c r="F234" s="67">
        <v>486</v>
      </c>
      <c r="G234" s="103">
        <v>438.75</v>
      </c>
      <c r="H234" s="70">
        <v>195</v>
      </c>
      <c r="I234" s="103">
        <v>1142</v>
      </c>
      <c r="J234" s="70" t="s">
        <v>406</v>
      </c>
      <c r="K234" s="104" t="s">
        <v>407</v>
      </c>
    </row>
    <row r="235" spans="1:11" ht="14.25">
      <c r="A235" s="65" t="s">
        <v>151</v>
      </c>
      <c r="B235" s="65" t="s">
        <v>389</v>
      </c>
      <c r="C235" s="67" t="s">
        <v>258</v>
      </c>
      <c r="D235" s="67" t="s">
        <v>420</v>
      </c>
      <c r="E235" s="67" t="s">
        <v>397</v>
      </c>
      <c r="F235" s="67">
        <v>1</v>
      </c>
      <c r="G235" s="103">
        <v>438.75</v>
      </c>
      <c r="H235" s="70">
        <v>195</v>
      </c>
      <c r="I235" s="103">
        <v>1142</v>
      </c>
      <c r="J235" s="70" t="s">
        <v>406</v>
      </c>
      <c r="K235" s="104" t="s">
        <v>407</v>
      </c>
    </row>
    <row r="236" spans="1:11" ht="14.25">
      <c r="A236" s="65" t="s">
        <v>151</v>
      </c>
      <c r="B236" s="65" t="s">
        <v>389</v>
      </c>
      <c r="C236" s="67" t="s">
        <v>332</v>
      </c>
      <c r="D236" s="67" t="s">
        <v>468</v>
      </c>
      <c r="E236" s="67" t="s">
        <v>397</v>
      </c>
      <c r="F236" s="67">
        <v>8</v>
      </c>
      <c r="G236" s="103">
        <v>438.75</v>
      </c>
      <c r="H236" s="70">
        <v>195</v>
      </c>
      <c r="I236" s="103">
        <v>1142</v>
      </c>
      <c r="J236" s="70" t="s">
        <v>406</v>
      </c>
      <c r="K236" s="104" t="s">
        <v>407</v>
      </c>
    </row>
    <row r="237" spans="1:11" ht="14.25">
      <c r="A237" s="65" t="s">
        <v>151</v>
      </c>
      <c r="B237" s="65" t="s">
        <v>389</v>
      </c>
      <c r="C237" s="67" t="s">
        <v>268</v>
      </c>
      <c r="D237" s="67" t="s">
        <v>468</v>
      </c>
      <c r="E237" s="67" t="s">
        <v>397</v>
      </c>
      <c r="F237" s="67">
        <v>11</v>
      </c>
      <c r="G237" s="103">
        <v>438.75</v>
      </c>
      <c r="H237" s="70">
        <v>195</v>
      </c>
      <c r="I237" s="103">
        <v>1142</v>
      </c>
      <c r="J237" s="70" t="s">
        <v>406</v>
      </c>
      <c r="K237" s="104" t="s">
        <v>407</v>
      </c>
    </row>
    <row r="238" spans="1:11" ht="14.25">
      <c r="A238" s="65" t="s">
        <v>151</v>
      </c>
      <c r="B238" s="65" t="s">
        <v>389</v>
      </c>
      <c r="C238" s="67" t="s">
        <v>256</v>
      </c>
      <c r="D238" s="67" t="s">
        <v>264</v>
      </c>
      <c r="E238" s="67" t="s">
        <v>397</v>
      </c>
      <c r="F238" s="67">
        <v>1</v>
      </c>
      <c r="G238" s="103">
        <v>438.75</v>
      </c>
      <c r="H238" s="70">
        <v>195</v>
      </c>
      <c r="I238" s="103">
        <v>1142</v>
      </c>
      <c r="J238" s="70" t="s">
        <v>406</v>
      </c>
      <c r="K238" s="104" t="s">
        <v>407</v>
      </c>
    </row>
    <row r="239" spans="1:11" ht="14.25">
      <c r="A239" s="65" t="s">
        <v>151</v>
      </c>
      <c r="B239" s="65" t="s">
        <v>389</v>
      </c>
      <c r="C239" s="67" t="s">
        <v>273</v>
      </c>
      <c r="D239" s="67" t="s">
        <v>272</v>
      </c>
      <c r="E239" s="67" t="s">
        <v>397</v>
      </c>
      <c r="F239" s="67">
        <v>1</v>
      </c>
      <c r="G239" s="103">
        <v>438.75</v>
      </c>
      <c r="H239" s="70">
        <v>195</v>
      </c>
      <c r="I239" s="103">
        <v>1142</v>
      </c>
      <c r="J239" s="70" t="s">
        <v>406</v>
      </c>
      <c r="K239" s="104" t="s">
        <v>407</v>
      </c>
    </row>
    <row r="240" spans="1:11" ht="14.25">
      <c r="A240" s="65" t="s">
        <v>151</v>
      </c>
      <c r="B240" s="65" t="s">
        <v>389</v>
      </c>
      <c r="C240" s="67" t="s">
        <v>333</v>
      </c>
      <c r="D240" s="67" t="s">
        <v>420</v>
      </c>
      <c r="E240" s="67" t="s">
        <v>397</v>
      </c>
      <c r="F240" s="67">
        <v>3</v>
      </c>
      <c r="G240" s="103">
        <v>438.75</v>
      </c>
      <c r="H240" s="70">
        <v>195</v>
      </c>
      <c r="I240" s="103">
        <v>1142</v>
      </c>
      <c r="J240" s="70" t="s">
        <v>406</v>
      </c>
      <c r="K240" s="104" t="s">
        <v>407</v>
      </c>
    </row>
    <row r="241" spans="1:11" ht="14.25">
      <c r="A241" s="65" t="s">
        <v>151</v>
      </c>
      <c r="B241" s="65" t="s">
        <v>389</v>
      </c>
      <c r="C241" s="67" t="s">
        <v>299</v>
      </c>
      <c r="D241" s="67" t="s">
        <v>262</v>
      </c>
      <c r="E241" s="67" t="s">
        <v>397</v>
      </c>
      <c r="F241" s="67">
        <v>1</v>
      </c>
      <c r="G241" s="103">
        <v>438.75</v>
      </c>
      <c r="H241" s="70">
        <v>195</v>
      </c>
      <c r="I241" s="103">
        <v>1142</v>
      </c>
      <c r="J241" s="70" t="s">
        <v>406</v>
      </c>
      <c r="K241" s="104" t="s">
        <v>407</v>
      </c>
    </row>
    <row r="242" spans="1:11" ht="14.25">
      <c r="A242" s="65" t="s">
        <v>151</v>
      </c>
      <c r="B242" s="65" t="s">
        <v>389</v>
      </c>
      <c r="C242" s="67" t="s">
        <v>286</v>
      </c>
      <c r="D242" s="67" t="s">
        <v>420</v>
      </c>
      <c r="E242" s="67" t="s">
        <v>397</v>
      </c>
      <c r="F242" s="67">
        <v>1</v>
      </c>
      <c r="G242" s="103">
        <v>438.75</v>
      </c>
      <c r="H242" s="70">
        <v>195</v>
      </c>
      <c r="I242" s="103">
        <v>1142</v>
      </c>
      <c r="J242" s="70" t="s">
        <v>406</v>
      </c>
      <c r="K242" s="104" t="s">
        <v>407</v>
      </c>
    </row>
    <row r="243" spans="1:11" ht="14.25">
      <c r="A243" s="65" t="s">
        <v>151</v>
      </c>
      <c r="B243" s="65" t="s">
        <v>372</v>
      </c>
      <c r="C243" s="67" t="s">
        <v>353</v>
      </c>
      <c r="D243" s="67" t="s">
        <v>420</v>
      </c>
      <c r="E243" s="67" t="s">
        <v>397</v>
      </c>
      <c r="F243" s="67">
        <v>1</v>
      </c>
      <c r="G243" s="103">
        <v>621</v>
      </c>
      <c r="H243" s="70">
        <v>276</v>
      </c>
      <c r="I243" s="103">
        <v>1884</v>
      </c>
      <c r="J243" s="70" t="s">
        <v>406</v>
      </c>
      <c r="K243" s="104" t="s">
        <v>407</v>
      </c>
    </row>
    <row r="244" spans="1:11" ht="14.25">
      <c r="A244" s="65" t="s">
        <v>151</v>
      </c>
      <c r="B244" s="65" t="s">
        <v>372</v>
      </c>
      <c r="C244" s="67" t="s">
        <v>353</v>
      </c>
      <c r="D244" s="67" t="s">
        <v>420</v>
      </c>
      <c r="E244" s="67" t="s">
        <v>397</v>
      </c>
      <c r="F244" s="67">
        <v>1</v>
      </c>
      <c r="G244" s="103">
        <v>621</v>
      </c>
      <c r="H244" s="70">
        <v>276</v>
      </c>
      <c r="I244" s="103">
        <v>1884</v>
      </c>
      <c r="J244" s="70" t="s">
        <v>406</v>
      </c>
      <c r="K244" s="104" t="s">
        <v>407</v>
      </c>
    </row>
    <row r="245" spans="1:11" ht="14.25">
      <c r="A245" s="65" t="s">
        <v>151</v>
      </c>
      <c r="B245" s="65" t="s">
        <v>372</v>
      </c>
      <c r="C245" s="67" t="s">
        <v>353</v>
      </c>
      <c r="D245" s="67" t="s">
        <v>420</v>
      </c>
      <c r="E245" s="67" t="s">
        <v>397</v>
      </c>
      <c r="F245" s="67">
        <v>1</v>
      </c>
      <c r="G245" s="103">
        <v>621</v>
      </c>
      <c r="H245" s="70">
        <v>276</v>
      </c>
      <c r="I245" s="103">
        <v>1884</v>
      </c>
      <c r="J245" s="70" t="s">
        <v>406</v>
      </c>
      <c r="K245" s="104" t="s">
        <v>407</v>
      </c>
    </row>
    <row r="246" spans="1:11" ht="14.25">
      <c r="A246" s="65" t="s">
        <v>151</v>
      </c>
      <c r="B246" s="65" t="s">
        <v>372</v>
      </c>
      <c r="C246" s="67" t="s">
        <v>353</v>
      </c>
      <c r="D246" s="67" t="s">
        <v>420</v>
      </c>
      <c r="E246" s="67" t="s">
        <v>397</v>
      </c>
      <c r="F246" s="67">
        <v>1</v>
      </c>
      <c r="G246" s="103">
        <v>621</v>
      </c>
      <c r="H246" s="70">
        <v>276</v>
      </c>
      <c r="I246" s="103">
        <v>1884</v>
      </c>
      <c r="J246" s="70" t="s">
        <v>406</v>
      </c>
      <c r="K246" s="104" t="s">
        <v>407</v>
      </c>
    </row>
    <row r="247" spans="1:11" ht="14.25">
      <c r="A247" s="65" t="s">
        <v>151</v>
      </c>
      <c r="B247" s="65" t="s">
        <v>372</v>
      </c>
      <c r="C247" s="67" t="s">
        <v>306</v>
      </c>
      <c r="D247" s="67" t="s">
        <v>264</v>
      </c>
      <c r="E247" s="67" t="s">
        <v>397</v>
      </c>
      <c r="F247" s="67">
        <v>1</v>
      </c>
      <c r="G247" s="103">
        <v>621</v>
      </c>
      <c r="H247" s="70">
        <v>276</v>
      </c>
      <c r="I247" s="103">
        <v>1884</v>
      </c>
      <c r="J247" s="70" t="s">
        <v>406</v>
      </c>
      <c r="K247" s="104" t="s">
        <v>407</v>
      </c>
    </row>
    <row r="248" spans="1:11" ht="14.25">
      <c r="A248" s="65" t="s">
        <v>151</v>
      </c>
      <c r="B248" s="65" t="s">
        <v>372</v>
      </c>
      <c r="C248" s="67" t="s">
        <v>348</v>
      </c>
      <c r="D248" s="67" t="s">
        <v>260</v>
      </c>
      <c r="E248" s="67" t="s">
        <v>397</v>
      </c>
      <c r="F248" s="67">
        <v>1</v>
      </c>
      <c r="G248" s="103">
        <v>621</v>
      </c>
      <c r="H248" s="70">
        <v>276</v>
      </c>
      <c r="I248" s="103">
        <v>1884</v>
      </c>
      <c r="J248" s="70" t="s">
        <v>406</v>
      </c>
      <c r="K248" s="104" t="s">
        <v>407</v>
      </c>
    </row>
    <row r="249" spans="1:11" ht="14.25">
      <c r="A249" s="65" t="s">
        <v>151</v>
      </c>
      <c r="B249" s="65" t="s">
        <v>372</v>
      </c>
      <c r="C249" s="67" t="s">
        <v>348</v>
      </c>
      <c r="D249" s="67" t="s">
        <v>260</v>
      </c>
      <c r="E249" s="67" t="s">
        <v>397</v>
      </c>
      <c r="F249" s="67">
        <v>1</v>
      </c>
      <c r="G249" s="103">
        <v>621</v>
      </c>
      <c r="H249" s="70">
        <v>276</v>
      </c>
      <c r="I249" s="103">
        <v>1884</v>
      </c>
      <c r="J249" s="70" t="s">
        <v>406</v>
      </c>
      <c r="K249" s="104" t="s">
        <v>407</v>
      </c>
    </row>
    <row r="250" spans="1:11" ht="14.25">
      <c r="A250" s="65" t="s">
        <v>151</v>
      </c>
      <c r="B250" s="65" t="s">
        <v>372</v>
      </c>
      <c r="C250" s="67" t="s">
        <v>350</v>
      </c>
      <c r="D250" s="67" t="s">
        <v>416</v>
      </c>
      <c r="E250" s="67" t="s">
        <v>397</v>
      </c>
      <c r="F250" s="67">
        <v>5</v>
      </c>
      <c r="G250" s="103">
        <v>621</v>
      </c>
      <c r="H250" s="70">
        <v>276</v>
      </c>
      <c r="I250" s="103">
        <v>1884</v>
      </c>
      <c r="J250" s="70" t="s">
        <v>406</v>
      </c>
      <c r="K250" s="104" t="s">
        <v>407</v>
      </c>
    </row>
    <row r="251" spans="1:11" ht="14.25">
      <c r="A251" s="65" t="s">
        <v>151</v>
      </c>
      <c r="B251" s="65" t="s">
        <v>372</v>
      </c>
      <c r="C251" s="67" t="s">
        <v>350</v>
      </c>
      <c r="D251" s="67" t="s">
        <v>416</v>
      </c>
      <c r="E251" s="67" t="s">
        <v>397</v>
      </c>
      <c r="F251" s="67">
        <v>1</v>
      </c>
      <c r="G251" s="103">
        <v>621</v>
      </c>
      <c r="H251" s="70">
        <v>276</v>
      </c>
      <c r="I251" s="103">
        <v>1884</v>
      </c>
      <c r="J251" s="70" t="s">
        <v>406</v>
      </c>
      <c r="K251" s="104" t="s">
        <v>407</v>
      </c>
    </row>
    <row r="252" spans="1:11" ht="14.25">
      <c r="A252" s="65" t="s">
        <v>151</v>
      </c>
      <c r="B252" s="65" t="s">
        <v>372</v>
      </c>
      <c r="C252" s="67" t="s">
        <v>350</v>
      </c>
      <c r="D252" s="67" t="s">
        <v>416</v>
      </c>
      <c r="E252" s="67" t="s">
        <v>397</v>
      </c>
      <c r="F252" s="67">
        <v>1</v>
      </c>
      <c r="G252" s="103">
        <v>621</v>
      </c>
      <c r="H252" s="70">
        <v>276</v>
      </c>
      <c r="I252" s="103">
        <v>1884</v>
      </c>
      <c r="J252" s="70" t="s">
        <v>406</v>
      </c>
      <c r="K252" s="104" t="s">
        <v>407</v>
      </c>
    </row>
    <row r="253" spans="1:11" ht="14.25">
      <c r="A253" s="65" t="s">
        <v>151</v>
      </c>
      <c r="B253" s="65" t="s">
        <v>372</v>
      </c>
      <c r="C253" s="67" t="s">
        <v>350</v>
      </c>
      <c r="D253" s="67" t="s">
        <v>416</v>
      </c>
      <c r="E253" s="67" t="s">
        <v>397</v>
      </c>
      <c r="F253" s="67">
        <v>1</v>
      </c>
      <c r="G253" s="103">
        <v>621</v>
      </c>
      <c r="H253" s="70">
        <v>276</v>
      </c>
      <c r="I253" s="103">
        <v>1884</v>
      </c>
      <c r="J253" s="70" t="s">
        <v>406</v>
      </c>
      <c r="K253" s="104" t="s">
        <v>407</v>
      </c>
    </row>
    <row r="254" spans="1:11" ht="14.25">
      <c r="A254" s="65" t="s">
        <v>151</v>
      </c>
      <c r="B254" s="65" t="s">
        <v>372</v>
      </c>
      <c r="C254" s="67" t="s">
        <v>350</v>
      </c>
      <c r="D254" s="67" t="s">
        <v>416</v>
      </c>
      <c r="E254" s="67" t="s">
        <v>397</v>
      </c>
      <c r="F254" s="67">
        <v>1</v>
      </c>
      <c r="G254" s="103">
        <v>621</v>
      </c>
      <c r="H254" s="70">
        <v>276</v>
      </c>
      <c r="I254" s="103">
        <v>1884</v>
      </c>
      <c r="J254" s="70" t="s">
        <v>406</v>
      </c>
      <c r="K254" s="104" t="s">
        <v>407</v>
      </c>
    </row>
    <row r="255" spans="1:11" ht="14.25">
      <c r="A255" s="65" t="s">
        <v>151</v>
      </c>
      <c r="B255" s="65" t="s">
        <v>372</v>
      </c>
      <c r="C255" s="67" t="s">
        <v>350</v>
      </c>
      <c r="D255" s="67" t="s">
        <v>416</v>
      </c>
      <c r="E255" s="67" t="s">
        <v>397</v>
      </c>
      <c r="F255" s="67">
        <v>1</v>
      </c>
      <c r="G255" s="103">
        <v>621</v>
      </c>
      <c r="H255" s="70">
        <v>276</v>
      </c>
      <c r="I255" s="103">
        <v>1884</v>
      </c>
      <c r="J255" s="70" t="s">
        <v>406</v>
      </c>
      <c r="K255" s="104" t="s">
        <v>407</v>
      </c>
    </row>
    <row r="256" spans="1:11" ht="14.25">
      <c r="A256" s="65" t="s">
        <v>151</v>
      </c>
      <c r="B256" s="65" t="s">
        <v>372</v>
      </c>
      <c r="C256" s="67" t="s">
        <v>350</v>
      </c>
      <c r="D256" s="67" t="s">
        <v>416</v>
      </c>
      <c r="E256" s="67" t="s">
        <v>397</v>
      </c>
      <c r="F256" s="67">
        <v>1</v>
      </c>
      <c r="G256" s="103">
        <v>621</v>
      </c>
      <c r="H256" s="70">
        <v>276</v>
      </c>
      <c r="I256" s="103">
        <v>1884</v>
      </c>
      <c r="J256" s="70" t="s">
        <v>406</v>
      </c>
      <c r="K256" s="104" t="s">
        <v>407</v>
      </c>
    </row>
    <row r="257" spans="1:11" ht="14.25">
      <c r="A257" s="65" t="s">
        <v>151</v>
      </c>
      <c r="B257" s="65" t="s">
        <v>372</v>
      </c>
      <c r="C257" s="67" t="s">
        <v>350</v>
      </c>
      <c r="D257" s="67" t="s">
        <v>416</v>
      </c>
      <c r="E257" s="67" t="s">
        <v>397</v>
      </c>
      <c r="F257" s="67">
        <v>1</v>
      </c>
      <c r="G257" s="103">
        <v>621</v>
      </c>
      <c r="H257" s="70">
        <v>276</v>
      </c>
      <c r="I257" s="103">
        <v>1884</v>
      </c>
      <c r="J257" s="70" t="s">
        <v>406</v>
      </c>
      <c r="K257" s="104" t="s">
        <v>407</v>
      </c>
    </row>
    <row r="258" spans="1:11" ht="14.25">
      <c r="A258" s="65" t="s">
        <v>151</v>
      </c>
      <c r="B258" s="65" t="s">
        <v>372</v>
      </c>
      <c r="C258" s="67" t="s">
        <v>350</v>
      </c>
      <c r="D258" s="67" t="s">
        <v>416</v>
      </c>
      <c r="E258" s="67" t="s">
        <v>397</v>
      </c>
      <c r="F258" s="67">
        <v>1</v>
      </c>
      <c r="G258" s="103">
        <v>621</v>
      </c>
      <c r="H258" s="70">
        <v>276</v>
      </c>
      <c r="I258" s="103">
        <v>1884</v>
      </c>
      <c r="J258" s="70" t="s">
        <v>406</v>
      </c>
      <c r="K258" s="104" t="s">
        <v>407</v>
      </c>
    </row>
    <row r="259" spans="1:11" ht="14.25">
      <c r="A259" s="65" t="s">
        <v>151</v>
      </c>
      <c r="B259" s="65" t="s">
        <v>372</v>
      </c>
      <c r="C259" s="67" t="s">
        <v>350</v>
      </c>
      <c r="D259" s="67" t="s">
        <v>416</v>
      </c>
      <c r="E259" s="67" t="s">
        <v>397</v>
      </c>
      <c r="F259" s="67">
        <v>1</v>
      </c>
      <c r="G259" s="103">
        <v>621</v>
      </c>
      <c r="H259" s="70">
        <v>276</v>
      </c>
      <c r="I259" s="103">
        <v>1884</v>
      </c>
      <c r="J259" s="70" t="s">
        <v>406</v>
      </c>
      <c r="K259" s="104" t="s">
        <v>407</v>
      </c>
    </row>
    <row r="260" spans="1:11" ht="14.25">
      <c r="A260" s="65" t="s">
        <v>151</v>
      </c>
      <c r="B260" s="65" t="s">
        <v>372</v>
      </c>
      <c r="C260" s="67" t="s">
        <v>350</v>
      </c>
      <c r="D260" s="67" t="s">
        <v>416</v>
      </c>
      <c r="E260" s="67" t="s">
        <v>397</v>
      </c>
      <c r="F260" s="67">
        <v>1</v>
      </c>
      <c r="G260" s="103">
        <v>621</v>
      </c>
      <c r="H260" s="70">
        <v>276</v>
      </c>
      <c r="I260" s="103">
        <v>1884</v>
      </c>
      <c r="J260" s="70" t="s">
        <v>406</v>
      </c>
      <c r="K260" s="104" t="s">
        <v>407</v>
      </c>
    </row>
    <row r="261" spans="1:11" ht="14.25">
      <c r="A261" s="65" t="s">
        <v>151</v>
      </c>
      <c r="B261" s="65" t="s">
        <v>372</v>
      </c>
      <c r="C261" s="67" t="s">
        <v>350</v>
      </c>
      <c r="D261" s="67" t="s">
        <v>416</v>
      </c>
      <c r="E261" s="67" t="s">
        <v>397</v>
      </c>
      <c r="F261" s="67">
        <v>1</v>
      </c>
      <c r="G261" s="103">
        <v>621</v>
      </c>
      <c r="H261" s="70">
        <v>276</v>
      </c>
      <c r="I261" s="103">
        <v>1884</v>
      </c>
      <c r="J261" s="70" t="s">
        <v>406</v>
      </c>
      <c r="K261" s="104" t="s">
        <v>407</v>
      </c>
    </row>
    <row r="262" spans="1:11" ht="14.25">
      <c r="A262" s="65" t="s">
        <v>151</v>
      </c>
      <c r="B262" s="65" t="s">
        <v>372</v>
      </c>
      <c r="C262" s="67" t="s">
        <v>268</v>
      </c>
      <c r="D262" s="67" t="s">
        <v>468</v>
      </c>
      <c r="E262" s="67" t="s">
        <v>397</v>
      </c>
      <c r="F262" s="67">
        <v>4</v>
      </c>
      <c r="G262" s="103">
        <v>621</v>
      </c>
      <c r="H262" s="70">
        <v>276</v>
      </c>
      <c r="I262" s="103">
        <v>1884</v>
      </c>
      <c r="J262" s="70" t="s">
        <v>406</v>
      </c>
      <c r="K262" s="104" t="s">
        <v>407</v>
      </c>
    </row>
    <row r="263" spans="1:11" ht="14.25">
      <c r="A263" s="65" t="s">
        <v>151</v>
      </c>
      <c r="B263" s="65" t="s">
        <v>372</v>
      </c>
      <c r="C263" s="67" t="s">
        <v>261</v>
      </c>
      <c r="D263" s="67" t="s">
        <v>264</v>
      </c>
      <c r="E263" s="67" t="s">
        <v>397</v>
      </c>
      <c r="F263" s="67">
        <v>4</v>
      </c>
      <c r="G263" s="103">
        <v>621</v>
      </c>
      <c r="H263" s="70">
        <v>276</v>
      </c>
      <c r="I263" s="103">
        <v>1884</v>
      </c>
      <c r="J263" s="70" t="s">
        <v>406</v>
      </c>
      <c r="K263" s="104" t="s">
        <v>407</v>
      </c>
    </row>
    <row r="264" spans="1:11" ht="14.25">
      <c r="A264" s="65" t="s">
        <v>151</v>
      </c>
      <c r="B264" s="65" t="s">
        <v>372</v>
      </c>
      <c r="C264" s="67" t="s">
        <v>256</v>
      </c>
      <c r="D264" s="67" t="s">
        <v>264</v>
      </c>
      <c r="E264" s="67" t="s">
        <v>397</v>
      </c>
      <c r="F264" s="67">
        <v>12</v>
      </c>
      <c r="G264" s="103">
        <v>621</v>
      </c>
      <c r="H264" s="70">
        <v>276</v>
      </c>
      <c r="I264" s="103">
        <v>1884</v>
      </c>
      <c r="J264" s="70" t="s">
        <v>406</v>
      </c>
      <c r="K264" s="104" t="s">
        <v>407</v>
      </c>
    </row>
    <row r="265" spans="1:11" ht="14.25">
      <c r="A265" s="65" t="s">
        <v>151</v>
      </c>
      <c r="B265" s="65" t="s">
        <v>372</v>
      </c>
      <c r="C265" s="67" t="s">
        <v>255</v>
      </c>
      <c r="D265" s="67" t="s">
        <v>260</v>
      </c>
      <c r="E265" s="67" t="s">
        <v>397</v>
      </c>
      <c r="F265" s="67">
        <v>5</v>
      </c>
      <c r="G265" s="103">
        <v>621</v>
      </c>
      <c r="H265" s="70">
        <v>276</v>
      </c>
      <c r="I265" s="103">
        <v>1884</v>
      </c>
      <c r="J265" s="70" t="s">
        <v>406</v>
      </c>
      <c r="K265" s="104" t="s">
        <v>407</v>
      </c>
    </row>
    <row r="266" spans="1:11" ht="14.25">
      <c r="A266" s="65" t="s">
        <v>151</v>
      </c>
      <c r="B266" s="65" t="s">
        <v>372</v>
      </c>
      <c r="C266" s="67" t="s">
        <v>253</v>
      </c>
      <c r="D266" s="67" t="s">
        <v>420</v>
      </c>
      <c r="E266" s="67" t="s">
        <v>397</v>
      </c>
      <c r="F266" s="67">
        <v>6</v>
      </c>
      <c r="G266" s="103">
        <v>621</v>
      </c>
      <c r="H266" s="70">
        <v>276</v>
      </c>
      <c r="I266" s="103">
        <v>1884</v>
      </c>
      <c r="J266" s="70" t="s">
        <v>406</v>
      </c>
      <c r="K266" s="104" t="s">
        <v>407</v>
      </c>
    </row>
    <row r="267" spans="1:11" ht="14.25">
      <c r="A267" s="65" t="s">
        <v>151</v>
      </c>
      <c r="B267" s="65" t="s">
        <v>372</v>
      </c>
      <c r="C267" s="67" t="s">
        <v>285</v>
      </c>
      <c r="D267" s="67" t="s">
        <v>420</v>
      </c>
      <c r="E267" s="67" t="s">
        <v>397</v>
      </c>
      <c r="F267" s="67">
        <v>1</v>
      </c>
      <c r="G267" s="103">
        <v>621</v>
      </c>
      <c r="H267" s="70">
        <v>276</v>
      </c>
      <c r="I267" s="103">
        <v>1884</v>
      </c>
      <c r="J267" s="70" t="s">
        <v>406</v>
      </c>
      <c r="K267" s="104" t="s">
        <v>407</v>
      </c>
    </row>
    <row r="268" spans="1:11" ht="14.25">
      <c r="A268" s="65" t="s">
        <v>151</v>
      </c>
      <c r="B268" s="65" t="s">
        <v>372</v>
      </c>
      <c r="C268" s="67" t="s">
        <v>286</v>
      </c>
      <c r="D268" s="67" t="s">
        <v>420</v>
      </c>
      <c r="E268" s="67" t="s">
        <v>397</v>
      </c>
      <c r="F268" s="67">
        <v>1</v>
      </c>
      <c r="G268" s="103">
        <v>621</v>
      </c>
      <c r="H268" s="70">
        <v>276</v>
      </c>
      <c r="I268" s="103">
        <v>1884</v>
      </c>
      <c r="J268" s="70" t="s">
        <v>406</v>
      </c>
      <c r="K268" s="104" t="s">
        <v>407</v>
      </c>
    </row>
    <row r="269" spans="1:11" ht="14.25">
      <c r="A269" s="65" t="s">
        <v>151</v>
      </c>
      <c r="B269" s="65" t="s">
        <v>372</v>
      </c>
      <c r="C269" s="67" t="s">
        <v>263</v>
      </c>
      <c r="D269" s="67" t="s">
        <v>262</v>
      </c>
      <c r="E269" s="67" t="s">
        <v>397</v>
      </c>
      <c r="F269" s="67">
        <v>1</v>
      </c>
      <c r="G269" s="103">
        <v>621</v>
      </c>
      <c r="H269" s="70">
        <v>276</v>
      </c>
      <c r="I269" s="103">
        <v>1884</v>
      </c>
      <c r="J269" s="70" t="s">
        <v>406</v>
      </c>
      <c r="K269" s="104" t="s">
        <v>407</v>
      </c>
    </row>
    <row r="270" spans="1:11" ht="14.25">
      <c r="A270" s="65" t="s">
        <v>151</v>
      </c>
      <c r="B270" s="65" t="s">
        <v>372</v>
      </c>
      <c r="C270" s="67" t="s">
        <v>270</v>
      </c>
      <c r="D270" s="67" t="s">
        <v>416</v>
      </c>
      <c r="E270" s="67" t="s">
        <v>397</v>
      </c>
      <c r="F270" s="67">
        <v>4</v>
      </c>
      <c r="G270" s="103">
        <v>621</v>
      </c>
      <c r="H270" s="70">
        <v>276</v>
      </c>
      <c r="I270" s="103">
        <v>1884</v>
      </c>
      <c r="J270" s="70" t="s">
        <v>406</v>
      </c>
      <c r="K270" s="104" t="s">
        <v>407</v>
      </c>
    </row>
    <row r="271" spans="1:11" ht="14.25">
      <c r="A271" s="65" t="s">
        <v>151</v>
      </c>
      <c r="B271" s="65" t="s">
        <v>372</v>
      </c>
      <c r="C271" s="69" t="s">
        <v>287</v>
      </c>
      <c r="D271" s="67" t="s">
        <v>416</v>
      </c>
      <c r="E271" s="67" t="s">
        <v>397</v>
      </c>
      <c r="F271" s="67">
        <v>1</v>
      </c>
      <c r="G271" s="103">
        <v>621</v>
      </c>
      <c r="H271" s="70">
        <v>276</v>
      </c>
      <c r="I271" s="103">
        <v>1884</v>
      </c>
      <c r="J271" s="70" t="s">
        <v>406</v>
      </c>
      <c r="K271" s="104" t="s">
        <v>407</v>
      </c>
    </row>
    <row r="272" spans="1:11" ht="14.25">
      <c r="A272" s="65" t="s">
        <v>151</v>
      </c>
      <c r="B272" s="65" t="s">
        <v>372</v>
      </c>
      <c r="C272" s="67" t="s">
        <v>257</v>
      </c>
      <c r="D272" s="67" t="s">
        <v>259</v>
      </c>
      <c r="E272" s="67" t="s">
        <v>397</v>
      </c>
      <c r="F272" s="67">
        <v>788</v>
      </c>
      <c r="G272" s="103">
        <v>621</v>
      </c>
      <c r="H272" s="70">
        <v>276</v>
      </c>
      <c r="I272" s="103">
        <v>1884</v>
      </c>
      <c r="J272" s="70" t="s">
        <v>406</v>
      </c>
      <c r="K272" s="104" t="s">
        <v>407</v>
      </c>
    </row>
    <row r="273" spans="1:11" ht="14.25">
      <c r="A273" s="65" t="s">
        <v>151</v>
      </c>
      <c r="B273" s="65" t="s">
        <v>390</v>
      </c>
      <c r="C273" s="67" t="s">
        <v>353</v>
      </c>
      <c r="D273" s="67" t="s">
        <v>420</v>
      </c>
      <c r="E273" s="67" t="s">
        <v>397</v>
      </c>
      <c r="F273" s="72">
        <v>1</v>
      </c>
      <c r="G273" s="103">
        <v>630</v>
      </c>
      <c r="H273" s="70">
        <v>280</v>
      </c>
      <c r="I273" s="103">
        <v>1982</v>
      </c>
      <c r="J273" s="70" t="s">
        <v>406</v>
      </c>
      <c r="K273" s="104" t="s">
        <v>407</v>
      </c>
    </row>
    <row r="274" spans="1:11" ht="14.25">
      <c r="A274" s="65" t="s">
        <v>151</v>
      </c>
      <c r="B274" s="65" t="s">
        <v>390</v>
      </c>
      <c r="C274" s="67" t="s">
        <v>353</v>
      </c>
      <c r="D274" s="67" t="s">
        <v>420</v>
      </c>
      <c r="E274" s="67" t="s">
        <v>397</v>
      </c>
      <c r="F274" s="72">
        <v>1</v>
      </c>
      <c r="G274" s="103">
        <v>630</v>
      </c>
      <c r="H274" s="70">
        <v>280</v>
      </c>
      <c r="I274" s="103">
        <v>1982</v>
      </c>
      <c r="J274" s="70" t="s">
        <v>406</v>
      </c>
      <c r="K274" s="104" t="s">
        <v>407</v>
      </c>
    </row>
    <row r="275" spans="1:11" ht="14.25">
      <c r="A275" s="65" t="s">
        <v>151</v>
      </c>
      <c r="B275" s="65" t="s">
        <v>390</v>
      </c>
      <c r="C275" s="67" t="s">
        <v>353</v>
      </c>
      <c r="D275" s="67" t="s">
        <v>420</v>
      </c>
      <c r="E275" s="67" t="s">
        <v>397</v>
      </c>
      <c r="F275" s="72">
        <v>1</v>
      </c>
      <c r="G275" s="103">
        <v>630</v>
      </c>
      <c r="H275" s="70">
        <v>280</v>
      </c>
      <c r="I275" s="103">
        <v>1982</v>
      </c>
      <c r="J275" s="70" t="s">
        <v>406</v>
      </c>
      <c r="K275" s="104" t="s">
        <v>407</v>
      </c>
    </row>
    <row r="276" spans="1:11" ht="14.25">
      <c r="A276" s="65" t="s">
        <v>151</v>
      </c>
      <c r="B276" s="65" t="s">
        <v>390</v>
      </c>
      <c r="C276" s="67" t="s">
        <v>398</v>
      </c>
      <c r="D276" s="72" t="s">
        <v>260</v>
      </c>
      <c r="E276" s="67" t="s">
        <v>397</v>
      </c>
      <c r="F276" s="72">
        <v>2</v>
      </c>
      <c r="G276" s="103">
        <v>630</v>
      </c>
      <c r="H276" s="70">
        <v>280</v>
      </c>
      <c r="I276" s="103">
        <v>1982</v>
      </c>
      <c r="J276" s="70" t="s">
        <v>406</v>
      </c>
      <c r="K276" s="104" t="s">
        <v>407</v>
      </c>
    </row>
    <row r="277" spans="1:11" ht="14.25">
      <c r="A277" s="65" t="s">
        <v>151</v>
      </c>
      <c r="B277" s="65" t="s">
        <v>390</v>
      </c>
      <c r="C277" s="67" t="s">
        <v>350</v>
      </c>
      <c r="D277" s="67" t="s">
        <v>416</v>
      </c>
      <c r="E277" s="67" t="s">
        <v>397</v>
      </c>
      <c r="F277" s="72">
        <v>1</v>
      </c>
      <c r="G277" s="103">
        <v>630</v>
      </c>
      <c r="H277" s="70">
        <v>280</v>
      </c>
      <c r="I277" s="103">
        <v>1982</v>
      </c>
      <c r="J277" s="70" t="s">
        <v>406</v>
      </c>
      <c r="K277" s="104" t="s">
        <v>407</v>
      </c>
    </row>
    <row r="278" spans="1:11" ht="14.25">
      <c r="A278" s="65" t="s">
        <v>151</v>
      </c>
      <c r="B278" s="65" t="s">
        <v>390</v>
      </c>
      <c r="C278" s="67" t="s">
        <v>350</v>
      </c>
      <c r="D278" s="67" t="s">
        <v>416</v>
      </c>
      <c r="E278" s="67" t="s">
        <v>397</v>
      </c>
      <c r="F278" s="72">
        <v>2</v>
      </c>
      <c r="G278" s="103">
        <v>630</v>
      </c>
      <c r="H278" s="70">
        <v>280</v>
      </c>
      <c r="I278" s="103">
        <v>1982</v>
      </c>
      <c r="J278" s="70" t="s">
        <v>406</v>
      </c>
      <c r="K278" s="104" t="s">
        <v>407</v>
      </c>
    </row>
    <row r="279" spans="1:11" ht="14.25">
      <c r="A279" s="65" t="s">
        <v>151</v>
      </c>
      <c r="B279" s="65" t="s">
        <v>390</v>
      </c>
      <c r="C279" s="67" t="s">
        <v>350</v>
      </c>
      <c r="D279" s="67" t="s">
        <v>416</v>
      </c>
      <c r="E279" s="67" t="s">
        <v>397</v>
      </c>
      <c r="F279" s="72">
        <v>1</v>
      </c>
      <c r="G279" s="103">
        <v>630</v>
      </c>
      <c r="H279" s="70">
        <v>280</v>
      </c>
      <c r="I279" s="103">
        <v>1982</v>
      </c>
      <c r="J279" s="70" t="s">
        <v>406</v>
      </c>
      <c r="K279" s="104" t="s">
        <v>407</v>
      </c>
    </row>
    <row r="280" spans="1:11" ht="14.25">
      <c r="A280" s="65" t="s">
        <v>151</v>
      </c>
      <c r="B280" s="65" t="s">
        <v>390</v>
      </c>
      <c r="C280" s="67" t="s">
        <v>350</v>
      </c>
      <c r="D280" s="67" t="s">
        <v>416</v>
      </c>
      <c r="E280" s="67" t="s">
        <v>397</v>
      </c>
      <c r="F280" s="72">
        <v>1</v>
      </c>
      <c r="G280" s="103">
        <v>630</v>
      </c>
      <c r="H280" s="70">
        <v>280</v>
      </c>
      <c r="I280" s="103">
        <v>1982</v>
      </c>
      <c r="J280" s="70" t="s">
        <v>406</v>
      </c>
      <c r="K280" s="104" t="s">
        <v>407</v>
      </c>
    </row>
    <row r="281" spans="1:11" ht="14.25">
      <c r="A281" s="65" t="s">
        <v>151</v>
      </c>
      <c r="B281" s="65" t="s">
        <v>390</v>
      </c>
      <c r="C281" s="67" t="s">
        <v>349</v>
      </c>
      <c r="D281" s="72" t="s">
        <v>262</v>
      </c>
      <c r="E281" s="67" t="s">
        <v>397</v>
      </c>
      <c r="F281" s="72">
        <v>1</v>
      </c>
      <c r="G281" s="103">
        <v>630</v>
      </c>
      <c r="H281" s="70">
        <v>280</v>
      </c>
      <c r="I281" s="103">
        <v>1982</v>
      </c>
      <c r="J281" s="70" t="s">
        <v>406</v>
      </c>
      <c r="K281" s="104" t="s">
        <v>407</v>
      </c>
    </row>
    <row r="282" spans="1:11" ht="14.25">
      <c r="A282" s="65" t="s">
        <v>151</v>
      </c>
      <c r="B282" s="65" t="s">
        <v>390</v>
      </c>
      <c r="C282" s="67" t="s">
        <v>257</v>
      </c>
      <c r="D282" s="72" t="s">
        <v>259</v>
      </c>
      <c r="E282" s="67" t="s">
        <v>397</v>
      </c>
      <c r="F282" s="67">
        <v>469</v>
      </c>
      <c r="G282" s="103">
        <v>630</v>
      </c>
      <c r="H282" s="70">
        <v>280</v>
      </c>
      <c r="I282" s="103">
        <v>1982</v>
      </c>
      <c r="J282" s="70" t="s">
        <v>406</v>
      </c>
      <c r="K282" s="104" t="s">
        <v>407</v>
      </c>
    </row>
    <row r="283" spans="1:11" ht="14.25">
      <c r="A283" s="65" t="s">
        <v>151</v>
      </c>
      <c r="B283" s="65" t="s">
        <v>390</v>
      </c>
      <c r="C283" s="67" t="s">
        <v>332</v>
      </c>
      <c r="D283" s="67" t="s">
        <v>468</v>
      </c>
      <c r="E283" s="67" t="s">
        <v>397</v>
      </c>
      <c r="F283" s="72">
        <v>7</v>
      </c>
      <c r="G283" s="103">
        <v>630</v>
      </c>
      <c r="H283" s="70">
        <v>280</v>
      </c>
      <c r="I283" s="103">
        <v>1982</v>
      </c>
      <c r="J283" s="70" t="s">
        <v>406</v>
      </c>
      <c r="K283" s="104" t="s">
        <v>407</v>
      </c>
    </row>
    <row r="284" spans="1:11" ht="14.25">
      <c r="A284" s="65" t="s">
        <v>151</v>
      </c>
      <c r="B284" s="65" t="s">
        <v>390</v>
      </c>
      <c r="C284" s="67" t="s">
        <v>273</v>
      </c>
      <c r="D284" s="72" t="s">
        <v>272</v>
      </c>
      <c r="E284" s="67" t="s">
        <v>397</v>
      </c>
      <c r="F284" s="72">
        <v>27</v>
      </c>
      <c r="G284" s="103">
        <v>630</v>
      </c>
      <c r="H284" s="70">
        <v>280</v>
      </c>
      <c r="I284" s="103">
        <v>1982</v>
      </c>
      <c r="J284" s="70" t="s">
        <v>406</v>
      </c>
      <c r="K284" s="104" t="s">
        <v>407</v>
      </c>
    </row>
    <row r="285" spans="1:11" ht="14.25">
      <c r="A285" s="65" t="s">
        <v>151</v>
      </c>
      <c r="B285" s="65" t="s">
        <v>390</v>
      </c>
      <c r="C285" s="67" t="s">
        <v>334</v>
      </c>
      <c r="D285" s="67" t="s">
        <v>468</v>
      </c>
      <c r="E285" s="67" t="s">
        <v>397</v>
      </c>
      <c r="F285" s="72">
        <v>2</v>
      </c>
      <c r="G285" s="103">
        <v>630</v>
      </c>
      <c r="H285" s="70">
        <v>280</v>
      </c>
      <c r="I285" s="103">
        <v>1982</v>
      </c>
      <c r="J285" s="70" t="s">
        <v>406</v>
      </c>
      <c r="K285" s="104" t="s">
        <v>407</v>
      </c>
    </row>
    <row r="286" spans="1:11" ht="14.25">
      <c r="A286" s="65" t="s">
        <v>151</v>
      </c>
      <c r="B286" s="65" t="s">
        <v>390</v>
      </c>
      <c r="C286" s="67" t="s">
        <v>268</v>
      </c>
      <c r="D286" s="67" t="s">
        <v>468</v>
      </c>
      <c r="E286" s="67" t="s">
        <v>397</v>
      </c>
      <c r="F286" s="72">
        <v>87</v>
      </c>
      <c r="G286" s="103">
        <v>630</v>
      </c>
      <c r="H286" s="70">
        <v>280</v>
      </c>
      <c r="I286" s="103">
        <v>1982</v>
      </c>
      <c r="J286" s="70" t="s">
        <v>406</v>
      </c>
      <c r="K286" s="104" t="s">
        <v>407</v>
      </c>
    </row>
    <row r="287" spans="1:11" ht="14.25">
      <c r="A287" s="65" t="s">
        <v>151</v>
      </c>
      <c r="B287" s="65" t="s">
        <v>390</v>
      </c>
      <c r="C287" s="67" t="s">
        <v>335</v>
      </c>
      <c r="D287" s="72" t="s">
        <v>272</v>
      </c>
      <c r="E287" s="67" t="s">
        <v>397</v>
      </c>
      <c r="F287" s="72">
        <v>4</v>
      </c>
      <c r="G287" s="103">
        <v>630</v>
      </c>
      <c r="H287" s="70">
        <v>280</v>
      </c>
      <c r="I287" s="103">
        <v>1982</v>
      </c>
      <c r="J287" s="70" t="s">
        <v>406</v>
      </c>
      <c r="K287" s="104" t="s">
        <v>407</v>
      </c>
    </row>
    <row r="288" spans="1:11" ht="14.25">
      <c r="A288" s="65" t="s">
        <v>151</v>
      </c>
      <c r="B288" s="65" t="s">
        <v>390</v>
      </c>
      <c r="C288" s="67" t="s">
        <v>256</v>
      </c>
      <c r="D288" s="72" t="s">
        <v>264</v>
      </c>
      <c r="E288" s="67" t="s">
        <v>397</v>
      </c>
      <c r="F288" s="72">
        <v>11</v>
      </c>
      <c r="G288" s="103">
        <v>630</v>
      </c>
      <c r="H288" s="70">
        <v>280</v>
      </c>
      <c r="I288" s="103">
        <v>1982</v>
      </c>
      <c r="J288" s="70" t="s">
        <v>406</v>
      </c>
      <c r="K288" s="104" t="s">
        <v>407</v>
      </c>
    </row>
    <row r="289" spans="1:11" ht="14.25">
      <c r="A289" s="65" t="s">
        <v>151</v>
      </c>
      <c r="B289" s="65" t="s">
        <v>390</v>
      </c>
      <c r="C289" s="67" t="s">
        <v>255</v>
      </c>
      <c r="D289" s="72" t="s">
        <v>260</v>
      </c>
      <c r="E289" s="67" t="s">
        <v>397</v>
      </c>
      <c r="F289" s="72">
        <v>2</v>
      </c>
      <c r="G289" s="103">
        <v>630</v>
      </c>
      <c r="H289" s="70">
        <v>280</v>
      </c>
      <c r="I289" s="103">
        <v>1982</v>
      </c>
      <c r="J289" s="70" t="s">
        <v>406</v>
      </c>
      <c r="K289" s="104" t="s">
        <v>407</v>
      </c>
    </row>
    <row r="290" spans="1:11" ht="14.25">
      <c r="A290" s="65" t="s">
        <v>151</v>
      </c>
      <c r="B290" s="65" t="s">
        <v>390</v>
      </c>
      <c r="C290" s="67" t="s">
        <v>309</v>
      </c>
      <c r="D290" s="72" t="s">
        <v>260</v>
      </c>
      <c r="E290" s="67" t="s">
        <v>397</v>
      </c>
      <c r="F290" s="72">
        <v>2</v>
      </c>
      <c r="G290" s="103">
        <v>630</v>
      </c>
      <c r="H290" s="70">
        <v>280</v>
      </c>
      <c r="I290" s="103">
        <v>1982</v>
      </c>
      <c r="J290" s="70" t="s">
        <v>406</v>
      </c>
      <c r="K290" s="104" t="s">
        <v>407</v>
      </c>
    </row>
    <row r="291" spans="1:11" ht="14.25">
      <c r="A291" s="65" t="s">
        <v>151</v>
      </c>
      <c r="B291" s="65" t="s">
        <v>390</v>
      </c>
      <c r="C291" s="67" t="s">
        <v>261</v>
      </c>
      <c r="D291" s="72" t="s">
        <v>264</v>
      </c>
      <c r="E291" s="67" t="s">
        <v>397</v>
      </c>
      <c r="F291" s="72">
        <v>4</v>
      </c>
      <c r="G291" s="103">
        <v>630</v>
      </c>
      <c r="H291" s="70">
        <v>280</v>
      </c>
      <c r="I291" s="103">
        <v>1982</v>
      </c>
      <c r="J291" s="70" t="s">
        <v>406</v>
      </c>
      <c r="K291" s="104" t="s">
        <v>407</v>
      </c>
    </row>
    <row r="292" spans="1:11" ht="14.25">
      <c r="A292" s="65" t="s">
        <v>151</v>
      </c>
      <c r="B292" s="65" t="s">
        <v>390</v>
      </c>
      <c r="C292" s="67" t="s">
        <v>253</v>
      </c>
      <c r="D292" s="67" t="s">
        <v>420</v>
      </c>
      <c r="E292" s="67" t="s">
        <v>397</v>
      </c>
      <c r="F292" s="72">
        <v>1</v>
      </c>
      <c r="G292" s="103">
        <v>630</v>
      </c>
      <c r="H292" s="70">
        <v>280</v>
      </c>
      <c r="I292" s="103">
        <v>1982</v>
      </c>
      <c r="J292" s="70" t="s">
        <v>406</v>
      </c>
      <c r="K292" s="104" t="s">
        <v>407</v>
      </c>
    </row>
    <row r="293" spans="1:11" ht="14.25">
      <c r="A293" s="65" t="s">
        <v>151</v>
      </c>
      <c r="B293" s="65" t="s">
        <v>390</v>
      </c>
      <c r="C293" s="67" t="s">
        <v>336</v>
      </c>
      <c r="D293" s="67" t="s">
        <v>420</v>
      </c>
      <c r="E293" s="67" t="s">
        <v>397</v>
      </c>
      <c r="F293" s="72">
        <v>1</v>
      </c>
      <c r="G293" s="103">
        <v>630</v>
      </c>
      <c r="H293" s="70">
        <v>280</v>
      </c>
      <c r="I293" s="103">
        <v>1982</v>
      </c>
      <c r="J293" s="70" t="s">
        <v>406</v>
      </c>
      <c r="K293" s="104" t="s">
        <v>407</v>
      </c>
    </row>
    <row r="294" spans="1:11" ht="14.25">
      <c r="A294" s="65" t="s">
        <v>151</v>
      </c>
      <c r="B294" s="65" t="s">
        <v>390</v>
      </c>
      <c r="C294" s="67" t="s">
        <v>274</v>
      </c>
      <c r="D294" s="67" t="s">
        <v>416</v>
      </c>
      <c r="E294" s="67" t="s">
        <v>397</v>
      </c>
      <c r="F294" s="72">
        <v>1</v>
      </c>
      <c r="G294" s="103">
        <v>630</v>
      </c>
      <c r="H294" s="70">
        <v>280</v>
      </c>
      <c r="I294" s="103">
        <v>1982</v>
      </c>
      <c r="J294" s="70" t="s">
        <v>406</v>
      </c>
      <c r="K294" s="104" t="s">
        <v>407</v>
      </c>
    </row>
    <row r="295" spans="1:11" ht="14.25">
      <c r="A295" s="65" t="s">
        <v>151</v>
      </c>
      <c r="B295" s="65" t="s">
        <v>390</v>
      </c>
      <c r="C295" s="67" t="s">
        <v>322</v>
      </c>
      <c r="D295" s="72" t="s">
        <v>272</v>
      </c>
      <c r="E295" s="67" t="s">
        <v>397</v>
      </c>
      <c r="F295" s="72">
        <v>1</v>
      </c>
      <c r="G295" s="103">
        <v>630</v>
      </c>
      <c r="H295" s="70">
        <v>280</v>
      </c>
      <c r="I295" s="103">
        <v>1982</v>
      </c>
      <c r="J295" s="70" t="s">
        <v>406</v>
      </c>
      <c r="K295" s="104" t="s">
        <v>407</v>
      </c>
    </row>
    <row r="296" spans="1:11" ht="14.25">
      <c r="A296" s="65" t="s">
        <v>151</v>
      </c>
      <c r="B296" s="65" t="s">
        <v>390</v>
      </c>
      <c r="C296" s="67" t="s">
        <v>275</v>
      </c>
      <c r="D296" s="67" t="s">
        <v>416</v>
      </c>
      <c r="E296" s="67" t="s">
        <v>397</v>
      </c>
      <c r="F296" s="72">
        <v>2</v>
      </c>
      <c r="G296" s="103">
        <v>630</v>
      </c>
      <c r="H296" s="70">
        <v>280</v>
      </c>
      <c r="I296" s="103">
        <v>1982</v>
      </c>
      <c r="J296" s="70" t="s">
        <v>406</v>
      </c>
      <c r="K296" s="104" t="s">
        <v>407</v>
      </c>
    </row>
    <row r="297" spans="1:11" ht="14.25">
      <c r="A297" s="65" t="s">
        <v>151</v>
      </c>
      <c r="B297" s="65" t="s">
        <v>390</v>
      </c>
      <c r="C297" s="67" t="s">
        <v>337</v>
      </c>
      <c r="D297" s="72" t="s">
        <v>262</v>
      </c>
      <c r="E297" s="67" t="s">
        <v>397</v>
      </c>
      <c r="F297" s="72">
        <v>1</v>
      </c>
      <c r="G297" s="103">
        <v>630</v>
      </c>
      <c r="H297" s="70">
        <v>280</v>
      </c>
      <c r="I297" s="103">
        <v>1982</v>
      </c>
      <c r="J297" s="70" t="s">
        <v>406</v>
      </c>
      <c r="K297" s="104" t="s">
        <v>407</v>
      </c>
    </row>
    <row r="298" spans="1:11" ht="14.25">
      <c r="A298" s="65" t="s">
        <v>151</v>
      </c>
      <c r="B298" s="65" t="s">
        <v>390</v>
      </c>
      <c r="C298" s="67" t="s">
        <v>338</v>
      </c>
      <c r="D298" s="72" t="s">
        <v>262</v>
      </c>
      <c r="E298" s="67" t="s">
        <v>397</v>
      </c>
      <c r="F298" s="72">
        <v>1</v>
      </c>
      <c r="G298" s="103">
        <v>630</v>
      </c>
      <c r="H298" s="70">
        <v>280</v>
      </c>
      <c r="I298" s="103">
        <v>1982</v>
      </c>
      <c r="J298" s="70" t="s">
        <v>406</v>
      </c>
      <c r="K298" s="104" t="s">
        <v>407</v>
      </c>
    </row>
    <row r="299" spans="1:11" ht="14.25">
      <c r="A299" s="65" t="s">
        <v>151</v>
      </c>
      <c r="B299" s="65" t="s">
        <v>373</v>
      </c>
      <c r="C299" s="67" t="s">
        <v>353</v>
      </c>
      <c r="D299" s="67" t="s">
        <v>420</v>
      </c>
      <c r="E299" s="67" t="s">
        <v>397</v>
      </c>
      <c r="F299" s="67">
        <v>1</v>
      </c>
      <c r="G299" s="103">
        <v>920.25</v>
      </c>
      <c r="H299" s="70">
        <v>409</v>
      </c>
      <c r="I299" s="103">
        <v>3542</v>
      </c>
      <c r="J299" s="70" t="s">
        <v>406</v>
      </c>
      <c r="K299" s="104" t="s">
        <v>407</v>
      </c>
    </row>
    <row r="300" spans="1:11" ht="14.25">
      <c r="A300" s="65" t="s">
        <v>151</v>
      </c>
      <c r="B300" s="65" t="s">
        <v>373</v>
      </c>
      <c r="C300" s="67" t="s">
        <v>398</v>
      </c>
      <c r="D300" s="67" t="s">
        <v>260</v>
      </c>
      <c r="E300" s="67" t="s">
        <v>397</v>
      </c>
      <c r="F300" s="67">
        <v>1</v>
      </c>
      <c r="G300" s="103">
        <v>920.25</v>
      </c>
      <c r="H300" s="70">
        <v>409</v>
      </c>
      <c r="I300" s="103">
        <v>3542</v>
      </c>
      <c r="J300" s="70" t="s">
        <v>406</v>
      </c>
      <c r="K300" s="104" t="s">
        <v>407</v>
      </c>
    </row>
    <row r="301" spans="1:11" ht="14.25">
      <c r="A301" s="65" t="s">
        <v>151</v>
      </c>
      <c r="B301" s="65" t="s">
        <v>373</v>
      </c>
      <c r="C301" s="67" t="s">
        <v>350</v>
      </c>
      <c r="D301" s="67" t="s">
        <v>416</v>
      </c>
      <c r="E301" s="67" t="s">
        <v>397</v>
      </c>
      <c r="F301" s="67">
        <v>1</v>
      </c>
      <c r="G301" s="103">
        <v>920.25</v>
      </c>
      <c r="H301" s="70">
        <v>409</v>
      </c>
      <c r="I301" s="103">
        <v>3542</v>
      </c>
      <c r="J301" s="70" t="s">
        <v>406</v>
      </c>
      <c r="K301" s="104" t="s">
        <v>407</v>
      </c>
    </row>
    <row r="302" spans="1:11" ht="14.25">
      <c r="A302" s="65" t="s">
        <v>151</v>
      </c>
      <c r="B302" s="65" t="s">
        <v>373</v>
      </c>
      <c r="C302" s="67" t="s">
        <v>350</v>
      </c>
      <c r="D302" s="67" t="s">
        <v>416</v>
      </c>
      <c r="E302" s="67" t="s">
        <v>397</v>
      </c>
      <c r="F302" s="67">
        <v>2</v>
      </c>
      <c r="G302" s="103">
        <v>920.25</v>
      </c>
      <c r="H302" s="70">
        <v>409</v>
      </c>
      <c r="I302" s="103">
        <v>3542</v>
      </c>
      <c r="J302" s="70" t="s">
        <v>406</v>
      </c>
      <c r="K302" s="104" t="s">
        <v>407</v>
      </c>
    </row>
    <row r="303" spans="1:11" ht="14.25">
      <c r="A303" s="65" t="s">
        <v>151</v>
      </c>
      <c r="B303" s="65" t="s">
        <v>373</v>
      </c>
      <c r="C303" s="67" t="s">
        <v>350</v>
      </c>
      <c r="D303" s="67" t="s">
        <v>416</v>
      </c>
      <c r="E303" s="67" t="s">
        <v>397</v>
      </c>
      <c r="F303" s="67">
        <v>1</v>
      </c>
      <c r="G303" s="103">
        <v>920.25</v>
      </c>
      <c r="H303" s="70">
        <v>409</v>
      </c>
      <c r="I303" s="103">
        <v>3542</v>
      </c>
      <c r="J303" s="70" t="s">
        <v>406</v>
      </c>
      <c r="K303" s="104" t="s">
        <v>407</v>
      </c>
    </row>
    <row r="304" spans="1:11" ht="14.25">
      <c r="A304" s="65" t="s">
        <v>151</v>
      </c>
      <c r="B304" s="65" t="s">
        <v>373</v>
      </c>
      <c r="C304" s="67" t="s">
        <v>352</v>
      </c>
      <c r="D304" s="67" t="s">
        <v>264</v>
      </c>
      <c r="E304" s="67" t="s">
        <v>397</v>
      </c>
      <c r="F304" s="67">
        <v>3</v>
      </c>
      <c r="G304" s="103">
        <v>920.25</v>
      </c>
      <c r="H304" s="70">
        <v>409</v>
      </c>
      <c r="I304" s="103">
        <v>3542</v>
      </c>
      <c r="J304" s="70" t="s">
        <v>406</v>
      </c>
      <c r="K304" s="104" t="s">
        <v>407</v>
      </c>
    </row>
    <row r="305" spans="1:11" ht="14.25">
      <c r="A305" s="65" t="s">
        <v>151</v>
      </c>
      <c r="B305" s="65" t="s">
        <v>373</v>
      </c>
      <c r="C305" s="67" t="s">
        <v>354</v>
      </c>
      <c r="D305" s="67" t="s">
        <v>264</v>
      </c>
      <c r="E305" s="67" t="s">
        <v>397</v>
      </c>
      <c r="F305" s="67">
        <v>1</v>
      </c>
      <c r="G305" s="103">
        <v>920.25</v>
      </c>
      <c r="H305" s="70">
        <v>409</v>
      </c>
      <c r="I305" s="103">
        <v>3542</v>
      </c>
      <c r="J305" s="70" t="s">
        <v>406</v>
      </c>
      <c r="K305" s="104" t="s">
        <v>407</v>
      </c>
    </row>
    <row r="306" spans="1:11" ht="14.25">
      <c r="A306" s="65" t="s">
        <v>151</v>
      </c>
      <c r="B306" s="65" t="s">
        <v>373</v>
      </c>
      <c r="C306" s="67" t="s">
        <v>257</v>
      </c>
      <c r="D306" s="67" t="s">
        <v>259</v>
      </c>
      <c r="E306" s="67" t="s">
        <v>397</v>
      </c>
      <c r="F306" s="67">
        <v>1399</v>
      </c>
      <c r="G306" s="103">
        <v>920.25</v>
      </c>
      <c r="H306" s="70">
        <v>409</v>
      </c>
      <c r="I306" s="103">
        <v>3542</v>
      </c>
      <c r="J306" s="70" t="s">
        <v>406</v>
      </c>
      <c r="K306" s="104" t="s">
        <v>407</v>
      </c>
    </row>
    <row r="307" spans="1:11" ht="14.25">
      <c r="A307" s="65" t="s">
        <v>151</v>
      </c>
      <c r="B307" s="65" t="s">
        <v>373</v>
      </c>
      <c r="C307" s="67" t="s">
        <v>268</v>
      </c>
      <c r="D307" s="67" t="s">
        <v>468</v>
      </c>
      <c r="E307" s="67" t="s">
        <v>397</v>
      </c>
      <c r="F307" s="67">
        <v>1</v>
      </c>
      <c r="G307" s="103">
        <v>920.25</v>
      </c>
      <c r="H307" s="70">
        <v>409</v>
      </c>
      <c r="I307" s="103">
        <v>3542</v>
      </c>
      <c r="J307" s="70" t="s">
        <v>406</v>
      </c>
      <c r="K307" s="104" t="s">
        <v>407</v>
      </c>
    </row>
    <row r="308" spans="1:11" ht="14.25">
      <c r="A308" s="65" t="s">
        <v>151</v>
      </c>
      <c r="B308" s="65" t="s">
        <v>373</v>
      </c>
      <c r="C308" s="67" t="s">
        <v>255</v>
      </c>
      <c r="D308" s="67" t="s">
        <v>260</v>
      </c>
      <c r="E308" s="67" t="s">
        <v>397</v>
      </c>
      <c r="F308" s="67">
        <v>6</v>
      </c>
      <c r="G308" s="103">
        <v>920.25</v>
      </c>
      <c r="H308" s="70">
        <v>409</v>
      </c>
      <c r="I308" s="103">
        <v>3542</v>
      </c>
      <c r="J308" s="70" t="s">
        <v>406</v>
      </c>
      <c r="K308" s="104" t="s">
        <v>407</v>
      </c>
    </row>
    <row r="309" spans="1:11" ht="14.25">
      <c r="A309" s="65" t="s">
        <v>151</v>
      </c>
      <c r="B309" s="65" t="s">
        <v>373</v>
      </c>
      <c r="C309" s="67" t="s">
        <v>253</v>
      </c>
      <c r="D309" s="67" t="s">
        <v>420</v>
      </c>
      <c r="E309" s="67" t="s">
        <v>397</v>
      </c>
      <c r="F309" s="67">
        <v>1</v>
      </c>
      <c r="G309" s="103">
        <v>920.25</v>
      </c>
      <c r="H309" s="70">
        <v>409</v>
      </c>
      <c r="I309" s="103">
        <v>3542</v>
      </c>
      <c r="J309" s="70" t="s">
        <v>406</v>
      </c>
      <c r="K309" s="104" t="s">
        <v>407</v>
      </c>
    </row>
    <row r="310" spans="1:11" ht="14.25">
      <c r="A310" s="65" t="s">
        <v>151</v>
      </c>
      <c r="B310" s="65" t="s">
        <v>373</v>
      </c>
      <c r="C310" s="67" t="s">
        <v>270</v>
      </c>
      <c r="D310" s="67" t="s">
        <v>416</v>
      </c>
      <c r="E310" s="67" t="s">
        <v>397</v>
      </c>
      <c r="F310" s="67">
        <v>3</v>
      </c>
      <c r="G310" s="103">
        <v>920.25</v>
      </c>
      <c r="H310" s="70">
        <v>409</v>
      </c>
      <c r="I310" s="103">
        <v>3542</v>
      </c>
      <c r="J310" s="70" t="s">
        <v>406</v>
      </c>
      <c r="K310" s="104" t="s">
        <v>407</v>
      </c>
    </row>
    <row r="311" spans="1:11" ht="14.25">
      <c r="A311" s="65" t="s">
        <v>151</v>
      </c>
      <c r="B311" s="65" t="s">
        <v>373</v>
      </c>
      <c r="C311" s="67" t="s">
        <v>288</v>
      </c>
      <c r="D311" s="67" t="s">
        <v>262</v>
      </c>
      <c r="E311" s="67" t="s">
        <v>397</v>
      </c>
      <c r="F311" s="67">
        <v>1</v>
      </c>
      <c r="G311" s="103">
        <v>920.25</v>
      </c>
      <c r="H311" s="70">
        <v>409</v>
      </c>
      <c r="I311" s="103">
        <v>3542</v>
      </c>
      <c r="J311" s="70" t="s">
        <v>406</v>
      </c>
      <c r="K311" s="104" t="s">
        <v>407</v>
      </c>
    </row>
    <row r="312" spans="1:11" ht="14.25">
      <c r="A312" s="65" t="s">
        <v>151</v>
      </c>
      <c r="B312" s="65" t="s">
        <v>373</v>
      </c>
      <c r="C312" s="67" t="s">
        <v>276</v>
      </c>
      <c r="D312" s="67" t="s">
        <v>416</v>
      </c>
      <c r="E312" s="67" t="s">
        <v>397</v>
      </c>
      <c r="F312" s="67">
        <v>2</v>
      </c>
      <c r="G312" s="103">
        <v>920.25</v>
      </c>
      <c r="H312" s="70">
        <v>409</v>
      </c>
      <c r="I312" s="103">
        <v>3542</v>
      </c>
      <c r="J312" s="70" t="s">
        <v>406</v>
      </c>
      <c r="K312" s="104" t="s">
        <v>407</v>
      </c>
    </row>
    <row r="313" spans="1:11" ht="14.25">
      <c r="A313" s="65" t="s">
        <v>151</v>
      </c>
      <c r="B313" s="65" t="s">
        <v>373</v>
      </c>
      <c r="C313" s="67" t="s">
        <v>289</v>
      </c>
      <c r="D313" s="67" t="s">
        <v>423</v>
      </c>
      <c r="E313" s="67" t="s">
        <v>397</v>
      </c>
      <c r="F313" s="67">
        <v>1</v>
      </c>
      <c r="G313" s="103">
        <v>920.25</v>
      </c>
      <c r="H313" s="70">
        <v>409</v>
      </c>
      <c r="I313" s="103">
        <v>3542</v>
      </c>
      <c r="J313" s="70" t="s">
        <v>406</v>
      </c>
      <c r="K313" s="104" t="s">
        <v>407</v>
      </c>
    </row>
    <row r="314" spans="1:11" ht="14.25">
      <c r="A314" s="65" t="s">
        <v>151</v>
      </c>
      <c r="B314" s="65" t="s">
        <v>391</v>
      </c>
      <c r="C314" s="67" t="s">
        <v>350</v>
      </c>
      <c r="D314" s="67" t="s">
        <v>416</v>
      </c>
      <c r="E314" s="67" t="s">
        <v>397</v>
      </c>
      <c r="F314" s="72">
        <v>2</v>
      </c>
      <c r="G314" s="103">
        <v>830.25</v>
      </c>
      <c r="H314" s="70">
        <v>369</v>
      </c>
      <c r="I314" s="103">
        <v>3236</v>
      </c>
      <c r="J314" s="70" t="s">
        <v>406</v>
      </c>
      <c r="K314" s="104" t="s">
        <v>407</v>
      </c>
    </row>
    <row r="315" spans="1:11" ht="14.25">
      <c r="A315" s="65" t="s">
        <v>151</v>
      </c>
      <c r="B315" s="65" t="s">
        <v>391</v>
      </c>
      <c r="C315" s="67" t="s">
        <v>350</v>
      </c>
      <c r="D315" s="67" t="s">
        <v>416</v>
      </c>
      <c r="E315" s="67" t="s">
        <v>397</v>
      </c>
      <c r="F315" s="72">
        <v>9</v>
      </c>
      <c r="G315" s="103">
        <v>830.25</v>
      </c>
      <c r="H315" s="70">
        <v>369</v>
      </c>
      <c r="I315" s="103">
        <v>3236</v>
      </c>
      <c r="J315" s="70" t="s">
        <v>406</v>
      </c>
      <c r="K315" s="104" t="s">
        <v>407</v>
      </c>
    </row>
    <row r="316" spans="1:11" ht="14.25">
      <c r="A316" s="65" t="s">
        <v>151</v>
      </c>
      <c r="B316" s="65" t="s">
        <v>391</v>
      </c>
      <c r="C316" s="67" t="s">
        <v>350</v>
      </c>
      <c r="D316" s="67" t="s">
        <v>416</v>
      </c>
      <c r="E316" s="67" t="s">
        <v>397</v>
      </c>
      <c r="F316" s="72">
        <v>1</v>
      </c>
      <c r="G316" s="103">
        <v>830.25</v>
      </c>
      <c r="H316" s="70">
        <v>369</v>
      </c>
      <c r="I316" s="103">
        <v>3236</v>
      </c>
      <c r="J316" s="70" t="s">
        <v>406</v>
      </c>
      <c r="K316" s="104" t="s">
        <v>407</v>
      </c>
    </row>
    <row r="317" spans="1:11" ht="14.25">
      <c r="A317" s="65" t="s">
        <v>151</v>
      </c>
      <c r="B317" s="65" t="s">
        <v>391</v>
      </c>
      <c r="C317" s="67" t="s">
        <v>257</v>
      </c>
      <c r="D317" s="67" t="s">
        <v>259</v>
      </c>
      <c r="E317" s="67" t="s">
        <v>397</v>
      </c>
      <c r="F317" s="72">
        <v>1353</v>
      </c>
      <c r="G317" s="103">
        <v>830.25</v>
      </c>
      <c r="H317" s="70">
        <v>369</v>
      </c>
      <c r="I317" s="103">
        <v>3236</v>
      </c>
      <c r="J317" s="70" t="s">
        <v>406</v>
      </c>
      <c r="K317" s="104" t="s">
        <v>407</v>
      </c>
    </row>
    <row r="318" spans="1:11" ht="14.25">
      <c r="A318" s="65" t="s">
        <v>151</v>
      </c>
      <c r="B318" s="65" t="s">
        <v>391</v>
      </c>
      <c r="C318" s="67" t="s">
        <v>284</v>
      </c>
      <c r="D318" s="67" t="s">
        <v>468</v>
      </c>
      <c r="E318" s="67" t="s">
        <v>397</v>
      </c>
      <c r="F318" s="72">
        <v>3</v>
      </c>
      <c r="G318" s="103">
        <v>830.25</v>
      </c>
      <c r="H318" s="70">
        <v>369</v>
      </c>
      <c r="I318" s="103">
        <v>3236</v>
      </c>
      <c r="J318" s="70" t="s">
        <v>406</v>
      </c>
      <c r="K318" s="104" t="s">
        <v>407</v>
      </c>
    </row>
    <row r="319" spans="1:11" ht="14.25">
      <c r="A319" s="65" t="s">
        <v>151</v>
      </c>
      <c r="B319" s="65" t="s">
        <v>391</v>
      </c>
      <c r="C319" s="67" t="s">
        <v>268</v>
      </c>
      <c r="D319" s="67" t="s">
        <v>468</v>
      </c>
      <c r="E319" s="67" t="s">
        <v>397</v>
      </c>
      <c r="F319" s="72">
        <v>72</v>
      </c>
      <c r="G319" s="103">
        <v>830.25</v>
      </c>
      <c r="H319" s="70">
        <v>369</v>
      </c>
      <c r="I319" s="103">
        <v>3236</v>
      </c>
      <c r="J319" s="70" t="s">
        <v>406</v>
      </c>
      <c r="K319" s="104" t="s">
        <v>407</v>
      </c>
    </row>
    <row r="320" spans="1:11" ht="14.25">
      <c r="A320" s="65" t="s">
        <v>151</v>
      </c>
      <c r="B320" s="65" t="s">
        <v>391</v>
      </c>
      <c r="C320" s="67" t="s">
        <v>273</v>
      </c>
      <c r="D320" s="67" t="s">
        <v>272</v>
      </c>
      <c r="E320" s="67" t="s">
        <v>397</v>
      </c>
      <c r="F320" s="72">
        <v>6</v>
      </c>
      <c r="G320" s="103">
        <v>830.25</v>
      </c>
      <c r="H320" s="70">
        <v>369</v>
      </c>
      <c r="I320" s="103">
        <v>3236</v>
      </c>
      <c r="J320" s="70" t="s">
        <v>406</v>
      </c>
      <c r="K320" s="104" t="s">
        <v>407</v>
      </c>
    </row>
    <row r="321" spans="1:11" ht="14.25">
      <c r="A321" s="65" t="s">
        <v>151</v>
      </c>
      <c r="B321" s="65" t="s">
        <v>391</v>
      </c>
      <c r="C321" s="67" t="s">
        <v>256</v>
      </c>
      <c r="D321" s="67" t="s">
        <v>264</v>
      </c>
      <c r="E321" s="67" t="s">
        <v>397</v>
      </c>
      <c r="F321" s="72">
        <v>11</v>
      </c>
      <c r="G321" s="103">
        <v>830.25</v>
      </c>
      <c r="H321" s="70">
        <v>369</v>
      </c>
      <c r="I321" s="103">
        <v>3236</v>
      </c>
      <c r="J321" s="70" t="s">
        <v>406</v>
      </c>
      <c r="K321" s="104" t="s">
        <v>407</v>
      </c>
    </row>
    <row r="322" spans="1:11" ht="14.25">
      <c r="A322" s="65" t="s">
        <v>151</v>
      </c>
      <c r="B322" s="65" t="s">
        <v>391</v>
      </c>
      <c r="C322" s="67" t="s">
        <v>339</v>
      </c>
      <c r="D322" s="67" t="s">
        <v>272</v>
      </c>
      <c r="E322" s="67" t="s">
        <v>397</v>
      </c>
      <c r="F322" s="72">
        <v>1</v>
      </c>
      <c r="G322" s="103">
        <v>830.25</v>
      </c>
      <c r="H322" s="70">
        <v>369</v>
      </c>
      <c r="I322" s="103">
        <v>3236</v>
      </c>
      <c r="J322" s="70" t="s">
        <v>406</v>
      </c>
      <c r="K322" s="104" t="s">
        <v>407</v>
      </c>
    </row>
    <row r="323" spans="1:11" ht="14.25">
      <c r="A323" s="65" t="s">
        <v>151</v>
      </c>
      <c r="B323" s="65" t="s">
        <v>391</v>
      </c>
      <c r="C323" s="67" t="s">
        <v>255</v>
      </c>
      <c r="D323" s="67" t="s">
        <v>260</v>
      </c>
      <c r="E323" s="67" t="s">
        <v>397</v>
      </c>
      <c r="F323" s="72">
        <v>1</v>
      </c>
      <c r="G323" s="103">
        <v>830.25</v>
      </c>
      <c r="H323" s="70">
        <v>369</v>
      </c>
      <c r="I323" s="103">
        <v>3236</v>
      </c>
      <c r="J323" s="70" t="s">
        <v>406</v>
      </c>
      <c r="K323" s="104" t="s">
        <v>407</v>
      </c>
    </row>
    <row r="324" spans="1:11" ht="14.25">
      <c r="A324" s="65" t="s">
        <v>151</v>
      </c>
      <c r="B324" s="65" t="s">
        <v>391</v>
      </c>
      <c r="C324" s="67" t="s">
        <v>292</v>
      </c>
      <c r="D324" s="67" t="s">
        <v>420</v>
      </c>
      <c r="E324" s="67" t="s">
        <v>397</v>
      </c>
      <c r="F324" s="72">
        <v>1</v>
      </c>
      <c r="G324" s="103">
        <v>830.25</v>
      </c>
      <c r="H324" s="70">
        <v>369</v>
      </c>
      <c r="I324" s="103">
        <v>3236</v>
      </c>
      <c r="J324" s="70" t="s">
        <v>406</v>
      </c>
      <c r="K324" s="104" t="s">
        <v>407</v>
      </c>
    </row>
    <row r="325" spans="1:11" ht="14.25">
      <c r="A325" s="65" t="s">
        <v>151</v>
      </c>
      <c r="B325" s="65" t="s">
        <v>391</v>
      </c>
      <c r="C325" s="67" t="s">
        <v>340</v>
      </c>
      <c r="D325" s="67" t="s">
        <v>420</v>
      </c>
      <c r="E325" s="67" t="s">
        <v>397</v>
      </c>
      <c r="F325" s="72">
        <v>1</v>
      </c>
      <c r="G325" s="103">
        <v>830.25</v>
      </c>
      <c r="H325" s="70">
        <v>369</v>
      </c>
      <c r="I325" s="103">
        <v>3236</v>
      </c>
      <c r="J325" s="70" t="s">
        <v>406</v>
      </c>
      <c r="K325" s="104" t="s">
        <v>407</v>
      </c>
    </row>
    <row r="326" spans="1:11" ht="14.25">
      <c r="A326" s="65" t="s">
        <v>151</v>
      </c>
      <c r="B326" s="65" t="s">
        <v>391</v>
      </c>
      <c r="C326" s="67" t="s">
        <v>317</v>
      </c>
      <c r="D326" s="67" t="s">
        <v>272</v>
      </c>
      <c r="E326" s="67" t="s">
        <v>397</v>
      </c>
      <c r="F326" s="72">
        <v>1</v>
      </c>
      <c r="G326" s="103">
        <v>830.25</v>
      </c>
      <c r="H326" s="70">
        <v>369</v>
      </c>
      <c r="I326" s="103">
        <v>3236</v>
      </c>
      <c r="J326" s="70" t="s">
        <v>406</v>
      </c>
      <c r="K326" s="104" t="s">
        <v>407</v>
      </c>
    </row>
    <row r="327" spans="1:11" ht="14.25">
      <c r="A327" s="65" t="s">
        <v>151</v>
      </c>
      <c r="B327" s="65" t="s">
        <v>391</v>
      </c>
      <c r="C327" s="67" t="s">
        <v>293</v>
      </c>
      <c r="D327" s="67" t="s">
        <v>420</v>
      </c>
      <c r="E327" s="67" t="s">
        <v>397</v>
      </c>
      <c r="F327" s="72">
        <v>1</v>
      </c>
      <c r="G327" s="103">
        <v>830.25</v>
      </c>
      <c r="H327" s="70">
        <v>369</v>
      </c>
      <c r="I327" s="103">
        <v>3236</v>
      </c>
      <c r="J327" s="70" t="s">
        <v>406</v>
      </c>
      <c r="K327" s="104" t="s">
        <v>407</v>
      </c>
    </row>
    <row r="328" spans="1:11" ht="14.25">
      <c r="A328" s="65" t="s">
        <v>151</v>
      </c>
      <c r="B328" s="65" t="s">
        <v>391</v>
      </c>
      <c r="C328" s="67" t="s">
        <v>314</v>
      </c>
      <c r="D328" s="67" t="s">
        <v>416</v>
      </c>
      <c r="E328" s="67" t="s">
        <v>397</v>
      </c>
      <c r="F328" s="72">
        <v>2</v>
      </c>
      <c r="G328" s="103">
        <v>830.25</v>
      </c>
      <c r="H328" s="70">
        <v>369</v>
      </c>
      <c r="I328" s="103">
        <v>3236</v>
      </c>
      <c r="J328" s="70" t="s">
        <v>406</v>
      </c>
      <c r="K328" s="104" t="s">
        <v>407</v>
      </c>
    </row>
    <row r="329" spans="1:11" ht="14.25">
      <c r="A329" s="65" t="s">
        <v>151</v>
      </c>
      <c r="B329" s="65" t="s">
        <v>391</v>
      </c>
      <c r="C329" s="67" t="s">
        <v>310</v>
      </c>
      <c r="D329" s="67" t="s">
        <v>420</v>
      </c>
      <c r="E329" s="67" t="s">
        <v>397</v>
      </c>
      <c r="F329" s="72">
        <v>1</v>
      </c>
      <c r="G329" s="103">
        <v>830.25</v>
      </c>
      <c r="H329" s="70">
        <v>369</v>
      </c>
      <c r="I329" s="103">
        <v>3236</v>
      </c>
      <c r="J329" s="70" t="s">
        <v>406</v>
      </c>
      <c r="K329" s="104" t="s">
        <v>407</v>
      </c>
    </row>
    <row r="330" spans="1:11" ht="14.25">
      <c r="A330" s="65" t="s">
        <v>151</v>
      </c>
      <c r="B330" s="65" t="s">
        <v>391</v>
      </c>
      <c r="C330" s="67" t="s">
        <v>315</v>
      </c>
      <c r="D330" s="67" t="s">
        <v>420</v>
      </c>
      <c r="E330" s="67" t="s">
        <v>397</v>
      </c>
      <c r="F330" s="72">
        <v>1</v>
      </c>
      <c r="G330" s="103">
        <v>830.25</v>
      </c>
      <c r="H330" s="70">
        <v>369</v>
      </c>
      <c r="I330" s="103">
        <v>3236</v>
      </c>
      <c r="J330" s="70" t="s">
        <v>406</v>
      </c>
      <c r="K330" s="104" t="s">
        <v>407</v>
      </c>
    </row>
    <row r="331" spans="1:11" ht="14.25">
      <c r="A331" s="65" t="s">
        <v>151</v>
      </c>
      <c r="B331" s="65" t="s">
        <v>391</v>
      </c>
      <c r="C331" s="67" t="s">
        <v>338</v>
      </c>
      <c r="D331" s="67" t="s">
        <v>262</v>
      </c>
      <c r="E331" s="67" t="s">
        <v>397</v>
      </c>
      <c r="F331" s="72">
        <v>1</v>
      </c>
      <c r="G331" s="103">
        <v>830.25</v>
      </c>
      <c r="H331" s="70">
        <v>369</v>
      </c>
      <c r="I331" s="103">
        <v>3236</v>
      </c>
      <c r="J331" s="70" t="s">
        <v>406</v>
      </c>
      <c r="K331" s="104" t="s">
        <v>407</v>
      </c>
    </row>
    <row r="332" spans="1:11" ht="14.25">
      <c r="A332" s="65" t="s">
        <v>151</v>
      </c>
      <c r="B332" s="65" t="s">
        <v>374</v>
      </c>
      <c r="C332" s="67" t="s">
        <v>353</v>
      </c>
      <c r="D332" s="67" t="s">
        <v>420</v>
      </c>
      <c r="E332" s="67" t="s">
        <v>397</v>
      </c>
      <c r="F332" s="72">
        <v>1</v>
      </c>
      <c r="G332" s="103">
        <v>722.25</v>
      </c>
      <c r="H332" s="70">
        <v>321</v>
      </c>
      <c r="I332" s="103">
        <v>1876</v>
      </c>
      <c r="J332" s="70" t="s">
        <v>406</v>
      </c>
      <c r="K332" s="104" t="s">
        <v>407</v>
      </c>
    </row>
    <row r="333" spans="1:11" ht="14.25">
      <c r="A333" s="65" t="s">
        <v>151</v>
      </c>
      <c r="B333" s="65" t="s">
        <v>374</v>
      </c>
      <c r="C333" s="67" t="s">
        <v>353</v>
      </c>
      <c r="D333" s="67" t="s">
        <v>420</v>
      </c>
      <c r="E333" s="67" t="s">
        <v>397</v>
      </c>
      <c r="F333" s="72">
        <v>1</v>
      </c>
      <c r="G333" s="103">
        <v>722.25</v>
      </c>
      <c r="H333" s="70">
        <v>321</v>
      </c>
      <c r="I333" s="103">
        <v>1876</v>
      </c>
      <c r="J333" s="70" t="s">
        <v>406</v>
      </c>
      <c r="K333" s="104" t="s">
        <v>407</v>
      </c>
    </row>
    <row r="334" spans="1:11" ht="14.25">
      <c r="A334" s="65" t="s">
        <v>151</v>
      </c>
      <c r="B334" s="65" t="s">
        <v>374</v>
      </c>
      <c r="C334" s="67" t="s">
        <v>353</v>
      </c>
      <c r="D334" s="67" t="s">
        <v>420</v>
      </c>
      <c r="E334" s="67" t="s">
        <v>397</v>
      </c>
      <c r="F334" s="72">
        <v>2</v>
      </c>
      <c r="G334" s="103">
        <v>722.25</v>
      </c>
      <c r="H334" s="70">
        <v>321</v>
      </c>
      <c r="I334" s="103">
        <v>1876</v>
      </c>
      <c r="J334" s="70" t="s">
        <v>406</v>
      </c>
      <c r="K334" s="104" t="s">
        <v>407</v>
      </c>
    </row>
    <row r="335" spans="1:11" ht="14.25">
      <c r="A335" s="65" t="s">
        <v>151</v>
      </c>
      <c r="B335" s="65" t="s">
        <v>374</v>
      </c>
      <c r="C335" s="67" t="s">
        <v>353</v>
      </c>
      <c r="D335" s="67" t="s">
        <v>420</v>
      </c>
      <c r="E335" s="67" t="s">
        <v>397</v>
      </c>
      <c r="F335" s="72">
        <v>1</v>
      </c>
      <c r="G335" s="103">
        <v>722.25</v>
      </c>
      <c r="H335" s="70">
        <v>321</v>
      </c>
      <c r="I335" s="103">
        <v>1876</v>
      </c>
      <c r="J335" s="70" t="s">
        <v>406</v>
      </c>
      <c r="K335" s="104" t="s">
        <v>407</v>
      </c>
    </row>
    <row r="336" spans="1:11" ht="14.25">
      <c r="A336" s="65" t="s">
        <v>151</v>
      </c>
      <c r="B336" s="65" t="s">
        <v>374</v>
      </c>
      <c r="C336" s="67" t="s">
        <v>353</v>
      </c>
      <c r="D336" s="67" t="s">
        <v>420</v>
      </c>
      <c r="E336" s="67" t="s">
        <v>397</v>
      </c>
      <c r="F336" s="72">
        <v>2</v>
      </c>
      <c r="G336" s="103">
        <v>722.25</v>
      </c>
      <c r="H336" s="70">
        <v>321</v>
      </c>
      <c r="I336" s="103">
        <v>1876</v>
      </c>
      <c r="J336" s="70" t="s">
        <v>406</v>
      </c>
      <c r="K336" s="104" t="s">
        <v>407</v>
      </c>
    </row>
    <row r="337" spans="1:11" ht="14.25">
      <c r="A337" s="65" t="s">
        <v>151</v>
      </c>
      <c r="B337" s="65" t="s">
        <v>374</v>
      </c>
      <c r="C337" s="67" t="s">
        <v>353</v>
      </c>
      <c r="D337" s="67" t="s">
        <v>420</v>
      </c>
      <c r="E337" s="67" t="s">
        <v>397</v>
      </c>
      <c r="F337" s="72">
        <v>1</v>
      </c>
      <c r="G337" s="103">
        <v>722.25</v>
      </c>
      <c r="H337" s="70">
        <v>321</v>
      </c>
      <c r="I337" s="103">
        <v>1876</v>
      </c>
      <c r="J337" s="70" t="s">
        <v>406</v>
      </c>
      <c r="K337" s="104" t="s">
        <v>407</v>
      </c>
    </row>
    <row r="338" spans="1:11" ht="14.25">
      <c r="A338" s="65" t="s">
        <v>151</v>
      </c>
      <c r="B338" s="65" t="s">
        <v>374</v>
      </c>
      <c r="C338" s="67" t="s">
        <v>350</v>
      </c>
      <c r="D338" s="67" t="s">
        <v>416</v>
      </c>
      <c r="E338" s="67" t="s">
        <v>397</v>
      </c>
      <c r="F338" s="72">
        <v>1</v>
      </c>
      <c r="G338" s="103">
        <v>722.25</v>
      </c>
      <c r="H338" s="70">
        <v>321</v>
      </c>
      <c r="I338" s="103">
        <v>1876</v>
      </c>
      <c r="J338" s="70" t="s">
        <v>406</v>
      </c>
      <c r="K338" s="104" t="s">
        <v>407</v>
      </c>
    </row>
    <row r="339" spans="1:11" ht="14.25">
      <c r="A339" s="65" t="s">
        <v>151</v>
      </c>
      <c r="B339" s="65" t="s">
        <v>374</v>
      </c>
      <c r="C339" s="67" t="s">
        <v>350</v>
      </c>
      <c r="D339" s="67" t="s">
        <v>416</v>
      </c>
      <c r="E339" s="67" t="s">
        <v>397</v>
      </c>
      <c r="F339" s="72">
        <v>1</v>
      </c>
      <c r="G339" s="103">
        <v>722.25</v>
      </c>
      <c r="H339" s="70">
        <v>321</v>
      </c>
      <c r="I339" s="103">
        <v>1876</v>
      </c>
      <c r="J339" s="70" t="s">
        <v>406</v>
      </c>
      <c r="K339" s="104" t="s">
        <v>407</v>
      </c>
    </row>
    <row r="340" spans="1:11" ht="14.25">
      <c r="A340" s="65" t="s">
        <v>151</v>
      </c>
      <c r="B340" s="65" t="s">
        <v>374</v>
      </c>
      <c r="C340" s="67" t="s">
        <v>350</v>
      </c>
      <c r="D340" s="67" t="s">
        <v>416</v>
      </c>
      <c r="E340" s="67" t="s">
        <v>397</v>
      </c>
      <c r="F340" s="72">
        <v>1</v>
      </c>
      <c r="G340" s="103">
        <v>722.25</v>
      </c>
      <c r="H340" s="70">
        <v>321</v>
      </c>
      <c r="I340" s="103">
        <v>1876</v>
      </c>
      <c r="J340" s="70" t="s">
        <v>406</v>
      </c>
      <c r="K340" s="104" t="s">
        <v>407</v>
      </c>
    </row>
    <row r="341" spans="1:11" ht="14.25">
      <c r="A341" s="65" t="s">
        <v>151</v>
      </c>
      <c r="B341" s="65" t="s">
        <v>374</v>
      </c>
      <c r="C341" s="67" t="s">
        <v>349</v>
      </c>
      <c r="D341" s="67" t="s">
        <v>262</v>
      </c>
      <c r="E341" s="67" t="s">
        <v>397</v>
      </c>
      <c r="F341" s="72">
        <v>1</v>
      </c>
      <c r="G341" s="103">
        <v>722.25</v>
      </c>
      <c r="H341" s="70">
        <v>321</v>
      </c>
      <c r="I341" s="103">
        <v>1876</v>
      </c>
      <c r="J341" s="70" t="s">
        <v>406</v>
      </c>
      <c r="K341" s="104" t="s">
        <v>407</v>
      </c>
    </row>
    <row r="342" spans="1:11" ht="14.25">
      <c r="A342" s="65" t="s">
        <v>151</v>
      </c>
      <c r="B342" s="65" t="s">
        <v>374</v>
      </c>
      <c r="C342" s="67" t="s">
        <v>257</v>
      </c>
      <c r="D342" s="67" t="s">
        <v>259</v>
      </c>
      <c r="E342" s="67" t="s">
        <v>397</v>
      </c>
      <c r="F342" s="72">
        <v>636</v>
      </c>
      <c r="G342" s="103">
        <v>722.25</v>
      </c>
      <c r="H342" s="70">
        <v>321</v>
      </c>
      <c r="I342" s="103">
        <v>1876</v>
      </c>
      <c r="J342" s="70" t="s">
        <v>406</v>
      </c>
      <c r="K342" s="104" t="s">
        <v>407</v>
      </c>
    </row>
    <row r="343" spans="1:11" ht="14.25">
      <c r="A343" s="65" t="s">
        <v>151</v>
      </c>
      <c r="B343" s="65" t="s">
        <v>374</v>
      </c>
      <c r="C343" s="67" t="s">
        <v>268</v>
      </c>
      <c r="D343" s="67" t="s">
        <v>468</v>
      </c>
      <c r="E343" s="67" t="s">
        <v>397</v>
      </c>
      <c r="F343" s="72">
        <v>3</v>
      </c>
      <c r="G343" s="103">
        <v>722.25</v>
      </c>
      <c r="H343" s="70">
        <v>321</v>
      </c>
      <c r="I343" s="103">
        <v>1876</v>
      </c>
      <c r="J343" s="70" t="s">
        <v>406</v>
      </c>
      <c r="K343" s="104" t="s">
        <v>407</v>
      </c>
    </row>
    <row r="344" spans="1:11" ht="14.25">
      <c r="A344" s="65" t="s">
        <v>151</v>
      </c>
      <c r="B344" s="65" t="s">
        <v>374</v>
      </c>
      <c r="C344" s="101" t="s">
        <v>290</v>
      </c>
      <c r="D344" s="67" t="s">
        <v>264</v>
      </c>
      <c r="E344" s="67" t="s">
        <v>397</v>
      </c>
      <c r="F344" s="72">
        <v>3</v>
      </c>
      <c r="G344" s="103">
        <v>722.25</v>
      </c>
      <c r="H344" s="70">
        <v>321</v>
      </c>
      <c r="I344" s="103">
        <v>1876</v>
      </c>
      <c r="J344" s="70" t="s">
        <v>406</v>
      </c>
      <c r="K344" s="104" t="s">
        <v>407</v>
      </c>
    </row>
    <row r="345" spans="1:11" ht="14.25">
      <c r="A345" s="65" t="s">
        <v>151</v>
      </c>
      <c r="B345" s="65" t="s">
        <v>374</v>
      </c>
      <c r="C345" s="67" t="s">
        <v>255</v>
      </c>
      <c r="D345" s="67" t="s">
        <v>260</v>
      </c>
      <c r="E345" s="67" t="s">
        <v>397</v>
      </c>
      <c r="F345" s="72">
        <v>7</v>
      </c>
      <c r="G345" s="103">
        <v>722.25</v>
      </c>
      <c r="H345" s="70">
        <v>321</v>
      </c>
      <c r="I345" s="103">
        <v>1876</v>
      </c>
      <c r="J345" s="70" t="s">
        <v>406</v>
      </c>
      <c r="K345" s="104" t="s">
        <v>407</v>
      </c>
    </row>
    <row r="346" spans="1:11" ht="14.25">
      <c r="A346" s="65" t="s">
        <v>151</v>
      </c>
      <c r="B346" s="65" t="s">
        <v>374</v>
      </c>
      <c r="C346" s="67" t="s">
        <v>291</v>
      </c>
      <c r="D346" s="67" t="s">
        <v>272</v>
      </c>
      <c r="E346" s="67" t="s">
        <v>397</v>
      </c>
      <c r="F346" s="72">
        <v>1</v>
      </c>
      <c r="G346" s="103">
        <v>722.25</v>
      </c>
      <c r="H346" s="70">
        <v>321</v>
      </c>
      <c r="I346" s="103">
        <v>1876</v>
      </c>
      <c r="J346" s="70" t="s">
        <v>406</v>
      </c>
      <c r="K346" s="104" t="s">
        <v>407</v>
      </c>
    </row>
    <row r="347" spans="1:11" ht="14.25">
      <c r="A347" s="65" t="s">
        <v>151</v>
      </c>
      <c r="B347" s="65" t="s">
        <v>374</v>
      </c>
      <c r="C347" s="67" t="s">
        <v>292</v>
      </c>
      <c r="D347" s="67" t="s">
        <v>420</v>
      </c>
      <c r="E347" s="67" t="s">
        <v>397</v>
      </c>
      <c r="F347" s="72">
        <v>3</v>
      </c>
      <c r="G347" s="103">
        <v>722.25</v>
      </c>
      <c r="H347" s="70">
        <v>321</v>
      </c>
      <c r="I347" s="103">
        <v>1876</v>
      </c>
      <c r="J347" s="70" t="s">
        <v>406</v>
      </c>
      <c r="K347" s="104" t="s">
        <v>407</v>
      </c>
    </row>
    <row r="348" spans="1:11" ht="14.25">
      <c r="A348" s="65" t="s">
        <v>151</v>
      </c>
      <c r="B348" s="65" t="s">
        <v>374</v>
      </c>
      <c r="C348" s="67" t="s">
        <v>293</v>
      </c>
      <c r="D348" s="67" t="s">
        <v>420</v>
      </c>
      <c r="E348" s="67" t="s">
        <v>397</v>
      </c>
      <c r="F348" s="72">
        <v>1</v>
      </c>
      <c r="G348" s="103">
        <v>722.25</v>
      </c>
      <c r="H348" s="70">
        <v>321</v>
      </c>
      <c r="I348" s="103">
        <v>1876</v>
      </c>
      <c r="J348" s="70" t="s">
        <v>406</v>
      </c>
      <c r="K348" s="104" t="s">
        <v>407</v>
      </c>
    </row>
    <row r="349" spans="1:11" ht="14.25">
      <c r="A349" s="65" t="s">
        <v>151</v>
      </c>
      <c r="B349" s="65" t="s">
        <v>374</v>
      </c>
      <c r="C349" s="67" t="s">
        <v>270</v>
      </c>
      <c r="D349" s="67" t="s">
        <v>416</v>
      </c>
      <c r="E349" s="67" t="s">
        <v>397</v>
      </c>
      <c r="F349" s="72">
        <v>2</v>
      </c>
      <c r="G349" s="103">
        <v>722.25</v>
      </c>
      <c r="H349" s="70">
        <v>321</v>
      </c>
      <c r="I349" s="103">
        <v>1876</v>
      </c>
      <c r="J349" s="70" t="s">
        <v>406</v>
      </c>
      <c r="K349" s="104" t="s">
        <v>407</v>
      </c>
    </row>
    <row r="350" spans="1:11" ht="14.25">
      <c r="A350" s="65" t="s">
        <v>151</v>
      </c>
      <c r="B350" s="65" t="s">
        <v>392</v>
      </c>
      <c r="C350" s="67" t="s">
        <v>257</v>
      </c>
      <c r="D350" s="67" t="s">
        <v>259</v>
      </c>
      <c r="E350" s="67" t="s">
        <v>397</v>
      </c>
      <c r="F350" s="67">
        <v>756</v>
      </c>
      <c r="G350" s="103">
        <v>720</v>
      </c>
      <c r="H350" s="70">
        <v>320</v>
      </c>
      <c r="I350" s="103">
        <v>1267</v>
      </c>
      <c r="J350" s="70" t="s">
        <v>406</v>
      </c>
      <c r="K350" s="104" t="s">
        <v>407</v>
      </c>
    </row>
    <row r="351" spans="1:11" ht="14.25">
      <c r="A351" s="65" t="s">
        <v>151</v>
      </c>
      <c r="B351" s="65" t="s">
        <v>392</v>
      </c>
      <c r="C351" s="67" t="s">
        <v>334</v>
      </c>
      <c r="D351" s="67" t="s">
        <v>468</v>
      </c>
      <c r="E351" s="67" t="s">
        <v>397</v>
      </c>
      <c r="F351" s="72">
        <v>6</v>
      </c>
      <c r="G351" s="103">
        <v>720</v>
      </c>
      <c r="H351" s="70">
        <v>320</v>
      </c>
      <c r="I351" s="103">
        <v>1267</v>
      </c>
      <c r="J351" s="70" t="s">
        <v>406</v>
      </c>
      <c r="K351" s="104" t="s">
        <v>407</v>
      </c>
    </row>
    <row r="352" spans="1:11" ht="14.25">
      <c r="A352" s="65" t="s">
        <v>151</v>
      </c>
      <c r="B352" s="65" t="s">
        <v>392</v>
      </c>
      <c r="C352" s="67" t="s">
        <v>341</v>
      </c>
      <c r="D352" s="67" t="s">
        <v>468</v>
      </c>
      <c r="E352" s="67" t="s">
        <v>397</v>
      </c>
      <c r="F352" s="72">
        <v>4</v>
      </c>
      <c r="G352" s="103">
        <v>720</v>
      </c>
      <c r="H352" s="70">
        <v>320</v>
      </c>
      <c r="I352" s="103">
        <v>1267</v>
      </c>
      <c r="J352" s="70" t="s">
        <v>406</v>
      </c>
      <c r="K352" s="104" t="s">
        <v>407</v>
      </c>
    </row>
    <row r="353" spans="1:11" ht="14.25">
      <c r="A353" s="65" t="s">
        <v>151</v>
      </c>
      <c r="B353" s="65" t="s">
        <v>392</v>
      </c>
      <c r="C353" s="67" t="s">
        <v>342</v>
      </c>
      <c r="D353" s="67" t="s">
        <v>468</v>
      </c>
      <c r="E353" s="67" t="s">
        <v>397</v>
      </c>
      <c r="F353" s="72">
        <v>1</v>
      </c>
      <c r="G353" s="103">
        <v>720</v>
      </c>
      <c r="H353" s="70">
        <v>320</v>
      </c>
      <c r="I353" s="103">
        <v>1267</v>
      </c>
      <c r="J353" s="70" t="s">
        <v>406</v>
      </c>
      <c r="K353" s="104" t="s">
        <v>407</v>
      </c>
    </row>
    <row r="354" spans="1:11" ht="14.25">
      <c r="A354" s="65" t="s">
        <v>151</v>
      </c>
      <c r="B354" s="65" t="s">
        <v>392</v>
      </c>
      <c r="C354" s="67" t="s">
        <v>284</v>
      </c>
      <c r="D354" s="67" t="s">
        <v>468</v>
      </c>
      <c r="E354" s="67" t="s">
        <v>397</v>
      </c>
      <c r="F354" s="72">
        <v>2</v>
      </c>
      <c r="G354" s="103">
        <v>720</v>
      </c>
      <c r="H354" s="70">
        <v>320</v>
      </c>
      <c r="I354" s="103">
        <v>1267</v>
      </c>
      <c r="J354" s="70" t="s">
        <v>406</v>
      </c>
      <c r="K354" s="104" t="s">
        <v>407</v>
      </c>
    </row>
    <row r="355" spans="1:11" ht="14.25">
      <c r="A355" s="65" t="s">
        <v>151</v>
      </c>
      <c r="B355" s="65" t="s">
        <v>392</v>
      </c>
      <c r="C355" s="67" t="s">
        <v>273</v>
      </c>
      <c r="D355" s="67" t="s">
        <v>272</v>
      </c>
      <c r="E355" s="67" t="s">
        <v>397</v>
      </c>
      <c r="F355" s="72">
        <v>11</v>
      </c>
      <c r="G355" s="103">
        <v>720</v>
      </c>
      <c r="H355" s="70">
        <v>320</v>
      </c>
      <c r="I355" s="103">
        <v>1267</v>
      </c>
      <c r="J355" s="70" t="s">
        <v>406</v>
      </c>
      <c r="K355" s="104" t="s">
        <v>407</v>
      </c>
    </row>
    <row r="356" spans="1:11" ht="14.25">
      <c r="A356" s="65" t="s">
        <v>151</v>
      </c>
      <c r="B356" s="65" t="s">
        <v>392</v>
      </c>
      <c r="C356" s="67" t="s">
        <v>268</v>
      </c>
      <c r="D356" s="67" t="s">
        <v>468</v>
      </c>
      <c r="E356" s="67" t="s">
        <v>397</v>
      </c>
      <c r="F356" s="72">
        <v>92</v>
      </c>
      <c r="G356" s="103">
        <v>720</v>
      </c>
      <c r="H356" s="70">
        <v>320</v>
      </c>
      <c r="I356" s="103">
        <v>1267</v>
      </c>
      <c r="J356" s="70" t="s">
        <v>406</v>
      </c>
      <c r="K356" s="104" t="s">
        <v>407</v>
      </c>
    </row>
    <row r="357" spans="1:11" ht="14.25">
      <c r="A357" s="65" t="s">
        <v>151</v>
      </c>
      <c r="B357" s="65" t="s">
        <v>392</v>
      </c>
      <c r="C357" s="67" t="s">
        <v>256</v>
      </c>
      <c r="D357" s="67" t="s">
        <v>264</v>
      </c>
      <c r="E357" s="67" t="s">
        <v>397</v>
      </c>
      <c r="F357" s="72">
        <v>15</v>
      </c>
      <c r="G357" s="103">
        <v>720</v>
      </c>
      <c r="H357" s="70">
        <v>320</v>
      </c>
      <c r="I357" s="103">
        <v>1267</v>
      </c>
      <c r="J357" s="70" t="s">
        <v>406</v>
      </c>
      <c r="K357" s="104" t="s">
        <v>407</v>
      </c>
    </row>
    <row r="358" spans="1:11" ht="14.25">
      <c r="A358" s="65" t="s">
        <v>151</v>
      </c>
      <c r="B358" s="65" t="s">
        <v>392</v>
      </c>
      <c r="C358" s="67" t="s">
        <v>261</v>
      </c>
      <c r="D358" s="67" t="s">
        <v>264</v>
      </c>
      <c r="E358" s="67" t="s">
        <v>397</v>
      </c>
      <c r="F358" s="72">
        <v>1</v>
      </c>
      <c r="G358" s="103">
        <v>720</v>
      </c>
      <c r="H358" s="70">
        <v>320</v>
      </c>
      <c r="I358" s="103">
        <v>1267</v>
      </c>
      <c r="J358" s="70" t="s">
        <v>406</v>
      </c>
      <c r="K358" s="104" t="s">
        <v>407</v>
      </c>
    </row>
    <row r="359" spans="1:11" ht="14.25">
      <c r="A359" s="65" t="s">
        <v>151</v>
      </c>
      <c r="B359" s="65" t="s">
        <v>392</v>
      </c>
      <c r="C359" s="67" t="s">
        <v>271</v>
      </c>
      <c r="D359" s="67" t="s">
        <v>272</v>
      </c>
      <c r="E359" s="67" t="s">
        <v>397</v>
      </c>
      <c r="F359" s="72">
        <v>17</v>
      </c>
      <c r="G359" s="103">
        <v>720</v>
      </c>
      <c r="H359" s="70">
        <v>320</v>
      </c>
      <c r="I359" s="103">
        <v>1267</v>
      </c>
      <c r="J359" s="70" t="s">
        <v>406</v>
      </c>
      <c r="K359" s="104" t="s">
        <v>407</v>
      </c>
    </row>
    <row r="360" spans="1:11" ht="14.25">
      <c r="A360" s="65" t="s">
        <v>151</v>
      </c>
      <c r="B360" s="65" t="s">
        <v>375</v>
      </c>
      <c r="C360" s="67" t="s">
        <v>353</v>
      </c>
      <c r="D360" s="67" t="s">
        <v>420</v>
      </c>
      <c r="E360" s="67" t="s">
        <v>397</v>
      </c>
      <c r="F360" s="72">
        <v>1</v>
      </c>
      <c r="G360" s="103">
        <v>864</v>
      </c>
      <c r="H360" s="70">
        <v>384</v>
      </c>
      <c r="I360" s="103">
        <v>1538</v>
      </c>
      <c r="J360" s="70" t="s">
        <v>406</v>
      </c>
      <c r="K360" s="104" t="s">
        <v>407</v>
      </c>
    </row>
    <row r="361" spans="1:11" ht="14.25">
      <c r="A361" s="65" t="s">
        <v>151</v>
      </c>
      <c r="B361" s="65" t="s">
        <v>375</v>
      </c>
      <c r="C361" s="67" t="s">
        <v>353</v>
      </c>
      <c r="D361" s="67" t="s">
        <v>420</v>
      </c>
      <c r="E361" s="67" t="s">
        <v>397</v>
      </c>
      <c r="F361" s="72">
        <v>1</v>
      </c>
      <c r="G361" s="103">
        <v>864</v>
      </c>
      <c r="H361" s="70">
        <v>384</v>
      </c>
      <c r="I361" s="103">
        <v>1538</v>
      </c>
      <c r="J361" s="70" t="s">
        <v>406</v>
      </c>
      <c r="K361" s="104" t="s">
        <v>407</v>
      </c>
    </row>
    <row r="362" spans="1:11" ht="14.25">
      <c r="A362" s="65" t="s">
        <v>151</v>
      </c>
      <c r="B362" s="65" t="s">
        <v>375</v>
      </c>
      <c r="C362" s="67" t="s">
        <v>353</v>
      </c>
      <c r="D362" s="67" t="s">
        <v>420</v>
      </c>
      <c r="E362" s="67" t="s">
        <v>397</v>
      </c>
      <c r="F362" s="72">
        <v>1</v>
      </c>
      <c r="G362" s="103">
        <v>864</v>
      </c>
      <c r="H362" s="70">
        <v>384</v>
      </c>
      <c r="I362" s="103">
        <v>1538</v>
      </c>
      <c r="J362" s="70" t="s">
        <v>406</v>
      </c>
      <c r="K362" s="104" t="s">
        <v>407</v>
      </c>
    </row>
    <row r="363" spans="1:11" ht="14.25">
      <c r="A363" s="65" t="s">
        <v>151</v>
      </c>
      <c r="B363" s="65" t="s">
        <v>375</v>
      </c>
      <c r="C363" s="67" t="s">
        <v>353</v>
      </c>
      <c r="D363" s="67" t="s">
        <v>420</v>
      </c>
      <c r="E363" s="67" t="s">
        <v>397</v>
      </c>
      <c r="F363" s="72">
        <v>2</v>
      </c>
      <c r="G363" s="103">
        <v>864</v>
      </c>
      <c r="H363" s="70">
        <v>384</v>
      </c>
      <c r="I363" s="103">
        <v>1538</v>
      </c>
      <c r="J363" s="70" t="s">
        <v>406</v>
      </c>
      <c r="K363" s="104" t="s">
        <v>407</v>
      </c>
    </row>
    <row r="364" spans="1:11" ht="14.25">
      <c r="A364" s="65" t="s">
        <v>151</v>
      </c>
      <c r="B364" s="65" t="s">
        <v>375</v>
      </c>
      <c r="C364" s="67" t="s">
        <v>306</v>
      </c>
      <c r="D364" s="67" t="s">
        <v>264</v>
      </c>
      <c r="E364" s="67" t="s">
        <v>397</v>
      </c>
      <c r="F364" s="72">
        <v>3</v>
      </c>
      <c r="G364" s="103">
        <v>864</v>
      </c>
      <c r="H364" s="70">
        <v>384</v>
      </c>
      <c r="I364" s="103">
        <v>1538</v>
      </c>
      <c r="J364" s="70" t="s">
        <v>406</v>
      </c>
      <c r="K364" s="104" t="s">
        <v>407</v>
      </c>
    </row>
    <row r="365" spans="1:11" ht="14.25">
      <c r="A365" s="65" t="s">
        <v>151</v>
      </c>
      <c r="B365" s="65" t="s">
        <v>375</v>
      </c>
      <c r="C365" s="67" t="s">
        <v>306</v>
      </c>
      <c r="D365" s="67" t="s">
        <v>264</v>
      </c>
      <c r="E365" s="67" t="s">
        <v>397</v>
      </c>
      <c r="F365" s="72">
        <v>1</v>
      </c>
      <c r="G365" s="103">
        <v>864</v>
      </c>
      <c r="H365" s="70">
        <v>384</v>
      </c>
      <c r="I365" s="103">
        <v>1538</v>
      </c>
      <c r="J365" s="70" t="s">
        <v>406</v>
      </c>
      <c r="K365" s="104" t="s">
        <v>407</v>
      </c>
    </row>
    <row r="366" spans="1:11" ht="14.25">
      <c r="A366" s="65" t="s">
        <v>151</v>
      </c>
      <c r="B366" s="65" t="s">
        <v>375</v>
      </c>
      <c r="C366" s="67" t="s">
        <v>398</v>
      </c>
      <c r="D366" s="67" t="s">
        <v>260</v>
      </c>
      <c r="E366" s="67" t="s">
        <v>397</v>
      </c>
      <c r="F366" s="72">
        <v>1</v>
      </c>
      <c r="G366" s="103">
        <v>864</v>
      </c>
      <c r="H366" s="70">
        <v>384</v>
      </c>
      <c r="I366" s="103">
        <v>1538</v>
      </c>
      <c r="J366" s="70" t="s">
        <v>406</v>
      </c>
      <c r="K366" s="104" t="s">
        <v>407</v>
      </c>
    </row>
    <row r="367" spans="1:11" ht="14.25">
      <c r="A367" s="65" t="s">
        <v>151</v>
      </c>
      <c r="B367" s="65" t="s">
        <v>375</v>
      </c>
      <c r="C367" s="67" t="s">
        <v>355</v>
      </c>
      <c r="D367" s="67" t="s">
        <v>416</v>
      </c>
      <c r="E367" s="67" t="s">
        <v>397</v>
      </c>
      <c r="F367" s="72">
        <v>1</v>
      </c>
      <c r="G367" s="103">
        <v>864</v>
      </c>
      <c r="H367" s="70">
        <v>384</v>
      </c>
      <c r="I367" s="103">
        <v>1538</v>
      </c>
      <c r="J367" s="70" t="s">
        <v>406</v>
      </c>
      <c r="K367" s="104" t="s">
        <v>407</v>
      </c>
    </row>
    <row r="368" spans="1:11" ht="14.25">
      <c r="A368" s="65" t="s">
        <v>151</v>
      </c>
      <c r="B368" s="65" t="s">
        <v>375</v>
      </c>
      <c r="C368" s="67" t="s">
        <v>279</v>
      </c>
      <c r="D368" s="67" t="s">
        <v>264</v>
      </c>
      <c r="E368" s="67" t="s">
        <v>397</v>
      </c>
      <c r="F368" s="72">
        <v>1</v>
      </c>
      <c r="G368" s="103">
        <v>864</v>
      </c>
      <c r="H368" s="70">
        <v>384</v>
      </c>
      <c r="I368" s="103">
        <v>1538</v>
      </c>
      <c r="J368" s="70" t="s">
        <v>406</v>
      </c>
      <c r="K368" s="104" t="s">
        <v>407</v>
      </c>
    </row>
    <row r="369" spans="1:11" ht="14.25">
      <c r="A369" s="65" t="s">
        <v>151</v>
      </c>
      <c r="B369" s="65" t="s">
        <v>375</v>
      </c>
      <c r="C369" s="67" t="s">
        <v>257</v>
      </c>
      <c r="D369" s="67" t="s">
        <v>259</v>
      </c>
      <c r="E369" s="67" t="s">
        <v>397</v>
      </c>
      <c r="F369" s="72">
        <v>133</v>
      </c>
      <c r="G369" s="103">
        <v>864</v>
      </c>
      <c r="H369" s="70">
        <v>384</v>
      </c>
      <c r="I369" s="103">
        <v>1538</v>
      </c>
      <c r="J369" s="70" t="s">
        <v>406</v>
      </c>
      <c r="K369" s="104" t="s">
        <v>407</v>
      </c>
    </row>
    <row r="370" spans="1:11" ht="14.25">
      <c r="A370" s="65" t="s">
        <v>151</v>
      </c>
      <c r="B370" s="65" t="s">
        <v>375</v>
      </c>
      <c r="C370" s="67" t="s">
        <v>268</v>
      </c>
      <c r="D370" s="67" t="s">
        <v>468</v>
      </c>
      <c r="E370" s="67" t="s">
        <v>397</v>
      </c>
      <c r="F370" s="72">
        <v>1</v>
      </c>
      <c r="G370" s="103">
        <v>864</v>
      </c>
      <c r="H370" s="70">
        <v>384</v>
      </c>
      <c r="I370" s="103">
        <v>1538</v>
      </c>
      <c r="J370" s="70" t="s">
        <v>406</v>
      </c>
      <c r="K370" s="104" t="s">
        <v>407</v>
      </c>
    </row>
    <row r="371" spans="1:11" ht="14.25">
      <c r="A371" s="65" t="s">
        <v>151</v>
      </c>
      <c r="B371" s="65" t="s">
        <v>375</v>
      </c>
      <c r="C371" s="67" t="s">
        <v>261</v>
      </c>
      <c r="D371" s="67" t="s">
        <v>264</v>
      </c>
      <c r="E371" s="67" t="s">
        <v>397</v>
      </c>
      <c r="F371" s="72">
        <v>1</v>
      </c>
      <c r="G371" s="103">
        <v>864</v>
      </c>
      <c r="H371" s="70">
        <v>384</v>
      </c>
      <c r="I371" s="103">
        <v>1538</v>
      </c>
      <c r="J371" s="70" t="s">
        <v>406</v>
      </c>
      <c r="K371" s="104" t="s">
        <v>407</v>
      </c>
    </row>
    <row r="372" spans="1:11" ht="14.25">
      <c r="A372" s="65" t="s">
        <v>151</v>
      </c>
      <c r="B372" s="65" t="s">
        <v>375</v>
      </c>
      <c r="C372" s="67" t="s">
        <v>256</v>
      </c>
      <c r="D372" s="67" t="s">
        <v>264</v>
      </c>
      <c r="E372" s="67" t="s">
        <v>397</v>
      </c>
      <c r="F372" s="72">
        <v>22</v>
      </c>
      <c r="G372" s="103">
        <v>864</v>
      </c>
      <c r="H372" s="70">
        <v>384</v>
      </c>
      <c r="I372" s="103">
        <v>1538</v>
      </c>
      <c r="J372" s="70" t="s">
        <v>406</v>
      </c>
      <c r="K372" s="104" t="s">
        <v>407</v>
      </c>
    </row>
    <row r="373" spans="1:11" ht="14.25">
      <c r="A373" s="65" t="s">
        <v>151</v>
      </c>
      <c r="B373" s="65" t="s">
        <v>375</v>
      </c>
      <c r="C373" s="67" t="s">
        <v>255</v>
      </c>
      <c r="D373" s="67" t="s">
        <v>260</v>
      </c>
      <c r="E373" s="67" t="s">
        <v>397</v>
      </c>
      <c r="F373" s="72">
        <v>9</v>
      </c>
      <c r="G373" s="103">
        <v>864</v>
      </c>
      <c r="H373" s="70">
        <v>384</v>
      </c>
      <c r="I373" s="103">
        <v>1538</v>
      </c>
      <c r="J373" s="70" t="s">
        <v>406</v>
      </c>
      <c r="K373" s="104" t="s">
        <v>407</v>
      </c>
    </row>
    <row r="374" spans="1:11" ht="14.25">
      <c r="A374" s="65" t="s">
        <v>151</v>
      </c>
      <c r="B374" s="65" t="s">
        <v>375</v>
      </c>
      <c r="C374" s="67" t="s">
        <v>294</v>
      </c>
      <c r="D374" s="67" t="s">
        <v>423</v>
      </c>
      <c r="E374" s="67" t="s">
        <v>397</v>
      </c>
      <c r="F374" s="72">
        <v>2</v>
      </c>
      <c r="G374" s="103">
        <v>864</v>
      </c>
      <c r="H374" s="70">
        <v>384</v>
      </c>
      <c r="I374" s="103">
        <v>1538</v>
      </c>
      <c r="J374" s="70" t="s">
        <v>406</v>
      </c>
      <c r="K374" s="104" t="s">
        <v>407</v>
      </c>
    </row>
    <row r="375" spans="1:11" ht="14.25">
      <c r="A375" s="65" t="s">
        <v>151</v>
      </c>
      <c r="B375" s="65" t="s">
        <v>375</v>
      </c>
      <c r="C375" s="68" t="s">
        <v>295</v>
      </c>
      <c r="D375" s="67" t="s">
        <v>264</v>
      </c>
      <c r="E375" s="67" t="s">
        <v>397</v>
      </c>
      <c r="F375" s="72">
        <v>1</v>
      </c>
      <c r="G375" s="103">
        <v>864</v>
      </c>
      <c r="H375" s="70">
        <v>384</v>
      </c>
      <c r="I375" s="103">
        <v>1538</v>
      </c>
      <c r="J375" s="70" t="s">
        <v>406</v>
      </c>
      <c r="K375" s="104" t="s">
        <v>407</v>
      </c>
    </row>
    <row r="376" spans="1:11" ht="14.25">
      <c r="A376" s="65" t="s">
        <v>151</v>
      </c>
      <c r="B376" s="65" t="s">
        <v>375</v>
      </c>
      <c r="C376" s="67" t="s">
        <v>296</v>
      </c>
      <c r="D376" s="67" t="s">
        <v>272</v>
      </c>
      <c r="E376" s="67" t="s">
        <v>397</v>
      </c>
      <c r="F376" s="72">
        <v>1</v>
      </c>
      <c r="G376" s="103">
        <v>864</v>
      </c>
      <c r="H376" s="70">
        <v>384</v>
      </c>
      <c r="I376" s="103">
        <v>1538</v>
      </c>
      <c r="J376" s="70" t="s">
        <v>406</v>
      </c>
      <c r="K376" s="104" t="s">
        <v>407</v>
      </c>
    </row>
    <row r="377" spans="1:11" ht="14.25">
      <c r="A377" s="65" t="s">
        <v>151</v>
      </c>
      <c r="B377" s="65" t="s">
        <v>393</v>
      </c>
      <c r="C377" s="67" t="s">
        <v>353</v>
      </c>
      <c r="D377" s="67" t="s">
        <v>420</v>
      </c>
      <c r="E377" s="67" t="s">
        <v>397</v>
      </c>
      <c r="F377" s="72">
        <v>2</v>
      </c>
      <c r="G377" s="103">
        <v>632.25</v>
      </c>
      <c r="H377" s="70">
        <v>281</v>
      </c>
      <c r="I377" s="103">
        <v>3597</v>
      </c>
      <c r="J377" s="70" t="s">
        <v>406</v>
      </c>
      <c r="K377" s="104" t="s">
        <v>407</v>
      </c>
    </row>
    <row r="378" spans="1:11" ht="14.25">
      <c r="A378" s="65" t="s">
        <v>151</v>
      </c>
      <c r="B378" s="65" t="s">
        <v>393</v>
      </c>
      <c r="C378" s="67" t="s">
        <v>306</v>
      </c>
      <c r="D378" s="72" t="s">
        <v>264</v>
      </c>
      <c r="E378" s="67" t="s">
        <v>397</v>
      </c>
      <c r="F378" s="72">
        <v>1</v>
      </c>
      <c r="G378" s="103">
        <v>632.25</v>
      </c>
      <c r="H378" s="70">
        <v>281</v>
      </c>
      <c r="I378" s="103">
        <v>3597</v>
      </c>
      <c r="J378" s="70" t="s">
        <v>406</v>
      </c>
      <c r="K378" s="104" t="s">
        <v>407</v>
      </c>
    </row>
    <row r="379" spans="1:11" ht="14.25">
      <c r="A379" s="65" t="s">
        <v>151</v>
      </c>
      <c r="B379" s="65" t="s">
        <v>393</v>
      </c>
      <c r="C379" s="67" t="s">
        <v>398</v>
      </c>
      <c r="D379" s="72" t="s">
        <v>260</v>
      </c>
      <c r="E379" s="67" t="s">
        <v>397</v>
      </c>
      <c r="F379" s="72">
        <v>2</v>
      </c>
      <c r="G379" s="103">
        <v>632.25</v>
      </c>
      <c r="H379" s="70">
        <v>281</v>
      </c>
      <c r="I379" s="103">
        <v>3597</v>
      </c>
      <c r="J379" s="70" t="s">
        <v>406</v>
      </c>
      <c r="K379" s="104" t="s">
        <v>407</v>
      </c>
    </row>
    <row r="380" spans="1:11" ht="14.25">
      <c r="A380" s="65" t="s">
        <v>151</v>
      </c>
      <c r="B380" s="65" t="s">
        <v>393</v>
      </c>
      <c r="C380" s="67" t="s">
        <v>351</v>
      </c>
      <c r="D380" s="72" t="s">
        <v>264</v>
      </c>
      <c r="E380" s="67" t="s">
        <v>397</v>
      </c>
      <c r="F380" s="72">
        <v>1</v>
      </c>
      <c r="G380" s="103">
        <v>632.25</v>
      </c>
      <c r="H380" s="70">
        <v>281</v>
      </c>
      <c r="I380" s="103">
        <v>3597</v>
      </c>
      <c r="J380" s="70" t="s">
        <v>406</v>
      </c>
      <c r="K380" s="104" t="s">
        <v>407</v>
      </c>
    </row>
    <row r="381" spans="1:11" ht="14.25">
      <c r="A381" s="65" t="s">
        <v>151</v>
      </c>
      <c r="B381" s="65" t="s">
        <v>393</v>
      </c>
      <c r="C381" s="67" t="s">
        <v>257</v>
      </c>
      <c r="D381" s="67" t="s">
        <v>259</v>
      </c>
      <c r="E381" s="67" t="s">
        <v>397</v>
      </c>
      <c r="F381" s="72">
        <v>109</v>
      </c>
      <c r="G381" s="103">
        <v>632.25</v>
      </c>
      <c r="H381" s="70">
        <v>281</v>
      </c>
      <c r="I381" s="103">
        <v>3597</v>
      </c>
      <c r="J381" s="70" t="s">
        <v>406</v>
      </c>
      <c r="K381" s="104" t="s">
        <v>407</v>
      </c>
    </row>
    <row r="382" spans="1:11" ht="14.25">
      <c r="A382" s="65" t="s">
        <v>151</v>
      </c>
      <c r="B382" s="65" t="s">
        <v>393</v>
      </c>
      <c r="C382" s="67" t="s">
        <v>268</v>
      </c>
      <c r="D382" s="67" t="s">
        <v>468</v>
      </c>
      <c r="E382" s="67" t="s">
        <v>397</v>
      </c>
      <c r="F382" s="72">
        <v>1</v>
      </c>
      <c r="G382" s="103">
        <v>632.25</v>
      </c>
      <c r="H382" s="70">
        <v>281</v>
      </c>
      <c r="I382" s="103">
        <v>3597</v>
      </c>
      <c r="J382" s="70" t="s">
        <v>406</v>
      </c>
      <c r="K382" s="104" t="s">
        <v>407</v>
      </c>
    </row>
    <row r="383" spans="1:11" ht="14.25">
      <c r="A383" s="65" t="s">
        <v>151</v>
      </c>
      <c r="B383" s="65" t="s">
        <v>393</v>
      </c>
      <c r="C383" s="67" t="s">
        <v>256</v>
      </c>
      <c r="D383" s="72" t="s">
        <v>264</v>
      </c>
      <c r="E383" s="67" t="s">
        <v>397</v>
      </c>
      <c r="F383" s="72">
        <v>86</v>
      </c>
      <c r="G383" s="103">
        <v>632.25</v>
      </c>
      <c r="H383" s="70">
        <v>281</v>
      </c>
      <c r="I383" s="103">
        <v>3597</v>
      </c>
      <c r="J383" s="70" t="s">
        <v>406</v>
      </c>
      <c r="K383" s="104" t="s">
        <v>407</v>
      </c>
    </row>
    <row r="384" spans="1:11" ht="14.25">
      <c r="A384" s="65" t="s">
        <v>151</v>
      </c>
      <c r="B384" s="65" t="s">
        <v>393</v>
      </c>
      <c r="C384" s="67" t="s">
        <v>261</v>
      </c>
      <c r="D384" s="72" t="s">
        <v>264</v>
      </c>
      <c r="E384" s="67" t="s">
        <v>397</v>
      </c>
      <c r="F384" s="72">
        <v>6</v>
      </c>
      <c r="G384" s="103">
        <v>632.25</v>
      </c>
      <c r="H384" s="70">
        <v>281</v>
      </c>
      <c r="I384" s="103">
        <v>3597</v>
      </c>
      <c r="J384" s="70" t="s">
        <v>406</v>
      </c>
      <c r="K384" s="104" t="s">
        <v>407</v>
      </c>
    </row>
    <row r="385" spans="1:11" ht="14.25">
      <c r="A385" s="65" t="s">
        <v>151</v>
      </c>
      <c r="B385" s="65" t="s">
        <v>393</v>
      </c>
      <c r="C385" s="67" t="s">
        <v>339</v>
      </c>
      <c r="D385" s="72" t="s">
        <v>272</v>
      </c>
      <c r="E385" s="67" t="s">
        <v>397</v>
      </c>
      <c r="F385" s="72">
        <v>2</v>
      </c>
      <c r="G385" s="103">
        <v>632.25</v>
      </c>
      <c r="H385" s="70">
        <v>281</v>
      </c>
      <c r="I385" s="103">
        <v>3597</v>
      </c>
      <c r="J385" s="70" t="s">
        <v>406</v>
      </c>
      <c r="K385" s="104" t="s">
        <v>407</v>
      </c>
    </row>
    <row r="386" spans="1:11" ht="14.25">
      <c r="A386" s="65" t="s">
        <v>151</v>
      </c>
      <c r="B386" s="65" t="s">
        <v>393</v>
      </c>
      <c r="C386" s="67" t="s">
        <v>255</v>
      </c>
      <c r="D386" s="72" t="s">
        <v>260</v>
      </c>
      <c r="E386" s="67" t="s">
        <v>397</v>
      </c>
      <c r="F386" s="72">
        <v>1</v>
      </c>
      <c r="G386" s="103">
        <v>632.25</v>
      </c>
      <c r="H386" s="70">
        <v>281</v>
      </c>
      <c r="I386" s="103">
        <v>3597</v>
      </c>
      <c r="J386" s="70" t="s">
        <v>406</v>
      </c>
      <c r="K386" s="104" t="s">
        <v>407</v>
      </c>
    </row>
    <row r="387" spans="1:11" ht="14.25">
      <c r="A387" s="65" t="s">
        <v>151</v>
      </c>
      <c r="B387" s="65" t="s">
        <v>393</v>
      </c>
      <c r="C387" s="67" t="s">
        <v>303</v>
      </c>
      <c r="D387" s="72" t="s">
        <v>264</v>
      </c>
      <c r="E387" s="67" t="s">
        <v>397</v>
      </c>
      <c r="F387" s="72">
        <v>1</v>
      </c>
      <c r="G387" s="103">
        <v>632.25</v>
      </c>
      <c r="H387" s="70">
        <v>281</v>
      </c>
      <c r="I387" s="103">
        <v>3597</v>
      </c>
      <c r="J387" s="70" t="s">
        <v>406</v>
      </c>
      <c r="K387" s="104" t="s">
        <v>407</v>
      </c>
    </row>
    <row r="388" spans="1:11" ht="14.25">
      <c r="A388" s="65" t="s">
        <v>151</v>
      </c>
      <c r="B388" s="65" t="s">
        <v>393</v>
      </c>
      <c r="C388" s="67" t="s">
        <v>343</v>
      </c>
      <c r="D388" s="67" t="s">
        <v>420</v>
      </c>
      <c r="E388" s="67" t="s">
        <v>397</v>
      </c>
      <c r="F388" s="72">
        <v>1</v>
      </c>
      <c r="G388" s="103">
        <v>632.25</v>
      </c>
      <c r="H388" s="70">
        <v>281</v>
      </c>
      <c r="I388" s="103">
        <v>3597</v>
      </c>
      <c r="J388" s="70" t="s">
        <v>406</v>
      </c>
      <c r="K388" s="104" t="s">
        <v>407</v>
      </c>
    </row>
    <row r="389" spans="1:11" ht="14.25">
      <c r="A389" s="65" t="s">
        <v>151</v>
      </c>
      <c r="B389" s="65" t="s">
        <v>393</v>
      </c>
      <c r="C389" s="67" t="s">
        <v>299</v>
      </c>
      <c r="D389" s="72" t="s">
        <v>262</v>
      </c>
      <c r="E389" s="67" t="s">
        <v>397</v>
      </c>
      <c r="F389" s="72">
        <v>1</v>
      </c>
      <c r="G389" s="103">
        <v>632.25</v>
      </c>
      <c r="H389" s="70">
        <v>281</v>
      </c>
      <c r="I389" s="103">
        <v>3597</v>
      </c>
      <c r="J389" s="70" t="s">
        <v>406</v>
      </c>
      <c r="K389" s="104" t="s">
        <v>407</v>
      </c>
    </row>
    <row r="390" spans="1:11" ht="14.25">
      <c r="A390" s="65" t="s">
        <v>151</v>
      </c>
      <c r="B390" s="65" t="s">
        <v>376</v>
      </c>
      <c r="C390" s="67" t="s">
        <v>353</v>
      </c>
      <c r="D390" s="67" t="s">
        <v>420</v>
      </c>
      <c r="E390" s="67" t="s">
        <v>397</v>
      </c>
      <c r="F390" s="72">
        <v>1</v>
      </c>
      <c r="G390" s="103">
        <v>843.75</v>
      </c>
      <c r="H390" s="70">
        <v>375</v>
      </c>
      <c r="I390" s="103">
        <v>3622</v>
      </c>
      <c r="J390" s="70" t="s">
        <v>406</v>
      </c>
      <c r="K390" s="104" t="s">
        <v>407</v>
      </c>
    </row>
    <row r="391" spans="1:11" ht="14.25">
      <c r="A391" s="65" t="s">
        <v>151</v>
      </c>
      <c r="B391" s="65" t="s">
        <v>376</v>
      </c>
      <c r="C391" s="67" t="s">
        <v>353</v>
      </c>
      <c r="D391" s="67" t="s">
        <v>420</v>
      </c>
      <c r="E391" s="67" t="s">
        <v>397</v>
      </c>
      <c r="F391" s="72">
        <v>1</v>
      </c>
      <c r="G391" s="103">
        <v>843.75</v>
      </c>
      <c r="H391" s="70">
        <v>375</v>
      </c>
      <c r="I391" s="103">
        <v>3622</v>
      </c>
      <c r="J391" s="70" t="s">
        <v>406</v>
      </c>
      <c r="K391" s="104" t="s">
        <v>407</v>
      </c>
    </row>
    <row r="392" spans="1:11" ht="14.25">
      <c r="A392" s="65" t="s">
        <v>151</v>
      </c>
      <c r="B392" s="65" t="s">
        <v>376</v>
      </c>
      <c r="C392" s="67" t="s">
        <v>306</v>
      </c>
      <c r="D392" s="67" t="s">
        <v>264</v>
      </c>
      <c r="E392" s="67" t="s">
        <v>397</v>
      </c>
      <c r="F392" s="72">
        <v>1</v>
      </c>
      <c r="G392" s="103">
        <v>843.75</v>
      </c>
      <c r="H392" s="70">
        <v>375</v>
      </c>
      <c r="I392" s="103">
        <v>3622</v>
      </c>
      <c r="J392" s="70" t="s">
        <v>406</v>
      </c>
      <c r="K392" s="104" t="s">
        <v>407</v>
      </c>
    </row>
    <row r="393" spans="1:11" ht="14.25">
      <c r="A393" s="65" t="s">
        <v>151</v>
      </c>
      <c r="B393" s="65" t="s">
        <v>376</v>
      </c>
      <c r="C393" s="67" t="s">
        <v>306</v>
      </c>
      <c r="D393" s="67" t="s">
        <v>301</v>
      </c>
      <c r="E393" s="67" t="s">
        <v>397</v>
      </c>
      <c r="F393" s="72">
        <v>2</v>
      </c>
      <c r="G393" s="103">
        <v>843.75</v>
      </c>
      <c r="H393" s="70">
        <v>375</v>
      </c>
      <c r="I393" s="103">
        <v>3622</v>
      </c>
      <c r="J393" s="70" t="s">
        <v>406</v>
      </c>
      <c r="K393" s="104" t="s">
        <v>407</v>
      </c>
    </row>
    <row r="394" spans="1:11" ht="14.25">
      <c r="A394" s="65" t="s">
        <v>151</v>
      </c>
      <c r="B394" s="65" t="s">
        <v>376</v>
      </c>
      <c r="C394" s="67" t="s">
        <v>398</v>
      </c>
      <c r="D394" s="67" t="s">
        <v>260</v>
      </c>
      <c r="E394" s="67" t="s">
        <v>397</v>
      </c>
      <c r="F394" s="72">
        <v>1</v>
      </c>
      <c r="G394" s="103">
        <v>843.75</v>
      </c>
      <c r="H394" s="70">
        <v>375</v>
      </c>
      <c r="I394" s="103">
        <v>3622</v>
      </c>
      <c r="J394" s="70" t="s">
        <v>406</v>
      </c>
      <c r="K394" s="104" t="s">
        <v>407</v>
      </c>
    </row>
    <row r="395" spans="1:11" ht="14.25">
      <c r="A395" s="65" t="s">
        <v>151</v>
      </c>
      <c r="B395" s="65" t="s">
        <v>376</v>
      </c>
      <c r="C395" s="67" t="s">
        <v>350</v>
      </c>
      <c r="D395" s="67" t="s">
        <v>416</v>
      </c>
      <c r="E395" s="67" t="s">
        <v>397</v>
      </c>
      <c r="F395" s="72">
        <v>1</v>
      </c>
      <c r="G395" s="103">
        <v>843.75</v>
      </c>
      <c r="H395" s="70">
        <v>375</v>
      </c>
      <c r="I395" s="103">
        <v>3622</v>
      </c>
      <c r="J395" s="70" t="s">
        <v>406</v>
      </c>
      <c r="K395" s="104" t="s">
        <v>407</v>
      </c>
    </row>
    <row r="396" spans="1:11" ht="14.25">
      <c r="A396" s="65" t="s">
        <v>151</v>
      </c>
      <c r="B396" s="65" t="s">
        <v>376</v>
      </c>
      <c r="C396" s="67" t="s">
        <v>350</v>
      </c>
      <c r="D396" s="67" t="s">
        <v>416</v>
      </c>
      <c r="E396" s="67" t="s">
        <v>397</v>
      </c>
      <c r="F396" s="72">
        <v>1</v>
      </c>
      <c r="G396" s="103">
        <v>843.75</v>
      </c>
      <c r="H396" s="70">
        <v>375</v>
      </c>
      <c r="I396" s="103">
        <v>3622</v>
      </c>
      <c r="J396" s="70" t="s">
        <v>406</v>
      </c>
      <c r="K396" s="104" t="s">
        <v>407</v>
      </c>
    </row>
    <row r="397" spans="1:11" ht="14.25">
      <c r="A397" s="65" t="s">
        <v>151</v>
      </c>
      <c r="B397" s="65" t="s">
        <v>376</v>
      </c>
      <c r="C397" s="67" t="s">
        <v>351</v>
      </c>
      <c r="D397" s="67" t="s">
        <v>264</v>
      </c>
      <c r="E397" s="67" t="s">
        <v>397</v>
      </c>
      <c r="F397" s="72">
        <v>1</v>
      </c>
      <c r="G397" s="103">
        <v>843.75</v>
      </c>
      <c r="H397" s="70">
        <v>375</v>
      </c>
      <c r="I397" s="103">
        <v>3622</v>
      </c>
      <c r="J397" s="70" t="s">
        <v>406</v>
      </c>
      <c r="K397" s="104" t="s">
        <v>407</v>
      </c>
    </row>
    <row r="398" spans="1:11" ht="14.25">
      <c r="A398" s="65" t="s">
        <v>151</v>
      </c>
      <c r="B398" s="65" t="s">
        <v>376</v>
      </c>
      <c r="C398" s="67" t="s">
        <v>257</v>
      </c>
      <c r="D398" s="67" t="s">
        <v>259</v>
      </c>
      <c r="E398" s="67" t="s">
        <v>397</v>
      </c>
      <c r="F398" s="67">
        <v>137</v>
      </c>
      <c r="G398" s="103">
        <v>843.75</v>
      </c>
      <c r="H398" s="70">
        <v>375</v>
      </c>
      <c r="I398" s="103">
        <v>3622</v>
      </c>
      <c r="J398" s="70" t="s">
        <v>406</v>
      </c>
      <c r="K398" s="104" t="s">
        <v>407</v>
      </c>
    </row>
    <row r="399" spans="1:11" ht="14.25">
      <c r="A399" s="65" t="s">
        <v>151</v>
      </c>
      <c r="B399" s="65" t="s">
        <v>376</v>
      </c>
      <c r="C399" s="69" t="s">
        <v>297</v>
      </c>
      <c r="D399" s="67" t="s">
        <v>420</v>
      </c>
      <c r="E399" s="67" t="s">
        <v>397</v>
      </c>
      <c r="F399" s="72">
        <v>2</v>
      </c>
      <c r="G399" s="103">
        <v>843.75</v>
      </c>
      <c r="H399" s="70">
        <v>375</v>
      </c>
      <c r="I399" s="103">
        <v>3622</v>
      </c>
      <c r="J399" s="70" t="s">
        <v>406</v>
      </c>
      <c r="K399" s="104" t="s">
        <v>407</v>
      </c>
    </row>
    <row r="400" spans="1:11" ht="14.25">
      <c r="A400" s="65" t="s">
        <v>151</v>
      </c>
      <c r="B400" s="65" t="s">
        <v>376</v>
      </c>
      <c r="C400" s="67" t="s">
        <v>298</v>
      </c>
      <c r="D400" s="67" t="s">
        <v>420</v>
      </c>
      <c r="E400" s="67" t="s">
        <v>397</v>
      </c>
      <c r="F400" s="72">
        <v>1</v>
      </c>
      <c r="G400" s="103">
        <v>843.75</v>
      </c>
      <c r="H400" s="70">
        <v>375</v>
      </c>
      <c r="I400" s="103">
        <v>3622</v>
      </c>
      <c r="J400" s="70" t="s">
        <v>406</v>
      </c>
      <c r="K400" s="104" t="s">
        <v>407</v>
      </c>
    </row>
    <row r="401" spans="1:11" ht="14.25">
      <c r="A401" s="65" t="s">
        <v>151</v>
      </c>
      <c r="B401" s="65" t="s">
        <v>376</v>
      </c>
      <c r="C401" s="67" t="s">
        <v>261</v>
      </c>
      <c r="D401" s="67" t="s">
        <v>264</v>
      </c>
      <c r="E401" s="67" t="s">
        <v>397</v>
      </c>
      <c r="F401" s="72">
        <v>5</v>
      </c>
      <c r="G401" s="103">
        <v>843.75</v>
      </c>
      <c r="H401" s="70">
        <v>375</v>
      </c>
      <c r="I401" s="103">
        <v>3622</v>
      </c>
      <c r="J401" s="70" t="s">
        <v>406</v>
      </c>
      <c r="K401" s="104" t="s">
        <v>407</v>
      </c>
    </row>
    <row r="402" spans="1:11" ht="14.25">
      <c r="A402" s="65" t="s">
        <v>151</v>
      </c>
      <c r="B402" s="65" t="s">
        <v>376</v>
      </c>
      <c r="C402" s="67" t="s">
        <v>256</v>
      </c>
      <c r="D402" s="67" t="s">
        <v>264</v>
      </c>
      <c r="E402" s="67" t="s">
        <v>397</v>
      </c>
      <c r="F402" s="72">
        <v>87</v>
      </c>
      <c r="G402" s="103">
        <v>843.75</v>
      </c>
      <c r="H402" s="70">
        <v>375</v>
      </c>
      <c r="I402" s="103">
        <v>3622</v>
      </c>
      <c r="J402" s="70" t="s">
        <v>406</v>
      </c>
      <c r="K402" s="104" t="s">
        <v>407</v>
      </c>
    </row>
    <row r="403" spans="1:11" ht="14.25">
      <c r="A403" s="65" t="s">
        <v>151</v>
      </c>
      <c r="B403" s="65" t="s">
        <v>376</v>
      </c>
      <c r="C403" s="67" t="s">
        <v>255</v>
      </c>
      <c r="D403" s="67" t="s">
        <v>260</v>
      </c>
      <c r="E403" s="67" t="s">
        <v>397</v>
      </c>
      <c r="F403" s="72">
        <v>8</v>
      </c>
      <c r="G403" s="103">
        <v>843.75</v>
      </c>
      <c r="H403" s="70">
        <v>375</v>
      </c>
      <c r="I403" s="103">
        <v>3622</v>
      </c>
      <c r="J403" s="70" t="s">
        <v>406</v>
      </c>
      <c r="K403" s="104" t="s">
        <v>407</v>
      </c>
    </row>
    <row r="404" spans="1:11" ht="14.25">
      <c r="A404" s="65" t="s">
        <v>151</v>
      </c>
      <c r="B404" s="65" t="s">
        <v>376</v>
      </c>
      <c r="C404" s="67" t="s">
        <v>270</v>
      </c>
      <c r="D404" s="67" t="s">
        <v>416</v>
      </c>
      <c r="E404" s="67" t="s">
        <v>397</v>
      </c>
      <c r="F404" s="72">
        <v>3</v>
      </c>
      <c r="G404" s="103">
        <v>843.75</v>
      </c>
      <c r="H404" s="70">
        <v>375</v>
      </c>
      <c r="I404" s="103">
        <v>3622</v>
      </c>
      <c r="J404" s="70" t="s">
        <v>406</v>
      </c>
      <c r="K404" s="104" t="s">
        <v>407</v>
      </c>
    </row>
    <row r="405" spans="1:11" ht="14.25">
      <c r="A405" s="65" t="s">
        <v>151</v>
      </c>
      <c r="B405" s="65" t="s">
        <v>376</v>
      </c>
      <c r="C405" s="101" t="s">
        <v>299</v>
      </c>
      <c r="D405" s="67" t="s">
        <v>262</v>
      </c>
      <c r="E405" s="67" t="s">
        <v>397</v>
      </c>
      <c r="F405" s="72">
        <v>1</v>
      </c>
      <c r="G405" s="103">
        <v>843.75</v>
      </c>
      <c r="H405" s="70">
        <v>375</v>
      </c>
      <c r="I405" s="103">
        <v>3622</v>
      </c>
      <c r="J405" s="70" t="s">
        <v>406</v>
      </c>
      <c r="K405" s="104" t="s">
        <v>407</v>
      </c>
    </row>
    <row r="406" spans="1:11" ht="14.25">
      <c r="A406" s="65" t="s">
        <v>151</v>
      </c>
      <c r="B406" s="65" t="s">
        <v>376</v>
      </c>
      <c r="C406" s="101" t="s">
        <v>300</v>
      </c>
      <c r="D406" s="67" t="s">
        <v>260</v>
      </c>
      <c r="E406" s="67" t="s">
        <v>397</v>
      </c>
      <c r="F406" s="72">
        <v>1</v>
      </c>
      <c r="G406" s="103">
        <v>843.75</v>
      </c>
      <c r="H406" s="70">
        <v>375</v>
      </c>
      <c r="I406" s="103">
        <v>3622</v>
      </c>
      <c r="J406" s="70" t="s">
        <v>406</v>
      </c>
      <c r="K406" s="104" t="s">
        <v>407</v>
      </c>
    </row>
    <row r="407" spans="1:11" ht="14.25">
      <c r="A407" s="65" t="s">
        <v>151</v>
      </c>
      <c r="B407" s="65" t="s">
        <v>394</v>
      </c>
      <c r="C407" s="67" t="s">
        <v>257</v>
      </c>
      <c r="D407" s="72" t="s">
        <v>259</v>
      </c>
      <c r="E407" s="67" t="s">
        <v>397</v>
      </c>
      <c r="F407" s="72">
        <v>20</v>
      </c>
      <c r="G407" s="103">
        <v>472.5</v>
      </c>
      <c r="H407" s="70">
        <v>210</v>
      </c>
      <c r="I407" s="103">
        <v>1614</v>
      </c>
      <c r="J407" s="70" t="s">
        <v>406</v>
      </c>
      <c r="K407" s="104" t="s">
        <v>407</v>
      </c>
    </row>
    <row r="408" spans="1:11" ht="14.25">
      <c r="A408" s="65" t="s">
        <v>151</v>
      </c>
      <c r="B408" s="65" t="s">
        <v>394</v>
      </c>
      <c r="C408" s="67" t="s">
        <v>344</v>
      </c>
      <c r="D408" s="67" t="s">
        <v>468</v>
      </c>
      <c r="E408" s="67" t="s">
        <v>397</v>
      </c>
      <c r="F408" s="72">
        <v>2</v>
      </c>
      <c r="G408" s="103">
        <v>472.5</v>
      </c>
      <c r="H408" s="70">
        <v>210</v>
      </c>
      <c r="I408" s="103">
        <v>1614</v>
      </c>
      <c r="J408" s="70" t="s">
        <v>406</v>
      </c>
      <c r="K408" s="104" t="s">
        <v>407</v>
      </c>
    </row>
    <row r="409" spans="1:11" ht="14.25">
      <c r="A409" s="65" t="s">
        <v>151</v>
      </c>
      <c r="B409" s="65" t="s">
        <v>394</v>
      </c>
      <c r="C409" s="67" t="s">
        <v>268</v>
      </c>
      <c r="D409" s="67" t="s">
        <v>468</v>
      </c>
      <c r="E409" s="67" t="s">
        <v>397</v>
      </c>
      <c r="F409" s="72">
        <v>2</v>
      </c>
      <c r="G409" s="103">
        <v>472.5</v>
      </c>
      <c r="H409" s="70">
        <v>210</v>
      </c>
      <c r="I409" s="103">
        <v>1614</v>
      </c>
      <c r="J409" s="70" t="s">
        <v>406</v>
      </c>
      <c r="K409" s="104" t="s">
        <v>407</v>
      </c>
    </row>
    <row r="410" spans="1:11" ht="14.25">
      <c r="A410" s="65" t="s">
        <v>151</v>
      </c>
      <c r="B410" s="65" t="s">
        <v>394</v>
      </c>
      <c r="C410" s="67" t="s">
        <v>298</v>
      </c>
      <c r="D410" s="67" t="s">
        <v>420</v>
      </c>
      <c r="E410" s="67" t="s">
        <v>397</v>
      </c>
      <c r="F410" s="72">
        <v>1</v>
      </c>
      <c r="G410" s="103">
        <v>472.5</v>
      </c>
      <c r="H410" s="70">
        <v>210</v>
      </c>
      <c r="I410" s="103">
        <v>1614</v>
      </c>
      <c r="J410" s="70" t="s">
        <v>406</v>
      </c>
      <c r="K410" s="104" t="s">
        <v>407</v>
      </c>
    </row>
    <row r="411" spans="1:11" ht="14.25">
      <c r="A411" s="65" t="s">
        <v>151</v>
      </c>
      <c r="B411" s="65" t="s">
        <v>394</v>
      </c>
      <c r="C411" s="67" t="s">
        <v>261</v>
      </c>
      <c r="D411" s="72" t="s">
        <v>264</v>
      </c>
      <c r="E411" s="67" t="s">
        <v>397</v>
      </c>
      <c r="F411" s="72">
        <v>5</v>
      </c>
      <c r="G411" s="103">
        <v>472.5</v>
      </c>
      <c r="H411" s="70">
        <v>210</v>
      </c>
      <c r="I411" s="103">
        <v>1614</v>
      </c>
      <c r="J411" s="70" t="s">
        <v>406</v>
      </c>
      <c r="K411" s="104" t="s">
        <v>407</v>
      </c>
    </row>
    <row r="412" spans="1:11" ht="14.25">
      <c r="A412" s="65" t="s">
        <v>151</v>
      </c>
      <c r="B412" s="65" t="s">
        <v>394</v>
      </c>
      <c r="C412" s="67" t="s">
        <v>256</v>
      </c>
      <c r="D412" s="72" t="s">
        <v>264</v>
      </c>
      <c r="E412" s="67" t="s">
        <v>397</v>
      </c>
      <c r="F412" s="72">
        <v>15</v>
      </c>
      <c r="G412" s="103">
        <v>472.5</v>
      </c>
      <c r="H412" s="70">
        <v>210</v>
      </c>
      <c r="I412" s="103">
        <v>1614</v>
      </c>
      <c r="J412" s="70" t="s">
        <v>406</v>
      </c>
      <c r="K412" s="104" t="s">
        <v>407</v>
      </c>
    </row>
    <row r="413" spans="1:11" ht="14.25">
      <c r="A413" s="65" t="s">
        <v>151</v>
      </c>
      <c r="B413" s="65" t="s">
        <v>394</v>
      </c>
      <c r="C413" s="67" t="s">
        <v>254</v>
      </c>
      <c r="D413" s="67" t="s">
        <v>420</v>
      </c>
      <c r="E413" s="67" t="s">
        <v>397</v>
      </c>
      <c r="F413" s="72">
        <v>1</v>
      </c>
      <c r="G413" s="103">
        <v>472.5</v>
      </c>
      <c r="H413" s="70">
        <v>210</v>
      </c>
      <c r="I413" s="103">
        <v>1614</v>
      </c>
      <c r="J413" s="70" t="s">
        <v>406</v>
      </c>
      <c r="K413" s="104" t="s">
        <v>407</v>
      </c>
    </row>
    <row r="414" spans="1:11" ht="14.25">
      <c r="A414" s="65" t="s">
        <v>151</v>
      </c>
      <c r="B414" s="65" t="s">
        <v>394</v>
      </c>
      <c r="C414" s="67" t="s">
        <v>273</v>
      </c>
      <c r="D414" s="72" t="s">
        <v>272</v>
      </c>
      <c r="E414" s="67" t="s">
        <v>397</v>
      </c>
      <c r="F414" s="72">
        <v>1</v>
      </c>
      <c r="G414" s="103">
        <v>472.5</v>
      </c>
      <c r="H414" s="70">
        <v>210</v>
      </c>
      <c r="I414" s="103">
        <v>1614</v>
      </c>
      <c r="J414" s="70" t="s">
        <v>406</v>
      </c>
      <c r="K414" s="104" t="s">
        <v>407</v>
      </c>
    </row>
    <row r="415" spans="1:11" ht="14.25">
      <c r="A415" s="65" t="s">
        <v>151</v>
      </c>
      <c r="B415" s="65" t="s">
        <v>394</v>
      </c>
      <c r="C415" s="67" t="s">
        <v>317</v>
      </c>
      <c r="D415" s="72" t="s">
        <v>272</v>
      </c>
      <c r="E415" s="67" t="s">
        <v>397</v>
      </c>
      <c r="F415" s="72">
        <v>1</v>
      </c>
      <c r="G415" s="103">
        <v>472.5</v>
      </c>
      <c r="H415" s="70">
        <v>210</v>
      </c>
      <c r="I415" s="103">
        <v>1614</v>
      </c>
      <c r="J415" s="70" t="s">
        <v>406</v>
      </c>
      <c r="K415" s="104" t="s">
        <v>407</v>
      </c>
    </row>
    <row r="416" spans="1:11" ht="14.25">
      <c r="A416" s="65" t="s">
        <v>151</v>
      </c>
      <c r="B416" s="65" t="s">
        <v>394</v>
      </c>
      <c r="C416" s="67" t="s">
        <v>345</v>
      </c>
      <c r="D416" s="72" t="s">
        <v>264</v>
      </c>
      <c r="E416" s="67" t="s">
        <v>397</v>
      </c>
      <c r="F416" s="72">
        <v>1</v>
      </c>
      <c r="G416" s="103">
        <v>472.5</v>
      </c>
      <c r="H416" s="70">
        <v>210</v>
      </c>
      <c r="I416" s="103">
        <v>1614</v>
      </c>
      <c r="J416" s="70" t="s">
        <v>406</v>
      </c>
      <c r="K416" s="104" t="s">
        <v>407</v>
      </c>
    </row>
    <row r="417" spans="1:11" ht="14.25">
      <c r="A417" s="65" t="s">
        <v>151</v>
      </c>
      <c r="B417" s="65" t="s">
        <v>394</v>
      </c>
      <c r="C417" s="67" t="s">
        <v>299</v>
      </c>
      <c r="D417" s="72" t="s">
        <v>262</v>
      </c>
      <c r="E417" s="67" t="s">
        <v>397</v>
      </c>
      <c r="F417" s="72">
        <v>2</v>
      </c>
      <c r="G417" s="103">
        <v>472.5</v>
      </c>
      <c r="H417" s="70">
        <v>210</v>
      </c>
      <c r="I417" s="103">
        <v>1614</v>
      </c>
      <c r="J417" s="70" t="s">
        <v>406</v>
      </c>
      <c r="K417" s="104" t="s">
        <v>407</v>
      </c>
    </row>
    <row r="418" spans="1:11" ht="14.25">
      <c r="A418" s="65" t="s">
        <v>151</v>
      </c>
      <c r="B418" s="65" t="s">
        <v>394</v>
      </c>
      <c r="C418" s="67" t="s">
        <v>286</v>
      </c>
      <c r="D418" s="67" t="s">
        <v>420</v>
      </c>
      <c r="E418" s="67" t="s">
        <v>397</v>
      </c>
      <c r="F418" s="72">
        <v>1</v>
      </c>
      <c r="G418" s="103">
        <v>472.5</v>
      </c>
      <c r="H418" s="70">
        <v>210</v>
      </c>
      <c r="I418" s="103">
        <v>1614</v>
      </c>
      <c r="J418" s="70" t="s">
        <v>406</v>
      </c>
      <c r="K418" s="104" t="s">
        <v>407</v>
      </c>
    </row>
    <row r="419" spans="1:11" ht="14.25">
      <c r="A419" s="65" t="s">
        <v>151</v>
      </c>
      <c r="B419" s="65" t="s">
        <v>394</v>
      </c>
      <c r="C419" s="67" t="s">
        <v>274</v>
      </c>
      <c r="D419" s="67" t="s">
        <v>416</v>
      </c>
      <c r="E419" s="67" t="s">
        <v>397</v>
      </c>
      <c r="F419" s="72">
        <v>1</v>
      </c>
      <c r="G419" s="103">
        <v>472.5</v>
      </c>
      <c r="H419" s="70">
        <v>210</v>
      </c>
      <c r="I419" s="103">
        <v>1614</v>
      </c>
      <c r="J419" s="70" t="s">
        <v>406</v>
      </c>
      <c r="K419" s="104" t="s">
        <v>407</v>
      </c>
    </row>
    <row r="420" spans="1:11" ht="14.25">
      <c r="A420" s="65" t="s">
        <v>151</v>
      </c>
      <c r="B420" s="65" t="s">
        <v>394</v>
      </c>
      <c r="C420" s="67" t="s">
        <v>322</v>
      </c>
      <c r="D420" s="72" t="s">
        <v>272</v>
      </c>
      <c r="E420" s="67" t="s">
        <v>397</v>
      </c>
      <c r="F420" s="72">
        <v>2</v>
      </c>
      <c r="G420" s="103">
        <v>472.5</v>
      </c>
      <c r="H420" s="70">
        <v>210</v>
      </c>
      <c r="I420" s="103">
        <v>1614</v>
      </c>
      <c r="J420" s="70" t="s">
        <v>406</v>
      </c>
      <c r="K420" s="104" t="s">
        <v>407</v>
      </c>
    </row>
    <row r="421" spans="1:11" ht="14.25">
      <c r="A421" s="65" t="s">
        <v>151</v>
      </c>
      <c r="B421" s="65" t="s">
        <v>377</v>
      </c>
      <c r="C421" s="67" t="s">
        <v>353</v>
      </c>
      <c r="D421" s="67" t="s">
        <v>420</v>
      </c>
      <c r="E421" s="67" t="s">
        <v>397</v>
      </c>
      <c r="F421" s="67">
        <v>1</v>
      </c>
      <c r="G421" s="103">
        <v>711</v>
      </c>
      <c r="H421" s="70">
        <v>316</v>
      </c>
      <c r="I421" s="103">
        <v>2289</v>
      </c>
      <c r="J421" s="70" t="s">
        <v>406</v>
      </c>
      <c r="K421" s="104" t="s">
        <v>407</v>
      </c>
    </row>
    <row r="422" spans="1:11" ht="14.25">
      <c r="A422" s="65" t="s">
        <v>151</v>
      </c>
      <c r="B422" s="65" t="s">
        <v>377</v>
      </c>
      <c r="C422" s="67" t="s">
        <v>353</v>
      </c>
      <c r="D422" s="67" t="s">
        <v>420</v>
      </c>
      <c r="E422" s="67" t="s">
        <v>397</v>
      </c>
      <c r="F422" s="67">
        <v>1</v>
      </c>
      <c r="G422" s="103">
        <v>711</v>
      </c>
      <c r="H422" s="70">
        <v>316</v>
      </c>
      <c r="I422" s="103">
        <v>2289</v>
      </c>
      <c r="J422" s="70" t="s">
        <v>406</v>
      </c>
      <c r="K422" s="104" t="s">
        <v>407</v>
      </c>
    </row>
    <row r="423" spans="1:11" ht="14.25">
      <c r="A423" s="65" t="s">
        <v>151</v>
      </c>
      <c r="B423" s="65" t="s">
        <v>377</v>
      </c>
      <c r="C423" s="67" t="s">
        <v>353</v>
      </c>
      <c r="D423" s="67" t="s">
        <v>420</v>
      </c>
      <c r="E423" s="67" t="s">
        <v>397</v>
      </c>
      <c r="F423" s="67">
        <v>1</v>
      </c>
      <c r="G423" s="103">
        <v>711</v>
      </c>
      <c r="H423" s="70">
        <v>316</v>
      </c>
      <c r="I423" s="103">
        <v>2289</v>
      </c>
      <c r="J423" s="70" t="s">
        <v>406</v>
      </c>
      <c r="K423" s="104" t="s">
        <v>407</v>
      </c>
    </row>
    <row r="424" spans="1:11" ht="14.25">
      <c r="A424" s="65" t="s">
        <v>151</v>
      </c>
      <c r="B424" s="65" t="s">
        <v>377</v>
      </c>
      <c r="C424" s="67" t="s">
        <v>306</v>
      </c>
      <c r="D424" s="67" t="s">
        <v>264</v>
      </c>
      <c r="E424" s="67" t="s">
        <v>397</v>
      </c>
      <c r="F424" s="67">
        <v>1</v>
      </c>
      <c r="G424" s="103">
        <v>711</v>
      </c>
      <c r="H424" s="70">
        <v>316</v>
      </c>
      <c r="I424" s="103">
        <v>2289</v>
      </c>
      <c r="J424" s="70" t="s">
        <v>406</v>
      </c>
      <c r="K424" s="104" t="s">
        <v>407</v>
      </c>
    </row>
    <row r="425" spans="1:11" ht="14.25">
      <c r="A425" s="65" t="s">
        <v>151</v>
      </c>
      <c r="B425" s="65" t="s">
        <v>377</v>
      </c>
      <c r="C425" s="67" t="s">
        <v>398</v>
      </c>
      <c r="D425" s="67" t="s">
        <v>260</v>
      </c>
      <c r="E425" s="67" t="s">
        <v>397</v>
      </c>
      <c r="F425" s="67">
        <v>2</v>
      </c>
      <c r="G425" s="103">
        <v>711</v>
      </c>
      <c r="H425" s="70">
        <v>316</v>
      </c>
      <c r="I425" s="103">
        <v>2289</v>
      </c>
      <c r="J425" s="70" t="s">
        <v>406</v>
      </c>
      <c r="K425" s="104" t="s">
        <v>407</v>
      </c>
    </row>
    <row r="426" spans="1:11" ht="14.25">
      <c r="A426" s="65" t="s">
        <v>151</v>
      </c>
      <c r="B426" s="65" t="s">
        <v>377</v>
      </c>
      <c r="C426" s="67" t="s">
        <v>398</v>
      </c>
      <c r="D426" s="67" t="s">
        <v>260</v>
      </c>
      <c r="E426" s="67" t="s">
        <v>397</v>
      </c>
      <c r="F426" s="67">
        <v>1</v>
      </c>
      <c r="G426" s="103">
        <v>711</v>
      </c>
      <c r="H426" s="70">
        <v>316</v>
      </c>
      <c r="I426" s="103">
        <v>2289</v>
      </c>
      <c r="J426" s="70" t="s">
        <v>406</v>
      </c>
      <c r="K426" s="104" t="s">
        <v>407</v>
      </c>
    </row>
    <row r="427" spans="1:11" ht="14.25">
      <c r="A427" s="65" t="s">
        <v>151</v>
      </c>
      <c r="B427" s="65" t="s">
        <v>377</v>
      </c>
      <c r="C427" s="67" t="s">
        <v>350</v>
      </c>
      <c r="D427" s="67" t="s">
        <v>416</v>
      </c>
      <c r="E427" s="67" t="s">
        <v>397</v>
      </c>
      <c r="F427" s="67">
        <v>2</v>
      </c>
      <c r="G427" s="103">
        <v>711</v>
      </c>
      <c r="H427" s="70">
        <v>316</v>
      </c>
      <c r="I427" s="103">
        <v>2289</v>
      </c>
      <c r="J427" s="70" t="s">
        <v>406</v>
      </c>
      <c r="K427" s="104" t="s">
        <v>407</v>
      </c>
    </row>
    <row r="428" spans="1:11" ht="14.25">
      <c r="A428" s="65" t="s">
        <v>151</v>
      </c>
      <c r="B428" s="65" t="s">
        <v>377</v>
      </c>
      <c r="C428" s="67" t="s">
        <v>350</v>
      </c>
      <c r="D428" s="67" t="s">
        <v>416</v>
      </c>
      <c r="E428" s="67" t="s">
        <v>397</v>
      </c>
      <c r="F428" s="67">
        <v>2</v>
      </c>
      <c r="G428" s="103">
        <v>711</v>
      </c>
      <c r="H428" s="70">
        <v>316</v>
      </c>
      <c r="I428" s="103">
        <v>2289</v>
      </c>
      <c r="J428" s="70" t="s">
        <v>406</v>
      </c>
      <c r="K428" s="104" t="s">
        <v>407</v>
      </c>
    </row>
    <row r="429" spans="1:11" ht="14.25">
      <c r="A429" s="65" t="s">
        <v>151</v>
      </c>
      <c r="B429" s="65" t="s">
        <v>377</v>
      </c>
      <c r="C429" s="67" t="s">
        <v>279</v>
      </c>
      <c r="D429" s="67" t="s">
        <v>264</v>
      </c>
      <c r="E429" s="67" t="s">
        <v>397</v>
      </c>
      <c r="F429" s="67">
        <v>1</v>
      </c>
      <c r="G429" s="103">
        <v>711</v>
      </c>
      <c r="H429" s="70">
        <v>316</v>
      </c>
      <c r="I429" s="103">
        <v>2289</v>
      </c>
      <c r="J429" s="70" t="s">
        <v>406</v>
      </c>
      <c r="K429" s="104" t="s">
        <v>407</v>
      </c>
    </row>
    <row r="430" spans="1:11" ht="14.25">
      <c r="A430" s="65" t="s">
        <v>151</v>
      </c>
      <c r="B430" s="65" t="s">
        <v>377</v>
      </c>
      <c r="C430" s="67" t="s">
        <v>257</v>
      </c>
      <c r="D430" s="67" t="s">
        <v>259</v>
      </c>
      <c r="E430" s="67" t="s">
        <v>397</v>
      </c>
      <c r="F430" s="67">
        <v>123</v>
      </c>
      <c r="G430" s="103">
        <v>711</v>
      </c>
      <c r="H430" s="70">
        <v>316</v>
      </c>
      <c r="I430" s="103">
        <v>2289</v>
      </c>
      <c r="J430" s="70" t="s">
        <v>406</v>
      </c>
      <c r="K430" s="104" t="s">
        <v>407</v>
      </c>
    </row>
    <row r="431" spans="1:11" ht="14.25">
      <c r="A431" s="65" t="s">
        <v>151</v>
      </c>
      <c r="B431" s="65" t="s">
        <v>377</v>
      </c>
      <c r="C431" s="67" t="s">
        <v>256</v>
      </c>
      <c r="D431" s="67" t="s">
        <v>264</v>
      </c>
      <c r="E431" s="67" t="s">
        <v>397</v>
      </c>
      <c r="F431" s="67">
        <v>9</v>
      </c>
      <c r="G431" s="103">
        <v>711</v>
      </c>
      <c r="H431" s="70">
        <v>316</v>
      </c>
      <c r="I431" s="103">
        <v>2289</v>
      </c>
      <c r="J431" s="70" t="s">
        <v>406</v>
      </c>
      <c r="K431" s="104" t="s">
        <v>407</v>
      </c>
    </row>
    <row r="432" spans="1:11" ht="14.25">
      <c r="A432" s="65" t="s">
        <v>151</v>
      </c>
      <c r="B432" s="65" t="s">
        <v>377</v>
      </c>
      <c r="C432" s="67" t="s">
        <v>255</v>
      </c>
      <c r="D432" s="67" t="s">
        <v>260</v>
      </c>
      <c r="E432" s="67" t="s">
        <v>397</v>
      </c>
      <c r="F432" s="67">
        <v>2</v>
      </c>
      <c r="G432" s="103">
        <v>711</v>
      </c>
      <c r="H432" s="70">
        <v>316</v>
      </c>
      <c r="I432" s="103">
        <v>2289</v>
      </c>
      <c r="J432" s="70" t="s">
        <v>406</v>
      </c>
      <c r="K432" s="104" t="s">
        <v>407</v>
      </c>
    </row>
    <row r="433" spans="1:11" ht="14.25">
      <c r="A433" s="65" t="s">
        <v>151</v>
      </c>
      <c r="B433" s="65" t="s">
        <v>377</v>
      </c>
      <c r="C433" s="67" t="s">
        <v>302</v>
      </c>
      <c r="D433" s="67" t="s">
        <v>262</v>
      </c>
      <c r="E433" s="67" t="s">
        <v>397</v>
      </c>
      <c r="F433" s="67">
        <v>1</v>
      </c>
      <c r="G433" s="103">
        <v>711</v>
      </c>
      <c r="H433" s="70">
        <v>316</v>
      </c>
      <c r="I433" s="103">
        <v>2289</v>
      </c>
      <c r="J433" s="70" t="s">
        <v>406</v>
      </c>
      <c r="K433" s="104" t="s">
        <v>407</v>
      </c>
    </row>
    <row r="434" spans="1:11" ht="14.25">
      <c r="A434" s="65" t="s">
        <v>151</v>
      </c>
      <c r="B434" s="65" t="s">
        <v>377</v>
      </c>
      <c r="C434" s="67" t="s">
        <v>253</v>
      </c>
      <c r="D434" s="67" t="s">
        <v>420</v>
      </c>
      <c r="E434" s="67" t="s">
        <v>397</v>
      </c>
      <c r="F434" s="67">
        <v>1</v>
      </c>
      <c r="G434" s="103">
        <v>711</v>
      </c>
      <c r="H434" s="70">
        <v>316</v>
      </c>
      <c r="I434" s="103">
        <v>2289</v>
      </c>
      <c r="J434" s="70" t="s">
        <v>406</v>
      </c>
      <c r="K434" s="104" t="s">
        <v>407</v>
      </c>
    </row>
    <row r="435" spans="1:11" ht="14.25">
      <c r="A435" s="65" t="s">
        <v>151</v>
      </c>
      <c r="B435" s="65" t="s">
        <v>395</v>
      </c>
      <c r="C435" s="67" t="s">
        <v>257</v>
      </c>
      <c r="D435" s="72" t="s">
        <v>259</v>
      </c>
      <c r="E435" s="67" t="s">
        <v>397</v>
      </c>
      <c r="F435" s="72">
        <v>7</v>
      </c>
      <c r="G435" s="103">
        <v>708.75</v>
      </c>
      <c r="H435" s="70">
        <v>315</v>
      </c>
      <c r="I435" s="103">
        <v>2190</v>
      </c>
      <c r="J435" s="70" t="s">
        <v>406</v>
      </c>
      <c r="K435" s="104" t="s">
        <v>407</v>
      </c>
    </row>
    <row r="436" spans="1:11" ht="14.25">
      <c r="A436" s="65" t="s">
        <v>151</v>
      </c>
      <c r="B436" s="65" t="s">
        <v>395</v>
      </c>
      <c r="C436" s="67" t="s">
        <v>268</v>
      </c>
      <c r="D436" s="67" t="s">
        <v>468</v>
      </c>
      <c r="E436" s="67" t="s">
        <v>397</v>
      </c>
      <c r="F436" s="67">
        <v>2</v>
      </c>
      <c r="G436" s="103">
        <v>708.75</v>
      </c>
      <c r="H436" s="70">
        <v>315</v>
      </c>
      <c r="I436" s="103">
        <v>2190</v>
      </c>
      <c r="J436" s="70" t="s">
        <v>406</v>
      </c>
      <c r="K436" s="104" t="s">
        <v>407</v>
      </c>
    </row>
    <row r="437" spans="1:11" ht="14.25">
      <c r="A437" s="65" t="s">
        <v>151</v>
      </c>
      <c r="B437" s="65" t="s">
        <v>395</v>
      </c>
      <c r="C437" s="67" t="s">
        <v>261</v>
      </c>
      <c r="D437" s="67" t="s">
        <v>264</v>
      </c>
      <c r="E437" s="67" t="s">
        <v>397</v>
      </c>
      <c r="F437" s="67">
        <v>9</v>
      </c>
      <c r="G437" s="103">
        <v>708.75</v>
      </c>
      <c r="H437" s="70">
        <v>315</v>
      </c>
      <c r="I437" s="103">
        <v>2190</v>
      </c>
      <c r="J437" s="70" t="s">
        <v>406</v>
      </c>
      <c r="K437" s="104" t="s">
        <v>407</v>
      </c>
    </row>
    <row r="438" spans="1:11" ht="14.25">
      <c r="A438" s="65" t="s">
        <v>151</v>
      </c>
      <c r="B438" s="65" t="s">
        <v>395</v>
      </c>
      <c r="C438" s="67" t="s">
        <v>256</v>
      </c>
      <c r="D438" s="67" t="s">
        <v>264</v>
      </c>
      <c r="E438" s="67" t="s">
        <v>397</v>
      </c>
      <c r="F438" s="67">
        <v>12</v>
      </c>
      <c r="G438" s="103">
        <v>708.75</v>
      </c>
      <c r="H438" s="70">
        <v>315</v>
      </c>
      <c r="I438" s="103">
        <v>2190</v>
      </c>
      <c r="J438" s="70" t="s">
        <v>406</v>
      </c>
      <c r="K438" s="104" t="s">
        <v>407</v>
      </c>
    </row>
    <row r="439" spans="1:11" ht="14.25">
      <c r="A439" s="65" t="s">
        <v>151</v>
      </c>
      <c r="B439" s="65" t="s">
        <v>395</v>
      </c>
      <c r="C439" s="67" t="s">
        <v>255</v>
      </c>
      <c r="D439" s="67" t="s">
        <v>260</v>
      </c>
      <c r="E439" s="67" t="s">
        <v>397</v>
      </c>
      <c r="F439" s="67">
        <v>6</v>
      </c>
      <c r="G439" s="103">
        <v>708.75</v>
      </c>
      <c r="H439" s="70">
        <v>315</v>
      </c>
      <c r="I439" s="103">
        <v>2190</v>
      </c>
      <c r="J439" s="70" t="s">
        <v>406</v>
      </c>
      <c r="K439" s="104" t="s">
        <v>407</v>
      </c>
    </row>
    <row r="440" spans="1:11" ht="14.25">
      <c r="A440" s="65" t="s">
        <v>151</v>
      </c>
      <c r="B440" s="65" t="s">
        <v>395</v>
      </c>
      <c r="C440" s="67" t="s">
        <v>271</v>
      </c>
      <c r="D440" s="67" t="s">
        <v>272</v>
      </c>
      <c r="E440" s="67" t="s">
        <v>397</v>
      </c>
      <c r="F440" s="67">
        <v>2</v>
      </c>
      <c r="G440" s="103">
        <v>708.75</v>
      </c>
      <c r="H440" s="70">
        <v>315</v>
      </c>
      <c r="I440" s="103">
        <v>2190</v>
      </c>
      <c r="J440" s="70" t="s">
        <v>406</v>
      </c>
      <c r="K440" s="104" t="s">
        <v>407</v>
      </c>
    </row>
    <row r="441" spans="1:11" ht="14.25">
      <c r="A441" s="65" t="s">
        <v>151</v>
      </c>
      <c r="B441" s="65" t="s">
        <v>395</v>
      </c>
      <c r="C441" s="67" t="s">
        <v>317</v>
      </c>
      <c r="D441" s="67" t="s">
        <v>272</v>
      </c>
      <c r="E441" s="67" t="s">
        <v>397</v>
      </c>
      <c r="F441" s="67">
        <v>2</v>
      </c>
      <c r="G441" s="103">
        <v>708.75</v>
      </c>
      <c r="H441" s="70">
        <v>315</v>
      </c>
      <c r="I441" s="103">
        <v>2190</v>
      </c>
      <c r="J441" s="70" t="s">
        <v>406</v>
      </c>
      <c r="K441" s="104" t="s">
        <v>407</v>
      </c>
    </row>
    <row r="442" spans="1:11" ht="14.25">
      <c r="A442" s="65" t="s">
        <v>151</v>
      </c>
      <c r="B442" s="65" t="s">
        <v>395</v>
      </c>
      <c r="C442" s="67" t="s">
        <v>346</v>
      </c>
      <c r="D442" s="67" t="s">
        <v>420</v>
      </c>
      <c r="E442" s="67" t="s">
        <v>397</v>
      </c>
      <c r="F442" s="67">
        <v>1</v>
      </c>
      <c r="G442" s="103">
        <v>708.75</v>
      </c>
      <c r="H442" s="70">
        <v>315</v>
      </c>
      <c r="I442" s="103">
        <v>2190</v>
      </c>
      <c r="J442" s="70" t="s">
        <v>406</v>
      </c>
      <c r="K442" s="104" t="s">
        <v>407</v>
      </c>
    </row>
    <row r="443" spans="1:11" ht="14.25">
      <c r="A443" s="65" t="s">
        <v>151</v>
      </c>
      <c r="B443" s="65" t="s">
        <v>395</v>
      </c>
      <c r="C443" s="67" t="s">
        <v>293</v>
      </c>
      <c r="D443" s="67" t="s">
        <v>420</v>
      </c>
      <c r="E443" s="67" t="s">
        <v>397</v>
      </c>
      <c r="F443" s="67">
        <v>2</v>
      </c>
      <c r="G443" s="103">
        <v>708.75</v>
      </c>
      <c r="H443" s="70">
        <v>315</v>
      </c>
      <c r="I443" s="103">
        <v>2190</v>
      </c>
      <c r="J443" s="70" t="s">
        <v>406</v>
      </c>
      <c r="K443" s="104" t="s">
        <v>407</v>
      </c>
    </row>
    <row r="444" spans="1:11" ht="14.25">
      <c r="A444" s="65" t="s">
        <v>151</v>
      </c>
      <c r="B444" s="65" t="s">
        <v>395</v>
      </c>
      <c r="C444" s="67" t="s">
        <v>274</v>
      </c>
      <c r="D444" s="67" t="s">
        <v>416</v>
      </c>
      <c r="E444" s="67" t="s">
        <v>397</v>
      </c>
      <c r="F444" s="67">
        <v>3</v>
      </c>
      <c r="G444" s="103">
        <v>708.75</v>
      </c>
      <c r="H444" s="70">
        <v>315</v>
      </c>
      <c r="I444" s="103">
        <v>2190</v>
      </c>
      <c r="J444" s="70" t="s">
        <v>406</v>
      </c>
      <c r="K444" s="104" t="s">
        <v>407</v>
      </c>
    </row>
    <row r="445" spans="1:11" ht="14.25">
      <c r="A445" s="65" t="s">
        <v>151</v>
      </c>
      <c r="B445" s="65" t="s">
        <v>395</v>
      </c>
      <c r="C445" s="67" t="s">
        <v>322</v>
      </c>
      <c r="D445" s="67" t="s">
        <v>272</v>
      </c>
      <c r="E445" s="67" t="s">
        <v>397</v>
      </c>
      <c r="F445" s="67">
        <v>6</v>
      </c>
      <c r="G445" s="103">
        <v>708.75</v>
      </c>
      <c r="H445" s="70">
        <v>315</v>
      </c>
      <c r="I445" s="103">
        <v>2190</v>
      </c>
      <c r="J445" s="70" t="s">
        <v>406</v>
      </c>
      <c r="K445" s="104" t="s">
        <v>407</v>
      </c>
    </row>
    <row r="446" spans="1:11" ht="14.25">
      <c r="A446" s="65" t="s">
        <v>151</v>
      </c>
      <c r="B446" s="65" t="s">
        <v>378</v>
      </c>
      <c r="C446" s="67" t="s">
        <v>353</v>
      </c>
      <c r="D446" s="67" t="s">
        <v>420</v>
      </c>
      <c r="E446" s="67" t="s">
        <v>397</v>
      </c>
      <c r="F446" s="67">
        <v>1</v>
      </c>
      <c r="G446" s="103">
        <v>866.25</v>
      </c>
      <c r="H446" s="70">
        <v>385</v>
      </c>
      <c r="I446" s="103">
        <v>1856</v>
      </c>
      <c r="J446" s="70" t="s">
        <v>406</v>
      </c>
      <c r="K446" s="104" t="s">
        <v>407</v>
      </c>
    </row>
    <row r="447" spans="1:11" ht="14.25">
      <c r="A447" s="65" t="s">
        <v>151</v>
      </c>
      <c r="B447" s="65" t="s">
        <v>378</v>
      </c>
      <c r="C447" s="67" t="s">
        <v>353</v>
      </c>
      <c r="D447" s="67" t="s">
        <v>420</v>
      </c>
      <c r="E447" s="67" t="s">
        <v>397</v>
      </c>
      <c r="F447" s="67">
        <v>1</v>
      </c>
      <c r="G447" s="103">
        <v>866.25</v>
      </c>
      <c r="H447" s="70">
        <v>385</v>
      </c>
      <c r="I447" s="103">
        <v>1856</v>
      </c>
      <c r="J447" s="70" t="s">
        <v>406</v>
      </c>
      <c r="K447" s="104" t="s">
        <v>407</v>
      </c>
    </row>
    <row r="448" spans="1:11" ht="14.25">
      <c r="A448" s="65" t="s">
        <v>151</v>
      </c>
      <c r="B448" s="65" t="s">
        <v>378</v>
      </c>
      <c r="C448" s="67" t="s">
        <v>306</v>
      </c>
      <c r="D448" s="67" t="s">
        <v>264</v>
      </c>
      <c r="E448" s="67" t="s">
        <v>397</v>
      </c>
      <c r="F448" s="67">
        <v>1</v>
      </c>
      <c r="G448" s="103">
        <v>866.25</v>
      </c>
      <c r="H448" s="70">
        <v>385</v>
      </c>
      <c r="I448" s="103">
        <v>1856</v>
      </c>
      <c r="J448" s="70" t="s">
        <v>406</v>
      </c>
      <c r="K448" s="104" t="s">
        <v>407</v>
      </c>
    </row>
    <row r="449" spans="1:11" ht="14.25">
      <c r="A449" s="65" t="s">
        <v>151</v>
      </c>
      <c r="B449" s="65" t="s">
        <v>378</v>
      </c>
      <c r="C449" s="67" t="s">
        <v>289</v>
      </c>
      <c r="D449" s="67" t="s">
        <v>423</v>
      </c>
      <c r="E449" s="67" t="s">
        <v>397</v>
      </c>
      <c r="F449" s="67">
        <v>1</v>
      </c>
      <c r="G449" s="103">
        <v>866.25</v>
      </c>
      <c r="H449" s="70">
        <v>385</v>
      </c>
      <c r="I449" s="103">
        <v>1856</v>
      </c>
      <c r="J449" s="70" t="s">
        <v>406</v>
      </c>
      <c r="K449" s="104" t="s">
        <v>407</v>
      </c>
    </row>
    <row r="450" spans="1:11" ht="14.25">
      <c r="A450" s="65" t="s">
        <v>151</v>
      </c>
      <c r="B450" s="65" t="s">
        <v>378</v>
      </c>
      <c r="C450" s="67" t="s">
        <v>354</v>
      </c>
      <c r="D450" s="67" t="s">
        <v>264</v>
      </c>
      <c r="E450" s="67" t="s">
        <v>397</v>
      </c>
      <c r="F450" s="67">
        <v>1</v>
      </c>
      <c r="G450" s="103">
        <v>866.25</v>
      </c>
      <c r="H450" s="70">
        <v>385</v>
      </c>
      <c r="I450" s="103">
        <v>1856</v>
      </c>
      <c r="J450" s="70" t="s">
        <v>406</v>
      </c>
      <c r="K450" s="104" t="s">
        <v>407</v>
      </c>
    </row>
    <row r="451" spans="1:11" ht="14.25">
      <c r="A451" s="65" t="s">
        <v>151</v>
      </c>
      <c r="B451" s="65" t="s">
        <v>378</v>
      </c>
      <c r="C451" s="67" t="s">
        <v>349</v>
      </c>
      <c r="D451" s="67" t="s">
        <v>262</v>
      </c>
      <c r="E451" s="67" t="s">
        <v>397</v>
      </c>
      <c r="F451" s="67">
        <v>1</v>
      </c>
      <c r="G451" s="103">
        <v>866.25</v>
      </c>
      <c r="H451" s="70">
        <v>385</v>
      </c>
      <c r="I451" s="103">
        <v>1856</v>
      </c>
      <c r="J451" s="70" t="s">
        <v>406</v>
      </c>
      <c r="K451" s="104" t="s">
        <v>407</v>
      </c>
    </row>
    <row r="452" spans="1:11" ht="14.25">
      <c r="A452" s="65" t="s">
        <v>151</v>
      </c>
      <c r="B452" s="65" t="s">
        <v>378</v>
      </c>
      <c r="C452" s="67" t="s">
        <v>257</v>
      </c>
      <c r="D452" s="67" t="s">
        <v>259</v>
      </c>
      <c r="E452" s="67" t="s">
        <v>397</v>
      </c>
      <c r="F452" s="67">
        <v>70</v>
      </c>
      <c r="G452" s="103">
        <v>866.25</v>
      </c>
      <c r="H452" s="70">
        <v>385</v>
      </c>
      <c r="I452" s="103">
        <v>1856</v>
      </c>
      <c r="J452" s="70" t="s">
        <v>406</v>
      </c>
      <c r="K452" s="104" t="s">
        <v>407</v>
      </c>
    </row>
    <row r="453" spans="1:11" ht="14.25">
      <c r="A453" s="65" t="s">
        <v>151</v>
      </c>
      <c r="B453" s="65" t="s">
        <v>378</v>
      </c>
      <c r="C453" s="69" t="s">
        <v>297</v>
      </c>
      <c r="D453" s="67" t="s">
        <v>420</v>
      </c>
      <c r="E453" s="67" t="s">
        <v>397</v>
      </c>
      <c r="F453" s="67">
        <v>1</v>
      </c>
      <c r="G453" s="103">
        <v>866.25</v>
      </c>
      <c r="H453" s="70">
        <v>385</v>
      </c>
      <c r="I453" s="103">
        <v>1856</v>
      </c>
      <c r="J453" s="70" t="s">
        <v>406</v>
      </c>
      <c r="K453" s="104" t="s">
        <v>407</v>
      </c>
    </row>
    <row r="454" spans="1:11" ht="14.25">
      <c r="A454" s="65" t="s">
        <v>151</v>
      </c>
      <c r="B454" s="65" t="s">
        <v>378</v>
      </c>
      <c r="C454" s="67" t="s">
        <v>261</v>
      </c>
      <c r="D454" s="67" t="s">
        <v>264</v>
      </c>
      <c r="E454" s="67" t="s">
        <v>397</v>
      </c>
      <c r="F454" s="67">
        <v>1</v>
      </c>
      <c r="G454" s="103">
        <v>866.25</v>
      </c>
      <c r="H454" s="70">
        <v>385</v>
      </c>
      <c r="I454" s="103">
        <v>1856</v>
      </c>
      <c r="J454" s="70" t="s">
        <v>406</v>
      </c>
      <c r="K454" s="104" t="s">
        <v>407</v>
      </c>
    </row>
    <row r="455" spans="1:11" ht="14.25">
      <c r="A455" s="65" t="s">
        <v>151</v>
      </c>
      <c r="B455" s="65" t="s">
        <v>378</v>
      </c>
      <c r="C455" s="67" t="s">
        <v>256</v>
      </c>
      <c r="D455" s="67" t="s">
        <v>264</v>
      </c>
      <c r="E455" s="67" t="s">
        <v>397</v>
      </c>
      <c r="F455" s="67">
        <v>8</v>
      </c>
      <c r="G455" s="103">
        <v>866.25</v>
      </c>
      <c r="H455" s="70">
        <v>385</v>
      </c>
      <c r="I455" s="103">
        <v>1856</v>
      </c>
      <c r="J455" s="70" t="s">
        <v>406</v>
      </c>
      <c r="K455" s="104" t="s">
        <v>407</v>
      </c>
    </row>
    <row r="456" spans="1:11" ht="14.25">
      <c r="A456" s="65" t="s">
        <v>151</v>
      </c>
      <c r="B456" s="65" t="s">
        <v>378</v>
      </c>
      <c r="C456" s="67" t="s">
        <v>255</v>
      </c>
      <c r="D456" s="67" t="s">
        <v>260</v>
      </c>
      <c r="E456" s="67" t="s">
        <v>397</v>
      </c>
      <c r="F456" s="67">
        <v>1</v>
      </c>
      <c r="G456" s="103">
        <v>866.25</v>
      </c>
      <c r="H456" s="70">
        <v>385</v>
      </c>
      <c r="I456" s="103">
        <v>1856</v>
      </c>
      <c r="J456" s="70" t="s">
        <v>406</v>
      </c>
      <c r="K456" s="104" t="s">
        <v>407</v>
      </c>
    </row>
    <row r="457" spans="1:11" ht="14.25">
      <c r="A457" s="65" t="s">
        <v>151</v>
      </c>
      <c r="B457" s="65" t="s">
        <v>378</v>
      </c>
      <c r="C457" s="67" t="s">
        <v>303</v>
      </c>
      <c r="D457" s="67" t="s">
        <v>264</v>
      </c>
      <c r="E457" s="67" t="s">
        <v>397</v>
      </c>
      <c r="F457" s="67">
        <v>2</v>
      </c>
      <c r="G457" s="103">
        <v>866.25</v>
      </c>
      <c r="H457" s="70">
        <v>385</v>
      </c>
      <c r="I457" s="103">
        <v>1856</v>
      </c>
      <c r="J457" s="70" t="s">
        <v>406</v>
      </c>
      <c r="K457" s="104" t="s">
        <v>407</v>
      </c>
    </row>
    <row r="458" spans="1:11" ht="14.25">
      <c r="A458" s="65" t="s">
        <v>151</v>
      </c>
      <c r="B458" s="65" t="s">
        <v>378</v>
      </c>
      <c r="C458" s="69" t="s">
        <v>304</v>
      </c>
      <c r="D458" s="67" t="s">
        <v>420</v>
      </c>
      <c r="E458" s="67" t="s">
        <v>397</v>
      </c>
      <c r="F458" s="67">
        <v>1</v>
      </c>
      <c r="G458" s="103">
        <v>866.25</v>
      </c>
      <c r="H458" s="70">
        <v>385</v>
      </c>
      <c r="I458" s="103">
        <v>1856</v>
      </c>
      <c r="J458" s="70" t="s">
        <v>406</v>
      </c>
      <c r="K458" s="104" t="s">
        <v>407</v>
      </c>
    </row>
    <row r="459" spans="1:11" ht="14.25">
      <c r="A459" s="65" t="s">
        <v>151</v>
      </c>
      <c r="B459" s="65" t="s">
        <v>378</v>
      </c>
      <c r="C459" s="69" t="s">
        <v>305</v>
      </c>
      <c r="D459" s="67" t="s">
        <v>264</v>
      </c>
      <c r="E459" s="67" t="s">
        <v>397</v>
      </c>
      <c r="F459" s="67">
        <v>1</v>
      </c>
      <c r="G459" s="103">
        <v>866.25</v>
      </c>
      <c r="H459" s="70">
        <v>385</v>
      </c>
      <c r="I459" s="103">
        <v>1856</v>
      </c>
      <c r="J459" s="70" t="s">
        <v>406</v>
      </c>
      <c r="K459" s="104" t="s">
        <v>407</v>
      </c>
    </row>
    <row r="460" spans="1:11" ht="14.25">
      <c r="A460" s="65" t="s">
        <v>151</v>
      </c>
      <c r="B460" s="65" t="s">
        <v>378</v>
      </c>
      <c r="C460" s="67" t="s">
        <v>306</v>
      </c>
      <c r="D460" s="67" t="s">
        <v>264</v>
      </c>
      <c r="E460" s="67" t="s">
        <v>397</v>
      </c>
      <c r="F460" s="67">
        <v>3</v>
      </c>
      <c r="G460" s="103">
        <v>866.25</v>
      </c>
      <c r="H460" s="70">
        <v>385</v>
      </c>
      <c r="I460" s="103">
        <v>1856</v>
      </c>
      <c r="J460" s="70" t="s">
        <v>406</v>
      </c>
      <c r="K460" s="104" t="s">
        <v>407</v>
      </c>
    </row>
    <row r="461" spans="1:11" ht="14.25">
      <c r="A461" s="65" t="s">
        <v>151</v>
      </c>
      <c r="B461" s="65" t="s">
        <v>396</v>
      </c>
      <c r="C461" s="67" t="s">
        <v>353</v>
      </c>
      <c r="D461" s="67" t="s">
        <v>420</v>
      </c>
      <c r="E461" s="67" t="s">
        <v>397</v>
      </c>
      <c r="F461" s="67">
        <v>1</v>
      </c>
      <c r="G461" s="103">
        <v>733.5</v>
      </c>
      <c r="H461" s="70">
        <v>326</v>
      </c>
      <c r="I461" s="103">
        <v>4020</v>
      </c>
      <c r="J461" s="70" t="s">
        <v>406</v>
      </c>
      <c r="K461" s="104" t="s">
        <v>407</v>
      </c>
    </row>
    <row r="462" spans="1:11" ht="14.25">
      <c r="A462" s="65" t="s">
        <v>151</v>
      </c>
      <c r="B462" s="65" t="s">
        <v>396</v>
      </c>
      <c r="C462" s="67" t="s">
        <v>353</v>
      </c>
      <c r="D462" s="67" t="s">
        <v>420</v>
      </c>
      <c r="E462" s="67" t="s">
        <v>397</v>
      </c>
      <c r="F462" s="67">
        <v>1</v>
      </c>
      <c r="G462" s="103">
        <v>733.5</v>
      </c>
      <c r="H462" s="70">
        <v>326</v>
      </c>
      <c r="I462" s="103">
        <v>4020</v>
      </c>
      <c r="J462" s="70" t="s">
        <v>406</v>
      </c>
      <c r="K462" s="104" t="s">
        <v>407</v>
      </c>
    </row>
    <row r="463" spans="1:11" ht="14.25">
      <c r="A463" s="65" t="s">
        <v>151</v>
      </c>
      <c r="B463" s="65" t="s">
        <v>396</v>
      </c>
      <c r="C463" s="67" t="s">
        <v>306</v>
      </c>
      <c r="D463" s="72" t="s">
        <v>264</v>
      </c>
      <c r="E463" s="67" t="s">
        <v>397</v>
      </c>
      <c r="F463" s="67">
        <v>3</v>
      </c>
      <c r="G463" s="103">
        <v>733.5</v>
      </c>
      <c r="H463" s="70">
        <v>326</v>
      </c>
      <c r="I463" s="103">
        <v>4020</v>
      </c>
      <c r="J463" s="70" t="s">
        <v>406</v>
      </c>
      <c r="K463" s="104" t="s">
        <v>407</v>
      </c>
    </row>
    <row r="464" spans="1:11" ht="14.25">
      <c r="A464" s="65" t="s">
        <v>151</v>
      </c>
      <c r="B464" s="65" t="s">
        <v>396</v>
      </c>
      <c r="C464" s="67" t="s">
        <v>350</v>
      </c>
      <c r="D464" s="67" t="s">
        <v>416</v>
      </c>
      <c r="E464" s="67" t="s">
        <v>397</v>
      </c>
      <c r="F464" s="67">
        <v>4</v>
      </c>
      <c r="G464" s="103">
        <v>733.5</v>
      </c>
      <c r="H464" s="70">
        <v>326</v>
      </c>
      <c r="I464" s="103">
        <v>4020</v>
      </c>
      <c r="J464" s="70" t="s">
        <v>406</v>
      </c>
      <c r="K464" s="104" t="s">
        <v>407</v>
      </c>
    </row>
    <row r="465" spans="1:12" ht="14.25">
      <c r="A465" s="65" t="s">
        <v>151</v>
      </c>
      <c r="B465" s="65" t="s">
        <v>396</v>
      </c>
      <c r="C465" s="67" t="s">
        <v>350</v>
      </c>
      <c r="D465" s="67" t="s">
        <v>416</v>
      </c>
      <c r="E465" s="67" t="s">
        <v>397</v>
      </c>
      <c r="F465" s="67">
        <v>2</v>
      </c>
      <c r="G465" s="103">
        <v>733.5</v>
      </c>
      <c r="H465" s="70">
        <v>326</v>
      </c>
      <c r="I465" s="103">
        <v>4020</v>
      </c>
      <c r="J465" s="70" t="s">
        <v>406</v>
      </c>
      <c r="K465" s="104" t="s">
        <v>407</v>
      </c>
    </row>
    <row r="466" spans="1:12" ht="14.25">
      <c r="A466" s="65" t="s">
        <v>151</v>
      </c>
      <c r="B466" s="65" t="s">
        <v>396</v>
      </c>
      <c r="C466" s="67" t="s">
        <v>349</v>
      </c>
      <c r="D466" s="72" t="s">
        <v>262</v>
      </c>
      <c r="E466" s="67" t="s">
        <v>397</v>
      </c>
      <c r="F466" s="67">
        <v>1</v>
      </c>
      <c r="G466" s="103">
        <v>733.5</v>
      </c>
      <c r="H466" s="70">
        <v>326</v>
      </c>
      <c r="I466" s="103">
        <v>4020</v>
      </c>
      <c r="J466" s="70" t="s">
        <v>406</v>
      </c>
      <c r="K466" s="104" t="s">
        <v>407</v>
      </c>
    </row>
    <row r="467" spans="1:12" ht="14.25">
      <c r="A467" s="65" t="s">
        <v>151</v>
      </c>
      <c r="B467" s="65" t="s">
        <v>396</v>
      </c>
      <c r="C467" s="67" t="s">
        <v>351</v>
      </c>
      <c r="D467" s="72" t="s">
        <v>301</v>
      </c>
      <c r="E467" s="67" t="s">
        <v>397</v>
      </c>
      <c r="F467" s="67">
        <v>2</v>
      </c>
      <c r="G467" s="103">
        <v>733.5</v>
      </c>
      <c r="H467" s="70">
        <v>326</v>
      </c>
      <c r="I467" s="103">
        <v>4020</v>
      </c>
      <c r="J467" s="70" t="s">
        <v>406</v>
      </c>
      <c r="K467" s="104" t="s">
        <v>407</v>
      </c>
    </row>
    <row r="468" spans="1:12" ht="14.25">
      <c r="A468" s="65" t="s">
        <v>151</v>
      </c>
      <c r="B468" s="65" t="s">
        <v>396</v>
      </c>
      <c r="C468" s="67" t="s">
        <v>257</v>
      </c>
      <c r="D468" s="72" t="s">
        <v>259</v>
      </c>
      <c r="E468" s="67" t="s">
        <v>397</v>
      </c>
      <c r="F468" s="67">
        <v>3</v>
      </c>
      <c r="G468" s="103">
        <v>733.5</v>
      </c>
      <c r="H468" s="70">
        <v>326</v>
      </c>
      <c r="I468" s="103">
        <v>4020</v>
      </c>
      <c r="J468" s="70" t="s">
        <v>406</v>
      </c>
      <c r="K468" s="104" t="s">
        <v>407</v>
      </c>
    </row>
    <row r="469" spans="1:12" ht="14.25">
      <c r="A469" s="65" t="s">
        <v>151</v>
      </c>
      <c r="B469" s="65" t="s">
        <v>396</v>
      </c>
      <c r="C469" s="67" t="s">
        <v>268</v>
      </c>
      <c r="D469" s="67" t="s">
        <v>468</v>
      </c>
      <c r="E469" s="67" t="s">
        <v>397</v>
      </c>
      <c r="F469" s="67">
        <v>3</v>
      </c>
      <c r="G469" s="103">
        <v>733.5</v>
      </c>
      <c r="H469" s="70">
        <v>326</v>
      </c>
      <c r="I469" s="103">
        <v>4020</v>
      </c>
      <c r="J469" s="70" t="s">
        <v>406</v>
      </c>
      <c r="K469" s="104" t="s">
        <v>407</v>
      </c>
    </row>
    <row r="470" spans="1:12" ht="14.25">
      <c r="A470" s="65" t="s">
        <v>151</v>
      </c>
      <c r="B470" s="65" t="s">
        <v>396</v>
      </c>
      <c r="C470" s="67" t="s">
        <v>261</v>
      </c>
      <c r="D470" s="72" t="s">
        <v>264</v>
      </c>
      <c r="E470" s="67" t="s">
        <v>397</v>
      </c>
      <c r="F470" s="67">
        <v>9</v>
      </c>
      <c r="G470" s="103">
        <v>733.5</v>
      </c>
      <c r="H470" s="70">
        <v>326</v>
      </c>
      <c r="I470" s="103">
        <v>4020</v>
      </c>
      <c r="J470" s="70" t="s">
        <v>406</v>
      </c>
      <c r="K470" s="104" t="s">
        <v>407</v>
      </c>
    </row>
    <row r="471" spans="1:12" ht="14.25">
      <c r="A471" s="65" t="s">
        <v>151</v>
      </c>
      <c r="B471" s="65" t="s">
        <v>396</v>
      </c>
      <c r="C471" s="67" t="s">
        <v>339</v>
      </c>
      <c r="D471" s="72" t="s">
        <v>272</v>
      </c>
      <c r="E471" s="67" t="s">
        <v>397</v>
      </c>
      <c r="F471" s="67">
        <v>2</v>
      </c>
      <c r="G471" s="103">
        <v>733.5</v>
      </c>
      <c r="H471" s="70">
        <v>326</v>
      </c>
      <c r="I471" s="103">
        <v>4020</v>
      </c>
      <c r="J471" s="70" t="s">
        <v>406</v>
      </c>
      <c r="K471" s="104" t="s">
        <v>407</v>
      </c>
    </row>
    <row r="472" spans="1:12" ht="14.25">
      <c r="A472" s="65" t="s">
        <v>151</v>
      </c>
      <c r="B472" s="65" t="s">
        <v>396</v>
      </c>
      <c r="C472" s="67" t="s">
        <v>256</v>
      </c>
      <c r="D472" s="72" t="s">
        <v>264</v>
      </c>
      <c r="E472" s="67" t="s">
        <v>397</v>
      </c>
      <c r="F472" s="67">
        <v>99</v>
      </c>
      <c r="G472" s="103">
        <v>733.5</v>
      </c>
      <c r="H472" s="70">
        <v>326</v>
      </c>
      <c r="I472" s="103">
        <v>4020</v>
      </c>
      <c r="J472" s="70" t="s">
        <v>406</v>
      </c>
      <c r="K472" s="104" t="s">
        <v>407</v>
      </c>
    </row>
    <row r="473" spans="1:12" ht="14.25">
      <c r="A473" s="65" t="s">
        <v>151</v>
      </c>
      <c r="B473" s="65" t="s">
        <v>396</v>
      </c>
      <c r="C473" s="67" t="s">
        <v>255</v>
      </c>
      <c r="D473" s="72" t="s">
        <v>260</v>
      </c>
      <c r="E473" s="67" t="s">
        <v>397</v>
      </c>
      <c r="F473" s="67">
        <v>4</v>
      </c>
      <c r="G473" s="103">
        <v>733.5</v>
      </c>
      <c r="H473" s="70">
        <v>326</v>
      </c>
      <c r="I473" s="103">
        <v>4020</v>
      </c>
      <c r="J473" s="70" t="s">
        <v>406</v>
      </c>
      <c r="K473" s="104" t="s">
        <v>407</v>
      </c>
    </row>
    <row r="474" spans="1:12" ht="14.25">
      <c r="A474" s="65" t="s">
        <v>151</v>
      </c>
      <c r="B474" s="65" t="s">
        <v>396</v>
      </c>
      <c r="C474" s="67" t="s">
        <v>340</v>
      </c>
      <c r="D474" s="67" t="s">
        <v>420</v>
      </c>
      <c r="E474" s="67" t="s">
        <v>397</v>
      </c>
      <c r="F474" s="67">
        <v>1</v>
      </c>
      <c r="G474" s="103">
        <v>733.5</v>
      </c>
      <c r="H474" s="70">
        <v>326</v>
      </c>
      <c r="I474" s="103">
        <v>4020</v>
      </c>
      <c r="J474" s="70" t="s">
        <v>406</v>
      </c>
      <c r="K474" s="104" t="s">
        <v>407</v>
      </c>
    </row>
    <row r="475" spans="1:12" ht="14.25">
      <c r="A475" s="65" t="s">
        <v>151</v>
      </c>
      <c r="B475" s="65" t="s">
        <v>396</v>
      </c>
      <c r="C475" s="67" t="s">
        <v>299</v>
      </c>
      <c r="D475" s="72" t="s">
        <v>262</v>
      </c>
      <c r="E475" s="67" t="s">
        <v>397</v>
      </c>
      <c r="F475" s="67">
        <v>2</v>
      </c>
      <c r="G475" s="103">
        <v>733.5</v>
      </c>
      <c r="H475" s="70">
        <v>326</v>
      </c>
      <c r="I475" s="103">
        <v>4020</v>
      </c>
      <c r="J475" s="70" t="s">
        <v>406</v>
      </c>
      <c r="K475" s="104" t="s">
        <v>407</v>
      </c>
    </row>
    <row r="476" spans="1:12" ht="14.25">
      <c r="A476" s="65" t="s">
        <v>151</v>
      </c>
      <c r="B476" s="65" t="s">
        <v>396</v>
      </c>
      <c r="C476" s="67" t="s">
        <v>309</v>
      </c>
      <c r="D476" s="72" t="s">
        <v>260</v>
      </c>
      <c r="E476" s="67" t="s">
        <v>397</v>
      </c>
      <c r="F476" s="67">
        <v>2</v>
      </c>
      <c r="G476" s="103">
        <v>733.5</v>
      </c>
      <c r="H476" s="70">
        <v>326</v>
      </c>
      <c r="I476" s="103">
        <v>4020</v>
      </c>
      <c r="J476" s="70" t="s">
        <v>406</v>
      </c>
      <c r="K476" s="104" t="s">
        <v>407</v>
      </c>
    </row>
    <row r="477" spans="1:12" ht="14.25">
      <c r="A477" s="65" t="s">
        <v>151</v>
      </c>
      <c r="B477" t="s">
        <v>360</v>
      </c>
      <c r="C477" t="s">
        <v>408</v>
      </c>
      <c r="D477" t="s">
        <v>260</v>
      </c>
      <c r="E477" t="s">
        <v>409</v>
      </c>
      <c r="F477">
        <v>4</v>
      </c>
      <c r="G477" s="105" t="s">
        <v>410</v>
      </c>
      <c r="H477">
        <f>48*60</f>
        <v>2880</v>
      </c>
      <c r="I477" s="105" t="s">
        <v>411</v>
      </c>
      <c r="J477" t="s">
        <v>412</v>
      </c>
      <c r="K477"/>
      <c r="L477"/>
    </row>
    <row r="478" spans="1:12" ht="14.25">
      <c r="A478" s="65" t="s">
        <v>151</v>
      </c>
      <c r="B478" t="s">
        <v>360</v>
      </c>
      <c r="C478" t="s">
        <v>413</v>
      </c>
      <c r="D478" t="s">
        <v>272</v>
      </c>
      <c r="E478" t="s">
        <v>409</v>
      </c>
      <c r="F478">
        <v>1</v>
      </c>
      <c r="G478" s="105" t="s">
        <v>410</v>
      </c>
      <c r="H478">
        <f t="shared" ref="H478:H541" si="0">48*60</f>
        <v>2880</v>
      </c>
      <c r="I478" s="105" t="s">
        <v>411</v>
      </c>
      <c r="J478" t="s">
        <v>412</v>
      </c>
      <c r="K478"/>
      <c r="L478"/>
    </row>
    <row r="479" spans="1:12" ht="14.25">
      <c r="A479" s="65" t="s">
        <v>151</v>
      </c>
      <c r="B479" t="s">
        <v>360</v>
      </c>
      <c r="C479" t="s">
        <v>414</v>
      </c>
      <c r="D479" t="s">
        <v>272</v>
      </c>
      <c r="E479" t="s">
        <v>409</v>
      </c>
      <c r="F479">
        <v>1</v>
      </c>
      <c r="G479" s="105" t="s">
        <v>410</v>
      </c>
      <c r="H479">
        <f t="shared" si="0"/>
        <v>2880</v>
      </c>
      <c r="I479" s="105" t="s">
        <v>411</v>
      </c>
      <c r="J479" t="s">
        <v>412</v>
      </c>
      <c r="K479"/>
      <c r="L479"/>
    </row>
    <row r="480" spans="1:12" ht="14.25">
      <c r="A480" s="65" t="s">
        <v>151</v>
      </c>
      <c r="B480" t="s">
        <v>360</v>
      </c>
      <c r="C480" t="s">
        <v>415</v>
      </c>
      <c r="D480" t="s">
        <v>416</v>
      </c>
      <c r="E480" t="s">
        <v>409</v>
      </c>
      <c r="F480">
        <v>1</v>
      </c>
      <c r="G480" s="105" t="s">
        <v>410</v>
      </c>
      <c r="H480">
        <f t="shared" si="0"/>
        <v>2880</v>
      </c>
      <c r="I480" s="105" t="s">
        <v>411</v>
      </c>
      <c r="J480" t="s">
        <v>412</v>
      </c>
      <c r="K480"/>
      <c r="L480"/>
    </row>
    <row r="481" spans="1:12" ht="14.25">
      <c r="A481" s="65" t="s">
        <v>151</v>
      </c>
      <c r="B481" t="s">
        <v>360</v>
      </c>
      <c r="C481" t="s">
        <v>417</v>
      </c>
      <c r="D481" t="s">
        <v>418</v>
      </c>
      <c r="E481" t="s">
        <v>409</v>
      </c>
      <c r="F481">
        <v>90</v>
      </c>
      <c r="G481" s="105" t="s">
        <v>410</v>
      </c>
      <c r="H481">
        <f t="shared" si="0"/>
        <v>2880</v>
      </c>
      <c r="I481" s="105" t="s">
        <v>411</v>
      </c>
      <c r="J481" t="s">
        <v>412</v>
      </c>
      <c r="K481"/>
      <c r="L481"/>
    </row>
    <row r="482" spans="1:12" ht="14.25">
      <c r="A482" s="65" t="s">
        <v>151</v>
      </c>
      <c r="B482" t="s">
        <v>360</v>
      </c>
      <c r="C482" t="s">
        <v>419</v>
      </c>
      <c r="D482" t="s">
        <v>420</v>
      </c>
      <c r="E482" t="s">
        <v>409</v>
      </c>
      <c r="F482">
        <v>1</v>
      </c>
      <c r="G482" s="105" t="s">
        <v>410</v>
      </c>
      <c r="H482">
        <f t="shared" si="0"/>
        <v>2880</v>
      </c>
      <c r="I482" s="105" t="s">
        <v>411</v>
      </c>
      <c r="J482" t="s">
        <v>412</v>
      </c>
      <c r="K482"/>
      <c r="L482"/>
    </row>
    <row r="483" spans="1:12" ht="14.25">
      <c r="A483" s="65" t="s">
        <v>151</v>
      </c>
      <c r="B483" t="s">
        <v>360</v>
      </c>
      <c r="C483" t="s">
        <v>421</v>
      </c>
      <c r="D483" t="s">
        <v>259</v>
      </c>
      <c r="E483" t="s">
        <v>409</v>
      </c>
      <c r="F483">
        <v>93</v>
      </c>
      <c r="G483" s="105" t="s">
        <v>410</v>
      </c>
      <c r="H483">
        <f t="shared" si="0"/>
        <v>2880</v>
      </c>
      <c r="I483" s="105" t="s">
        <v>411</v>
      </c>
      <c r="J483" t="s">
        <v>412</v>
      </c>
      <c r="K483"/>
      <c r="L483"/>
    </row>
    <row r="484" spans="1:12" ht="14.25">
      <c r="A484" s="65" t="s">
        <v>151</v>
      </c>
      <c r="B484" t="s">
        <v>360</v>
      </c>
      <c r="C484" t="s">
        <v>422</v>
      </c>
      <c r="D484" t="s">
        <v>423</v>
      </c>
      <c r="E484" t="s">
        <v>409</v>
      </c>
      <c r="F484">
        <v>1</v>
      </c>
      <c r="G484" s="105" t="s">
        <v>410</v>
      </c>
      <c r="H484">
        <f t="shared" si="0"/>
        <v>2880</v>
      </c>
      <c r="I484" s="105" t="s">
        <v>411</v>
      </c>
      <c r="J484" t="s">
        <v>412</v>
      </c>
      <c r="K484"/>
      <c r="L484"/>
    </row>
    <row r="485" spans="1:12" ht="14.25">
      <c r="A485" s="65" t="s">
        <v>151</v>
      </c>
      <c r="B485" t="s">
        <v>360</v>
      </c>
      <c r="C485" t="s">
        <v>424</v>
      </c>
      <c r="D485" t="s">
        <v>420</v>
      </c>
      <c r="E485" t="s">
        <v>409</v>
      </c>
      <c r="F485">
        <v>1</v>
      </c>
      <c r="G485" s="105" t="s">
        <v>410</v>
      </c>
      <c r="H485">
        <f t="shared" si="0"/>
        <v>2880</v>
      </c>
      <c r="I485" s="105" t="s">
        <v>411</v>
      </c>
      <c r="J485" t="s">
        <v>412</v>
      </c>
      <c r="K485"/>
      <c r="L485"/>
    </row>
    <row r="486" spans="1:12" ht="14.25">
      <c r="A486" s="65" t="s">
        <v>151</v>
      </c>
      <c r="B486" t="s">
        <v>360</v>
      </c>
      <c r="C486" t="s">
        <v>425</v>
      </c>
      <c r="D486" t="s">
        <v>420</v>
      </c>
      <c r="E486" t="s">
        <v>409</v>
      </c>
      <c r="F486">
        <v>1</v>
      </c>
      <c r="G486" s="105" t="s">
        <v>410</v>
      </c>
      <c r="H486">
        <f t="shared" si="0"/>
        <v>2880</v>
      </c>
      <c r="I486" s="105" t="s">
        <v>411</v>
      </c>
      <c r="J486" t="s">
        <v>412</v>
      </c>
      <c r="K486"/>
      <c r="L486"/>
    </row>
    <row r="487" spans="1:12" ht="14.25">
      <c r="A487" s="65" t="s">
        <v>151</v>
      </c>
      <c r="B487" t="s">
        <v>360</v>
      </c>
      <c r="C487" t="s">
        <v>426</v>
      </c>
      <c r="D487" t="s">
        <v>420</v>
      </c>
      <c r="E487" t="s">
        <v>409</v>
      </c>
      <c r="F487">
        <v>2</v>
      </c>
      <c r="G487" s="105" t="s">
        <v>410</v>
      </c>
      <c r="H487">
        <f t="shared" si="0"/>
        <v>2880</v>
      </c>
      <c r="I487" s="105" t="s">
        <v>411</v>
      </c>
      <c r="J487" t="s">
        <v>412</v>
      </c>
      <c r="K487"/>
      <c r="L487"/>
    </row>
    <row r="488" spans="1:12" ht="14.25">
      <c r="A488" s="65" t="s">
        <v>151</v>
      </c>
      <c r="B488" t="s">
        <v>360</v>
      </c>
      <c r="C488" t="s">
        <v>427</v>
      </c>
      <c r="D488" t="s">
        <v>420</v>
      </c>
      <c r="E488" t="s">
        <v>409</v>
      </c>
      <c r="F488">
        <v>3</v>
      </c>
      <c r="G488" s="105" t="s">
        <v>410</v>
      </c>
      <c r="H488">
        <f t="shared" si="0"/>
        <v>2880</v>
      </c>
      <c r="I488" s="105" t="s">
        <v>411</v>
      </c>
      <c r="J488" t="s">
        <v>412</v>
      </c>
      <c r="K488"/>
      <c r="L488"/>
    </row>
    <row r="489" spans="1:12" ht="14.25">
      <c r="A489" s="65" t="s">
        <v>151</v>
      </c>
      <c r="B489" t="s">
        <v>360</v>
      </c>
      <c r="C489" t="s">
        <v>428</v>
      </c>
      <c r="D489" t="s">
        <v>420</v>
      </c>
      <c r="E489" t="s">
        <v>409</v>
      </c>
      <c r="F489">
        <v>2</v>
      </c>
      <c r="G489" s="105" t="s">
        <v>410</v>
      </c>
      <c r="H489">
        <f t="shared" si="0"/>
        <v>2880</v>
      </c>
      <c r="I489" s="105" t="s">
        <v>411</v>
      </c>
      <c r="J489" t="s">
        <v>412</v>
      </c>
      <c r="K489"/>
      <c r="L489"/>
    </row>
    <row r="490" spans="1:12" ht="14.25">
      <c r="A490" s="65" t="s">
        <v>151</v>
      </c>
      <c r="B490" t="s">
        <v>360</v>
      </c>
      <c r="C490" t="s">
        <v>429</v>
      </c>
      <c r="D490" t="s">
        <v>420</v>
      </c>
      <c r="E490" t="s">
        <v>409</v>
      </c>
      <c r="F490">
        <v>3</v>
      </c>
      <c r="G490" s="105" t="s">
        <v>410</v>
      </c>
      <c r="H490">
        <f t="shared" si="0"/>
        <v>2880</v>
      </c>
      <c r="I490" s="105" t="s">
        <v>411</v>
      </c>
      <c r="J490" t="s">
        <v>412</v>
      </c>
      <c r="K490"/>
      <c r="L490"/>
    </row>
    <row r="491" spans="1:12" ht="14.25">
      <c r="A491" s="65" t="s">
        <v>151</v>
      </c>
      <c r="B491" t="s">
        <v>360</v>
      </c>
      <c r="C491" t="s">
        <v>430</v>
      </c>
      <c r="D491" t="s">
        <v>420</v>
      </c>
      <c r="E491" t="s">
        <v>409</v>
      </c>
      <c r="F491">
        <v>24</v>
      </c>
      <c r="G491" s="105" t="s">
        <v>410</v>
      </c>
      <c r="H491">
        <f t="shared" si="0"/>
        <v>2880</v>
      </c>
      <c r="I491" s="105" t="s">
        <v>411</v>
      </c>
      <c r="J491" t="s">
        <v>412</v>
      </c>
      <c r="K491"/>
      <c r="L491"/>
    </row>
    <row r="492" spans="1:12" ht="14.25">
      <c r="A492" s="65" t="s">
        <v>151</v>
      </c>
      <c r="B492" t="s">
        <v>360</v>
      </c>
      <c r="C492" t="s">
        <v>431</v>
      </c>
      <c r="D492" t="s">
        <v>420</v>
      </c>
      <c r="E492" t="s">
        <v>409</v>
      </c>
      <c r="F492">
        <v>1</v>
      </c>
      <c r="G492" s="105" t="s">
        <v>410</v>
      </c>
      <c r="H492">
        <f t="shared" si="0"/>
        <v>2880</v>
      </c>
      <c r="I492" s="105" t="s">
        <v>411</v>
      </c>
      <c r="J492" t="s">
        <v>412</v>
      </c>
      <c r="K492"/>
      <c r="L492"/>
    </row>
    <row r="493" spans="1:12" ht="14.25">
      <c r="A493" s="65" t="s">
        <v>151</v>
      </c>
      <c r="B493" t="s">
        <v>360</v>
      </c>
      <c r="C493" t="s">
        <v>432</v>
      </c>
      <c r="D493" t="s">
        <v>420</v>
      </c>
      <c r="E493" t="s">
        <v>409</v>
      </c>
      <c r="F493">
        <v>2</v>
      </c>
      <c r="G493" s="105" t="s">
        <v>410</v>
      </c>
      <c r="H493">
        <f t="shared" si="0"/>
        <v>2880</v>
      </c>
      <c r="I493" s="105" t="s">
        <v>411</v>
      </c>
      <c r="J493" t="s">
        <v>412</v>
      </c>
      <c r="K493"/>
      <c r="L493"/>
    </row>
    <row r="494" spans="1:12" ht="14.25">
      <c r="A494" s="65" t="s">
        <v>151</v>
      </c>
      <c r="B494" t="s">
        <v>360</v>
      </c>
      <c r="C494" t="s">
        <v>433</v>
      </c>
      <c r="D494" t="s">
        <v>420</v>
      </c>
      <c r="E494" t="s">
        <v>409</v>
      </c>
      <c r="F494">
        <v>15</v>
      </c>
      <c r="G494" s="105" t="s">
        <v>410</v>
      </c>
      <c r="H494">
        <f t="shared" si="0"/>
        <v>2880</v>
      </c>
      <c r="I494" s="105" t="s">
        <v>411</v>
      </c>
      <c r="J494" t="s">
        <v>412</v>
      </c>
      <c r="K494"/>
      <c r="L494"/>
    </row>
    <row r="495" spans="1:12" ht="14.25">
      <c r="A495" s="65" t="s">
        <v>151</v>
      </c>
      <c r="B495" t="s">
        <v>360</v>
      </c>
      <c r="C495" t="s">
        <v>434</v>
      </c>
      <c r="D495" t="s">
        <v>420</v>
      </c>
      <c r="E495" t="s">
        <v>409</v>
      </c>
      <c r="F495">
        <v>4</v>
      </c>
      <c r="G495" s="105" t="s">
        <v>410</v>
      </c>
      <c r="H495">
        <f t="shared" si="0"/>
        <v>2880</v>
      </c>
      <c r="I495" s="105" t="s">
        <v>411</v>
      </c>
      <c r="J495" t="s">
        <v>412</v>
      </c>
      <c r="K495"/>
      <c r="L495"/>
    </row>
    <row r="496" spans="1:12" ht="14.25">
      <c r="A496" s="65" t="s">
        <v>151</v>
      </c>
      <c r="B496" t="s">
        <v>360</v>
      </c>
      <c r="C496" t="s">
        <v>435</v>
      </c>
      <c r="D496" t="s">
        <v>423</v>
      </c>
      <c r="E496" t="s">
        <v>409</v>
      </c>
      <c r="F496">
        <v>1</v>
      </c>
      <c r="G496" s="105" t="s">
        <v>410</v>
      </c>
      <c r="H496">
        <f t="shared" si="0"/>
        <v>2880</v>
      </c>
      <c r="I496" s="105" t="s">
        <v>411</v>
      </c>
      <c r="J496" t="s">
        <v>412</v>
      </c>
      <c r="K496"/>
      <c r="L496"/>
    </row>
    <row r="497" spans="1:12" ht="14.25">
      <c r="A497" s="65" t="s">
        <v>151</v>
      </c>
      <c r="B497" t="s">
        <v>360</v>
      </c>
      <c r="C497" t="s">
        <v>436</v>
      </c>
      <c r="D497" t="s">
        <v>423</v>
      </c>
      <c r="E497" t="s">
        <v>409</v>
      </c>
      <c r="F497">
        <v>12</v>
      </c>
      <c r="G497" s="105" t="s">
        <v>410</v>
      </c>
      <c r="H497">
        <f t="shared" si="0"/>
        <v>2880</v>
      </c>
      <c r="I497" s="105" t="s">
        <v>411</v>
      </c>
      <c r="J497" t="s">
        <v>412</v>
      </c>
      <c r="K497"/>
      <c r="L497"/>
    </row>
    <row r="498" spans="1:12" ht="14.25">
      <c r="A498" s="65" t="s">
        <v>151</v>
      </c>
      <c r="B498" t="s">
        <v>360</v>
      </c>
      <c r="C498" t="s">
        <v>437</v>
      </c>
      <c r="D498" t="s">
        <v>423</v>
      </c>
      <c r="E498" t="s">
        <v>409</v>
      </c>
      <c r="F498">
        <v>1</v>
      </c>
      <c r="G498" s="105" t="s">
        <v>410</v>
      </c>
      <c r="H498">
        <f t="shared" si="0"/>
        <v>2880</v>
      </c>
      <c r="I498" s="105" t="s">
        <v>411</v>
      </c>
      <c r="J498" t="s">
        <v>412</v>
      </c>
      <c r="K498"/>
      <c r="L498"/>
    </row>
    <row r="499" spans="1:12" ht="14.25">
      <c r="A499" s="65" t="s">
        <v>151</v>
      </c>
      <c r="B499" t="s">
        <v>360</v>
      </c>
      <c r="C499" t="s">
        <v>438</v>
      </c>
      <c r="D499" t="s">
        <v>423</v>
      </c>
      <c r="E499" t="s">
        <v>409</v>
      </c>
      <c r="F499">
        <v>3</v>
      </c>
      <c r="G499" s="105" t="s">
        <v>410</v>
      </c>
      <c r="H499">
        <f t="shared" si="0"/>
        <v>2880</v>
      </c>
      <c r="I499" s="105" t="s">
        <v>411</v>
      </c>
      <c r="J499" t="s">
        <v>412</v>
      </c>
      <c r="K499"/>
      <c r="L499"/>
    </row>
    <row r="500" spans="1:12" ht="14.25">
      <c r="A500" s="65" t="s">
        <v>151</v>
      </c>
      <c r="B500" t="s">
        <v>379</v>
      </c>
      <c r="C500" t="s">
        <v>439</v>
      </c>
      <c r="D500" t="s">
        <v>260</v>
      </c>
      <c r="E500" t="s">
        <v>409</v>
      </c>
      <c r="F500">
        <v>1</v>
      </c>
      <c r="G500" s="105" t="s">
        <v>410</v>
      </c>
      <c r="H500">
        <f t="shared" si="0"/>
        <v>2880</v>
      </c>
      <c r="I500" s="105" t="s">
        <v>411</v>
      </c>
      <c r="J500" t="s">
        <v>412</v>
      </c>
      <c r="K500"/>
      <c r="L500"/>
    </row>
    <row r="501" spans="1:12" ht="14.25">
      <c r="A501" s="65" t="s">
        <v>151</v>
      </c>
      <c r="B501" t="s">
        <v>379</v>
      </c>
      <c r="C501" t="s">
        <v>440</v>
      </c>
      <c r="D501" t="s">
        <v>260</v>
      </c>
      <c r="E501" t="s">
        <v>409</v>
      </c>
      <c r="F501">
        <v>1</v>
      </c>
      <c r="G501" s="105" t="s">
        <v>410</v>
      </c>
      <c r="H501">
        <f t="shared" si="0"/>
        <v>2880</v>
      </c>
      <c r="I501" s="105" t="s">
        <v>411</v>
      </c>
      <c r="J501" t="s">
        <v>412</v>
      </c>
      <c r="K501"/>
      <c r="L501"/>
    </row>
    <row r="502" spans="1:12" ht="14.25">
      <c r="A502" s="65" t="s">
        <v>151</v>
      </c>
      <c r="B502" t="s">
        <v>379</v>
      </c>
      <c r="C502" t="s">
        <v>441</v>
      </c>
      <c r="D502" t="s">
        <v>260</v>
      </c>
      <c r="E502" t="s">
        <v>409</v>
      </c>
      <c r="F502">
        <v>1</v>
      </c>
      <c r="G502" s="105" t="s">
        <v>410</v>
      </c>
      <c r="H502">
        <f t="shared" si="0"/>
        <v>2880</v>
      </c>
      <c r="I502" s="105" t="s">
        <v>411</v>
      </c>
      <c r="J502" t="s">
        <v>412</v>
      </c>
      <c r="K502"/>
      <c r="L502"/>
    </row>
    <row r="503" spans="1:12" ht="14.25">
      <c r="A503" s="65" t="s">
        <v>151</v>
      </c>
      <c r="B503" t="s">
        <v>379</v>
      </c>
      <c r="C503" t="s">
        <v>442</v>
      </c>
      <c r="D503" t="s">
        <v>260</v>
      </c>
      <c r="E503" t="s">
        <v>409</v>
      </c>
      <c r="F503">
        <v>1</v>
      </c>
      <c r="G503" s="105" t="s">
        <v>410</v>
      </c>
      <c r="H503">
        <f t="shared" si="0"/>
        <v>2880</v>
      </c>
      <c r="I503" s="105" t="s">
        <v>411</v>
      </c>
      <c r="J503" t="s">
        <v>412</v>
      </c>
      <c r="K503"/>
      <c r="L503"/>
    </row>
    <row r="504" spans="1:12" ht="14.25">
      <c r="A504" s="65" t="s">
        <v>151</v>
      </c>
      <c r="B504" t="s">
        <v>379</v>
      </c>
      <c r="C504" t="s">
        <v>443</v>
      </c>
      <c r="D504" t="s">
        <v>260</v>
      </c>
      <c r="E504" t="s">
        <v>409</v>
      </c>
      <c r="F504">
        <v>1</v>
      </c>
      <c r="G504" s="105" t="s">
        <v>410</v>
      </c>
      <c r="H504">
        <f t="shared" si="0"/>
        <v>2880</v>
      </c>
      <c r="I504" s="105" t="s">
        <v>411</v>
      </c>
      <c r="J504" t="s">
        <v>412</v>
      </c>
      <c r="K504"/>
      <c r="L504"/>
    </row>
    <row r="505" spans="1:12" ht="14.25">
      <c r="A505" s="65" t="s">
        <v>151</v>
      </c>
      <c r="B505" t="s">
        <v>379</v>
      </c>
      <c r="C505" t="s">
        <v>444</v>
      </c>
      <c r="D505" t="s">
        <v>272</v>
      </c>
      <c r="E505" t="s">
        <v>409</v>
      </c>
      <c r="F505">
        <v>3</v>
      </c>
      <c r="G505" s="105" t="s">
        <v>410</v>
      </c>
      <c r="H505">
        <f t="shared" si="0"/>
        <v>2880</v>
      </c>
      <c r="I505" s="105" t="s">
        <v>411</v>
      </c>
      <c r="J505" t="s">
        <v>412</v>
      </c>
      <c r="K505"/>
      <c r="L505"/>
    </row>
    <row r="506" spans="1:12" ht="14.25">
      <c r="A506" s="65" t="s">
        <v>151</v>
      </c>
      <c r="B506" t="s">
        <v>379</v>
      </c>
      <c r="C506" t="s">
        <v>413</v>
      </c>
      <c r="D506" t="s">
        <v>272</v>
      </c>
      <c r="E506" t="s">
        <v>409</v>
      </c>
      <c r="F506">
        <v>1</v>
      </c>
      <c r="G506" s="105" t="s">
        <v>410</v>
      </c>
      <c r="H506">
        <f t="shared" si="0"/>
        <v>2880</v>
      </c>
      <c r="I506" s="105" t="s">
        <v>411</v>
      </c>
      <c r="J506" t="s">
        <v>412</v>
      </c>
      <c r="K506"/>
      <c r="L506"/>
    </row>
    <row r="507" spans="1:12" ht="14.25">
      <c r="A507" s="65" t="s">
        <v>151</v>
      </c>
      <c r="B507" t="s">
        <v>379</v>
      </c>
      <c r="C507" t="s">
        <v>445</v>
      </c>
      <c r="D507" t="s">
        <v>416</v>
      </c>
      <c r="E507" t="s">
        <v>409</v>
      </c>
      <c r="F507">
        <v>7</v>
      </c>
      <c r="G507" s="105" t="s">
        <v>410</v>
      </c>
      <c r="H507">
        <f t="shared" si="0"/>
        <v>2880</v>
      </c>
      <c r="I507" s="105" t="s">
        <v>411</v>
      </c>
      <c r="J507" t="s">
        <v>412</v>
      </c>
      <c r="K507"/>
      <c r="L507"/>
    </row>
    <row r="508" spans="1:12" ht="14.25">
      <c r="A508" s="65" t="s">
        <v>151</v>
      </c>
      <c r="B508" t="s">
        <v>379</v>
      </c>
      <c r="C508" t="s">
        <v>446</v>
      </c>
      <c r="D508" t="s">
        <v>418</v>
      </c>
      <c r="E508" t="s">
        <v>409</v>
      </c>
      <c r="F508">
        <v>1</v>
      </c>
      <c r="G508" s="105" t="s">
        <v>410</v>
      </c>
      <c r="H508">
        <f t="shared" si="0"/>
        <v>2880</v>
      </c>
      <c r="I508" s="105" t="s">
        <v>411</v>
      </c>
      <c r="J508" t="s">
        <v>412</v>
      </c>
      <c r="K508"/>
      <c r="L508"/>
    </row>
    <row r="509" spans="1:12" ht="14.25">
      <c r="A509" s="65" t="s">
        <v>151</v>
      </c>
      <c r="B509" t="s">
        <v>379</v>
      </c>
      <c r="C509" t="s">
        <v>447</v>
      </c>
      <c r="D509" t="s">
        <v>272</v>
      </c>
      <c r="E509" t="s">
        <v>409</v>
      </c>
      <c r="F509">
        <v>1</v>
      </c>
      <c r="G509" s="105" t="s">
        <v>410</v>
      </c>
      <c r="H509">
        <f t="shared" si="0"/>
        <v>2880</v>
      </c>
      <c r="I509" s="105" t="s">
        <v>411</v>
      </c>
      <c r="J509" t="s">
        <v>412</v>
      </c>
      <c r="K509"/>
      <c r="L509"/>
    </row>
    <row r="510" spans="1:12" ht="14.25">
      <c r="A510" s="65" t="s">
        <v>151</v>
      </c>
      <c r="B510" t="s">
        <v>379</v>
      </c>
      <c r="C510" t="s">
        <v>448</v>
      </c>
      <c r="D510" t="s">
        <v>416</v>
      </c>
      <c r="E510" t="s">
        <v>409</v>
      </c>
      <c r="F510">
        <v>7</v>
      </c>
      <c r="G510" s="105" t="s">
        <v>410</v>
      </c>
      <c r="H510">
        <f t="shared" si="0"/>
        <v>2880</v>
      </c>
      <c r="I510" s="105" t="s">
        <v>411</v>
      </c>
      <c r="J510" t="s">
        <v>412</v>
      </c>
      <c r="K510"/>
      <c r="L510"/>
    </row>
    <row r="511" spans="1:12" ht="14.25">
      <c r="A511" s="65" t="s">
        <v>151</v>
      </c>
      <c r="B511" t="s">
        <v>379</v>
      </c>
      <c r="C511" t="s">
        <v>449</v>
      </c>
      <c r="D511" t="s">
        <v>420</v>
      </c>
      <c r="E511" t="s">
        <v>409</v>
      </c>
      <c r="F511">
        <v>1</v>
      </c>
      <c r="G511" s="105" t="s">
        <v>410</v>
      </c>
      <c r="H511">
        <f t="shared" si="0"/>
        <v>2880</v>
      </c>
      <c r="I511" s="105" t="s">
        <v>411</v>
      </c>
      <c r="J511" t="s">
        <v>412</v>
      </c>
      <c r="K511"/>
      <c r="L511"/>
    </row>
    <row r="512" spans="1:12" ht="14.25">
      <c r="A512" s="65" t="s">
        <v>151</v>
      </c>
      <c r="B512" t="s">
        <v>379</v>
      </c>
      <c r="C512" t="s">
        <v>419</v>
      </c>
      <c r="D512" t="s">
        <v>420</v>
      </c>
      <c r="E512" t="s">
        <v>409</v>
      </c>
      <c r="F512">
        <v>8</v>
      </c>
      <c r="G512" s="105" t="s">
        <v>410</v>
      </c>
      <c r="H512">
        <f t="shared" si="0"/>
        <v>2880</v>
      </c>
      <c r="I512" s="105" t="s">
        <v>411</v>
      </c>
      <c r="J512" t="s">
        <v>412</v>
      </c>
      <c r="K512"/>
      <c r="L512"/>
    </row>
    <row r="513" spans="1:12" ht="14.25">
      <c r="A513" s="65" t="s">
        <v>151</v>
      </c>
      <c r="B513" t="s">
        <v>379</v>
      </c>
      <c r="C513" t="s">
        <v>421</v>
      </c>
      <c r="D513" t="s">
        <v>259</v>
      </c>
      <c r="E513" t="s">
        <v>409</v>
      </c>
      <c r="F513">
        <v>12</v>
      </c>
      <c r="G513" s="105" t="s">
        <v>410</v>
      </c>
      <c r="H513">
        <f t="shared" si="0"/>
        <v>2880</v>
      </c>
      <c r="I513" s="105" t="s">
        <v>411</v>
      </c>
      <c r="J513" t="s">
        <v>412</v>
      </c>
      <c r="K513"/>
      <c r="L513"/>
    </row>
    <row r="514" spans="1:12" ht="14.25">
      <c r="A514" s="65" t="s">
        <v>151</v>
      </c>
      <c r="B514" t="s">
        <v>379</v>
      </c>
      <c r="C514" t="s">
        <v>450</v>
      </c>
      <c r="D514" t="s">
        <v>423</v>
      </c>
      <c r="E514" t="s">
        <v>409</v>
      </c>
      <c r="F514">
        <v>1</v>
      </c>
      <c r="G514" s="105" t="s">
        <v>410</v>
      </c>
      <c r="H514">
        <f t="shared" si="0"/>
        <v>2880</v>
      </c>
      <c r="I514" s="105" t="s">
        <v>411</v>
      </c>
      <c r="J514" t="s">
        <v>412</v>
      </c>
      <c r="K514"/>
      <c r="L514"/>
    </row>
    <row r="515" spans="1:12" ht="14.25">
      <c r="A515" s="65" t="s">
        <v>151</v>
      </c>
      <c r="B515" t="s">
        <v>379</v>
      </c>
      <c r="C515" t="s">
        <v>451</v>
      </c>
      <c r="D515" t="s">
        <v>420</v>
      </c>
      <c r="E515" t="s">
        <v>409</v>
      </c>
      <c r="F515">
        <v>3</v>
      </c>
      <c r="G515" s="105" t="s">
        <v>410</v>
      </c>
      <c r="H515">
        <f t="shared" si="0"/>
        <v>2880</v>
      </c>
      <c r="I515" s="105" t="s">
        <v>411</v>
      </c>
      <c r="J515" t="s">
        <v>412</v>
      </c>
      <c r="K515"/>
      <c r="L515"/>
    </row>
    <row r="516" spans="1:12" ht="14.25">
      <c r="A516" s="65" t="s">
        <v>151</v>
      </c>
      <c r="B516" t="s">
        <v>379</v>
      </c>
      <c r="C516" t="s">
        <v>452</v>
      </c>
      <c r="D516" t="s">
        <v>420</v>
      </c>
      <c r="E516" t="s">
        <v>409</v>
      </c>
      <c r="F516">
        <v>1</v>
      </c>
      <c r="G516" s="105" t="s">
        <v>410</v>
      </c>
      <c r="H516">
        <f t="shared" si="0"/>
        <v>2880</v>
      </c>
      <c r="I516" s="105" t="s">
        <v>411</v>
      </c>
      <c r="J516" t="s">
        <v>412</v>
      </c>
      <c r="K516"/>
      <c r="L516"/>
    </row>
    <row r="517" spans="1:12" ht="14.25">
      <c r="A517" s="65" t="s">
        <v>151</v>
      </c>
      <c r="B517" t="s">
        <v>379</v>
      </c>
      <c r="C517" t="s">
        <v>430</v>
      </c>
      <c r="D517" t="s">
        <v>420</v>
      </c>
      <c r="E517" t="s">
        <v>409</v>
      </c>
      <c r="F517">
        <v>1</v>
      </c>
      <c r="G517" s="105" t="s">
        <v>410</v>
      </c>
      <c r="H517">
        <f t="shared" si="0"/>
        <v>2880</v>
      </c>
      <c r="I517" s="105" t="s">
        <v>411</v>
      </c>
      <c r="J517" t="s">
        <v>412</v>
      </c>
      <c r="K517"/>
      <c r="L517"/>
    </row>
    <row r="518" spans="1:12" ht="14.25">
      <c r="A518" s="65" t="s">
        <v>151</v>
      </c>
      <c r="B518" t="s">
        <v>379</v>
      </c>
      <c r="C518" t="s">
        <v>431</v>
      </c>
      <c r="D518" t="s">
        <v>420</v>
      </c>
      <c r="E518" t="s">
        <v>409</v>
      </c>
      <c r="F518">
        <v>1</v>
      </c>
      <c r="G518" s="105" t="s">
        <v>410</v>
      </c>
      <c r="H518">
        <f t="shared" si="0"/>
        <v>2880</v>
      </c>
      <c r="I518" s="105" t="s">
        <v>411</v>
      </c>
      <c r="J518" t="s">
        <v>412</v>
      </c>
      <c r="K518"/>
      <c r="L518"/>
    </row>
    <row r="519" spans="1:12" ht="14.25">
      <c r="A519" s="65" t="s">
        <v>151</v>
      </c>
      <c r="B519" t="s">
        <v>379</v>
      </c>
      <c r="C519" t="s">
        <v>433</v>
      </c>
      <c r="D519" t="s">
        <v>420</v>
      </c>
      <c r="E519" t="s">
        <v>409</v>
      </c>
      <c r="F519">
        <v>2</v>
      </c>
      <c r="G519" s="105" t="s">
        <v>410</v>
      </c>
      <c r="H519">
        <f t="shared" si="0"/>
        <v>2880</v>
      </c>
      <c r="I519" s="105" t="s">
        <v>411</v>
      </c>
      <c r="J519" t="s">
        <v>412</v>
      </c>
      <c r="K519"/>
      <c r="L519"/>
    </row>
    <row r="520" spans="1:12" ht="14.25">
      <c r="A520" s="65" t="s">
        <v>151</v>
      </c>
      <c r="B520" t="s">
        <v>379</v>
      </c>
      <c r="C520" t="s">
        <v>453</v>
      </c>
      <c r="D520" t="s">
        <v>420</v>
      </c>
      <c r="E520" t="s">
        <v>409</v>
      </c>
      <c r="F520">
        <v>1</v>
      </c>
      <c r="G520" s="105" t="s">
        <v>410</v>
      </c>
      <c r="H520">
        <f t="shared" si="0"/>
        <v>2880</v>
      </c>
      <c r="I520" s="105" t="s">
        <v>411</v>
      </c>
      <c r="J520" t="s">
        <v>412</v>
      </c>
      <c r="K520"/>
      <c r="L520"/>
    </row>
    <row r="521" spans="1:12" ht="14.25">
      <c r="A521" s="65" t="s">
        <v>151</v>
      </c>
      <c r="B521" t="s">
        <v>379</v>
      </c>
      <c r="C521" t="s">
        <v>454</v>
      </c>
      <c r="D521" t="s">
        <v>420</v>
      </c>
      <c r="E521" t="s">
        <v>409</v>
      </c>
      <c r="F521">
        <v>2</v>
      </c>
      <c r="G521" s="105" t="s">
        <v>410</v>
      </c>
      <c r="H521">
        <f t="shared" si="0"/>
        <v>2880</v>
      </c>
      <c r="I521" s="105" t="s">
        <v>411</v>
      </c>
      <c r="J521" t="s">
        <v>412</v>
      </c>
      <c r="K521"/>
      <c r="L521"/>
    </row>
    <row r="522" spans="1:12" ht="14.25">
      <c r="A522" s="65" t="s">
        <v>151</v>
      </c>
      <c r="B522" t="s">
        <v>379</v>
      </c>
      <c r="C522" t="s">
        <v>455</v>
      </c>
      <c r="D522" t="s">
        <v>420</v>
      </c>
      <c r="E522" t="s">
        <v>409</v>
      </c>
      <c r="F522">
        <v>1</v>
      </c>
      <c r="G522" s="105" t="s">
        <v>410</v>
      </c>
      <c r="H522">
        <f t="shared" si="0"/>
        <v>2880</v>
      </c>
      <c r="I522" s="105" t="s">
        <v>411</v>
      </c>
      <c r="J522" t="s">
        <v>412</v>
      </c>
      <c r="K522"/>
      <c r="L522"/>
    </row>
    <row r="523" spans="1:12" ht="14.25">
      <c r="A523" s="65" t="s">
        <v>151</v>
      </c>
      <c r="B523" t="s">
        <v>379</v>
      </c>
      <c r="C523" t="s">
        <v>456</v>
      </c>
      <c r="D523" t="s">
        <v>420</v>
      </c>
      <c r="E523" t="s">
        <v>409</v>
      </c>
      <c r="F523">
        <v>1</v>
      </c>
      <c r="G523" s="105" t="s">
        <v>410</v>
      </c>
      <c r="H523">
        <f t="shared" si="0"/>
        <v>2880</v>
      </c>
      <c r="I523" s="105" t="s">
        <v>411</v>
      </c>
      <c r="J523" t="s">
        <v>412</v>
      </c>
      <c r="K523"/>
      <c r="L523"/>
    </row>
    <row r="524" spans="1:12" ht="14.25">
      <c r="A524" s="65" t="s">
        <v>151</v>
      </c>
      <c r="B524" t="s">
        <v>379</v>
      </c>
      <c r="C524" t="s">
        <v>437</v>
      </c>
      <c r="D524" t="s">
        <v>423</v>
      </c>
      <c r="E524" t="s">
        <v>409</v>
      </c>
      <c r="F524">
        <v>1</v>
      </c>
      <c r="G524" s="105" t="s">
        <v>410</v>
      </c>
      <c r="H524">
        <f t="shared" si="0"/>
        <v>2880</v>
      </c>
      <c r="I524" s="105" t="s">
        <v>411</v>
      </c>
      <c r="J524" t="s">
        <v>412</v>
      </c>
      <c r="K524"/>
      <c r="L524"/>
    </row>
    <row r="525" spans="1:12" ht="14.25">
      <c r="A525" s="65" t="s">
        <v>151</v>
      </c>
      <c r="B525" t="s">
        <v>379</v>
      </c>
      <c r="C525" t="s">
        <v>457</v>
      </c>
      <c r="D525" t="s">
        <v>423</v>
      </c>
      <c r="E525" t="s">
        <v>409</v>
      </c>
      <c r="F525">
        <v>1</v>
      </c>
      <c r="G525" s="105" t="s">
        <v>410</v>
      </c>
      <c r="H525">
        <f t="shared" si="0"/>
        <v>2880</v>
      </c>
      <c r="I525" s="105" t="s">
        <v>411</v>
      </c>
      <c r="J525" t="s">
        <v>412</v>
      </c>
      <c r="K525"/>
      <c r="L525"/>
    </row>
    <row r="526" spans="1:12" ht="14.25">
      <c r="A526" s="65" t="s">
        <v>151</v>
      </c>
      <c r="B526" t="s">
        <v>379</v>
      </c>
      <c r="C526" t="s">
        <v>458</v>
      </c>
      <c r="D526" t="s">
        <v>349</v>
      </c>
      <c r="E526" t="s">
        <v>409</v>
      </c>
      <c r="F526">
        <v>1</v>
      </c>
      <c r="G526" s="105" t="s">
        <v>410</v>
      </c>
      <c r="H526">
        <f t="shared" si="0"/>
        <v>2880</v>
      </c>
      <c r="I526" s="105" t="s">
        <v>411</v>
      </c>
      <c r="J526" t="s">
        <v>412</v>
      </c>
      <c r="K526"/>
      <c r="L526"/>
    </row>
    <row r="527" spans="1:12" ht="14.25">
      <c r="A527" s="65" t="s">
        <v>151</v>
      </c>
      <c r="B527" t="s">
        <v>379</v>
      </c>
      <c r="C527" t="s">
        <v>459</v>
      </c>
      <c r="D527" t="s">
        <v>349</v>
      </c>
      <c r="E527" t="s">
        <v>409</v>
      </c>
      <c r="F527">
        <v>1</v>
      </c>
      <c r="G527" s="105" t="s">
        <v>410</v>
      </c>
      <c r="H527">
        <f t="shared" si="0"/>
        <v>2880</v>
      </c>
      <c r="I527" s="105" t="s">
        <v>411</v>
      </c>
      <c r="J527" t="s">
        <v>412</v>
      </c>
      <c r="K527"/>
      <c r="L527"/>
    </row>
    <row r="528" spans="1:12" ht="14.25">
      <c r="A528" s="65" t="s">
        <v>151</v>
      </c>
      <c r="B528" t="s">
        <v>361</v>
      </c>
      <c r="C528" t="s">
        <v>439</v>
      </c>
      <c r="D528" t="s">
        <v>260</v>
      </c>
      <c r="E528" t="s">
        <v>409</v>
      </c>
      <c r="F528">
        <v>2</v>
      </c>
      <c r="G528" s="105" t="s">
        <v>410</v>
      </c>
      <c r="H528">
        <f t="shared" si="0"/>
        <v>2880</v>
      </c>
      <c r="I528" s="105" t="s">
        <v>411</v>
      </c>
      <c r="J528" t="s">
        <v>412</v>
      </c>
      <c r="K528"/>
      <c r="L528"/>
    </row>
    <row r="529" spans="1:12" ht="14.25">
      <c r="A529" s="65" t="s">
        <v>151</v>
      </c>
      <c r="B529" t="s">
        <v>361</v>
      </c>
      <c r="C529" t="s">
        <v>440</v>
      </c>
      <c r="D529" t="s">
        <v>260</v>
      </c>
      <c r="E529" t="s">
        <v>409</v>
      </c>
      <c r="F529">
        <v>2</v>
      </c>
      <c r="G529" s="105" t="s">
        <v>410</v>
      </c>
      <c r="H529">
        <f t="shared" si="0"/>
        <v>2880</v>
      </c>
      <c r="I529" s="105" t="s">
        <v>411</v>
      </c>
      <c r="J529" t="s">
        <v>412</v>
      </c>
      <c r="K529"/>
      <c r="L529"/>
    </row>
    <row r="530" spans="1:12" ht="14.25">
      <c r="A530" s="65" t="s">
        <v>151</v>
      </c>
      <c r="B530" t="s">
        <v>361</v>
      </c>
      <c r="C530" t="s">
        <v>417</v>
      </c>
      <c r="D530" t="s">
        <v>418</v>
      </c>
      <c r="E530" t="s">
        <v>409</v>
      </c>
      <c r="F530">
        <v>8</v>
      </c>
      <c r="G530" s="105" t="s">
        <v>410</v>
      </c>
      <c r="H530">
        <f t="shared" si="0"/>
        <v>2880</v>
      </c>
      <c r="I530" s="105" t="s">
        <v>411</v>
      </c>
      <c r="J530" t="s">
        <v>412</v>
      </c>
      <c r="K530"/>
      <c r="L530"/>
    </row>
    <row r="531" spans="1:12" ht="14.25">
      <c r="A531" s="65" t="s">
        <v>151</v>
      </c>
      <c r="B531" t="s">
        <v>361</v>
      </c>
      <c r="C531" t="s">
        <v>419</v>
      </c>
      <c r="D531" t="s">
        <v>420</v>
      </c>
      <c r="E531" t="s">
        <v>409</v>
      </c>
      <c r="F531">
        <v>3</v>
      </c>
      <c r="G531" s="105" t="s">
        <v>410</v>
      </c>
      <c r="H531">
        <f t="shared" si="0"/>
        <v>2880</v>
      </c>
      <c r="I531" s="105" t="s">
        <v>411</v>
      </c>
      <c r="J531" t="s">
        <v>412</v>
      </c>
      <c r="K531"/>
      <c r="L531"/>
    </row>
    <row r="532" spans="1:12" ht="14.25">
      <c r="A532" s="65" t="s">
        <v>151</v>
      </c>
      <c r="B532" t="s">
        <v>361</v>
      </c>
      <c r="C532" t="s">
        <v>421</v>
      </c>
      <c r="D532" t="s">
        <v>259</v>
      </c>
      <c r="E532" t="s">
        <v>409</v>
      </c>
      <c r="F532">
        <v>39</v>
      </c>
      <c r="G532" s="105" t="s">
        <v>410</v>
      </c>
      <c r="H532">
        <f t="shared" si="0"/>
        <v>2880</v>
      </c>
      <c r="I532" s="105" t="s">
        <v>411</v>
      </c>
      <c r="J532" t="s">
        <v>412</v>
      </c>
      <c r="K532"/>
      <c r="L532"/>
    </row>
    <row r="533" spans="1:12" ht="14.25">
      <c r="A533" s="65" t="s">
        <v>151</v>
      </c>
      <c r="B533" t="s">
        <v>361</v>
      </c>
      <c r="C533" t="s">
        <v>424</v>
      </c>
      <c r="D533" t="s">
        <v>420</v>
      </c>
      <c r="E533" t="s">
        <v>409</v>
      </c>
      <c r="F533">
        <v>1</v>
      </c>
      <c r="G533" s="105" t="s">
        <v>410</v>
      </c>
      <c r="H533">
        <f t="shared" si="0"/>
        <v>2880</v>
      </c>
      <c r="I533" s="105" t="s">
        <v>411</v>
      </c>
      <c r="J533" t="s">
        <v>412</v>
      </c>
      <c r="K533"/>
      <c r="L533"/>
    </row>
    <row r="534" spans="1:12" ht="14.25">
      <c r="A534" s="65" t="s">
        <v>151</v>
      </c>
      <c r="B534" t="s">
        <v>361</v>
      </c>
      <c r="C534" t="s">
        <v>460</v>
      </c>
      <c r="D534" t="s">
        <v>420</v>
      </c>
      <c r="E534" t="s">
        <v>409</v>
      </c>
      <c r="F534">
        <v>2</v>
      </c>
      <c r="G534" s="105" t="s">
        <v>410</v>
      </c>
      <c r="H534">
        <f t="shared" si="0"/>
        <v>2880</v>
      </c>
      <c r="I534" s="105" t="s">
        <v>411</v>
      </c>
      <c r="J534" t="s">
        <v>412</v>
      </c>
      <c r="K534"/>
      <c r="L534"/>
    </row>
    <row r="535" spans="1:12" ht="14.25">
      <c r="A535" s="65" t="s">
        <v>151</v>
      </c>
      <c r="B535" t="s">
        <v>361</v>
      </c>
      <c r="C535" t="s">
        <v>425</v>
      </c>
      <c r="D535" t="s">
        <v>420</v>
      </c>
      <c r="E535" t="s">
        <v>409</v>
      </c>
      <c r="F535">
        <v>4</v>
      </c>
      <c r="G535" s="105" t="s">
        <v>410</v>
      </c>
      <c r="H535">
        <f t="shared" si="0"/>
        <v>2880</v>
      </c>
      <c r="I535" s="105" t="s">
        <v>411</v>
      </c>
      <c r="J535" t="s">
        <v>412</v>
      </c>
      <c r="K535"/>
      <c r="L535"/>
    </row>
    <row r="536" spans="1:12" ht="14.25">
      <c r="A536" s="65" t="s">
        <v>151</v>
      </c>
      <c r="B536" t="s">
        <v>361</v>
      </c>
      <c r="C536" t="s">
        <v>426</v>
      </c>
      <c r="D536" t="s">
        <v>420</v>
      </c>
      <c r="E536" t="s">
        <v>409</v>
      </c>
      <c r="F536">
        <v>2</v>
      </c>
      <c r="G536" s="105" t="s">
        <v>410</v>
      </c>
      <c r="H536">
        <f t="shared" si="0"/>
        <v>2880</v>
      </c>
      <c r="I536" s="105" t="s">
        <v>411</v>
      </c>
      <c r="J536" t="s">
        <v>412</v>
      </c>
      <c r="K536"/>
      <c r="L536"/>
    </row>
    <row r="537" spans="1:12" ht="14.25">
      <c r="A537" s="65" t="s">
        <v>151</v>
      </c>
      <c r="B537" t="s">
        <v>361</v>
      </c>
      <c r="C537" t="s">
        <v>461</v>
      </c>
      <c r="D537" t="s">
        <v>420</v>
      </c>
      <c r="E537" t="s">
        <v>409</v>
      </c>
      <c r="F537">
        <v>5</v>
      </c>
      <c r="G537" s="105" t="s">
        <v>410</v>
      </c>
      <c r="H537">
        <f t="shared" si="0"/>
        <v>2880</v>
      </c>
      <c r="I537" s="105" t="s">
        <v>411</v>
      </c>
      <c r="J537" t="s">
        <v>412</v>
      </c>
      <c r="K537"/>
      <c r="L537"/>
    </row>
    <row r="538" spans="1:12" ht="14.25">
      <c r="A538" s="65" t="s">
        <v>151</v>
      </c>
      <c r="B538" t="s">
        <v>361</v>
      </c>
      <c r="C538" t="s">
        <v>451</v>
      </c>
      <c r="D538" t="s">
        <v>420</v>
      </c>
      <c r="E538" t="s">
        <v>409</v>
      </c>
      <c r="F538">
        <v>2</v>
      </c>
      <c r="G538" s="105" t="s">
        <v>410</v>
      </c>
      <c r="H538">
        <f t="shared" si="0"/>
        <v>2880</v>
      </c>
      <c r="I538" s="105" t="s">
        <v>411</v>
      </c>
      <c r="J538" t="s">
        <v>412</v>
      </c>
      <c r="K538"/>
      <c r="L538"/>
    </row>
    <row r="539" spans="1:12" ht="14.25">
      <c r="A539" s="65" t="s">
        <v>151</v>
      </c>
      <c r="B539" t="s">
        <v>361</v>
      </c>
      <c r="C539" t="s">
        <v>429</v>
      </c>
      <c r="D539" t="s">
        <v>420</v>
      </c>
      <c r="E539" t="s">
        <v>409</v>
      </c>
      <c r="F539">
        <v>14</v>
      </c>
      <c r="G539" s="105" t="s">
        <v>410</v>
      </c>
      <c r="H539">
        <f t="shared" si="0"/>
        <v>2880</v>
      </c>
      <c r="I539" s="105" t="s">
        <v>411</v>
      </c>
      <c r="J539" t="s">
        <v>412</v>
      </c>
      <c r="K539"/>
      <c r="L539"/>
    </row>
    <row r="540" spans="1:12" ht="14.25">
      <c r="A540" s="65" t="s">
        <v>151</v>
      </c>
      <c r="B540" t="s">
        <v>361</v>
      </c>
      <c r="C540" t="s">
        <v>430</v>
      </c>
      <c r="D540" t="s">
        <v>420</v>
      </c>
      <c r="E540" t="s">
        <v>409</v>
      </c>
      <c r="F540">
        <v>23</v>
      </c>
      <c r="G540" s="105" t="s">
        <v>410</v>
      </c>
      <c r="H540">
        <f t="shared" si="0"/>
        <v>2880</v>
      </c>
      <c r="I540" s="105" t="s">
        <v>411</v>
      </c>
      <c r="J540" t="s">
        <v>412</v>
      </c>
      <c r="K540"/>
      <c r="L540"/>
    </row>
    <row r="541" spans="1:12" ht="14.25">
      <c r="A541" s="65" t="s">
        <v>151</v>
      </c>
      <c r="B541" t="s">
        <v>361</v>
      </c>
      <c r="C541" t="s">
        <v>431</v>
      </c>
      <c r="D541" t="s">
        <v>420</v>
      </c>
      <c r="E541" t="s">
        <v>409</v>
      </c>
      <c r="F541">
        <v>1</v>
      </c>
      <c r="G541" s="105" t="s">
        <v>410</v>
      </c>
      <c r="H541">
        <f t="shared" si="0"/>
        <v>2880</v>
      </c>
      <c r="I541" s="105" t="s">
        <v>411</v>
      </c>
      <c r="J541" t="s">
        <v>412</v>
      </c>
      <c r="K541"/>
      <c r="L541"/>
    </row>
    <row r="542" spans="1:12" ht="14.25">
      <c r="A542" s="65" t="s">
        <v>151</v>
      </c>
      <c r="B542" t="s">
        <v>361</v>
      </c>
      <c r="C542" t="s">
        <v>432</v>
      </c>
      <c r="D542" t="s">
        <v>420</v>
      </c>
      <c r="E542" t="s">
        <v>409</v>
      </c>
      <c r="F542">
        <v>1</v>
      </c>
      <c r="G542" s="105" t="s">
        <v>410</v>
      </c>
      <c r="H542">
        <f t="shared" ref="H542:H605" si="1">48*60</f>
        <v>2880</v>
      </c>
      <c r="I542" s="105" t="s">
        <v>411</v>
      </c>
      <c r="J542" t="s">
        <v>412</v>
      </c>
      <c r="K542"/>
      <c r="L542"/>
    </row>
    <row r="543" spans="1:12" ht="14.25">
      <c r="A543" s="65" t="s">
        <v>151</v>
      </c>
      <c r="B543" t="s">
        <v>361</v>
      </c>
      <c r="C543" t="s">
        <v>433</v>
      </c>
      <c r="D543" t="s">
        <v>420</v>
      </c>
      <c r="E543" t="s">
        <v>409</v>
      </c>
      <c r="F543">
        <v>21</v>
      </c>
      <c r="G543" s="105" t="s">
        <v>410</v>
      </c>
      <c r="H543">
        <f t="shared" si="1"/>
        <v>2880</v>
      </c>
      <c r="I543" s="105" t="s">
        <v>411</v>
      </c>
      <c r="J543" t="s">
        <v>412</v>
      </c>
      <c r="K543"/>
      <c r="L543"/>
    </row>
    <row r="544" spans="1:12" ht="14.25">
      <c r="A544" s="65" t="s">
        <v>151</v>
      </c>
      <c r="B544" t="s">
        <v>361</v>
      </c>
      <c r="C544" t="s">
        <v>454</v>
      </c>
      <c r="D544" t="s">
        <v>420</v>
      </c>
      <c r="E544" t="s">
        <v>409</v>
      </c>
      <c r="F544">
        <v>5</v>
      </c>
      <c r="G544" s="105" t="s">
        <v>410</v>
      </c>
      <c r="H544">
        <f t="shared" si="1"/>
        <v>2880</v>
      </c>
      <c r="I544" s="105" t="s">
        <v>411</v>
      </c>
      <c r="J544" t="s">
        <v>412</v>
      </c>
      <c r="K544"/>
      <c r="L544"/>
    </row>
    <row r="545" spans="1:12" ht="14.25">
      <c r="A545" s="65" t="s">
        <v>151</v>
      </c>
      <c r="B545" t="s">
        <v>361</v>
      </c>
      <c r="C545" t="s">
        <v>434</v>
      </c>
      <c r="D545" t="s">
        <v>420</v>
      </c>
      <c r="E545" t="s">
        <v>409</v>
      </c>
      <c r="F545">
        <v>1</v>
      </c>
      <c r="G545" s="105" t="s">
        <v>410</v>
      </c>
      <c r="H545">
        <f t="shared" si="1"/>
        <v>2880</v>
      </c>
      <c r="I545" s="105" t="s">
        <v>411</v>
      </c>
      <c r="J545" t="s">
        <v>412</v>
      </c>
      <c r="K545"/>
      <c r="L545"/>
    </row>
    <row r="546" spans="1:12" ht="14.25">
      <c r="A546" s="65" t="s">
        <v>151</v>
      </c>
      <c r="B546" t="s">
        <v>361</v>
      </c>
      <c r="C546" t="s">
        <v>436</v>
      </c>
      <c r="D546" t="s">
        <v>423</v>
      </c>
      <c r="E546" t="s">
        <v>409</v>
      </c>
      <c r="F546">
        <v>3</v>
      </c>
      <c r="G546" s="105" t="s">
        <v>410</v>
      </c>
      <c r="H546">
        <f t="shared" si="1"/>
        <v>2880</v>
      </c>
      <c r="I546" s="105" t="s">
        <v>411</v>
      </c>
      <c r="J546" t="s">
        <v>412</v>
      </c>
      <c r="K546"/>
      <c r="L546"/>
    </row>
    <row r="547" spans="1:12" ht="14.25">
      <c r="A547" s="65" t="s">
        <v>151</v>
      </c>
      <c r="B547" t="s">
        <v>361</v>
      </c>
      <c r="C547" t="s">
        <v>437</v>
      </c>
      <c r="D547" t="s">
        <v>423</v>
      </c>
      <c r="E547" t="s">
        <v>409</v>
      </c>
      <c r="F547">
        <v>2</v>
      </c>
      <c r="G547" s="105" t="s">
        <v>410</v>
      </c>
      <c r="H547">
        <f t="shared" si="1"/>
        <v>2880</v>
      </c>
      <c r="I547" s="105" t="s">
        <v>411</v>
      </c>
      <c r="J547" t="s">
        <v>412</v>
      </c>
      <c r="K547"/>
      <c r="L547"/>
    </row>
    <row r="548" spans="1:12" ht="14.25">
      <c r="A548" s="65" t="s">
        <v>151</v>
      </c>
      <c r="B548" t="s">
        <v>361</v>
      </c>
      <c r="C548" t="s">
        <v>462</v>
      </c>
      <c r="D548" t="s">
        <v>420</v>
      </c>
      <c r="E548" t="s">
        <v>409</v>
      </c>
      <c r="F548">
        <v>1</v>
      </c>
      <c r="G548" s="105" t="s">
        <v>410</v>
      </c>
      <c r="H548">
        <f t="shared" si="1"/>
        <v>2880</v>
      </c>
      <c r="I548" s="105" t="s">
        <v>411</v>
      </c>
      <c r="J548" t="s">
        <v>412</v>
      </c>
      <c r="K548"/>
      <c r="L548"/>
    </row>
    <row r="549" spans="1:12" ht="14.25">
      <c r="A549" s="65" t="s">
        <v>151</v>
      </c>
      <c r="B549" t="s">
        <v>361</v>
      </c>
      <c r="C549" t="s">
        <v>349</v>
      </c>
      <c r="D549" t="s">
        <v>349</v>
      </c>
      <c r="E549" t="s">
        <v>409</v>
      </c>
      <c r="F549">
        <v>5</v>
      </c>
      <c r="G549" s="105" t="s">
        <v>410</v>
      </c>
      <c r="H549">
        <f t="shared" si="1"/>
        <v>2880</v>
      </c>
      <c r="I549" s="105" t="s">
        <v>411</v>
      </c>
      <c r="J549" t="s">
        <v>412</v>
      </c>
      <c r="K549"/>
      <c r="L549"/>
    </row>
    <row r="550" spans="1:12" ht="14.25">
      <c r="A550" s="65" t="s">
        <v>151</v>
      </c>
      <c r="B550" t="s">
        <v>380</v>
      </c>
      <c r="C550" t="s">
        <v>440</v>
      </c>
      <c r="D550" t="s">
        <v>260</v>
      </c>
      <c r="E550" t="s">
        <v>409</v>
      </c>
      <c r="F550">
        <v>2</v>
      </c>
      <c r="G550" s="105" t="s">
        <v>410</v>
      </c>
      <c r="H550">
        <f t="shared" si="1"/>
        <v>2880</v>
      </c>
      <c r="I550" s="105" t="s">
        <v>411</v>
      </c>
      <c r="J550" t="s">
        <v>412</v>
      </c>
      <c r="K550"/>
      <c r="L550"/>
    </row>
    <row r="551" spans="1:12" ht="14.25">
      <c r="A551" s="65" t="s">
        <v>151</v>
      </c>
      <c r="B551" t="s">
        <v>380</v>
      </c>
      <c r="C551" t="s">
        <v>408</v>
      </c>
      <c r="D551" t="s">
        <v>260</v>
      </c>
      <c r="E551" t="s">
        <v>409</v>
      </c>
      <c r="F551">
        <v>1</v>
      </c>
      <c r="G551" s="105" t="s">
        <v>410</v>
      </c>
      <c r="H551">
        <f t="shared" si="1"/>
        <v>2880</v>
      </c>
      <c r="I551" s="105" t="s">
        <v>411</v>
      </c>
      <c r="J551" t="s">
        <v>412</v>
      </c>
      <c r="K551"/>
      <c r="L551"/>
    </row>
    <row r="552" spans="1:12" ht="14.25">
      <c r="A552" s="65" t="s">
        <v>151</v>
      </c>
      <c r="B552" t="s">
        <v>380</v>
      </c>
      <c r="C552" t="s">
        <v>443</v>
      </c>
      <c r="D552" t="s">
        <v>260</v>
      </c>
      <c r="E552" t="s">
        <v>409</v>
      </c>
      <c r="F552">
        <v>2</v>
      </c>
      <c r="G552" s="105" t="s">
        <v>410</v>
      </c>
      <c r="H552">
        <f t="shared" si="1"/>
        <v>2880</v>
      </c>
      <c r="I552" s="105" t="s">
        <v>411</v>
      </c>
      <c r="J552" t="s">
        <v>412</v>
      </c>
      <c r="K552"/>
      <c r="L552"/>
    </row>
    <row r="553" spans="1:12" ht="14.25">
      <c r="A553" s="65" t="s">
        <v>151</v>
      </c>
      <c r="B553" t="s">
        <v>380</v>
      </c>
      <c r="C553" t="s">
        <v>445</v>
      </c>
      <c r="D553" t="s">
        <v>416</v>
      </c>
      <c r="E553" t="s">
        <v>409</v>
      </c>
      <c r="F553">
        <v>1</v>
      </c>
      <c r="G553" s="105" t="s">
        <v>410</v>
      </c>
      <c r="H553">
        <f t="shared" si="1"/>
        <v>2880</v>
      </c>
      <c r="I553" s="105" t="s">
        <v>411</v>
      </c>
      <c r="J553" t="s">
        <v>412</v>
      </c>
      <c r="K553"/>
      <c r="L553"/>
    </row>
    <row r="554" spans="1:12" ht="14.25">
      <c r="A554" s="65" t="s">
        <v>151</v>
      </c>
      <c r="B554" t="s">
        <v>380</v>
      </c>
      <c r="C554" t="s">
        <v>463</v>
      </c>
      <c r="D554" t="s">
        <v>416</v>
      </c>
      <c r="E554" t="s">
        <v>409</v>
      </c>
      <c r="F554">
        <v>1</v>
      </c>
      <c r="G554" s="105" t="s">
        <v>410</v>
      </c>
      <c r="H554">
        <f t="shared" si="1"/>
        <v>2880</v>
      </c>
      <c r="I554" s="105" t="s">
        <v>411</v>
      </c>
      <c r="J554" t="s">
        <v>412</v>
      </c>
      <c r="K554"/>
      <c r="L554"/>
    </row>
    <row r="555" spans="1:12" ht="14.25">
      <c r="A555" s="65" t="s">
        <v>151</v>
      </c>
      <c r="B555" t="s">
        <v>380</v>
      </c>
      <c r="C555" t="s">
        <v>448</v>
      </c>
      <c r="D555" t="s">
        <v>416</v>
      </c>
      <c r="E555" t="s">
        <v>409</v>
      </c>
      <c r="F555">
        <v>4</v>
      </c>
      <c r="G555" s="105" t="s">
        <v>410</v>
      </c>
      <c r="H555">
        <f t="shared" si="1"/>
        <v>2880</v>
      </c>
      <c r="I555" s="105" t="s">
        <v>411</v>
      </c>
      <c r="J555" t="s">
        <v>412</v>
      </c>
      <c r="K555"/>
      <c r="L555"/>
    </row>
    <row r="556" spans="1:12" ht="14.25">
      <c r="A556" s="65" t="s">
        <v>151</v>
      </c>
      <c r="B556" t="s">
        <v>380</v>
      </c>
      <c r="C556" t="s">
        <v>464</v>
      </c>
      <c r="D556" t="s">
        <v>416</v>
      </c>
      <c r="E556" t="s">
        <v>409</v>
      </c>
      <c r="F556">
        <v>1</v>
      </c>
      <c r="G556" s="105" t="s">
        <v>410</v>
      </c>
      <c r="H556">
        <f t="shared" si="1"/>
        <v>2880</v>
      </c>
      <c r="I556" s="105" t="s">
        <v>411</v>
      </c>
      <c r="J556" t="s">
        <v>412</v>
      </c>
      <c r="K556"/>
      <c r="L556"/>
    </row>
    <row r="557" spans="1:12" ht="14.25">
      <c r="A557" s="65" t="s">
        <v>151</v>
      </c>
      <c r="B557" t="s">
        <v>380</v>
      </c>
      <c r="C557" t="s">
        <v>449</v>
      </c>
      <c r="D557" t="s">
        <v>420</v>
      </c>
      <c r="E557" t="s">
        <v>409</v>
      </c>
      <c r="F557">
        <v>1</v>
      </c>
      <c r="G557" s="105" t="s">
        <v>410</v>
      </c>
      <c r="H557">
        <f t="shared" si="1"/>
        <v>2880</v>
      </c>
      <c r="I557" s="105" t="s">
        <v>411</v>
      </c>
      <c r="J557" t="s">
        <v>412</v>
      </c>
      <c r="K557"/>
      <c r="L557"/>
    </row>
    <row r="558" spans="1:12" ht="14.25">
      <c r="A558" s="65" t="s">
        <v>151</v>
      </c>
      <c r="B558" t="s">
        <v>380</v>
      </c>
      <c r="C558" t="s">
        <v>465</v>
      </c>
      <c r="D558" t="s">
        <v>420</v>
      </c>
      <c r="E558" t="s">
        <v>409</v>
      </c>
      <c r="F558">
        <v>1</v>
      </c>
      <c r="G558" s="105" t="s">
        <v>410</v>
      </c>
      <c r="H558">
        <f t="shared" si="1"/>
        <v>2880</v>
      </c>
      <c r="I558" s="105" t="s">
        <v>411</v>
      </c>
      <c r="J558" t="s">
        <v>412</v>
      </c>
      <c r="K558"/>
      <c r="L558"/>
    </row>
    <row r="559" spans="1:12" ht="14.25">
      <c r="A559" s="65" t="s">
        <v>151</v>
      </c>
      <c r="B559" t="s">
        <v>380</v>
      </c>
      <c r="C559" t="s">
        <v>466</v>
      </c>
      <c r="D559" t="s">
        <v>420</v>
      </c>
      <c r="E559" t="s">
        <v>409</v>
      </c>
      <c r="F559">
        <v>1</v>
      </c>
      <c r="G559" s="105" t="s">
        <v>410</v>
      </c>
      <c r="H559">
        <f t="shared" si="1"/>
        <v>2880</v>
      </c>
      <c r="I559" s="105" t="s">
        <v>411</v>
      </c>
      <c r="J559" t="s">
        <v>412</v>
      </c>
      <c r="K559"/>
      <c r="L559"/>
    </row>
    <row r="560" spans="1:12" ht="14.25">
      <c r="A560" s="65" t="s">
        <v>151</v>
      </c>
      <c r="B560" t="s">
        <v>380</v>
      </c>
      <c r="C560" t="s">
        <v>421</v>
      </c>
      <c r="D560" t="s">
        <v>259</v>
      </c>
      <c r="E560" t="s">
        <v>409</v>
      </c>
      <c r="F560">
        <v>15</v>
      </c>
      <c r="G560" s="105" t="s">
        <v>410</v>
      </c>
      <c r="H560">
        <f t="shared" si="1"/>
        <v>2880</v>
      </c>
      <c r="I560" s="105" t="s">
        <v>411</v>
      </c>
      <c r="J560" t="s">
        <v>412</v>
      </c>
      <c r="K560"/>
      <c r="L560"/>
    </row>
    <row r="561" spans="1:12" ht="14.25">
      <c r="A561" s="65" t="s">
        <v>151</v>
      </c>
      <c r="B561" t="s">
        <v>380</v>
      </c>
      <c r="C561" t="s">
        <v>467</v>
      </c>
      <c r="D561" t="s">
        <v>468</v>
      </c>
      <c r="E561" t="s">
        <v>409</v>
      </c>
      <c r="F561">
        <v>1</v>
      </c>
      <c r="G561" s="105" t="s">
        <v>410</v>
      </c>
      <c r="H561">
        <f t="shared" si="1"/>
        <v>2880</v>
      </c>
      <c r="I561" s="105" t="s">
        <v>411</v>
      </c>
      <c r="J561" t="s">
        <v>412</v>
      </c>
      <c r="K561"/>
      <c r="L561"/>
    </row>
    <row r="562" spans="1:12" ht="14.25">
      <c r="A562" s="65" t="s">
        <v>151</v>
      </c>
      <c r="B562" t="s">
        <v>380</v>
      </c>
      <c r="C562" t="s">
        <v>425</v>
      </c>
      <c r="D562" t="s">
        <v>420</v>
      </c>
      <c r="E562" t="s">
        <v>409</v>
      </c>
      <c r="F562">
        <v>1</v>
      </c>
      <c r="G562" s="105" t="s">
        <v>410</v>
      </c>
      <c r="H562">
        <f t="shared" si="1"/>
        <v>2880</v>
      </c>
      <c r="I562" s="105" t="s">
        <v>411</v>
      </c>
      <c r="J562" t="s">
        <v>412</v>
      </c>
      <c r="K562"/>
      <c r="L562"/>
    </row>
    <row r="563" spans="1:12" ht="14.25">
      <c r="A563" s="65" t="s">
        <v>151</v>
      </c>
      <c r="B563" t="s">
        <v>380</v>
      </c>
      <c r="C563" t="s">
        <v>430</v>
      </c>
      <c r="D563" t="s">
        <v>420</v>
      </c>
      <c r="E563" t="s">
        <v>409</v>
      </c>
      <c r="F563">
        <v>4</v>
      </c>
      <c r="G563" s="105" t="s">
        <v>410</v>
      </c>
      <c r="H563">
        <f t="shared" si="1"/>
        <v>2880</v>
      </c>
      <c r="I563" s="105" t="s">
        <v>411</v>
      </c>
      <c r="J563" t="s">
        <v>412</v>
      </c>
      <c r="K563"/>
      <c r="L563"/>
    </row>
    <row r="564" spans="1:12" ht="14.25">
      <c r="A564" s="65" t="s">
        <v>151</v>
      </c>
      <c r="B564" t="s">
        <v>380</v>
      </c>
      <c r="C564" t="s">
        <v>469</v>
      </c>
      <c r="D564" t="s">
        <v>420</v>
      </c>
      <c r="E564" t="s">
        <v>409</v>
      </c>
      <c r="F564">
        <v>1</v>
      </c>
      <c r="G564" s="105" t="s">
        <v>410</v>
      </c>
      <c r="H564">
        <f t="shared" si="1"/>
        <v>2880</v>
      </c>
      <c r="I564" s="105" t="s">
        <v>411</v>
      </c>
      <c r="J564" t="s">
        <v>412</v>
      </c>
      <c r="K564"/>
      <c r="L564"/>
    </row>
    <row r="565" spans="1:12" ht="14.25">
      <c r="A565" s="65" t="s">
        <v>151</v>
      </c>
      <c r="B565" t="s">
        <v>380</v>
      </c>
      <c r="C565" t="s">
        <v>470</v>
      </c>
      <c r="D565" t="s">
        <v>420</v>
      </c>
      <c r="E565" t="s">
        <v>409</v>
      </c>
      <c r="F565">
        <v>5</v>
      </c>
      <c r="G565" s="105" t="s">
        <v>410</v>
      </c>
      <c r="H565">
        <f t="shared" si="1"/>
        <v>2880</v>
      </c>
      <c r="I565" s="105" t="s">
        <v>411</v>
      </c>
      <c r="J565" t="s">
        <v>412</v>
      </c>
      <c r="K565"/>
      <c r="L565"/>
    </row>
    <row r="566" spans="1:12" ht="14.25">
      <c r="A566" s="65" t="s">
        <v>151</v>
      </c>
      <c r="B566" t="s">
        <v>362</v>
      </c>
      <c r="C566" t="s">
        <v>439</v>
      </c>
      <c r="D566" t="s">
        <v>260</v>
      </c>
      <c r="E566" t="s">
        <v>409</v>
      </c>
      <c r="F566">
        <v>4</v>
      </c>
      <c r="G566" s="105" t="s">
        <v>410</v>
      </c>
      <c r="H566">
        <f t="shared" si="1"/>
        <v>2880</v>
      </c>
      <c r="I566" s="105" t="s">
        <v>411</v>
      </c>
      <c r="J566" t="s">
        <v>412</v>
      </c>
      <c r="K566"/>
      <c r="L566"/>
    </row>
    <row r="567" spans="1:12" ht="14.25">
      <c r="A567" s="65" t="s">
        <v>151</v>
      </c>
      <c r="B567" t="s">
        <v>362</v>
      </c>
      <c r="C567" t="s">
        <v>440</v>
      </c>
      <c r="D567" t="s">
        <v>260</v>
      </c>
      <c r="E567" t="s">
        <v>409</v>
      </c>
      <c r="F567">
        <v>1</v>
      </c>
      <c r="G567" s="105" t="s">
        <v>410</v>
      </c>
      <c r="H567">
        <f t="shared" si="1"/>
        <v>2880</v>
      </c>
      <c r="I567" s="105" t="s">
        <v>411</v>
      </c>
      <c r="J567" t="s">
        <v>412</v>
      </c>
      <c r="K567"/>
      <c r="L567"/>
    </row>
    <row r="568" spans="1:12" ht="14.25">
      <c r="A568" s="65" t="s">
        <v>151</v>
      </c>
      <c r="B568" t="s">
        <v>362</v>
      </c>
      <c r="C568" t="s">
        <v>471</v>
      </c>
      <c r="D568" t="s">
        <v>260</v>
      </c>
      <c r="E568" t="s">
        <v>409</v>
      </c>
      <c r="F568">
        <v>1</v>
      </c>
      <c r="G568" s="105" t="s">
        <v>410</v>
      </c>
      <c r="H568">
        <f t="shared" si="1"/>
        <v>2880</v>
      </c>
      <c r="I568" s="105" t="s">
        <v>411</v>
      </c>
      <c r="J568" t="s">
        <v>412</v>
      </c>
      <c r="K568"/>
      <c r="L568"/>
    </row>
    <row r="569" spans="1:12" ht="14.25">
      <c r="A569" s="65" t="s">
        <v>151</v>
      </c>
      <c r="B569" t="s">
        <v>362</v>
      </c>
      <c r="C569" t="s">
        <v>472</v>
      </c>
      <c r="D569" t="s">
        <v>416</v>
      </c>
      <c r="E569" t="s">
        <v>409</v>
      </c>
      <c r="F569">
        <v>1</v>
      </c>
      <c r="G569" s="105" t="s">
        <v>410</v>
      </c>
      <c r="H569">
        <f t="shared" si="1"/>
        <v>2880</v>
      </c>
      <c r="I569" s="105" t="s">
        <v>411</v>
      </c>
      <c r="J569" t="s">
        <v>412</v>
      </c>
      <c r="K569"/>
      <c r="L569"/>
    </row>
    <row r="570" spans="1:12" ht="14.25">
      <c r="A570" s="65" t="s">
        <v>151</v>
      </c>
      <c r="B570" t="s">
        <v>362</v>
      </c>
      <c r="C570" t="s">
        <v>473</v>
      </c>
      <c r="D570" t="s">
        <v>416</v>
      </c>
      <c r="E570" t="s">
        <v>409</v>
      </c>
      <c r="F570">
        <v>1</v>
      </c>
      <c r="G570" s="105" t="s">
        <v>410</v>
      </c>
      <c r="H570">
        <f t="shared" si="1"/>
        <v>2880</v>
      </c>
      <c r="I570" s="105" t="s">
        <v>411</v>
      </c>
      <c r="J570" t="s">
        <v>412</v>
      </c>
      <c r="K570"/>
      <c r="L570"/>
    </row>
    <row r="571" spans="1:12" ht="14.25">
      <c r="A571" s="65" t="s">
        <v>151</v>
      </c>
      <c r="B571" t="s">
        <v>362</v>
      </c>
      <c r="C571" t="s">
        <v>474</v>
      </c>
      <c r="D571" t="s">
        <v>272</v>
      </c>
      <c r="E571" t="s">
        <v>409</v>
      </c>
      <c r="F571">
        <v>1</v>
      </c>
      <c r="G571" s="105" t="s">
        <v>410</v>
      </c>
      <c r="H571">
        <f t="shared" si="1"/>
        <v>2880</v>
      </c>
      <c r="I571" s="105" t="s">
        <v>411</v>
      </c>
      <c r="J571" t="s">
        <v>412</v>
      </c>
      <c r="K571"/>
      <c r="L571"/>
    </row>
    <row r="572" spans="1:12" ht="14.25">
      <c r="A572" s="65" t="s">
        <v>151</v>
      </c>
      <c r="B572" t="s">
        <v>362</v>
      </c>
      <c r="C572" t="s">
        <v>475</v>
      </c>
      <c r="D572" t="s">
        <v>272</v>
      </c>
      <c r="E572" t="s">
        <v>409</v>
      </c>
      <c r="F572">
        <v>1</v>
      </c>
      <c r="G572" s="105" t="s">
        <v>410</v>
      </c>
      <c r="H572">
        <f t="shared" si="1"/>
        <v>2880</v>
      </c>
      <c r="I572" s="105" t="s">
        <v>411</v>
      </c>
      <c r="J572" t="s">
        <v>412</v>
      </c>
      <c r="K572"/>
      <c r="L572"/>
    </row>
    <row r="573" spans="1:12" ht="14.25">
      <c r="A573" s="65" t="s">
        <v>151</v>
      </c>
      <c r="B573" t="s">
        <v>362</v>
      </c>
      <c r="C573" t="s">
        <v>417</v>
      </c>
      <c r="D573" t="s">
        <v>418</v>
      </c>
      <c r="E573" t="s">
        <v>409</v>
      </c>
      <c r="F573">
        <v>22</v>
      </c>
      <c r="G573" s="105" t="s">
        <v>410</v>
      </c>
      <c r="H573">
        <f t="shared" si="1"/>
        <v>2880</v>
      </c>
      <c r="I573" s="105" t="s">
        <v>411</v>
      </c>
      <c r="J573" t="s">
        <v>412</v>
      </c>
      <c r="K573"/>
      <c r="L573"/>
    </row>
    <row r="574" spans="1:12" ht="14.25">
      <c r="A574" s="65" t="s">
        <v>151</v>
      </c>
      <c r="B574" t="s">
        <v>362</v>
      </c>
      <c r="C574" t="s">
        <v>433</v>
      </c>
      <c r="D574" t="s">
        <v>420</v>
      </c>
      <c r="E574" t="s">
        <v>409</v>
      </c>
      <c r="F574">
        <v>4</v>
      </c>
      <c r="G574" s="105" t="s">
        <v>410</v>
      </c>
      <c r="H574">
        <f t="shared" si="1"/>
        <v>2880</v>
      </c>
      <c r="I574" s="105" t="s">
        <v>411</v>
      </c>
      <c r="J574" t="s">
        <v>412</v>
      </c>
      <c r="K574"/>
      <c r="L574"/>
    </row>
    <row r="575" spans="1:12" ht="14.25">
      <c r="A575" s="65" t="s">
        <v>151</v>
      </c>
      <c r="B575" t="s">
        <v>362</v>
      </c>
      <c r="C575" t="s">
        <v>476</v>
      </c>
      <c r="D575" t="s">
        <v>423</v>
      </c>
      <c r="E575" t="s">
        <v>409</v>
      </c>
      <c r="F575">
        <v>1</v>
      </c>
      <c r="G575" s="105" t="s">
        <v>410</v>
      </c>
      <c r="H575">
        <f t="shared" si="1"/>
        <v>2880</v>
      </c>
      <c r="I575" s="105" t="s">
        <v>411</v>
      </c>
      <c r="J575" t="s">
        <v>412</v>
      </c>
      <c r="K575"/>
      <c r="L575"/>
    </row>
    <row r="576" spans="1:12" ht="14.25">
      <c r="A576" s="65" t="s">
        <v>151</v>
      </c>
      <c r="B576" t="s">
        <v>362</v>
      </c>
      <c r="C576" t="s">
        <v>421</v>
      </c>
      <c r="D576" t="s">
        <v>259</v>
      </c>
      <c r="E576" t="s">
        <v>409</v>
      </c>
      <c r="F576">
        <v>72</v>
      </c>
      <c r="G576" s="105" t="s">
        <v>410</v>
      </c>
      <c r="H576">
        <f t="shared" si="1"/>
        <v>2880</v>
      </c>
      <c r="I576" s="105" t="s">
        <v>411</v>
      </c>
      <c r="J576" t="s">
        <v>412</v>
      </c>
      <c r="K576"/>
      <c r="L576"/>
    </row>
    <row r="577" spans="1:12" ht="14.25">
      <c r="A577" s="65" t="s">
        <v>151</v>
      </c>
      <c r="B577" t="s">
        <v>362</v>
      </c>
      <c r="C577" t="s">
        <v>477</v>
      </c>
      <c r="D577" t="s">
        <v>420</v>
      </c>
      <c r="E577" t="s">
        <v>409</v>
      </c>
      <c r="F577">
        <v>1</v>
      </c>
      <c r="G577" s="105" t="s">
        <v>410</v>
      </c>
      <c r="H577">
        <f t="shared" si="1"/>
        <v>2880</v>
      </c>
      <c r="I577" s="105" t="s">
        <v>411</v>
      </c>
      <c r="J577" t="s">
        <v>412</v>
      </c>
      <c r="K577"/>
      <c r="L577"/>
    </row>
    <row r="578" spans="1:12" ht="14.25">
      <c r="A578" s="65" t="s">
        <v>151</v>
      </c>
      <c r="B578" t="s">
        <v>362</v>
      </c>
      <c r="C578" t="s">
        <v>427</v>
      </c>
      <c r="D578" t="s">
        <v>420</v>
      </c>
      <c r="E578" t="s">
        <v>409</v>
      </c>
      <c r="F578">
        <v>6</v>
      </c>
      <c r="G578" s="105" t="s">
        <v>410</v>
      </c>
      <c r="H578">
        <f t="shared" si="1"/>
        <v>2880</v>
      </c>
      <c r="I578" s="105" t="s">
        <v>411</v>
      </c>
      <c r="J578" t="s">
        <v>412</v>
      </c>
      <c r="K578"/>
      <c r="L578"/>
    </row>
    <row r="579" spans="1:12" ht="14.25">
      <c r="A579" s="65" t="s">
        <v>151</v>
      </c>
      <c r="B579" t="s">
        <v>362</v>
      </c>
      <c r="C579" t="s">
        <v>478</v>
      </c>
      <c r="D579" t="s">
        <v>420</v>
      </c>
      <c r="E579" t="s">
        <v>409</v>
      </c>
      <c r="F579">
        <v>1</v>
      </c>
      <c r="G579" s="105" t="s">
        <v>410</v>
      </c>
      <c r="H579">
        <f t="shared" si="1"/>
        <v>2880</v>
      </c>
      <c r="I579" s="105" t="s">
        <v>411</v>
      </c>
      <c r="J579" t="s">
        <v>412</v>
      </c>
      <c r="K579"/>
      <c r="L579"/>
    </row>
    <row r="580" spans="1:12" ht="14.25">
      <c r="A580" s="65" t="s">
        <v>151</v>
      </c>
      <c r="B580" t="s">
        <v>362</v>
      </c>
      <c r="C580" t="s">
        <v>479</v>
      </c>
      <c r="D580" t="s">
        <v>420</v>
      </c>
      <c r="E580" t="s">
        <v>409</v>
      </c>
      <c r="F580">
        <v>1</v>
      </c>
      <c r="G580" s="105" t="s">
        <v>410</v>
      </c>
      <c r="H580">
        <f t="shared" si="1"/>
        <v>2880</v>
      </c>
      <c r="I580" s="105" t="s">
        <v>411</v>
      </c>
      <c r="J580" t="s">
        <v>412</v>
      </c>
      <c r="K580"/>
      <c r="L580"/>
    </row>
    <row r="581" spans="1:12" ht="14.25">
      <c r="A581" s="65" t="s">
        <v>151</v>
      </c>
      <c r="B581" t="s">
        <v>362</v>
      </c>
      <c r="C581" t="s">
        <v>480</v>
      </c>
      <c r="D581" t="s">
        <v>423</v>
      </c>
      <c r="E581" t="s">
        <v>409</v>
      </c>
      <c r="F581">
        <v>1</v>
      </c>
      <c r="G581" s="105" t="s">
        <v>410</v>
      </c>
      <c r="H581">
        <f t="shared" si="1"/>
        <v>2880</v>
      </c>
      <c r="I581" s="105" t="s">
        <v>411</v>
      </c>
      <c r="J581" t="s">
        <v>412</v>
      </c>
      <c r="K581"/>
      <c r="L581"/>
    </row>
    <row r="582" spans="1:12" ht="14.25">
      <c r="A582" s="65" t="s">
        <v>151</v>
      </c>
      <c r="B582" t="s">
        <v>362</v>
      </c>
      <c r="C582" t="s">
        <v>481</v>
      </c>
      <c r="D582" t="s">
        <v>423</v>
      </c>
      <c r="E582" t="s">
        <v>409</v>
      </c>
      <c r="F582">
        <v>3</v>
      </c>
      <c r="G582" s="105" t="s">
        <v>410</v>
      </c>
      <c r="H582">
        <f t="shared" si="1"/>
        <v>2880</v>
      </c>
      <c r="I582" s="105" t="s">
        <v>411</v>
      </c>
      <c r="J582" t="s">
        <v>412</v>
      </c>
      <c r="K582"/>
      <c r="L582"/>
    </row>
    <row r="583" spans="1:12" ht="14.25">
      <c r="A583" s="65" t="s">
        <v>151</v>
      </c>
      <c r="B583" t="s">
        <v>362</v>
      </c>
      <c r="C583" t="s">
        <v>482</v>
      </c>
      <c r="D583" t="s">
        <v>423</v>
      </c>
      <c r="E583" t="s">
        <v>409</v>
      </c>
      <c r="F583">
        <v>1</v>
      </c>
      <c r="G583" s="105" t="s">
        <v>410</v>
      </c>
      <c r="H583">
        <f t="shared" si="1"/>
        <v>2880</v>
      </c>
      <c r="I583" s="105" t="s">
        <v>411</v>
      </c>
      <c r="J583" t="s">
        <v>412</v>
      </c>
      <c r="K583"/>
      <c r="L583"/>
    </row>
    <row r="584" spans="1:12" ht="14.25">
      <c r="A584" s="65" t="s">
        <v>151</v>
      </c>
      <c r="B584" t="s">
        <v>362</v>
      </c>
      <c r="C584" t="s">
        <v>483</v>
      </c>
      <c r="D584" t="s">
        <v>423</v>
      </c>
      <c r="E584" t="s">
        <v>409</v>
      </c>
      <c r="F584">
        <v>1</v>
      </c>
      <c r="G584" s="105" t="s">
        <v>410</v>
      </c>
      <c r="H584">
        <f t="shared" si="1"/>
        <v>2880</v>
      </c>
      <c r="I584" s="105" t="s">
        <v>411</v>
      </c>
      <c r="J584" t="s">
        <v>412</v>
      </c>
      <c r="K584"/>
      <c r="L584"/>
    </row>
    <row r="585" spans="1:12" ht="14.25">
      <c r="A585" s="65" t="s">
        <v>151</v>
      </c>
      <c r="B585" t="s">
        <v>362</v>
      </c>
      <c r="C585" t="s">
        <v>484</v>
      </c>
      <c r="D585" t="s">
        <v>423</v>
      </c>
      <c r="E585" t="s">
        <v>409</v>
      </c>
      <c r="F585">
        <v>1</v>
      </c>
      <c r="G585" s="105" t="s">
        <v>410</v>
      </c>
      <c r="H585">
        <f t="shared" si="1"/>
        <v>2880</v>
      </c>
      <c r="I585" s="105" t="s">
        <v>411</v>
      </c>
      <c r="J585" t="s">
        <v>412</v>
      </c>
      <c r="K585"/>
      <c r="L585"/>
    </row>
    <row r="586" spans="1:12" ht="14.25">
      <c r="A586" s="65" t="s">
        <v>151</v>
      </c>
      <c r="B586" t="s">
        <v>362</v>
      </c>
      <c r="C586" t="s">
        <v>430</v>
      </c>
      <c r="D586" t="s">
        <v>420</v>
      </c>
      <c r="E586" t="s">
        <v>409</v>
      </c>
      <c r="F586">
        <v>1</v>
      </c>
      <c r="G586" s="105" t="s">
        <v>410</v>
      </c>
      <c r="H586">
        <f t="shared" si="1"/>
        <v>2880</v>
      </c>
      <c r="I586" s="105" t="s">
        <v>411</v>
      </c>
      <c r="J586" t="s">
        <v>412</v>
      </c>
      <c r="K586"/>
      <c r="L586"/>
    </row>
    <row r="587" spans="1:12" ht="14.25">
      <c r="A587" s="65" t="s">
        <v>151</v>
      </c>
      <c r="B587" t="s">
        <v>362</v>
      </c>
      <c r="C587" t="s">
        <v>433</v>
      </c>
      <c r="D587" t="s">
        <v>420</v>
      </c>
      <c r="E587" t="s">
        <v>409</v>
      </c>
      <c r="F587">
        <v>10</v>
      </c>
      <c r="G587" s="105" t="s">
        <v>410</v>
      </c>
      <c r="H587">
        <f t="shared" si="1"/>
        <v>2880</v>
      </c>
      <c r="I587" s="105" t="s">
        <v>411</v>
      </c>
      <c r="J587" t="s">
        <v>412</v>
      </c>
      <c r="K587"/>
      <c r="L587"/>
    </row>
    <row r="588" spans="1:12" ht="14.25">
      <c r="A588" s="65" t="s">
        <v>151</v>
      </c>
      <c r="B588" t="s">
        <v>362</v>
      </c>
      <c r="C588" t="s">
        <v>434</v>
      </c>
      <c r="D588" t="s">
        <v>420</v>
      </c>
      <c r="E588" t="s">
        <v>409</v>
      </c>
      <c r="F588">
        <v>35</v>
      </c>
      <c r="G588" s="105" t="s">
        <v>410</v>
      </c>
      <c r="H588">
        <f t="shared" si="1"/>
        <v>2880</v>
      </c>
      <c r="I588" s="105" t="s">
        <v>411</v>
      </c>
      <c r="J588" t="s">
        <v>412</v>
      </c>
      <c r="K588"/>
      <c r="L588"/>
    </row>
    <row r="589" spans="1:12" ht="14.25">
      <c r="A589" s="65" t="s">
        <v>151</v>
      </c>
      <c r="B589" t="s">
        <v>362</v>
      </c>
      <c r="C589" t="s">
        <v>485</v>
      </c>
      <c r="D589" t="s">
        <v>420</v>
      </c>
      <c r="E589" t="s">
        <v>409</v>
      </c>
      <c r="F589">
        <v>1</v>
      </c>
      <c r="G589" s="105" t="s">
        <v>410</v>
      </c>
      <c r="H589">
        <f t="shared" si="1"/>
        <v>2880</v>
      </c>
      <c r="I589" s="105" t="s">
        <v>411</v>
      </c>
      <c r="J589" t="s">
        <v>412</v>
      </c>
      <c r="K589"/>
      <c r="L589"/>
    </row>
    <row r="590" spans="1:12" ht="14.25">
      <c r="A590" s="65" t="s">
        <v>151</v>
      </c>
      <c r="B590" t="s">
        <v>362</v>
      </c>
      <c r="C590" t="s">
        <v>486</v>
      </c>
      <c r="D590" t="s">
        <v>423</v>
      </c>
      <c r="E590" t="s">
        <v>409</v>
      </c>
      <c r="F590">
        <v>3</v>
      </c>
      <c r="G590" s="105" t="s">
        <v>410</v>
      </c>
      <c r="H590">
        <f t="shared" si="1"/>
        <v>2880</v>
      </c>
      <c r="I590" s="105" t="s">
        <v>411</v>
      </c>
      <c r="J590" t="s">
        <v>412</v>
      </c>
      <c r="K590"/>
      <c r="L590"/>
    </row>
    <row r="591" spans="1:12" ht="14.25">
      <c r="A591" s="65" t="s">
        <v>151</v>
      </c>
      <c r="B591" t="s">
        <v>362</v>
      </c>
      <c r="C591" t="s">
        <v>487</v>
      </c>
      <c r="D591" t="s">
        <v>349</v>
      </c>
      <c r="E591" t="s">
        <v>409</v>
      </c>
      <c r="F591">
        <v>1</v>
      </c>
      <c r="G591" s="105" t="s">
        <v>410</v>
      </c>
      <c r="H591">
        <f t="shared" si="1"/>
        <v>2880</v>
      </c>
      <c r="I591" s="105" t="s">
        <v>411</v>
      </c>
      <c r="J591" t="s">
        <v>412</v>
      </c>
      <c r="K591"/>
      <c r="L591"/>
    </row>
    <row r="592" spans="1:12" ht="14.25">
      <c r="A592" s="65" t="s">
        <v>151</v>
      </c>
      <c r="B592" t="s">
        <v>362</v>
      </c>
      <c r="C592" t="s">
        <v>349</v>
      </c>
      <c r="D592" t="s">
        <v>349</v>
      </c>
      <c r="E592" t="s">
        <v>409</v>
      </c>
      <c r="F592">
        <v>2</v>
      </c>
      <c r="G592" s="105" t="s">
        <v>410</v>
      </c>
      <c r="H592">
        <f t="shared" si="1"/>
        <v>2880</v>
      </c>
      <c r="I592" s="105" t="s">
        <v>411</v>
      </c>
      <c r="J592" t="s">
        <v>412</v>
      </c>
      <c r="K592"/>
      <c r="L592"/>
    </row>
    <row r="593" spans="1:12" ht="14.25">
      <c r="A593" s="65" t="s">
        <v>151</v>
      </c>
      <c r="B593" t="s">
        <v>381</v>
      </c>
      <c r="C593" t="s">
        <v>439</v>
      </c>
      <c r="D593" t="s">
        <v>260</v>
      </c>
      <c r="E593" t="s">
        <v>409</v>
      </c>
      <c r="F593">
        <v>2</v>
      </c>
      <c r="G593" s="105" t="s">
        <v>410</v>
      </c>
      <c r="H593">
        <f t="shared" si="1"/>
        <v>2880</v>
      </c>
      <c r="I593" s="105" t="s">
        <v>411</v>
      </c>
      <c r="J593" t="s">
        <v>412</v>
      </c>
      <c r="K593"/>
      <c r="L593"/>
    </row>
    <row r="594" spans="1:12" ht="14.25">
      <c r="A594" s="65" t="s">
        <v>151</v>
      </c>
      <c r="B594" t="s">
        <v>381</v>
      </c>
      <c r="C594" t="s">
        <v>440</v>
      </c>
      <c r="D594" t="s">
        <v>260</v>
      </c>
      <c r="E594" t="s">
        <v>409</v>
      </c>
      <c r="F594">
        <v>1</v>
      </c>
      <c r="G594" s="105" t="s">
        <v>410</v>
      </c>
      <c r="H594">
        <f t="shared" si="1"/>
        <v>2880</v>
      </c>
      <c r="I594" s="105" t="s">
        <v>411</v>
      </c>
      <c r="J594" t="s">
        <v>412</v>
      </c>
      <c r="K594"/>
      <c r="L594"/>
    </row>
    <row r="595" spans="1:12" ht="14.25">
      <c r="A595" s="65" t="s">
        <v>151</v>
      </c>
      <c r="B595" t="s">
        <v>381</v>
      </c>
      <c r="C595" t="s">
        <v>488</v>
      </c>
      <c r="D595" t="s">
        <v>416</v>
      </c>
      <c r="E595" t="s">
        <v>409</v>
      </c>
      <c r="F595">
        <v>1</v>
      </c>
      <c r="G595" s="105" t="s">
        <v>410</v>
      </c>
      <c r="H595">
        <f t="shared" si="1"/>
        <v>2880</v>
      </c>
      <c r="I595" s="105" t="s">
        <v>411</v>
      </c>
      <c r="J595" t="s">
        <v>412</v>
      </c>
      <c r="K595"/>
      <c r="L595"/>
    </row>
    <row r="596" spans="1:12" ht="14.25">
      <c r="A596" s="65" t="s">
        <v>151</v>
      </c>
      <c r="B596" t="s">
        <v>381</v>
      </c>
      <c r="C596" t="s">
        <v>489</v>
      </c>
      <c r="D596" t="s">
        <v>416</v>
      </c>
      <c r="E596" t="s">
        <v>409</v>
      </c>
      <c r="F596">
        <v>1</v>
      </c>
      <c r="G596" s="105" t="s">
        <v>410</v>
      </c>
      <c r="H596">
        <f t="shared" si="1"/>
        <v>2880</v>
      </c>
      <c r="I596" s="105" t="s">
        <v>411</v>
      </c>
      <c r="J596" t="s">
        <v>412</v>
      </c>
      <c r="K596"/>
      <c r="L596"/>
    </row>
    <row r="597" spans="1:12" ht="14.25">
      <c r="A597" s="65" t="s">
        <v>151</v>
      </c>
      <c r="B597" t="s">
        <v>381</v>
      </c>
      <c r="C597" t="s">
        <v>413</v>
      </c>
      <c r="D597" t="s">
        <v>272</v>
      </c>
      <c r="E597" t="s">
        <v>409</v>
      </c>
      <c r="F597">
        <v>2</v>
      </c>
      <c r="G597" s="105" t="s">
        <v>410</v>
      </c>
      <c r="H597">
        <f t="shared" si="1"/>
        <v>2880</v>
      </c>
      <c r="I597" s="105" t="s">
        <v>411</v>
      </c>
      <c r="J597" t="s">
        <v>412</v>
      </c>
      <c r="K597"/>
      <c r="L597"/>
    </row>
    <row r="598" spans="1:12" ht="14.25">
      <c r="A598" s="65" t="s">
        <v>151</v>
      </c>
      <c r="B598" t="s">
        <v>381</v>
      </c>
      <c r="C598" t="s">
        <v>449</v>
      </c>
      <c r="D598" t="s">
        <v>420</v>
      </c>
      <c r="E598" t="s">
        <v>409</v>
      </c>
      <c r="F598">
        <v>2</v>
      </c>
      <c r="G598" s="105" t="s">
        <v>410</v>
      </c>
      <c r="H598">
        <f t="shared" si="1"/>
        <v>2880</v>
      </c>
      <c r="I598" s="105" t="s">
        <v>411</v>
      </c>
      <c r="J598" t="s">
        <v>412</v>
      </c>
      <c r="K598"/>
      <c r="L598"/>
    </row>
    <row r="599" spans="1:12" ht="14.25">
      <c r="A599" s="65" t="s">
        <v>151</v>
      </c>
      <c r="B599" t="s">
        <v>381</v>
      </c>
      <c r="C599" t="s">
        <v>490</v>
      </c>
      <c r="D599" t="s">
        <v>420</v>
      </c>
      <c r="E599" t="s">
        <v>409</v>
      </c>
      <c r="F599">
        <v>1</v>
      </c>
      <c r="G599" s="105" t="s">
        <v>410</v>
      </c>
      <c r="H599">
        <f t="shared" si="1"/>
        <v>2880</v>
      </c>
      <c r="I599" s="105" t="s">
        <v>411</v>
      </c>
      <c r="J599" t="s">
        <v>412</v>
      </c>
      <c r="K599"/>
      <c r="L599"/>
    </row>
    <row r="600" spans="1:12" ht="14.25">
      <c r="A600" s="65" t="s">
        <v>151</v>
      </c>
      <c r="B600" t="s">
        <v>381</v>
      </c>
      <c r="C600" t="s">
        <v>421</v>
      </c>
      <c r="D600" t="s">
        <v>259</v>
      </c>
      <c r="E600" t="s">
        <v>409</v>
      </c>
      <c r="F600">
        <v>6</v>
      </c>
      <c r="G600" s="105" t="s">
        <v>410</v>
      </c>
      <c r="H600">
        <f t="shared" si="1"/>
        <v>2880</v>
      </c>
      <c r="I600" s="105" t="s">
        <v>411</v>
      </c>
      <c r="J600" t="s">
        <v>412</v>
      </c>
      <c r="K600"/>
      <c r="L600"/>
    </row>
    <row r="601" spans="1:12" ht="14.25">
      <c r="A601" s="65" t="s">
        <v>151</v>
      </c>
      <c r="B601" t="s">
        <v>381</v>
      </c>
      <c r="C601" t="s">
        <v>461</v>
      </c>
      <c r="D601" t="s">
        <v>420</v>
      </c>
      <c r="E601" t="s">
        <v>409</v>
      </c>
      <c r="F601">
        <v>1</v>
      </c>
      <c r="G601" s="105" t="s">
        <v>410</v>
      </c>
      <c r="H601">
        <f t="shared" si="1"/>
        <v>2880</v>
      </c>
      <c r="I601" s="105" t="s">
        <v>411</v>
      </c>
      <c r="J601" t="s">
        <v>412</v>
      </c>
      <c r="K601"/>
      <c r="L601"/>
    </row>
    <row r="602" spans="1:12" ht="14.25">
      <c r="A602" s="65" t="s">
        <v>151</v>
      </c>
      <c r="B602" t="s">
        <v>381</v>
      </c>
      <c r="C602" t="s">
        <v>491</v>
      </c>
      <c r="D602" t="s">
        <v>420</v>
      </c>
      <c r="E602" t="s">
        <v>409</v>
      </c>
      <c r="F602">
        <v>1</v>
      </c>
      <c r="G602" s="105" t="s">
        <v>410</v>
      </c>
      <c r="H602">
        <f t="shared" si="1"/>
        <v>2880</v>
      </c>
      <c r="I602" s="105" t="s">
        <v>411</v>
      </c>
      <c r="J602" t="s">
        <v>412</v>
      </c>
      <c r="K602"/>
      <c r="L602"/>
    </row>
    <row r="603" spans="1:12" ht="14.25">
      <c r="A603" s="65" t="s">
        <v>151</v>
      </c>
      <c r="B603" t="s">
        <v>381</v>
      </c>
      <c r="C603" t="s">
        <v>451</v>
      </c>
      <c r="D603" t="s">
        <v>420</v>
      </c>
      <c r="E603" t="s">
        <v>409</v>
      </c>
      <c r="F603">
        <v>1</v>
      </c>
      <c r="G603" s="105" t="s">
        <v>410</v>
      </c>
      <c r="H603">
        <f t="shared" si="1"/>
        <v>2880</v>
      </c>
      <c r="I603" s="105" t="s">
        <v>411</v>
      </c>
      <c r="J603" t="s">
        <v>412</v>
      </c>
      <c r="K603"/>
      <c r="L603"/>
    </row>
    <row r="604" spans="1:12" ht="14.25">
      <c r="A604" s="65" t="s">
        <v>151</v>
      </c>
      <c r="B604" t="s">
        <v>381</v>
      </c>
      <c r="C604" t="s">
        <v>492</v>
      </c>
      <c r="D604" t="s">
        <v>420</v>
      </c>
      <c r="E604" t="s">
        <v>409</v>
      </c>
      <c r="F604">
        <v>1</v>
      </c>
      <c r="G604" s="105" t="s">
        <v>410</v>
      </c>
      <c r="H604">
        <f t="shared" si="1"/>
        <v>2880</v>
      </c>
      <c r="I604" s="105" t="s">
        <v>411</v>
      </c>
      <c r="J604" t="s">
        <v>412</v>
      </c>
      <c r="K604"/>
      <c r="L604"/>
    </row>
    <row r="605" spans="1:12" ht="14.25">
      <c r="A605" s="65" t="s">
        <v>151</v>
      </c>
      <c r="B605" t="s">
        <v>381</v>
      </c>
      <c r="C605" t="s">
        <v>430</v>
      </c>
      <c r="D605" t="s">
        <v>420</v>
      </c>
      <c r="E605" t="s">
        <v>409</v>
      </c>
      <c r="F605">
        <v>31</v>
      </c>
      <c r="G605" s="105" t="s">
        <v>410</v>
      </c>
      <c r="H605">
        <f t="shared" si="1"/>
        <v>2880</v>
      </c>
      <c r="I605" s="105" t="s">
        <v>411</v>
      </c>
      <c r="J605" t="s">
        <v>412</v>
      </c>
      <c r="K605"/>
      <c r="L605"/>
    </row>
    <row r="606" spans="1:12" ht="14.25">
      <c r="A606" s="65" t="s">
        <v>151</v>
      </c>
      <c r="B606" t="s">
        <v>381</v>
      </c>
      <c r="C606" t="s">
        <v>493</v>
      </c>
      <c r="D606" t="s">
        <v>420</v>
      </c>
      <c r="E606" t="s">
        <v>409</v>
      </c>
      <c r="F606">
        <v>1</v>
      </c>
      <c r="G606" s="105" t="s">
        <v>410</v>
      </c>
      <c r="H606">
        <f t="shared" ref="H606:H621" si="2">48*60</f>
        <v>2880</v>
      </c>
      <c r="I606" s="105" t="s">
        <v>411</v>
      </c>
      <c r="J606" t="s">
        <v>412</v>
      </c>
      <c r="K606"/>
      <c r="L606"/>
    </row>
    <row r="607" spans="1:12" ht="14.25">
      <c r="A607" s="65" t="s">
        <v>151</v>
      </c>
      <c r="B607" t="s">
        <v>381</v>
      </c>
      <c r="C607" t="s">
        <v>431</v>
      </c>
      <c r="D607" t="s">
        <v>420</v>
      </c>
      <c r="E607" t="s">
        <v>409</v>
      </c>
      <c r="F607">
        <v>1</v>
      </c>
      <c r="G607" s="105" t="s">
        <v>410</v>
      </c>
      <c r="H607">
        <f t="shared" si="2"/>
        <v>2880</v>
      </c>
      <c r="I607" s="105" t="s">
        <v>411</v>
      </c>
      <c r="J607" t="s">
        <v>412</v>
      </c>
      <c r="K607"/>
      <c r="L607"/>
    </row>
    <row r="608" spans="1:12" ht="14.25">
      <c r="A608" s="65" t="s">
        <v>151</v>
      </c>
      <c r="B608" t="s">
        <v>381</v>
      </c>
      <c r="C608" t="s">
        <v>433</v>
      </c>
      <c r="D608" t="s">
        <v>420</v>
      </c>
      <c r="E608" t="s">
        <v>409</v>
      </c>
      <c r="F608">
        <v>1</v>
      </c>
      <c r="G608" s="105" t="s">
        <v>410</v>
      </c>
      <c r="H608">
        <f t="shared" si="2"/>
        <v>2880</v>
      </c>
      <c r="I608" s="105" t="s">
        <v>411</v>
      </c>
      <c r="J608" t="s">
        <v>412</v>
      </c>
      <c r="K608"/>
      <c r="L608"/>
    </row>
    <row r="609" spans="1:12" ht="14.25">
      <c r="A609" s="65" t="s">
        <v>151</v>
      </c>
      <c r="B609" t="s">
        <v>381</v>
      </c>
      <c r="C609" t="s">
        <v>469</v>
      </c>
      <c r="D609" t="s">
        <v>420</v>
      </c>
      <c r="E609" t="s">
        <v>409</v>
      </c>
      <c r="F609">
        <v>2</v>
      </c>
      <c r="G609" s="105" t="s">
        <v>410</v>
      </c>
      <c r="H609">
        <f t="shared" si="2"/>
        <v>2880</v>
      </c>
      <c r="I609" s="105" t="s">
        <v>411</v>
      </c>
      <c r="J609" t="s">
        <v>412</v>
      </c>
      <c r="K609"/>
      <c r="L609"/>
    </row>
    <row r="610" spans="1:12" ht="14.25">
      <c r="A610" s="65" t="s">
        <v>151</v>
      </c>
      <c r="B610" t="s">
        <v>381</v>
      </c>
      <c r="C610" t="s">
        <v>453</v>
      </c>
      <c r="D610" t="s">
        <v>420</v>
      </c>
      <c r="E610" t="s">
        <v>409</v>
      </c>
      <c r="F610">
        <v>1</v>
      </c>
      <c r="G610" s="105" t="s">
        <v>410</v>
      </c>
      <c r="H610">
        <f t="shared" si="2"/>
        <v>2880</v>
      </c>
      <c r="I610" s="105" t="s">
        <v>411</v>
      </c>
      <c r="J610" t="s">
        <v>412</v>
      </c>
      <c r="K610"/>
      <c r="L610"/>
    </row>
    <row r="611" spans="1:12" ht="14.25">
      <c r="A611" s="65" t="s">
        <v>151</v>
      </c>
      <c r="B611" t="s">
        <v>381</v>
      </c>
      <c r="C611" t="s">
        <v>470</v>
      </c>
      <c r="D611" t="s">
        <v>420</v>
      </c>
      <c r="E611" t="s">
        <v>409</v>
      </c>
      <c r="F611">
        <v>1</v>
      </c>
      <c r="G611" s="105" t="s">
        <v>410</v>
      </c>
      <c r="H611">
        <f t="shared" si="2"/>
        <v>2880</v>
      </c>
      <c r="I611" s="105" t="s">
        <v>411</v>
      </c>
      <c r="J611" t="s">
        <v>412</v>
      </c>
      <c r="K611"/>
      <c r="L611"/>
    </row>
    <row r="612" spans="1:12" ht="14.25">
      <c r="A612" s="65" t="s">
        <v>151</v>
      </c>
      <c r="B612" t="s">
        <v>381</v>
      </c>
      <c r="C612" t="s">
        <v>436</v>
      </c>
      <c r="D612" t="s">
        <v>423</v>
      </c>
      <c r="E612" t="s">
        <v>409</v>
      </c>
      <c r="F612">
        <v>1</v>
      </c>
      <c r="G612" s="105" t="s">
        <v>410</v>
      </c>
      <c r="H612">
        <f t="shared" si="2"/>
        <v>2880</v>
      </c>
      <c r="I612" s="105" t="s">
        <v>411</v>
      </c>
      <c r="J612" t="s">
        <v>412</v>
      </c>
      <c r="K612"/>
      <c r="L612"/>
    </row>
    <row r="613" spans="1:12" ht="14.25">
      <c r="A613" s="65" t="s">
        <v>151</v>
      </c>
      <c r="B613" t="s">
        <v>381</v>
      </c>
      <c r="C613" t="s">
        <v>494</v>
      </c>
      <c r="D613" t="s">
        <v>423</v>
      </c>
      <c r="E613" t="s">
        <v>409</v>
      </c>
      <c r="F613">
        <v>1</v>
      </c>
      <c r="G613" s="105" t="s">
        <v>410</v>
      </c>
      <c r="H613">
        <f t="shared" si="2"/>
        <v>2880</v>
      </c>
      <c r="I613" s="105" t="s">
        <v>411</v>
      </c>
      <c r="J613" t="s">
        <v>412</v>
      </c>
      <c r="K613"/>
      <c r="L613"/>
    </row>
    <row r="614" spans="1:12" ht="14.25">
      <c r="A614" s="65" t="s">
        <v>151</v>
      </c>
      <c r="B614" t="s">
        <v>381</v>
      </c>
      <c r="C614" t="s">
        <v>495</v>
      </c>
      <c r="D614" t="s">
        <v>423</v>
      </c>
      <c r="E614" t="s">
        <v>409</v>
      </c>
      <c r="F614">
        <v>1</v>
      </c>
      <c r="G614" s="105" t="s">
        <v>410</v>
      </c>
      <c r="H614">
        <f t="shared" si="2"/>
        <v>2880</v>
      </c>
      <c r="I614" s="105" t="s">
        <v>411</v>
      </c>
      <c r="J614" t="s">
        <v>412</v>
      </c>
      <c r="K614"/>
      <c r="L614"/>
    </row>
    <row r="615" spans="1:12" ht="14.25">
      <c r="A615" s="65" t="s">
        <v>151</v>
      </c>
      <c r="B615" t="s">
        <v>381</v>
      </c>
      <c r="C615" t="s">
        <v>459</v>
      </c>
      <c r="D615" t="s">
        <v>349</v>
      </c>
      <c r="E615" t="s">
        <v>409</v>
      </c>
      <c r="F615">
        <v>1</v>
      </c>
      <c r="G615" s="105" t="s">
        <v>410</v>
      </c>
      <c r="H615">
        <f t="shared" si="2"/>
        <v>2880</v>
      </c>
      <c r="I615" s="105" t="s">
        <v>411</v>
      </c>
      <c r="J615" t="s">
        <v>412</v>
      </c>
      <c r="K615"/>
      <c r="L615"/>
    </row>
    <row r="616" spans="1:12" ht="14.25">
      <c r="A616" s="65" t="s">
        <v>151</v>
      </c>
      <c r="B616" t="s">
        <v>363</v>
      </c>
      <c r="C616" t="s">
        <v>440</v>
      </c>
      <c r="D616" t="s">
        <v>260</v>
      </c>
      <c r="E616" t="s">
        <v>409</v>
      </c>
      <c r="F616">
        <v>1</v>
      </c>
      <c r="G616" s="105" t="s">
        <v>507</v>
      </c>
      <c r="H616">
        <f t="shared" si="2"/>
        <v>2880</v>
      </c>
      <c r="I616" s="105" t="s">
        <v>411</v>
      </c>
      <c r="J616" t="s">
        <v>508</v>
      </c>
      <c r="K616"/>
      <c r="L616"/>
    </row>
    <row r="617" spans="1:12" ht="14.25">
      <c r="A617" s="65" t="s">
        <v>151</v>
      </c>
      <c r="B617" t="s">
        <v>363</v>
      </c>
      <c r="C617" t="s">
        <v>413</v>
      </c>
      <c r="D617" t="s">
        <v>272</v>
      </c>
      <c r="E617" t="s">
        <v>409</v>
      </c>
      <c r="F617">
        <v>2</v>
      </c>
      <c r="G617" s="105" t="s">
        <v>507</v>
      </c>
      <c r="H617">
        <f t="shared" si="2"/>
        <v>2880</v>
      </c>
      <c r="I617" s="105" t="s">
        <v>411</v>
      </c>
      <c r="J617" t="s">
        <v>508</v>
      </c>
      <c r="K617"/>
      <c r="L617"/>
    </row>
    <row r="618" spans="1:12" ht="14.25">
      <c r="A618" s="65" t="s">
        <v>151</v>
      </c>
      <c r="B618" t="s">
        <v>363</v>
      </c>
      <c r="C618" t="s">
        <v>509</v>
      </c>
      <c r="D618" t="s">
        <v>416</v>
      </c>
      <c r="E618" t="s">
        <v>409</v>
      </c>
      <c r="F618">
        <v>1</v>
      </c>
      <c r="G618" s="105" t="s">
        <v>507</v>
      </c>
      <c r="H618">
        <f t="shared" si="2"/>
        <v>2880</v>
      </c>
      <c r="I618" s="105" t="s">
        <v>411</v>
      </c>
      <c r="J618" t="s">
        <v>508</v>
      </c>
      <c r="K618"/>
      <c r="L618"/>
    </row>
    <row r="619" spans="1:12" ht="14.25">
      <c r="A619" s="65" t="s">
        <v>151</v>
      </c>
      <c r="B619" t="s">
        <v>363</v>
      </c>
      <c r="C619" t="s">
        <v>510</v>
      </c>
      <c r="D619" t="s">
        <v>272</v>
      </c>
      <c r="E619" t="s">
        <v>409</v>
      </c>
      <c r="F619">
        <v>1</v>
      </c>
      <c r="G619" s="105" t="s">
        <v>507</v>
      </c>
      <c r="H619">
        <f t="shared" si="2"/>
        <v>2880</v>
      </c>
      <c r="I619" s="105" t="s">
        <v>411</v>
      </c>
      <c r="J619" t="s">
        <v>508</v>
      </c>
      <c r="K619"/>
      <c r="L619"/>
    </row>
    <row r="620" spans="1:12" ht="14.25">
      <c r="A620" s="65" t="s">
        <v>151</v>
      </c>
      <c r="B620" t="s">
        <v>363</v>
      </c>
      <c r="C620" t="s">
        <v>447</v>
      </c>
      <c r="D620" t="s">
        <v>272</v>
      </c>
      <c r="E620" t="s">
        <v>409</v>
      </c>
      <c r="F620">
        <v>1</v>
      </c>
      <c r="G620" s="105" t="s">
        <v>507</v>
      </c>
      <c r="H620">
        <f t="shared" si="2"/>
        <v>2880</v>
      </c>
      <c r="I620" s="105" t="s">
        <v>411</v>
      </c>
      <c r="J620" t="s">
        <v>508</v>
      </c>
      <c r="K620"/>
      <c r="L620"/>
    </row>
    <row r="621" spans="1:12" ht="14.25">
      <c r="A621" s="65" t="s">
        <v>151</v>
      </c>
      <c r="B621" t="s">
        <v>363</v>
      </c>
      <c r="C621" t="s">
        <v>448</v>
      </c>
      <c r="D621" t="s">
        <v>416</v>
      </c>
      <c r="E621" t="s">
        <v>409</v>
      </c>
      <c r="F621">
        <v>1</v>
      </c>
      <c r="G621" s="105" t="s">
        <v>507</v>
      </c>
      <c r="H621">
        <f t="shared" si="2"/>
        <v>2880</v>
      </c>
      <c r="I621" s="105" t="s">
        <v>411</v>
      </c>
      <c r="J621" t="s">
        <v>508</v>
      </c>
      <c r="K621"/>
      <c r="L621"/>
    </row>
    <row r="622" spans="1:12" ht="14.25">
      <c r="A622" s="65" t="s">
        <v>151</v>
      </c>
      <c r="B622" t="s">
        <v>363</v>
      </c>
      <c r="C622" t="s">
        <v>417</v>
      </c>
      <c r="D622" t="s">
        <v>418</v>
      </c>
      <c r="E622" t="s">
        <v>409</v>
      </c>
      <c r="F622">
        <v>34</v>
      </c>
      <c r="G622" s="105" t="s">
        <v>507</v>
      </c>
      <c r="H622">
        <f t="shared" ref="H622:H659" si="3">48*60</f>
        <v>2880</v>
      </c>
      <c r="I622" s="105" t="s">
        <v>411</v>
      </c>
      <c r="J622" t="s">
        <v>508</v>
      </c>
      <c r="K622"/>
      <c r="L622"/>
    </row>
    <row r="623" spans="1:12" ht="14.25">
      <c r="A623" s="65" t="s">
        <v>151</v>
      </c>
      <c r="B623" t="s">
        <v>363</v>
      </c>
      <c r="C623" t="s">
        <v>433</v>
      </c>
      <c r="D623" t="s">
        <v>420</v>
      </c>
      <c r="E623" t="s">
        <v>409</v>
      </c>
      <c r="F623">
        <v>7</v>
      </c>
      <c r="G623" s="105" t="s">
        <v>507</v>
      </c>
      <c r="H623">
        <f t="shared" si="3"/>
        <v>2880</v>
      </c>
      <c r="I623" s="105" t="s">
        <v>411</v>
      </c>
      <c r="J623" t="s">
        <v>508</v>
      </c>
      <c r="K623"/>
      <c r="L623"/>
    </row>
    <row r="624" spans="1:12" ht="14.25">
      <c r="A624" s="65" t="s">
        <v>151</v>
      </c>
      <c r="B624" t="s">
        <v>363</v>
      </c>
      <c r="C624" t="s">
        <v>449</v>
      </c>
      <c r="D624" t="s">
        <v>420</v>
      </c>
      <c r="E624" t="s">
        <v>409</v>
      </c>
      <c r="F624">
        <v>2</v>
      </c>
      <c r="G624" s="105" t="s">
        <v>507</v>
      </c>
      <c r="H624">
        <f t="shared" si="3"/>
        <v>2880</v>
      </c>
      <c r="I624" s="105" t="s">
        <v>411</v>
      </c>
      <c r="J624" t="s">
        <v>508</v>
      </c>
      <c r="K624"/>
      <c r="L624"/>
    </row>
    <row r="625" spans="1:12" ht="14.25">
      <c r="A625" s="65" t="s">
        <v>151</v>
      </c>
      <c r="B625" t="s">
        <v>363</v>
      </c>
      <c r="C625" t="s">
        <v>421</v>
      </c>
      <c r="D625" t="s">
        <v>259</v>
      </c>
      <c r="E625" t="s">
        <v>409</v>
      </c>
      <c r="F625">
        <v>37</v>
      </c>
      <c r="G625" s="105" t="s">
        <v>507</v>
      </c>
      <c r="H625">
        <f t="shared" si="3"/>
        <v>2880</v>
      </c>
      <c r="I625" s="105" t="s">
        <v>411</v>
      </c>
      <c r="J625" t="s">
        <v>508</v>
      </c>
      <c r="K625"/>
      <c r="L625"/>
    </row>
    <row r="626" spans="1:12" ht="14.25">
      <c r="A626" s="65" t="s">
        <v>151</v>
      </c>
      <c r="B626" t="s">
        <v>363</v>
      </c>
      <c r="C626" t="s">
        <v>460</v>
      </c>
      <c r="D626" t="s">
        <v>420</v>
      </c>
      <c r="E626" t="s">
        <v>409</v>
      </c>
      <c r="F626">
        <v>2</v>
      </c>
      <c r="G626" s="105" t="s">
        <v>507</v>
      </c>
      <c r="H626">
        <f t="shared" si="3"/>
        <v>2880</v>
      </c>
      <c r="I626" s="105" t="s">
        <v>411</v>
      </c>
      <c r="J626" t="s">
        <v>508</v>
      </c>
      <c r="K626"/>
      <c r="L626"/>
    </row>
    <row r="627" spans="1:12" ht="14.25">
      <c r="A627" s="65" t="s">
        <v>151</v>
      </c>
      <c r="B627" t="s">
        <v>363</v>
      </c>
      <c r="C627" t="s">
        <v>425</v>
      </c>
      <c r="D627" t="s">
        <v>420</v>
      </c>
      <c r="E627" t="s">
        <v>409</v>
      </c>
      <c r="F627">
        <v>5</v>
      </c>
      <c r="G627" s="105" t="s">
        <v>507</v>
      </c>
      <c r="H627">
        <f t="shared" si="3"/>
        <v>2880</v>
      </c>
      <c r="I627" s="105" t="s">
        <v>411</v>
      </c>
      <c r="J627" t="s">
        <v>508</v>
      </c>
      <c r="K627"/>
      <c r="L627"/>
    </row>
    <row r="628" spans="1:12" ht="14.25">
      <c r="A628" s="65" t="s">
        <v>151</v>
      </c>
      <c r="B628" t="s">
        <v>363</v>
      </c>
      <c r="C628" t="s">
        <v>426</v>
      </c>
      <c r="D628" t="s">
        <v>420</v>
      </c>
      <c r="E628" t="s">
        <v>409</v>
      </c>
      <c r="F628">
        <v>10</v>
      </c>
      <c r="G628" s="105" t="s">
        <v>507</v>
      </c>
      <c r="H628">
        <f t="shared" si="3"/>
        <v>2880</v>
      </c>
      <c r="I628" s="105" t="s">
        <v>411</v>
      </c>
      <c r="J628" t="s">
        <v>508</v>
      </c>
      <c r="K628"/>
      <c r="L628"/>
    </row>
    <row r="629" spans="1:12" ht="14.25">
      <c r="A629" s="65" t="s">
        <v>151</v>
      </c>
      <c r="B629" t="s">
        <v>363</v>
      </c>
      <c r="C629" t="s">
        <v>511</v>
      </c>
      <c r="D629" t="s">
        <v>420</v>
      </c>
      <c r="E629" t="s">
        <v>409</v>
      </c>
      <c r="F629">
        <v>5</v>
      </c>
      <c r="G629" s="105" t="s">
        <v>507</v>
      </c>
      <c r="H629">
        <f t="shared" si="3"/>
        <v>2880</v>
      </c>
      <c r="I629" s="105" t="s">
        <v>411</v>
      </c>
      <c r="J629" t="s">
        <v>508</v>
      </c>
      <c r="K629"/>
      <c r="L629"/>
    </row>
    <row r="630" spans="1:12" ht="14.25">
      <c r="A630" s="65" t="s">
        <v>151</v>
      </c>
      <c r="B630" t="s">
        <v>363</v>
      </c>
      <c r="C630" t="s">
        <v>427</v>
      </c>
      <c r="D630" t="s">
        <v>420</v>
      </c>
      <c r="E630" t="s">
        <v>409</v>
      </c>
      <c r="F630">
        <v>4</v>
      </c>
      <c r="G630" s="105" t="s">
        <v>507</v>
      </c>
      <c r="H630">
        <f t="shared" si="3"/>
        <v>2880</v>
      </c>
      <c r="I630" s="105" t="s">
        <v>411</v>
      </c>
      <c r="J630" t="s">
        <v>508</v>
      </c>
      <c r="K630"/>
      <c r="L630"/>
    </row>
    <row r="631" spans="1:12" ht="14.25">
      <c r="A631" s="65" t="s">
        <v>151</v>
      </c>
      <c r="B631" t="s">
        <v>363</v>
      </c>
      <c r="C631" t="s">
        <v>461</v>
      </c>
      <c r="D631" t="s">
        <v>420</v>
      </c>
      <c r="E631" t="s">
        <v>409</v>
      </c>
      <c r="F631">
        <v>8</v>
      </c>
      <c r="G631" s="105" t="s">
        <v>507</v>
      </c>
      <c r="H631">
        <f t="shared" si="3"/>
        <v>2880</v>
      </c>
      <c r="I631" s="105" t="s">
        <v>411</v>
      </c>
      <c r="J631" t="s">
        <v>508</v>
      </c>
      <c r="K631"/>
      <c r="L631"/>
    </row>
    <row r="632" spans="1:12" ht="14.25">
      <c r="A632" s="65" t="s">
        <v>151</v>
      </c>
      <c r="B632" t="s">
        <v>363</v>
      </c>
      <c r="C632" t="s">
        <v>430</v>
      </c>
      <c r="D632" t="s">
        <v>420</v>
      </c>
      <c r="E632" t="s">
        <v>409</v>
      </c>
      <c r="F632">
        <v>12</v>
      </c>
      <c r="G632" s="105" t="s">
        <v>507</v>
      </c>
      <c r="H632">
        <f t="shared" si="3"/>
        <v>2880</v>
      </c>
      <c r="I632" s="105" t="s">
        <v>411</v>
      </c>
      <c r="J632" t="s">
        <v>508</v>
      </c>
      <c r="K632"/>
      <c r="L632"/>
    </row>
    <row r="633" spans="1:12" ht="14.25">
      <c r="A633" s="65" t="s">
        <v>151</v>
      </c>
      <c r="B633" t="s">
        <v>363</v>
      </c>
      <c r="C633" t="s">
        <v>431</v>
      </c>
      <c r="D633" t="s">
        <v>420</v>
      </c>
      <c r="E633" t="s">
        <v>409</v>
      </c>
      <c r="F633">
        <v>1</v>
      </c>
      <c r="G633" s="105" t="s">
        <v>507</v>
      </c>
      <c r="H633">
        <f t="shared" si="3"/>
        <v>2880</v>
      </c>
      <c r="I633" s="105" t="s">
        <v>411</v>
      </c>
      <c r="J633" t="s">
        <v>508</v>
      </c>
      <c r="K633"/>
      <c r="L633"/>
    </row>
    <row r="634" spans="1:12" ht="14.25">
      <c r="A634" s="65" t="s">
        <v>151</v>
      </c>
      <c r="B634" t="s">
        <v>363</v>
      </c>
      <c r="C634" t="s">
        <v>432</v>
      </c>
      <c r="D634" t="s">
        <v>420</v>
      </c>
      <c r="E634" t="s">
        <v>409</v>
      </c>
      <c r="F634">
        <v>2</v>
      </c>
      <c r="G634" s="105" t="s">
        <v>507</v>
      </c>
      <c r="H634">
        <f t="shared" si="3"/>
        <v>2880</v>
      </c>
      <c r="I634" s="105" t="s">
        <v>411</v>
      </c>
      <c r="J634" t="s">
        <v>508</v>
      </c>
      <c r="K634"/>
      <c r="L634"/>
    </row>
    <row r="635" spans="1:12" ht="14.25">
      <c r="A635" s="65" t="s">
        <v>151</v>
      </c>
      <c r="B635" t="s">
        <v>363</v>
      </c>
      <c r="C635" t="s">
        <v>433</v>
      </c>
      <c r="D635" t="s">
        <v>420</v>
      </c>
      <c r="E635" t="s">
        <v>409</v>
      </c>
      <c r="F635">
        <v>29</v>
      </c>
      <c r="G635" s="105" t="s">
        <v>507</v>
      </c>
      <c r="H635">
        <f t="shared" si="3"/>
        <v>2880</v>
      </c>
      <c r="I635" s="105" t="s">
        <v>411</v>
      </c>
      <c r="J635" t="s">
        <v>508</v>
      </c>
      <c r="K635"/>
      <c r="L635"/>
    </row>
    <row r="636" spans="1:12" ht="14.25">
      <c r="A636" s="65" t="s">
        <v>151</v>
      </c>
      <c r="B636" t="s">
        <v>363</v>
      </c>
      <c r="C636" t="s">
        <v>512</v>
      </c>
      <c r="D636" t="s">
        <v>420</v>
      </c>
      <c r="E636" t="s">
        <v>409</v>
      </c>
      <c r="F636">
        <v>1</v>
      </c>
      <c r="G636" s="105" t="s">
        <v>507</v>
      </c>
      <c r="H636">
        <f t="shared" si="3"/>
        <v>2880</v>
      </c>
      <c r="I636" s="105" t="s">
        <v>411</v>
      </c>
      <c r="J636" t="s">
        <v>508</v>
      </c>
      <c r="K636"/>
      <c r="L636"/>
    </row>
    <row r="637" spans="1:12" ht="14.25">
      <c r="A637" s="65" t="s">
        <v>151</v>
      </c>
      <c r="B637" t="s">
        <v>363</v>
      </c>
      <c r="C637" t="s">
        <v>453</v>
      </c>
      <c r="D637" t="s">
        <v>420</v>
      </c>
      <c r="E637" t="s">
        <v>409</v>
      </c>
      <c r="F637">
        <v>1</v>
      </c>
      <c r="G637" s="105" t="s">
        <v>507</v>
      </c>
      <c r="H637">
        <f t="shared" si="3"/>
        <v>2880</v>
      </c>
      <c r="I637" s="105" t="s">
        <v>411</v>
      </c>
      <c r="J637" t="s">
        <v>508</v>
      </c>
      <c r="K637"/>
      <c r="L637"/>
    </row>
    <row r="638" spans="1:12" ht="14.25">
      <c r="A638" s="65" t="s">
        <v>151</v>
      </c>
      <c r="B638" t="s">
        <v>363</v>
      </c>
      <c r="C638" t="s">
        <v>454</v>
      </c>
      <c r="D638" t="s">
        <v>420</v>
      </c>
      <c r="E638" t="s">
        <v>409</v>
      </c>
      <c r="F638">
        <v>1</v>
      </c>
      <c r="G638" s="105" t="s">
        <v>507</v>
      </c>
      <c r="H638">
        <f t="shared" si="3"/>
        <v>2880</v>
      </c>
      <c r="I638" s="105" t="s">
        <v>411</v>
      </c>
      <c r="J638" t="s">
        <v>508</v>
      </c>
      <c r="K638"/>
      <c r="L638"/>
    </row>
    <row r="639" spans="1:12" ht="14.25">
      <c r="A639" s="65" t="s">
        <v>151</v>
      </c>
      <c r="B639" t="s">
        <v>363</v>
      </c>
      <c r="C639" t="s">
        <v>434</v>
      </c>
      <c r="D639" t="s">
        <v>420</v>
      </c>
      <c r="E639" t="s">
        <v>409</v>
      </c>
      <c r="F639">
        <v>1</v>
      </c>
      <c r="G639" s="105" t="s">
        <v>507</v>
      </c>
      <c r="H639">
        <f t="shared" si="3"/>
        <v>2880</v>
      </c>
      <c r="I639" s="105" t="s">
        <v>411</v>
      </c>
      <c r="J639" t="s">
        <v>508</v>
      </c>
      <c r="K639"/>
      <c r="L639"/>
    </row>
    <row r="640" spans="1:12" ht="14.25">
      <c r="A640" s="65" t="s">
        <v>151</v>
      </c>
      <c r="B640" t="s">
        <v>363</v>
      </c>
      <c r="C640" t="s">
        <v>500</v>
      </c>
      <c r="D640" t="s">
        <v>420</v>
      </c>
      <c r="E640" t="s">
        <v>409</v>
      </c>
      <c r="F640">
        <v>1</v>
      </c>
      <c r="G640" s="105" t="s">
        <v>507</v>
      </c>
      <c r="H640">
        <f t="shared" si="3"/>
        <v>2880</v>
      </c>
      <c r="I640" s="105" t="s">
        <v>411</v>
      </c>
      <c r="J640" t="s">
        <v>508</v>
      </c>
      <c r="K640"/>
      <c r="L640"/>
    </row>
    <row r="641" spans="1:12" ht="14.25">
      <c r="A641" s="65" t="s">
        <v>151</v>
      </c>
      <c r="B641" t="s">
        <v>363</v>
      </c>
      <c r="C641" t="s">
        <v>513</v>
      </c>
      <c r="D641" t="s">
        <v>423</v>
      </c>
      <c r="E641" t="s">
        <v>409</v>
      </c>
      <c r="F641">
        <v>1</v>
      </c>
      <c r="G641" s="105" t="s">
        <v>507</v>
      </c>
      <c r="H641">
        <f t="shared" si="3"/>
        <v>2880</v>
      </c>
      <c r="I641" s="105" t="s">
        <v>411</v>
      </c>
      <c r="J641" t="s">
        <v>508</v>
      </c>
      <c r="K641"/>
      <c r="L641"/>
    </row>
    <row r="642" spans="1:12" ht="14.25">
      <c r="A642" s="65" t="s">
        <v>151</v>
      </c>
      <c r="B642" t="s">
        <v>363</v>
      </c>
      <c r="C642" t="s">
        <v>436</v>
      </c>
      <c r="D642" t="s">
        <v>423</v>
      </c>
      <c r="E642" t="s">
        <v>409</v>
      </c>
      <c r="F642">
        <v>6</v>
      </c>
      <c r="G642" s="105" t="s">
        <v>507</v>
      </c>
      <c r="H642">
        <f t="shared" si="3"/>
        <v>2880</v>
      </c>
      <c r="I642" s="105" t="s">
        <v>411</v>
      </c>
      <c r="J642" t="s">
        <v>508</v>
      </c>
      <c r="K642"/>
      <c r="L642"/>
    </row>
    <row r="643" spans="1:12" ht="14.25">
      <c r="A643" s="65" t="s">
        <v>151</v>
      </c>
      <c r="B643" t="s">
        <v>363</v>
      </c>
      <c r="C643" t="s">
        <v>437</v>
      </c>
      <c r="D643" t="s">
        <v>423</v>
      </c>
      <c r="E643" t="s">
        <v>409</v>
      </c>
      <c r="F643">
        <v>1</v>
      </c>
      <c r="G643" s="105" t="s">
        <v>507</v>
      </c>
      <c r="H643">
        <f t="shared" si="3"/>
        <v>2880</v>
      </c>
      <c r="I643" s="105" t="s">
        <v>411</v>
      </c>
      <c r="J643" t="s">
        <v>508</v>
      </c>
      <c r="K643"/>
      <c r="L643"/>
    </row>
    <row r="644" spans="1:12" ht="14.25">
      <c r="A644" s="65" t="s">
        <v>151</v>
      </c>
      <c r="B644" t="s">
        <v>363</v>
      </c>
      <c r="C644" t="s">
        <v>438</v>
      </c>
      <c r="D644" t="s">
        <v>423</v>
      </c>
      <c r="E644" t="s">
        <v>409</v>
      </c>
      <c r="F644">
        <v>1</v>
      </c>
      <c r="G644" s="105" t="s">
        <v>507</v>
      </c>
      <c r="H644">
        <f t="shared" si="3"/>
        <v>2880</v>
      </c>
      <c r="I644" s="105" t="s">
        <v>411</v>
      </c>
      <c r="J644" t="s">
        <v>508</v>
      </c>
      <c r="K644"/>
      <c r="L644"/>
    </row>
    <row r="645" spans="1:12" ht="14.25">
      <c r="A645" s="65" t="s">
        <v>151</v>
      </c>
      <c r="B645" t="s">
        <v>382</v>
      </c>
      <c r="C645" t="s">
        <v>439</v>
      </c>
      <c r="D645" t="s">
        <v>260</v>
      </c>
      <c r="E645" t="s">
        <v>409</v>
      </c>
      <c r="F645">
        <v>1</v>
      </c>
      <c r="G645" s="105" t="s">
        <v>507</v>
      </c>
      <c r="H645">
        <f t="shared" si="3"/>
        <v>2880</v>
      </c>
      <c r="I645" s="105" t="s">
        <v>411</v>
      </c>
      <c r="J645" t="s">
        <v>508</v>
      </c>
      <c r="K645"/>
      <c r="L645"/>
    </row>
    <row r="646" spans="1:12" ht="14.25">
      <c r="A646" s="65" t="s">
        <v>151</v>
      </c>
      <c r="B646" t="s">
        <v>382</v>
      </c>
      <c r="C646" t="s">
        <v>440</v>
      </c>
      <c r="D646" t="s">
        <v>260</v>
      </c>
      <c r="E646" t="s">
        <v>409</v>
      </c>
      <c r="F646">
        <v>1</v>
      </c>
      <c r="G646" s="105" t="s">
        <v>507</v>
      </c>
      <c r="H646">
        <f t="shared" si="3"/>
        <v>2880</v>
      </c>
      <c r="I646" s="105" t="s">
        <v>411</v>
      </c>
      <c r="J646" t="s">
        <v>508</v>
      </c>
      <c r="K646"/>
      <c r="L646"/>
    </row>
    <row r="647" spans="1:12" ht="14.25">
      <c r="A647" s="65" t="s">
        <v>151</v>
      </c>
      <c r="B647" t="s">
        <v>382</v>
      </c>
      <c r="C647" t="s">
        <v>444</v>
      </c>
      <c r="D647" t="s">
        <v>272</v>
      </c>
      <c r="E647" t="s">
        <v>409</v>
      </c>
      <c r="F647">
        <v>1</v>
      </c>
      <c r="G647" s="105" t="s">
        <v>507</v>
      </c>
      <c r="H647">
        <f t="shared" si="3"/>
        <v>2880</v>
      </c>
      <c r="I647" s="105" t="s">
        <v>411</v>
      </c>
      <c r="J647" t="s">
        <v>508</v>
      </c>
      <c r="K647"/>
      <c r="L647"/>
    </row>
    <row r="648" spans="1:12" ht="14.25">
      <c r="A648" s="65" t="s">
        <v>151</v>
      </c>
      <c r="B648" t="s">
        <v>382</v>
      </c>
      <c r="C648" t="s">
        <v>419</v>
      </c>
      <c r="D648" t="s">
        <v>420</v>
      </c>
      <c r="E648" t="s">
        <v>409</v>
      </c>
      <c r="F648">
        <v>1</v>
      </c>
      <c r="G648" s="105" t="s">
        <v>507</v>
      </c>
      <c r="H648">
        <f t="shared" si="3"/>
        <v>2880</v>
      </c>
      <c r="I648" s="105" t="s">
        <v>411</v>
      </c>
      <c r="J648" t="s">
        <v>508</v>
      </c>
      <c r="K648"/>
      <c r="L648"/>
    </row>
    <row r="649" spans="1:12" ht="14.25">
      <c r="A649" s="65" t="s">
        <v>151</v>
      </c>
      <c r="B649" t="s">
        <v>382</v>
      </c>
      <c r="C649" t="s">
        <v>490</v>
      </c>
      <c r="D649" t="s">
        <v>420</v>
      </c>
      <c r="E649" t="s">
        <v>409</v>
      </c>
      <c r="F649">
        <v>1</v>
      </c>
      <c r="G649" s="105" t="s">
        <v>507</v>
      </c>
      <c r="H649">
        <f t="shared" si="3"/>
        <v>2880</v>
      </c>
      <c r="I649" s="105" t="s">
        <v>411</v>
      </c>
      <c r="J649" t="s">
        <v>508</v>
      </c>
      <c r="K649"/>
      <c r="L649"/>
    </row>
    <row r="650" spans="1:12" ht="14.25">
      <c r="A650" s="65" t="s">
        <v>151</v>
      </c>
      <c r="B650" t="s">
        <v>382</v>
      </c>
      <c r="C650" t="s">
        <v>421</v>
      </c>
      <c r="D650" t="s">
        <v>259</v>
      </c>
      <c r="E650" t="s">
        <v>409</v>
      </c>
      <c r="F650">
        <v>11</v>
      </c>
      <c r="G650" s="105" t="s">
        <v>507</v>
      </c>
      <c r="H650">
        <f t="shared" si="3"/>
        <v>2880</v>
      </c>
      <c r="I650" s="105" t="s">
        <v>411</v>
      </c>
      <c r="J650" t="s">
        <v>508</v>
      </c>
      <c r="K650"/>
      <c r="L650"/>
    </row>
    <row r="651" spans="1:12" ht="14.25">
      <c r="A651" s="65" t="s">
        <v>151</v>
      </c>
      <c r="B651" t="s">
        <v>382</v>
      </c>
      <c r="C651" t="s">
        <v>491</v>
      </c>
      <c r="D651" t="s">
        <v>420</v>
      </c>
      <c r="E651" t="s">
        <v>409</v>
      </c>
      <c r="F651">
        <v>3</v>
      </c>
      <c r="G651" s="105" t="s">
        <v>507</v>
      </c>
      <c r="H651">
        <f t="shared" si="3"/>
        <v>2880</v>
      </c>
      <c r="I651" s="105" t="s">
        <v>411</v>
      </c>
      <c r="J651" t="s">
        <v>508</v>
      </c>
      <c r="K651"/>
      <c r="L651"/>
    </row>
    <row r="652" spans="1:12" ht="14.25">
      <c r="A652" s="65" t="s">
        <v>151</v>
      </c>
      <c r="B652" t="s">
        <v>382</v>
      </c>
      <c r="C652" t="s">
        <v>451</v>
      </c>
      <c r="D652" t="s">
        <v>420</v>
      </c>
      <c r="E652" t="s">
        <v>409</v>
      </c>
      <c r="F652">
        <v>2</v>
      </c>
      <c r="G652" s="105" t="s">
        <v>507</v>
      </c>
      <c r="H652">
        <f t="shared" si="3"/>
        <v>2880</v>
      </c>
      <c r="I652" s="105" t="s">
        <v>411</v>
      </c>
      <c r="J652" t="s">
        <v>508</v>
      </c>
      <c r="K652"/>
      <c r="L652"/>
    </row>
    <row r="653" spans="1:12" ht="14.25">
      <c r="A653" s="65" t="s">
        <v>151</v>
      </c>
      <c r="B653" t="s">
        <v>382</v>
      </c>
      <c r="C653" t="s">
        <v>430</v>
      </c>
      <c r="D653" t="s">
        <v>420</v>
      </c>
      <c r="E653" t="s">
        <v>409</v>
      </c>
      <c r="F653">
        <v>1</v>
      </c>
      <c r="G653" s="105" t="s">
        <v>507</v>
      </c>
      <c r="H653">
        <f t="shared" si="3"/>
        <v>2880</v>
      </c>
      <c r="I653" s="105" t="s">
        <v>411</v>
      </c>
      <c r="J653" t="s">
        <v>508</v>
      </c>
      <c r="K653"/>
      <c r="L653"/>
    </row>
    <row r="654" spans="1:12" ht="14.25">
      <c r="A654" s="65" t="s">
        <v>151</v>
      </c>
      <c r="B654" t="s">
        <v>382</v>
      </c>
      <c r="C654" t="s">
        <v>493</v>
      </c>
      <c r="D654" t="s">
        <v>420</v>
      </c>
      <c r="E654" t="s">
        <v>409</v>
      </c>
      <c r="F654">
        <v>1</v>
      </c>
      <c r="G654" s="105" t="s">
        <v>507</v>
      </c>
      <c r="H654">
        <f t="shared" si="3"/>
        <v>2880</v>
      </c>
      <c r="I654" s="105" t="s">
        <v>411</v>
      </c>
      <c r="J654" t="s">
        <v>508</v>
      </c>
      <c r="K654"/>
      <c r="L654"/>
    </row>
    <row r="655" spans="1:12" ht="14.25">
      <c r="A655" s="65" t="s">
        <v>151</v>
      </c>
      <c r="B655" t="s">
        <v>382</v>
      </c>
      <c r="C655" t="s">
        <v>433</v>
      </c>
      <c r="D655" t="s">
        <v>420</v>
      </c>
      <c r="E655" t="s">
        <v>409</v>
      </c>
      <c r="F655">
        <v>2</v>
      </c>
      <c r="G655" s="105" t="s">
        <v>507</v>
      </c>
      <c r="H655">
        <f t="shared" si="3"/>
        <v>2880</v>
      </c>
      <c r="I655" s="105" t="s">
        <v>411</v>
      </c>
      <c r="J655" t="s">
        <v>508</v>
      </c>
      <c r="K655"/>
      <c r="L655"/>
    </row>
    <row r="656" spans="1:12" ht="14.25">
      <c r="A656" s="65" t="s">
        <v>151</v>
      </c>
      <c r="B656" t="s">
        <v>382</v>
      </c>
      <c r="C656" t="s">
        <v>469</v>
      </c>
      <c r="D656" t="s">
        <v>420</v>
      </c>
      <c r="E656" t="s">
        <v>409</v>
      </c>
      <c r="F656">
        <v>8</v>
      </c>
      <c r="G656" s="105" t="s">
        <v>507</v>
      </c>
      <c r="H656">
        <f t="shared" si="3"/>
        <v>2880</v>
      </c>
      <c r="I656" s="105" t="s">
        <v>411</v>
      </c>
      <c r="J656" t="s">
        <v>508</v>
      </c>
      <c r="K656"/>
      <c r="L656"/>
    </row>
    <row r="657" spans="1:12" ht="14.25">
      <c r="A657" s="65" t="s">
        <v>151</v>
      </c>
      <c r="B657" t="s">
        <v>382</v>
      </c>
      <c r="C657" t="s">
        <v>455</v>
      </c>
      <c r="D657" t="s">
        <v>420</v>
      </c>
      <c r="E657" t="s">
        <v>409</v>
      </c>
      <c r="F657">
        <v>1</v>
      </c>
      <c r="G657" s="105" t="s">
        <v>507</v>
      </c>
      <c r="H657">
        <f t="shared" si="3"/>
        <v>2880</v>
      </c>
      <c r="I657" s="105" t="s">
        <v>411</v>
      </c>
      <c r="J657" t="s">
        <v>508</v>
      </c>
      <c r="K657"/>
      <c r="L657"/>
    </row>
    <row r="658" spans="1:12" ht="14.25">
      <c r="A658" s="65" t="s">
        <v>151</v>
      </c>
      <c r="B658" t="s">
        <v>382</v>
      </c>
      <c r="C658" t="s">
        <v>514</v>
      </c>
      <c r="D658" t="s">
        <v>420</v>
      </c>
      <c r="E658" t="s">
        <v>409</v>
      </c>
      <c r="F658">
        <v>1</v>
      </c>
      <c r="G658" s="105" t="s">
        <v>507</v>
      </c>
      <c r="H658">
        <f t="shared" si="3"/>
        <v>2880</v>
      </c>
      <c r="I658" s="105" t="s">
        <v>411</v>
      </c>
      <c r="J658" t="s">
        <v>508</v>
      </c>
      <c r="K658"/>
      <c r="L658"/>
    </row>
    <row r="659" spans="1:12" ht="14.25">
      <c r="A659" s="65" t="s">
        <v>151</v>
      </c>
      <c r="B659" t="s">
        <v>382</v>
      </c>
      <c r="C659" t="s">
        <v>515</v>
      </c>
      <c r="D659" t="s">
        <v>423</v>
      </c>
      <c r="E659" t="s">
        <v>409</v>
      </c>
      <c r="F659">
        <v>1</v>
      </c>
      <c r="G659" s="105" t="s">
        <v>507</v>
      </c>
      <c r="H659">
        <f t="shared" si="3"/>
        <v>2880</v>
      </c>
      <c r="I659" s="105" t="s">
        <v>411</v>
      </c>
      <c r="J659" t="s">
        <v>508</v>
      </c>
      <c r="K659"/>
      <c r="L659"/>
    </row>
    <row r="660" spans="1:12" ht="14.25">
      <c r="A660" s="65" t="s">
        <v>151</v>
      </c>
      <c r="B660" t="s">
        <v>364</v>
      </c>
      <c r="C660" t="s">
        <v>439</v>
      </c>
      <c r="D660" t="s">
        <v>260</v>
      </c>
      <c r="E660" t="s">
        <v>409</v>
      </c>
      <c r="F660">
        <v>4</v>
      </c>
      <c r="G660" s="105" t="s">
        <v>410</v>
      </c>
      <c r="H660">
        <f t="shared" ref="H660:H698" si="4">48*60</f>
        <v>2880</v>
      </c>
      <c r="I660" s="105" t="s">
        <v>411</v>
      </c>
      <c r="J660" t="s">
        <v>412</v>
      </c>
      <c r="K660"/>
      <c r="L660"/>
    </row>
    <row r="661" spans="1:12" ht="14.25">
      <c r="A661" s="65" t="s">
        <v>151</v>
      </c>
      <c r="B661" t="s">
        <v>364</v>
      </c>
      <c r="C661" t="s">
        <v>417</v>
      </c>
      <c r="D661" t="s">
        <v>418</v>
      </c>
      <c r="E661" t="s">
        <v>409</v>
      </c>
      <c r="F661">
        <v>2</v>
      </c>
      <c r="G661" s="105" t="s">
        <v>410</v>
      </c>
      <c r="H661">
        <f t="shared" si="4"/>
        <v>2880</v>
      </c>
      <c r="I661" s="105" t="s">
        <v>411</v>
      </c>
      <c r="J661" t="s">
        <v>412</v>
      </c>
      <c r="K661"/>
      <c r="L661"/>
    </row>
    <row r="662" spans="1:12" ht="14.25">
      <c r="A662" s="65" t="s">
        <v>151</v>
      </c>
      <c r="B662" t="s">
        <v>364</v>
      </c>
      <c r="C662" t="s">
        <v>350</v>
      </c>
      <c r="D662" t="s">
        <v>416</v>
      </c>
      <c r="E662" t="s">
        <v>409</v>
      </c>
      <c r="F662">
        <v>1</v>
      </c>
      <c r="G662" s="105" t="s">
        <v>410</v>
      </c>
      <c r="H662">
        <f t="shared" si="4"/>
        <v>2880</v>
      </c>
      <c r="I662" s="105" t="s">
        <v>411</v>
      </c>
      <c r="J662" t="s">
        <v>412</v>
      </c>
      <c r="K662"/>
      <c r="L662"/>
    </row>
    <row r="663" spans="1:12" ht="14.25">
      <c r="A663" s="65" t="s">
        <v>151</v>
      </c>
      <c r="B663" t="s">
        <v>364</v>
      </c>
      <c r="C663" t="s">
        <v>497</v>
      </c>
      <c r="D663" t="s">
        <v>420</v>
      </c>
      <c r="E663" t="s">
        <v>409</v>
      </c>
      <c r="F663">
        <v>1</v>
      </c>
      <c r="G663" s="105" t="s">
        <v>410</v>
      </c>
      <c r="H663">
        <f t="shared" si="4"/>
        <v>2880</v>
      </c>
      <c r="I663" s="105" t="s">
        <v>411</v>
      </c>
      <c r="J663" t="s">
        <v>412</v>
      </c>
      <c r="K663"/>
      <c r="L663"/>
    </row>
    <row r="664" spans="1:12" ht="14.25">
      <c r="A664" s="65" t="s">
        <v>151</v>
      </c>
      <c r="B664" t="s">
        <v>364</v>
      </c>
      <c r="C664" t="s">
        <v>498</v>
      </c>
      <c r="D664" t="s">
        <v>420</v>
      </c>
      <c r="E664" t="s">
        <v>409</v>
      </c>
      <c r="F664">
        <v>1</v>
      </c>
      <c r="G664" s="105" t="s">
        <v>410</v>
      </c>
      <c r="H664">
        <f t="shared" si="4"/>
        <v>2880</v>
      </c>
      <c r="I664" s="105" t="s">
        <v>411</v>
      </c>
      <c r="J664" t="s">
        <v>412</v>
      </c>
      <c r="K664"/>
      <c r="L664"/>
    </row>
    <row r="665" spans="1:12" ht="14.25">
      <c r="A665" s="65" t="s">
        <v>151</v>
      </c>
      <c r="B665" t="s">
        <v>364</v>
      </c>
      <c r="C665" t="s">
        <v>520</v>
      </c>
      <c r="D665" t="s">
        <v>420</v>
      </c>
      <c r="E665" t="s">
        <v>409</v>
      </c>
      <c r="F665">
        <v>2</v>
      </c>
      <c r="G665" s="105" t="s">
        <v>410</v>
      </c>
      <c r="H665">
        <f t="shared" si="4"/>
        <v>2880</v>
      </c>
      <c r="I665" s="105" t="s">
        <v>411</v>
      </c>
      <c r="J665" t="s">
        <v>412</v>
      </c>
      <c r="K665"/>
      <c r="L665"/>
    </row>
    <row r="666" spans="1:12" ht="14.25">
      <c r="A666" s="65" t="s">
        <v>151</v>
      </c>
      <c r="B666" t="s">
        <v>364</v>
      </c>
      <c r="C666" t="s">
        <v>421</v>
      </c>
      <c r="D666" t="s">
        <v>259</v>
      </c>
      <c r="E666" t="s">
        <v>409</v>
      </c>
      <c r="F666">
        <v>25</v>
      </c>
      <c r="G666" s="105" t="s">
        <v>410</v>
      </c>
      <c r="H666">
        <f t="shared" si="4"/>
        <v>2880</v>
      </c>
      <c r="I666" s="105" t="s">
        <v>411</v>
      </c>
      <c r="J666" t="s">
        <v>412</v>
      </c>
      <c r="K666"/>
      <c r="L666"/>
    </row>
    <row r="667" spans="1:12" ht="14.25">
      <c r="A667" s="65" t="s">
        <v>151</v>
      </c>
      <c r="B667" t="s">
        <v>364</v>
      </c>
      <c r="C667" t="s">
        <v>521</v>
      </c>
      <c r="D667" t="s">
        <v>423</v>
      </c>
      <c r="E667" t="s">
        <v>409</v>
      </c>
      <c r="F667">
        <v>1</v>
      </c>
      <c r="G667" s="105" t="s">
        <v>410</v>
      </c>
      <c r="H667">
        <f t="shared" si="4"/>
        <v>2880</v>
      </c>
      <c r="I667" s="105" t="s">
        <v>411</v>
      </c>
      <c r="J667" t="s">
        <v>412</v>
      </c>
      <c r="K667"/>
      <c r="L667"/>
    </row>
    <row r="668" spans="1:12" ht="14.25">
      <c r="A668" s="65" t="s">
        <v>151</v>
      </c>
      <c r="B668" t="s">
        <v>364</v>
      </c>
      <c r="C668" t="s">
        <v>522</v>
      </c>
      <c r="D668" t="s">
        <v>423</v>
      </c>
      <c r="E668" t="s">
        <v>409</v>
      </c>
      <c r="F668">
        <v>1</v>
      </c>
      <c r="G668" s="105" t="s">
        <v>410</v>
      </c>
      <c r="H668">
        <f t="shared" si="4"/>
        <v>2880</v>
      </c>
      <c r="I668" s="105" t="s">
        <v>411</v>
      </c>
      <c r="J668" t="s">
        <v>412</v>
      </c>
      <c r="K668"/>
      <c r="L668"/>
    </row>
    <row r="669" spans="1:12" ht="14.25">
      <c r="A669" s="65" t="s">
        <v>151</v>
      </c>
      <c r="B669" t="s">
        <v>364</v>
      </c>
      <c r="C669" t="s">
        <v>427</v>
      </c>
      <c r="D669" t="s">
        <v>420</v>
      </c>
      <c r="E669" t="s">
        <v>409</v>
      </c>
      <c r="F669">
        <v>10</v>
      </c>
      <c r="G669" s="105" t="s">
        <v>410</v>
      </c>
      <c r="H669">
        <f t="shared" si="4"/>
        <v>2880</v>
      </c>
      <c r="I669" s="105" t="s">
        <v>411</v>
      </c>
      <c r="J669" t="s">
        <v>412</v>
      </c>
      <c r="K669"/>
      <c r="L669"/>
    </row>
    <row r="670" spans="1:12" ht="14.25">
      <c r="A670" s="65" t="s">
        <v>151</v>
      </c>
      <c r="B670" t="s">
        <v>364</v>
      </c>
      <c r="C670" t="s">
        <v>523</v>
      </c>
      <c r="D670" t="s">
        <v>423</v>
      </c>
      <c r="E670" t="s">
        <v>409</v>
      </c>
      <c r="F670">
        <v>4</v>
      </c>
      <c r="G670" s="105" t="s">
        <v>410</v>
      </c>
      <c r="H670">
        <f t="shared" si="4"/>
        <v>2880</v>
      </c>
      <c r="I670" s="105" t="s">
        <v>411</v>
      </c>
      <c r="J670" t="s">
        <v>412</v>
      </c>
      <c r="K670"/>
      <c r="L670"/>
    </row>
    <row r="671" spans="1:12" ht="14.25">
      <c r="A671" s="65" t="s">
        <v>151</v>
      </c>
      <c r="B671" t="s">
        <v>364</v>
      </c>
      <c r="C671" t="s">
        <v>434</v>
      </c>
      <c r="D671" t="s">
        <v>420</v>
      </c>
      <c r="E671" t="s">
        <v>409</v>
      </c>
      <c r="F671">
        <v>28</v>
      </c>
      <c r="G671" s="105" t="s">
        <v>410</v>
      </c>
      <c r="H671">
        <f t="shared" si="4"/>
        <v>2880</v>
      </c>
      <c r="I671" s="105" t="s">
        <v>411</v>
      </c>
      <c r="J671" t="s">
        <v>412</v>
      </c>
      <c r="K671"/>
      <c r="L671"/>
    </row>
    <row r="672" spans="1:12" ht="14.25">
      <c r="A672" s="65" t="s">
        <v>151</v>
      </c>
      <c r="B672" t="s">
        <v>364</v>
      </c>
      <c r="C672" t="s">
        <v>500</v>
      </c>
      <c r="D672" t="s">
        <v>420</v>
      </c>
      <c r="E672" t="s">
        <v>409</v>
      </c>
      <c r="F672">
        <v>2</v>
      </c>
      <c r="G672" s="105" t="s">
        <v>410</v>
      </c>
      <c r="H672">
        <f t="shared" si="4"/>
        <v>2880</v>
      </c>
      <c r="I672" s="105" t="s">
        <v>411</v>
      </c>
      <c r="J672" t="s">
        <v>412</v>
      </c>
      <c r="K672"/>
      <c r="L672"/>
    </row>
    <row r="673" spans="1:12" ht="14.25">
      <c r="A673" s="65" t="s">
        <v>151</v>
      </c>
      <c r="B673" t="s">
        <v>364</v>
      </c>
      <c r="C673" t="s">
        <v>524</v>
      </c>
      <c r="D673" t="s">
        <v>423</v>
      </c>
      <c r="E673" t="s">
        <v>409</v>
      </c>
      <c r="F673">
        <v>1</v>
      </c>
      <c r="G673" s="105" t="s">
        <v>410</v>
      </c>
      <c r="H673">
        <f t="shared" si="4"/>
        <v>2880</v>
      </c>
      <c r="I673" s="105" t="s">
        <v>411</v>
      </c>
      <c r="J673" t="s">
        <v>412</v>
      </c>
      <c r="K673"/>
      <c r="L673"/>
    </row>
    <row r="674" spans="1:12" ht="14.25">
      <c r="A674" s="65" t="s">
        <v>151</v>
      </c>
      <c r="B674" t="s">
        <v>364</v>
      </c>
      <c r="C674" t="s">
        <v>485</v>
      </c>
      <c r="D674" t="s">
        <v>420</v>
      </c>
      <c r="E674" t="s">
        <v>409</v>
      </c>
      <c r="F674">
        <v>1</v>
      </c>
      <c r="G674" s="105" t="s">
        <v>410</v>
      </c>
      <c r="H674">
        <f t="shared" si="4"/>
        <v>2880</v>
      </c>
      <c r="I674" s="105" t="s">
        <v>411</v>
      </c>
      <c r="J674" t="s">
        <v>412</v>
      </c>
      <c r="K674"/>
      <c r="L674"/>
    </row>
    <row r="675" spans="1:12" ht="14.25">
      <c r="A675" s="65" t="s">
        <v>151</v>
      </c>
      <c r="B675" t="s">
        <v>364</v>
      </c>
      <c r="C675" t="s">
        <v>486</v>
      </c>
      <c r="D675" t="s">
        <v>423</v>
      </c>
      <c r="E675" t="s">
        <v>409</v>
      </c>
      <c r="F675">
        <v>1</v>
      </c>
      <c r="G675" s="105" t="s">
        <v>410</v>
      </c>
      <c r="H675">
        <f t="shared" si="4"/>
        <v>2880</v>
      </c>
      <c r="I675" s="105" t="s">
        <v>411</v>
      </c>
      <c r="J675" t="s">
        <v>412</v>
      </c>
      <c r="K675"/>
      <c r="L675"/>
    </row>
    <row r="676" spans="1:12" ht="14.25">
      <c r="A676" s="65" t="s">
        <v>151</v>
      </c>
      <c r="B676" t="s">
        <v>364</v>
      </c>
      <c r="C676" t="s">
        <v>501</v>
      </c>
      <c r="D676" t="s">
        <v>423</v>
      </c>
      <c r="E676" t="s">
        <v>409</v>
      </c>
      <c r="F676">
        <v>7</v>
      </c>
      <c r="G676" s="105" t="s">
        <v>410</v>
      </c>
      <c r="H676">
        <f t="shared" si="4"/>
        <v>2880</v>
      </c>
      <c r="I676" s="105" t="s">
        <v>411</v>
      </c>
      <c r="J676" t="s">
        <v>412</v>
      </c>
      <c r="K676"/>
      <c r="L676"/>
    </row>
    <row r="677" spans="1:12" ht="14.25">
      <c r="A677" s="65" t="s">
        <v>151</v>
      </c>
      <c r="B677" t="s">
        <v>364</v>
      </c>
      <c r="C677" t="s">
        <v>349</v>
      </c>
      <c r="D677" t="s">
        <v>349</v>
      </c>
      <c r="E677" t="s">
        <v>409</v>
      </c>
      <c r="F677">
        <v>4</v>
      </c>
      <c r="G677" s="105" t="s">
        <v>410</v>
      </c>
      <c r="H677">
        <f t="shared" si="4"/>
        <v>2880</v>
      </c>
      <c r="I677" s="105" t="s">
        <v>411</v>
      </c>
      <c r="J677" t="s">
        <v>412</v>
      </c>
      <c r="K677"/>
      <c r="L677"/>
    </row>
    <row r="678" spans="1:12" ht="14.25">
      <c r="A678" s="65" t="s">
        <v>151</v>
      </c>
      <c r="B678" t="s">
        <v>383</v>
      </c>
      <c r="C678" t="s">
        <v>408</v>
      </c>
      <c r="D678" t="s">
        <v>260</v>
      </c>
      <c r="E678" t="s">
        <v>409</v>
      </c>
      <c r="F678">
        <v>2</v>
      </c>
      <c r="G678" s="105" t="s">
        <v>410</v>
      </c>
      <c r="H678">
        <f t="shared" si="4"/>
        <v>2880</v>
      </c>
      <c r="I678" s="105" t="s">
        <v>411</v>
      </c>
      <c r="J678" t="s">
        <v>412</v>
      </c>
      <c r="K678"/>
      <c r="L678"/>
    </row>
    <row r="679" spans="1:12" ht="14.25">
      <c r="A679" s="65" t="s">
        <v>151</v>
      </c>
      <c r="B679" t="s">
        <v>383</v>
      </c>
      <c r="C679" t="s">
        <v>525</v>
      </c>
      <c r="D679" t="s">
        <v>260</v>
      </c>
      <c r="E679" t="s">
        <v>409</v>
      </c>
      <c r="F679">
        <v>2</v>
      </c>
      <c r="G679" s="105" t="s">
        <v>410</v>
      </c>
      <c r="H679">
        <f t="shared" si="4"/>
        <v>2880</v>
      </c>
      <c r="I679" s="105" t="s">
        <v>411</v>
      </c>
      <c r="J679" t="s">
        <v>412</v>
      </c>
      <c r="K679"/>
      <c r="L679"/>
    </row>
    <row r="680" spans="1:12" ht="14.25">
      <c r="A680" s="65" t="s">
        <v>151</v>
      </c>
      <c r="B680" t="s">
        <v>383</v>
      </c>
      <c r="C680" t="s">
        <v>526</v>
      </c>
      <c r="D680" t="s">
        <v>416</v>
      </c>
      <c r="E680" t="s">
        <v>409</v>
      </c>
      <c r="F680">
        <v>1</v>
      </c>
      <c r="G680" s="105" t="s">
        <v>410</v>
      </c>
      <c r="H680">
        <f t="shared" si="4"/>
        <v>2880</v>
      </c>
      <c r="I680" s="105" t="s">
        <v>411</v>
      </c>
      <c r="J680" t="s">
        <v>412</v>
      </c>
      <c r="K680"/>
      <c r="L680"/>
    </row>
    <row r="681" spans="1:12" ht="14.25">
      <c r="A681" s="65" t="s">
        <v>151</v>
      </c>
      <c r="B681" t="s">
        <v>383</v>
      </c>
      <c r="C681" t="s">
        <v>527</v>
      </c>
      <c r="D681" t="s">
        <v>416</v>
      </c>
      <c r="E681" t="s">
        <v>409</v>
      </c>
      <c r="F681">
        <v>1</v>
      </c>
      <c r="G681" s="105" t="s">
        <v>410</v>
      </c>
      <c r="H681">
        <f t="shared" si="4"/>
        <v>2880</v>
      </c>
      <c r="I681" s="105" t="s">
        <v>411</v>
      </c>
      <c r="J681" t="s">
        <v>412</v>
      </c>
      <c r="K681"/>
      <c r="L681"/>
    </row>
    <row r="682" spans="1:12" ht="14.25">
      <c r="A682" s="65" t="s">
        <v>151</v>
      </c>
      <c r="B682" t="s">
        <v>383</v>
      </c>
      <c r="C682" t="s">
        <v>448</v>
      </c>
      <c r="D682" t="s">
        <v>416</v>
      </c>
      <c r="E682" t="s">
        <v>409</v>
      </c>
      <c r="F682">
        <v>3</v>
      </c>
      <c r="G682" s="105" t="s">
        <v>410</v>
      </c>
      <c r="H682">
        <f t="shared" si="4"/>
        <v>2880</v>
      </c>
      <c r="I682" s="105" t="s">
        <v>411</v>
      </c>
      <c r="J682" t="s">
        <v>412</v>
      </c>
      <c r="K682"/>
      <c r="L682"/>
    </row>
    <row r="683" spans="1:12" ht="14.25">
      <c r="A683" s="65" t="s">
        <v>151</v>
      </c>
      <c r="B683" t="s">
        <v>383</v>
      </c>
      <c r="C683" t="s">
        <v>419</v>
      </c>
      <c r="D683" t="s">
        <v>420</v>
      </c>
      <c r="E683" t="s">
        <v>409</v>
      </c>
      <c r="F683">
        <v>1</v>
      </c>
      <c r="G683" s="105" t="s">
        <v>410</v>
      </c>
      <c r="H683">
        <f t="shared" si="4"/>
        <v>2880</v>
      </c>
      <c r="I683" s="105" t="s">
        <v>411</v>
      </c>
      <c r="J683" t="s">
        <v>412</v>
      </c>
      <c r="K683"/>
      <c r="L683"/>
    </row>
    <row r="684" spans="1:12" ht="14.25">
      <c r="A684" s="65" t="s">
        <v>151</v>
      </c>
      <c r="B684" t="s">
        <v>383</v>
      </c>
      <c r="C684" t="s">
        <v>497</v>
      </c>
      <c r="D684" t="s">
        <v>420</v>
      </c>
      <c r="E684" t="s">
        <v>409</v>
      </c>
      <c r="F684">
        <v>4</v>
      </c>
      <c r="G684" s="105" t="s">
        <v>410</v>
      </c>
      <c r="H684">
        <f t="shared" si="4"/>
        <v>2880</v>
      </c>
      <c r="I684" s="105" t="s">
        <v>411</v>
      </c>
      <c r="J684" t="s">
        <v>412</v>
      </c>
      <c r="K684"/>
      <c r="L684"/>
    </row>
    <row r="685" spans="1:12" ht="14.25">
      <c r="A685" s="65" t="s">
        <v>151</v>
      </c>
      <c r="B685" t="s">
        <v>383</v>
      </c>
      <c r="C685" t="s">
        <v>498</v>
      </c>
      <c r="D685" t="s">
        <v>420</v>
      </c>
      <c r="E685" t="s">
        <v>409</v>
      </c>
      <c r="F685">
        <v>1</v>
      </c>
      <c r="G685" s="105" t="s">
        <v>410</v>
      </c>
      <c r="H685">
        <f t="shared" si="4"/>
        <v>2880</v>
      </c>
      <c r="I685" s="105" t="s">
        <v>411</v>
      </c>
      <c r="J685" t="s">
        <v>412</v>
      </c>
      <c r="K685"/>
      <c r="L685"/>
    </row>
    <row r="686" spans="1:12" ht="14.25">
      <c r="A686" s="65" t="s">
        <v>151</v>
      </c>
      <c r="B686" t="s">
        <v>383</v>
      </c>
      <c r="C686" t="s">
        <v>528</v>
      </c>
      <c r="D686" t="s">
        <v>420</v>
      </c>
      <c r="E686" t="s">
        <v>409</v>
      </c>
      <c r="F686">
        <v>1</v>
      </c>
      <c r="G686" s="105" t="s">
        <v>410</v>
      </c>
      <c r="H686">
        <f t="shared" si="4"/>
        <v>2880</v>
      </c>
      <c r="I686" s="105" t="s">
        <v>411</v>
      </c>
      <c r="J686" t="s">
        <v>412</v>
      </c>
      <c r="K686"/>
      <c r="L686"/>
    </row>
    <row r="687" spans="1:12" ht="14.25">
      <c r="A687" s="65" t="s">
        <v>151</v>
      </c>
      <c r="B687" t="s">
        <v>383</v>
      </c>
      <c r="C687" t="s">
        <v>421</v>
      </c>
      <c r="D687" t="s">
        <v>259</v>
      </c>
      <c r="E687" t="s">
        <v>409</v>
      </c>
      <c r="F687">
        <v>1</v>
      </c>
      <c r="G687" s="105" t="s">
        <v>410</v>
      </c>
      <c r="H687">
        <f t="shared" si="4"/>
        <v>2880</v>
      </c>
      <c r="I687" s="105" t="s">
        <v>411</v>
      </c>
      <c r="J687" t="s">
        <v>412</v>
      </c>
      <c r="K687"/>
      <c r="L687"/>
    </row>
    <row r="688" spans="1:12" ht="14.25">
      <c r="A688" s="65" t="s">
        <v>151</v>
      </c>
      <c r="B688" t="s">
        <v>383</v>
      </c>
      <c r="C688" t="s">
        <v>425</v>
      </c>
      <c r="D688" t="s">
        <v>420</v>
      </c>
      <c r="E688" t="s">
        <v>409</v>
      </c>
      <c r="F688">
        <v>3</v>
      </c>
      <c r="G688" s="105" t="s">
        <v>410</v>
      </c>
      <c r="H688">
        <f t="shared" si="4"/>
        <v>2880</v>
      </c>
      <c r="I688" s="105" t="s">
        <v>411</v>
      </c>
      <c r="J688" t="s">
        <v>412</v>
      </c>
      <c r="K688"/>
      <c r="L688"/>
    </row>
    <row r="689" spans="1:12" ht="14.25">
      <c r="A689" s="65" t="s">
        <v>151</v>
      </c>
      <c r="B689" t="s">
        <v>383</v>
      </c>
      <c r="C689" t="s">
        <v>511</v>
      </c>
      <c r="D689" t="s">
        <v>420</v>
      </c>
      <c r="E689" t="s">
        <v>409</v>
      </c>
      <c r="F689">
        <v>1</v>
      </c>
      <c r="G689" s="105" t="s">
        <v>410</v>
      </c>
      <c r="H689">
        <f t="shared" si="4"/>
        <v>2880</v>
      </c>
      <c r="I689" s="105" t="s">
        <v>411</v>
      </c>
      <c r="J689" t="s">
        <v>412</v>
      </c>
      <c r="K689"/>
      <c r="L689"/>
    </row>
    <row r="690" spans="1:12" ht="14.25">
      <c r="A690" s="65" t="s">
        <v>151</v>
      </c>
      <c r="B690" t="s">
        <v>383</v>
      </c>
      <c r="C690" t="s">
        <v>461</v>
      </c>
      <c r="D690" t="s">
        <v>420</v>
      </c>
      <c r="E690" t="s">
        <v>409</v>
      </c>
      <c r="F690">
        <v>4</v>
      </c>
      <c r="G690" s="105" t="s">
        <v>410</v>
      </c>
      <c r="H690">
        <f t="shared" si="4"/>
        <v>2880</v>
      </c>
      <c r="I690" s="105" t="s">
        <v>411</v>
      </c>
      <c r="J690" t="s">
        <v>412</v>
      </c>
      <c r="K690"/>
      <c r="L690"/>
    </row>
    <row r="691" spans="1:12" ht="14.25">
      <c r="A691" s="65" t="s">
        <v>151</v>
      </c>
      <c r="B691" t="s">
        <v>383</v>
      </c>
      <c r="C691" t="s">
        <v>491</v>
      </c>
      <c r="D691" t="s">
        <v>420</v>
      </c>
      <c r="E691" t="s">
        <v>409</v>
      </c>
      <c r="F691">
        <v>3</v>
      </c>
      <c r="G691" s="105" t="s">
        <v>410</v>
      </c>
      <c r="H691">
        <f t="shared" si="4"/>
        <v>2880</v>
      </c>
      <c r="I691" s="105" t="s">
        <v>411</v>
      </c>
      <c r="J691" t="s">
        <v>412</v>
      </c>
      <c r="K691"/>
      <c r="L691"/>
    </row>
    <row r="692" spans="1:12" ht="14.25">
      <c r="A692" s="65" t="s">
        <v>151</v>
      </c>
      <c r="B692" t="s">
        <v>383</v>
      </c>
      <c r="C692" t="s">
        <v>429</v>
      </c>
      <c r="D692" t="s">
        <v>420</v>
      </c>
      <c r="E692" t="s">
        <v>409</v>
      </c>
      <c r="F692">
        <v>1</v>
      </c>
      <c r="G692" s="105" t="s">
        <v>410</v>
      </c>
      <c r="H692">
        <f t="shared" si="4"/>
        <v>2880</v>
      </c>
      <c r="I692" s="105" t="s">
        <v>411</v>
      </c>
      <c r="J692" t="s">
        <v>412</v>
      </c>
      <c r="K692"/>
      <c r="L692"/>
    </row>
    <row r="693" spans="1:12" ht="14.25">
      <c r="A693" s="65" t="s">
        <v>151</v>
      </c>
      <c r="B693" t="s">
        <v>383</v>
      </c>
      <c r="C693" t="s">
        <v>469</v>
      </c>
      <c r="D693" t="s">
        <v>420</v>
      </c>
      <c r="E693" t="s">
        <v>409</v>
      </c>
      <c r="F693">
        <v>1</v>
      </c>
      <c r="G693" s="105" t="s">
        <v>410</v>
      </c>
      <c r="H693">
        <f t="shared" si="4"/>
        <v>2880</v>
      </c>
      <c r="I693" s="105" t="s">
        <v>411</v>
      </c>
      <c r="J693" t="s">
        <v>412</v>
      </c>
      <c r="K693"/>
      <c r="L693"/>
    </row>
    <row r="694" spans="1:12" ht="14.25">
      <c r="A694" s="65" t="s">
        <v>151</v>
      </c>
      <c r="B694" t="s">
        <v>383</v>
      </c>
      <c r="C694" t="s">
        <v>454</v>
      </c>
      <c r="D694" t="s">
        <v>420</v>
      </c>
      <c r="E694" t="s">
        <v>409</v>
      </c>
      <c r="F694">
        <v>1</v>
      </c>
      <c r="G694" s="105" t="s">
        <v>410</v>
      </c>
      <c r="H694">
        <f t="shared" si="4"/>
        <v>2880</v>
      </c>
      <c r="I694" s="105" t="s">
        <v>411</v>
      </c>
      <c r="J694" t="s">
        <v>412</v>
      </c>
      <c r="K694"/>
      <c r="L694"/>
    </row>
    <row r="695" spans="1:12" ht="14.25">
      <c r="A695" s="65" t="s">
        <v>151</v>
      </c>
      <c r="B695" t="s">
        <v>383</v>
      </c>
      <c r="C695" t="s">
        <v>470</v>
      </c>
      <c r="D695" t="s">
        <v>420</v>
      </c>
      <c r="E695" t="s">
        <v>409</v>
      </c>
      <c r="F695">
        <v>1</v>
      </c>
      <c r="G695" s="105" t="s">
        <v>410</v>
      </c>
      <c r="H695">
        <f t="shared" si="4"/>
        <v>2880</v>
      </c>
      <c r="I695" s="105" t="s">
        <v>411</v>
      </c>
      <c r="J695" t="s">
        <v>412</v>
      </c>
      <c r="K695"/>
      <c r="L695"/>
    </row>
    <row r="696" spans="1:12" ht="14.25">
      <c r="A696" s="65" t="s">
        <v>151</v>
      </c>
      <c r="B696" t="s">
        <v>383</v>
      </c>
      <c r="C696" t="s">
        <v>529</v>
      </c>
      <c r="D696" t="s">
        <v>420</v>
      </c>
      <c r="E696" t="s">
        <v>409</v>
      </c>
      <c r="F696">
        <v>9</v>
      </c>
      <c r="G696" s="105" t="s">
        <v>410</v>
      </c>
      <c r="H696">
        <f t="shared" si="4"/>
        <v>2880</v>
      </c>
      <c r="I696" s="105" t="s">
        <v>411</v>
      </c>
      <c r="J696" t="s">
        <v>412</v>
      </c>
      <c r="K696"/>
      <c r="L696"/>
    </row>
    <row r="697" spans="1:12" ht="14.25">
      <c r="A697" s="65" t="s">
        <v>151</v>
      </c>
      <c r="B697" t="s">
        <v>383</v>
      </c>
      <c r="C697" t="s">
        <v>456</v>
      </c>
      <c r="D697" t="s">
        <v>420</v>
      </c>
      <c r="E697" t="s">
        <v>409</v>
      </c>
      <c r="F697">
        <v>35</v>
      </c>
      <c r="G697" s="105" t="s">
        <v>410</v>
      </c>
      <c r="H697">
        <f t="shared" si="4"/>
        <v>2880</v>
      </c>
      <c r="I697" s="105" t="s">
        <v>411</v>
      </c>
      <c r="J697" t="s">
        <v>412</v>
      </c>
      <c r="K697"/>
      <c r="L697"/>
    </row>
    <row r="698" spans="1:12" ht="14.25">
      <c r="A698" s="65" t="s">
        <v>151</v>
      </c>
      <c r="B698" t="s">
        <v>383</v>
      </c>
      <c r="C698" t="s">
        <v>485</v>
      </c>
      <c r="D698" t="s">
        <v>420</v>
      </c>
      <c r="E698" t="s">
        <v>409</v>
      </c>
      <c r="F698">
        <v>1</v>
      </c>
      <c r="G698" s="105" t="s">
        <v>410</v>
      </c>
      <c r="H698">
        <f t="shared" si="4"/>
        <v>2880</v>
      </c>
      <c r="I698" s="105" t="s">
        <v>411</v>
      </c>
      <c r="J698" t="s">
        <v>412</v>
      </c>
      <c r="K698"/>
      <c r="L698"/>
    </row>
    <row r="699" spans="1:12" ht="14.25">
      <c r="A699" s="65" t="s">
        <v>151</v>
      </c>
      <c r="B699" t="s">
        <v>365</v>
      </c>
      <c r="C699" t="s">
        <v>530</v>
      </c>
      <c r="D699" t="s">
        <v>260</v>
      </c>
      <c r="E699" t="s">
        <v>409</v>
      </c>
      <c r="F699">
        <v>3</v>
      </c>
      <c r="G699" s="105" t="s">
        <v>410</v>
      </c>
      <c r="H699">
        <f t="shared" ref="H699:H728" si="5">48*60</f>
        <v>2880</v>
      </c>
      <c r="I699" s="105" t="s">
        <v>411</v>
      </c>
      <c r="J699" t="s">
        <v>412</v>
      </c>
      <c r="K699"/>
      <c r="L699"/>
    </row>
    <row r="700" spans="1:12" ht="14.25">
      <c r="A700" s="65" t="s">
        <v>151</v>
      </c>
      <c r="B700" t="s">
        <v>365</v>
      </c>
      <c r="C700" t="s">
        <v>534</v>
      </c>
      <c r="D700" t="s">
        <v>260</v>
      </c>
      <c r="E700" t="s">
        <v>409</v>
      </c>
      <c r="F700">
        <v>1</v>
      </c>
      <c r="G700" s="105" t="s">
        <v>410</v>
      </c>
      <c r="H700">
        <f t="shared" si="5"/>
        <v>2880</v>
      </c>
      <c r="I700" s="105" t="s">
        <v>411</v>
      </c>
      <c r="J700" t="s">
        <v>412</v>
      </c>
      <c r="K700"/>
      <c r="L700"/>
    </row>
    <row r="701" spans="1:12" ht="14.25">
      <c r="A701" s="65" t="s">
        <v>151</v>
      </c>
      <c r="B701" t="s">
        <v>365</v>
      </c>
      <c r="C701" t="s">
        <v>535</v>
      </c>
      <c r="D701" t="s">
        <v>416</v>
      </c>
      <c r="E701" t="s">
        <v>409</v>
      </c>
      <c r="F701">
        <v>1</v>
      </c>
      <c r="G701" s="105" t="s">
        <v>410</v>
      </c>
      <c r="H701">
        <f t="shared" si="5"/>
        <v>2880</v>
      </c>
      <c r="I701" s="105" t="s">
        <v>411</v>
      </c>
      <c r="J701" t="s">
        <v>412</v>
      </c>
      <c r="K701"/>
      <c r="L701"/>
    </row>
    <row r="702" spans="1:12" ht="14.25">
      <c r="A702" s="65" t="s">
        <v>151</v>
      </c>
      <c r="B702" t="s">
        <v>365</v>
      </c>
      <c r="C702" t="s">
        <v>536</v>
      </c>
      <c r="D702" t="s">
        <v>272</v>
      </c>
      <c r="E702" t="s">
        <v>409</v>
      </c>
      <c r="F702">
        <v>1</v>
      </c>
      <c r="G702" s="105" t="s">
        <v>410</v>
      </c>
      <c r="H702">
        <f t="shared" si="5"/>
        <v>2880</v>
      </c>
      <c r="I702" s="105" t="s">
        <v>411</v>
      </c>
      <c r="J702" t="s">
        <v>412</v>
      </c>
      <c r="K702"/>
      <c r="L702"/>
    </row>
    <row r="703" spans="1:12" ht="14.25">
      <c r="A703" s="65" t="s">
        <v>151</v>
      </c>
      <c r="B703" t="s">
        <v>365</v>
      </c>
      <c r="C703" t="s">
        <v>537</v>
      </c>
      <c r="D703" t="s">
        <v>272</v>
      </c>
      <c r="E703" t="s">
        <v>409</v>
      </c>
      <c r="F703">
        <v>1</v>
      </c>
      <c r="G703" s="105" t="s">
        <v>410</v>
      </c>
      <c r="H703">
        <f t="shared" si="5"/>
        <v>2880</v>
      </c>
      <c r="I703" s="105" t="s">
        <v>411</v>
      </c>
      <c r="J703" t="s">
        <v>412</v>
      </c>
      <c r="K703"/>
      <c r="L703"/>
    </row>
    <row r="704" spans="1:12" ht="14.25">
      <c r="A704" s="65" t="s">
        <v>151</v>
      </c>
      <c r="B704" t="s">
        <v>365</v>
      </c>
      <c r="C704" t="s">
        <v>417</v>
      </c>
      <c r="D704" t="s">
        <v>418</v>
      </c>
      <c r="E704" t="s">
        <v>409</v>
      </c>
      <c r="F704">
        <v>1</v>
      </c>
      <c r="G704" s="105" t="s">
        <v>410</v>
      </c>
      <c r="H704">
        <f t="shared" si="5"/>
        <v>2880</v>
      </c>
      <c r="I704" s="105" t="s">
        <v>411</v>
      </c>
      <c r="J704" t="s">
        <v>412</v>
      </c>
      <c r="K704"/>
      <c r="L704"/>
    </row>
    <row r="705" spans="1:12" ht="14.25">
      <c r="A705" s="65" t="s">
        <v>151</v>
      </c>
      <c r="B705" t="s">
        <v>365</v>
      </c>
      <c r="C705" t="s">
        <v>350</v>
      </c>
      <c r="D705" t="s">
        <v>416</v>
      </c>
      <c r="E705" t="s">
        <v>409</v>
      </c>
      <c r="F705">
        <v>8</v>
      </c>
      <c r="G705" s="105" t="s">
        <v>410</v>
      </c>
      <c r="H705">
        <f t="shared" si="5"/>
        <v>2880</v>
      </c>
      <c r="I705" s="105" t="s">
        <v>411</v>
      </c>
      <c r="J705" t="s">
        <v>412</v>
      </c>
      <c r="K705"/>
      <c r="L705"/>
    </row>
    <row r="706" spans="1:12" ht="14.25">
      <c r="A706" s="65" t="s">
        <v>151</v>
      </c>
      <c r="B706" t="s">
        <v>365</v>
      </c>
      <c r="C706" t="s">
        <v>419</v>
      </c>
      <c r="D706" t="s">
        <v>420</v>
      </c>
      <c r="E706" t="s">
        <v>409</v>
      </c>
      <c r="F706">
        <v>1</v>
      </c>
      <c r="G706" s="105" t="s">
        <v>410</v>
      </c>
      <c r="H706">
        <f t="shared" si="5"/>
        <v>2880</v>
      </c>
      <c r="I706" s="105" t="s">
        <v>411</v>
      </c>
      <c r="J706" t="s">
        <v>412</v>
      </c>
      <c r="K706"/>
      <c r="L706"/>
    </row>
    <row r="707" spans="1:12" ht="14.25">
      <c r="A707" s="65" t="s">
        <v>151</v>
      </c>
      <c r="B707" t="s">
        <v>365</v>
      </c>
      <c r="C707" t="s">
        <v>497</v>
      </c>
      <c r="D707" t="s">
        <v>420</v>
      </c>
      <c r="E707" t="s">
        <v>409</v>
      </c>
      <c r="F707">
        <v>1</v>
      </c>
      <c r="G707" s="105" t="s">
        <v>410</v>
      </c>
      <c r="H707">
        <f t="shared" si="5"/>
        <v>2880</v>
      </c>
      <c r="I707" s="105" t="s">
        <v>411</v>
      </c>
      <c r="J707" t="s">
        <v>412</v>
      </c>
      <c r="K707"/>
      <c r="L707"/>
    </row>
    <row r="708" spans="1:12" ht="14.25">
      <c r="A708" s="65" t="s">
        <v>151</v>
      </c>
      <c r="B708" t="s">
        <v>365</v>
      </c>
      <c r="C708" t="s">
        <v>520</v>
      </c>
      <c r="D708" t="s">
        <v>420</v>
      </c>
      <c r="E708" t="s">
        <v>409</v>
      </c>
      <c r="F708">
        <v>2</v>
      </c>
      <c r="G708" s="105" t="s">
        <v>410</v>
      </c>
      <c r="H708">
        <f t="shared" si="5"/>
        <v>2880</v>
      </c>
      <c r="I708" s="105" t="s">
        <v>411</v>
      </c>
      <c r="J708" t="s">
        <v>412</v>
      </c>
      <c r="K708"/>
      <c r="L708"/>
    </row>
    <row r="709" spans="1:12" ht="14.25">
      <c r="A709" s="65" t="s">
        <v>151</v>
      </c>
      <c r="B709" t="s">
        <v>365</v>
      </c>
      <c r="C709" t="s">
        <v>421</v>
      </c>
      <c r="D709" t="s">
        <v>259</v>
      </c>
      <c r="E709" t="s">
        <v>409</v>
      </c>
      <c r="F709">
        <v>23</v>
      </c>
      <c r="G709" s="105" t="s">
        <v>410</v>
      </c>
      <c r="H709">
        <f t="shared" si="5"/>
        <v>2880</v>
      </c>
      <c r="I709" s="105" t="s">
        <v>411</v>
      </c>
      <c r="J709" t="s">
        <v>412</v>
      </c>
      <c r="K709"/>
      <c r="L709"/>
    </row>
    <row r="710" spans="1:12" ht="14.25">
      <c r="A710" s="65" t="s">
        <v>151</v>
      </c>
      <c r="B710" t="s">
        <v>365</v>
      </c>
      <c r="C710" t="s">
        <v>427</v>
      </c>
      <c r="D710" t="s">
        <v>420</v>
      </c>
      <c r="E710" t="s">
        <v>409</v>
      </c>
      <c r="F710">
        <v>31</v>
      </c>
      <c r="G710" s="105" t="s">
        <v>410</v>
      </c>
      <c r="H710">
        <f t="shared" si="5"/>
        <v>2880</v>
      </c>
      <c r="I710" s="105" t="s">
        <v>411</v>
      </c>
      <c r="J710" t="s">
        <v>412</v>
      </c>
      <c r="K710"/>
      <c r="L710"/>
    </row>
    <row r="711" spans="1:12" ht="14.25">
      <c r="A711" s="65" t="s">
        <v>151</v>
      </c>
      <c r="B711" t="s">
        <v>365</v>
      </c>
      <c r="C711" t="s">
        <v>538</v>
      </c>
      <c r="D711" t="s">
        <v>423</v>
      </c>
      <c r="E711" t="s">
        <v>409</v>
      </c>
      <c r="F711">
        <v>1</v>
      </c>
      <c r="G711" s="105" t="s">
        <v>410</v>
      </c>
      <c r="H711">
        <f t="shared" si="5"/>
        <v>2880</v>
      </c>
      <c r="I711" s="105" t="s">
        <v>411</v>
      </c>
      <c r="J711" t="s">
        <v>412</v>
      </c>
      <c r="K711"/>
      <c r="L711"/>
    </row>
    <row r="712" spans="1:12" ht="14.25">
      <c r="A712" s="65" t="s">
        <v>151</v>
      </c>
      <c r="B712" t="s">
        <v>365</v>
      </c>
      <c r="C712" t="s">
        <v>539</v>
      </c>
      <c r="D712" t="s">
        <v>423</v>
      </c>
      <c r="E712" t="s">
        <v>409</v>
      </c>
      <c r="F712">
        <v>1</v>
      </c>
      <c r="G712" s="105" t="s">
        <v>410</v>
      </c>
      <c r="H712">
        <f t="shared" si="5"/>
        <v>2880</v>
      </c>
      <c r="I712" s="105" t="s">
        <v>411</v>
      </c>
      <c r="J712" t="s">
        <v>412</v>
      </c>
      <c r="K712"/>
      <c r="L712"/>
    </row>
    <row r="713" spans="1:12" ht="14.25">
      <c r="A713" s="65" t="s">
        <v>151</v>
      </c>
      <c r="B713" t="s">
        <v>365</v>
      </c>
      <c r="C713" t="s">
        <v>434</v>
      </c>
      <c r="D713" t="s">
        <v>420</v>
      </c>
      <c r="E713" t="s">
        <v>409</v>
      </c>
      <c r="F713">
        <v>36</v>
      </c>
      <c r="G713" s="105" t="s">
        <v>410</v>
      </c>
      <c r="H713">
        <f t="shared" si="5"/>
        <v>2880</v>
      </c>
      <c r="I713" s="105" t="s">
        <v>411</v>
      </c>
      <c r="J713" t="s">
        <v>412</v>
      </c>
      <c r="K713"/>
      <c r="L713"/>
    </row>
    <row r="714" spans="1:12" ht="14.25">
      <c r="A714" s="65" t="s">
        <v>151</v>
      </c>
      <c r="B714" t="s">
        <v>365</v>
      </c>
      <c r="C714" t="s">
        <v>540</v>
      </c>
      <c r="D714" t="s">
        <v>423</v>
      </c>
      <c r="E714" t="s">
        <v>409</v>
      </c>
      <c r="F714">
        <v>1</v>
      </c>
      <c r="G714" s="105" t="s">
        <v>410</v>
      </c>
      <c r="H714">
        <f t="shared" si="5"/>
        <v>2880</v>
      </c>
      <c r="I714" s="105" t="s">
        <v>411</v>
      </c>
      <c r="J714" t="s">
        <v>412</v>
      </c>
      <c r="K714"/>
      <c r="L714"/>
    </row>
    <row r="715" spans="1:12" ht="14.25">
      <c r="A715" s="65" t="s">
        <v>151</v>
      </c>
      <c r="B715" t="s">
        <v>365</v>
      </c>
      <c r="C715" t="s">
        <v>541</v>
      </c>
      <c r="D715" t="s">
        <v>423</v>
      </c>
      <c r="E715" t="s">
        <v>409</v>
      </c>
      <c r="F715">
        <v>1</v>
      </c>
      <c r="G715" s="105" t="s">
        <v>410</v>
      </c>
      <c r="H715">
        <f t="shared" si="5"/>
        <v>2880</v>
      </c>
      <c r="I715" s="105" t="s">
        <v>411</v>
      </c>
      <c r="J715" t="s">
        <v>412</v>
      </c>
      <c r="K715"/>
      <c r="L715"/>
    </row>
    <row r="716" spans="1:12" ht="14.25">
      <c r="A716" s="65" t="s">
        <v>151</v>
      </c>
      <c r="B716" t="s">
        <v>365</v>
      </c>
      <c r="C716" t="s">
        <v>524</v>
      </c>
      <c r="D716" t="s">
        <v>423</v>
      </c>
      <c r="E716" t="s">
        <v>409</v>
      </c>
      <c r="F716">
        <v>1</v>
      </c>
      <c r="G716" s="105" t="s">
        <v>410</v>
      </c>
      <c r="H716">
        <f t="shared" si="5"/>
        <v>2880</v>
      </c>
      <c r="I716" s="105" t="s">
        <v>411</v>
      </c>
      <c r="J716" t="s">
        <v>412</v>
      </c>
      <c r="K716"/>
      <c r="L716"/>
    </row>
    <row r="717" spans="1:12" ht="14.25">
      <c r="A717" s="65" t="s">
        <v>151</v>
      </c>
      <c r="B717" t="s">
        <v>365</v>
      </c>
      <c r="C717" t="s">
        <v>542</v>
      </c>
      <c r="D717" t="s">
        <v>420</v>
      </c>
      <c r="E717" t="s">
        <v>409</v>
      </c>
      <c r="F717">
        <v>1</v>
      </c>
      <c r="G717" s="105" t="s">
        <v>410</v>
      </c>
      <c r="H717">
        <f t="shared" si="5"/>
        <v>2880</v>
      </c>
      <c r="I717" s="105" t="s">
        <v>411</v>
      </c>
      <c r="J717" t="s">
        <v>412</v>
      </c>
      <c r="K717"/>
      <c r="L717"/>
    </row>
    <row r="718" spans="1:12" ht="14.25">
      <c r="A718" s="65" t="s">
        <v>151</v>
      </c>
      <c r="B718" t="s">
        <v>365</v>
      </c>
      <c r="C718" t="s">
        <v>438</v>
      </c>
      <c r="D718" t="s">
        <v>423</v>
      </c>
      <c r="E718" t="s">
        <v>409</v>
      </c>
      <c r="F718">
        <v>2</v>
      </c>
      <c r="G718" s="105" t="s">
        <v>410</v>
      </c>
      <c r="H718">
        <f t="shared" si="5"/>
        <v>2880</v>
      </c>
      <c r="I718" s="105" t="s">
        <v>411</v>
      </c>
      <c r="J718" t="s">
        <v>412</v>
      </c>
      <c r="K718"/>
      <c r="L718"/>
    </row>
    <row r="719" spans="1:12" ht="14.25">
      <c r="A719" s="65" t="s">
        <v>151</v>
      </c>
      <c r="B719" t="s">
        <v>365</v>
      </c>
      <c r="C719" t="s">
        <v>486</v>
      </c>
      <c r="D719" t="s">
        <v>423</v>
      </c>
      <c r="E719" t="s">
        <v>409</v>
      </c>
      <c r="F719">
        <v>7</v>
      </c>
      <c r="G719" s="105" t="s">
        <v>410</v>
      </c>
      <c r="H719">
        <f t="shared" si="5"/>
        <v>2880</v>
      </c>
      <c r="I719" s="105" t="s">
        <v>411</v>
      </c>
      <c r="J719" t="s">
        <v>412</v>
      </c>
      <c r="K719"/>
      <c r="L719"/>
    </row>
    <row r="720" spans="1:12" ht="14.25">
      <c r="A720" s="65" t="s">
        <v>151</v>
      </c>
      <c r="B720" t="s">
        <v>365</v>
      </c>
      <c r="C720" t="s">
        <v>349</v>
      </c>
      <c r="D720" t="s">
        <v>349</v>
      </c>
      <c r="E720" t="s">
        <v>409</v>
      </c>
      <c r="F720">
        <v>2</v>
      </c>
      <c r="G720" s="105" t="s">
        <v>410</v>
      </c>
      <c r="H720">
        <f t="shared" si="5"/>
        <v>2880</v>
      </c>
      <c r="I720" s="105" t="s">
        <v>411</v>
      </c>
      <c r="J720" t="s">
        <v>412</v>
      </c>
      <c r="K720"/>
      <c r="L720"/>
    </row>
    <row r="721" spans="1:12" ht="14.25">
      <c r="A721" s="65" t="s">
        <v>151</v>
      </c>
      <c r="B721" t="s">
        <v>543</v>
      </c>
      <c r="C721" t="s">
        <v>544</v>
      </c>
      <c r="D721" t="s">
        <v>260</v>
      </c>
      <c r="E721" t="s">
        <v>409</v>
      </c>
      <c r="F721">
        <v>1</v>
      </c>
      <c r="G721" s="105" t="s">
        <v>410</v>
      </c>
      <c r="H721">
        <f t="shared" si="5"/>
        <v>2880</v>
      </c>
      <c r="I721" s="105" t="s">
        <v>411</v>
      </c>
      <c r="J721" t="s">
        <v>412</v>
      </c>
      <c r="K721"/>
      <c r="L721"/>
    </row>
    <row r="722" spans="1:12" ht="14.25">
      <c r="A722" s="65" t="s">
        <v>151</v>
      </c>
      <c r="B722" t="s">
        <v>543</v>
      </c>
      <c r="C722" t="s">
        <v>525</v>
      </c>
      <c r="D722" t="s">
        <v>260</v>
      </c>
      <c r="E722" t="s">
        <v>409</v>
      </c>
      <c r="F722">
        <v>1</v>
      </c>
      <c r="G722" s="105" t="s">
        <v>410</v>
      </c>
      <c r="H722">
        <f t="shared" si="5"/>
        <v>2880</v>
      </c>
      <c r="I722" s="105" t="s">
        <v>411</v>
      </c>
      <c r="J722" t="s">
        <v>412</v>
      </c>
      <c r="K722"/>
      <c r="L722"/>
    </row>
    <row r="723" spans="1:12" ht="14.25">
      <c r="A723" s="65" t="s">
        <v>151</v>
      </c>
      <c r="B723" t="s">
        <v>543</v>
      </c>
      <c r="C723" t="s">
        <v>488</v>
      </c>
      <c r="D723" t="s">
        <v>416</v>
      </c>
      <c r="E723" t="s">
        <v>409</v>
      </c>
      <c r="F723">
        <v>1</v>
      </c>
      <c r="G723" s="105" t="s">
        <v>410</v>
      </c>
      <c r="H723">
        <f t="shared" si="5"/>
        <v>2880</v>
      </c>
      <c r="I723" s="105" t="s">
        <v>411</v>
      </c>
      <c r="J723" t="s">
        <v>412</v>
      </c>
      <c r="K723"/>
      <c r="L723"/>
    </row>
    <row r="724" spans="1:12" ht="14.25">
      <c r="A724" s="65" t="s">
        <v>151</v>
      </c>
      <c r="B724" t="s">
        <v>543</v>
      </c>
      <c r="C724" t="s">
        <v>444</v>
      </c>
      <c r="D724" t="s">
        <v>272</v>
      </c>
      <c r="E724" t="s">
        <v>409</v>
      </c>
      <c r="F724">
        <v>5</v>
      </c>
      <c r="G724" s="105" t="s">
        <v>410</v>
      </c>
      <c r="H724">
        <f t="shared" si="5"/>
        <v>2880</v>
      </c>
      <c r="I724" s="105" t="s">
        <v>411</v>
      </c>
      <c r="J724" t="s">
        <v>412</v>
      </c>
      <c r="K724"/>
      <c r="L724"/>
    </row>
    <row r="725" spans="1:12" ht="14.25">
      <c r="A725" s="65" t="s">
        <v>151</v>
      </c>
      <c r="B725" t="s">
        <v>543</v>
      </c>
      <c r="C725" t="s">
        <v>545</v>
      </c>
      <c r="D725" t="s">
        <v>272</v>
      </c>
      <c r="E725" t="s">
        <v>409</v>
      </c>
      <c r="F725">
        <v>2</v>
      </c>
      <c r="G725" s="105" t="s">
        <v>410</v>
      </c>
      <c r="H725">
        <f t="shared" si="5"/>
        <v>2880</v>
      </c>
      <c r="I725" s="105" t="s">
        <v>411</v>
      </c>
      <c r="J725" t="s">
        <v>412</v>
      </c>
      <c r="K725"/>
      <c r="L725"/>
    </row>
    <row r="726" spans="1:12" ht="14.25">
      <c r="A726" s="65" t="s">
        <v>151</v>
      </c>
      <c r="B726" t="s">
        <v>543</v>
      </c>
      <c r="C726" t="s">
        <v>413</v>
      </c>
      <c r="D726" t="s">
        <v>272</v>
      </c>
      <c r="E726" t="s">
        <v>409</v>
      </c>
      <c r="F726">
        <v>2</v>
      </c>
      <c r="G726" s="105" t="s">
        <v>410</v>
      </c>
      <c r="H726">
        <f t="shared" si="5"/>
        <v>2880</v>
      </c>
      <c r="I726" s="105" t="s">
        <v>411</v>
      </c>
      <c r="J726" t="s">
        <v>412</v>
      </c>
      <c r="K726"/>
      <c r="L726"/>
    </row>
    <row r="727" spans="1:12" ht="14.25">
      <c r="A727" s="65" t="s">
        <v>151</v>
      </c>
      <c r="B727" t="s">
        <v>543</v>
      </c>
      <c r="C727" t="s">
        <v>546</v>
      </c>
      <c r="D727" t="s">
        <v>418</v>
      </c>
      <c r="E727" t="s">
        <v>409</v>
      </c>
      <c r="F727">
        <v>1</v>
      </c>
      <c r="G727" s="105" t="s">
        <v>410</v>
      </c>
      <c r="H727">
        <f t="shared" si="5"/>
        <v>2880</v>
      </c>
      <c r="I727" s="105" t="s">
        <v>411</v>
      </c>
      <c r="J727" t="s">
        <v>412</v>
      </c>
      <c r="K727"/>
      <c r="L727"/>
    </row>
    <row r="728" spans="1:12" ht="14.25">
      <c r="A728" s="65" t="s">
        <v>151</v>
      </c>
      <c r="B728" t="s">
        <v>543</v>
      </c>
      <c r="C728" t="s">
        <v>510</v>
      </c>
      <c r="D728" t="s">
        <v>272</v>
      </c>
      <c r="E728" t="s">
        <v>409</v>
      </c>
      <c r="F728">
        <v>4</v>
      </c>
      <c r="G728" s="105" t="s">
        <v>410</v>
      </c>
      <c r="H728">
        <f t="shared" si="5"/>
        <v>2880</v>
      </c>
      <c r="I728" s="105" t="s">
        <v>411</v>
      </c>
      <c r="J728" t="s">
        <v>412</v>
      </c>
      <c r="K728"/>
      <c r="L728"/>
    </row>
    <row r="729" spans="1:12" ht="14.25">
      <c r="A729" s="65" t="s">
        <v>151</v>
      </c>
      <c r="B729" t="s">
        <v>543</v>
      </c>
      <c r="C729" t="s">
        <v>445</v>
      </c>
      <c r="D729" t="s">
        <v>416</v>
      </c>
      <c r="E729" t="s">
        <v>409</v>
      </c>
      <c r="F729">
        <v>5</v>
      </c>
      <c r="G729" s="105" t="s">
        <v>410</v>
      </c>
      <c r="H729">
        <f t="shared" ref="H729:H759" si="6">48*60</f>
        <v>2880</v>
      </c>
      <c r="I729" s="105" t="s">
        <v>411</v>
      </c>
      <c r="J729" t="s">
        <v>412</v>
      </c>
      <c r="K729"/>
      <c r="L729"/>
    </row>
    <row r="730" spans="1:12" ht="14.25">
      <c r="A730" s="65" t="s">
        <v>151</v>
      </c>
      <c r="B730" t="s">
        <v>543</v>
      </c>
      <c r="C730" t="s">
        <v>547</v>
      </c>
      <c r="D730" t="s">
        <v>416</v>
      </c>
      <c r="E730" t="s">
        <v>409</v>
      </c>
      <c r="F730">
        <v>1</v>
      </c>
      <c r="G730" s="105" t="s">
        <v>410</v>
      </c>
      <c r="H730">
        <f t="shared" si="6"/>
        <v>2880</v>
      </c>
      <c r="I730" s="105" t="s">
        <v>411</v>
      </c>
      <c r="J730" t="s">
        <v>412</v>
      </c>
      <c r="K730"/>
      <c r="L730"/>
    </row>
    <row r="731" spans="1:12" ht="14.25">
      <c r="A731" s="65" t="s">
        <v>151</v>
      </c>
      <c r="B731" t="s">
        <v>543</v>
      </c>
      <c r="C731" t="s">
        <v>448</v>
      </c>
      <c r="D731" t="s">
        <v>416</v>
      </c>
      <c r="E731" t="s">
        <v>409</v>
      </c>
      <c r="F731">
        <v>18</v>
      </c>
      <c r="G731" s="105" t="s">
        <v>410</v>
      </c>
      <c r="H731">
        <f t="shared" si="6"/>
        <v>2880</v>
      </c>
      <c r="I731" s="105" t="s">
        <v>411</v>
      </c>
      <c r="J731" t="s">
        <v>412</v>
      </c>
      <c r="K731"/>
      <c r="L731"/>
    </row>
    <row r="732" spans="1:12" ht="14.25">
      <c r="A732" s="65" t="s">
        <v>151</v>
      </c>
      <c r="B732" t="s">
        <v>543</v>
      </c>
      <c r="C732" t="s">
        <v>537</v>
      </c>
      <c r="D732" t="s">
        <v>272</v>
      </c>
      <c r="E732" t="s">
        <v>409</v>
      </c>
      <c r="F732">
        <v>2</v>
      </c>
      <c r="G732" s="105" t="s">
        <v>410</v>
      </c>
      <c r="H732">
        <f t="shared" si="6"/>
        <v>2880</v>
      </c>
      <c r="I732" s="105" t="s">
        <v>411</v>
      </c>
      <c r="J732" t="s">
        <v>412</v>
      </c>
      <c r="K732"/>
      <c r="L732"/>
    </row>
    <row r="733" spans="1:12" ht="14.25">
      <c r="A733" s="65" t="s">
        <v>151</v>
      </c>
      <c r="B733" t="s">
        <v>543</v>
      </c>
      <c r="C733" t="s">
        <v>548</v>
      </c>
      <c r="D733" t="s">
        <v>272</v>
      </c>
      <c r="E733" t="s">
        <v>409</v>
      </c>
      <c r="F733">
        <v>7</v>
      </c>
      <c r="G733" s="105" t="s">
        <v>410</v>
      </c>
      <c r="H733">
        <f t="shared" si="6"/>
        <v>2880</v>
      </c>
      <c r="I733" s="105" t="s">
        <v>411</v>
      </c>
      <c r="J733" t="s">
        <v>412</v>
      </c>
      <c r="K733"/>
      <c r="L733"/>
    </row>
    <row r="734" spans="1:12" ht="14.25">
      <c r="A734" s="65" t="s">
        <v>151</v>
      </c>
      <c r="B734" t="s">
        <v>543</v>
      </c>
      <c r="C734" t="s">
        <v>419</v>
      </c>
      <c r="D734" t="s">
        <v>420</v>
      </c>
      <c r="E734" t="s">
        <v>409</v>
      </c>
      <c r="F734">
        <v>6</v>
      </c>
      <c r="G734" s="105" t="s">
        <v>410</v>
      </c>
      <c r="H734">
        <f t="shared" si="6"/>
        <v>2880</v>
      </c>
      <c r="I734" s="105" t="s">
        <v>411</v>
      </c>
      <c r="J734" t="s">
        <v>412</v>
      </c>
      <c r="K734"/>
      <c r="L734"/>
    </row>
    <row r="735" spans="1:12" ht="14.25">
      <c r="A735" s="65" t="s">
        <v>151</v>
      </c>
      <c r="B735" t="s">
        <v>543</v>
      </c>
      <c r="C735" t="s">
        <v>490</v>
      </c>
      <c r="D735" t="s">
        <v>420</v>
      </c>
      <c r="E735" t="s">
        <v>409</v>
      </c>
      <c r="F735">
        <v>2</v>
      </c>
      <c r="G735" s="105" t="s">
        <v>410</v>
      </c>
      <c r="H735">
        <f t="shared" si="6"/>
        <v>2880</v>
      </c>
      <c r="I735" s="105" t="s">
        <v>411</v>
      </c>
      <c r="J735" t="s">
        <v>412</v>
      </c>
      <c r="K735"/>
      <c r="L735"/>
    </row>
    <row r="736" spans="1:12" ht="14.25">
      <c r="A736" s="65" t="s">
        <v>151</v>
      </c>
      <c r="B736" t="s">
        <v>543</v>
      </c>
      <c r="C736" t="s">
        <v>421</v>
      </c>
      <c r="D736" t="s">
        <v>259</v>
      </c>
      <c r="E736" t="s">
        <v>409</v>
      </c>
      <c r="F736">
        <v>3</v>
      </c>
      <c r="G736" s="105" t="s">
        <v>410</v>
      </c>
      <c r="H736">
        <f t="shared" si="6"/>
        <v>2880</v>
      </c>
      <c r="I736" s="105" t="s">
        <v>411</v>
      </c>
      <c r="J736" t="s">
        <v>412</v>
      </c>
      <c r="K736"/>
      <c r="L736"/>
    </row>
    <row r="737" spans="1:12" ht="14.25">
      <c r="A737" s="65" t="s">
        <v>151</v>
      </c>
      <c r="B737" t="s">
        <v>543</v>
      </c>
      <c r="C737" t="s">
        <v>450</v>
      </c>
      <c r="D737" t="s">
        <v>423</v>
      </c>
      <c r="E737" t="s">
        <v>409</v>
      </c>
      <c r="F737">
        <v>1</v>
      </c>
      <c r="G737" s="105" t="s">
        <v>410</v>
      </c>
      <c r="H737">
        <f t="shared" si="6"/>
        <v>2880</v>
      </c>
      <c r="I737" s="105" t="s">
        <v>411</v>
      </c>
      <c r="J737" t="s">
        <v>412</v>
      </c>
      <c r="K737"/>
      <c r="L737"/>
    </row>
    <row r="738" spans="1:12" ht="14.25">
      <c r="A738" s="65" t="s">
        <v>151</v>
      </c>
      <c r="B738" t="s">
        <v>543</v>
      </c>
      <c r="C738" t="s">
        <v>430</v>
      </c>
      <c r="D738" t="s">
        <v>420</v>
      </c>
      <c r="E738" t="s">
        <v>409</v>
      </c>
      <c r="F738">
        <v>1</v>
      </c>
      <c r="G738" s="105" t="s">
        <v>410</v>
      </c>
      <c r="H738">
        <f t="shared" si="6"/>
        <v>2880</v>
      </c>
      <c r="I738" s="105" t="s">
        <v>411</v>
      </c>
      <c r="J738" t="s">
        <v>412</v>
      </c>
      <c r="K738"/>
      <c r="L738"/>
    </row>
    <row r="739" spans="1:12" ht="14.25">
      <c r="A739" s="65" t="s">
        <v>151</v>
      </c>
      <c r="B739" t="s">
        <v>543</v>
      </c>
      <c r="C739" t="s">
        <v>433</v>
      </c>
      <c r="D739" t="s">
        <v>420</v>
      </c>
      <c r="E739" t="s">
        <v>409</v>
      </c>
      <c r="F739">
        <v>3</v>
      </c>
      <c r="G739" s="105" t="s">
        <v>410</v>
      </c>
      <c r="H739">
        <f t="shared" si="6"/>
        <v>2880</v>
      </c>
      <c r="I739" s="105" t="s">
        <v>411</v>
      </c>
      <c r="J739" t="s">
        <v>412</v>
      </c>
      <c r="K739"/>
      <c r="L739"/>
    </row>
    <row r="740" spans="1:12" ht="14.25">
      <c r="A740" s="65" t="s">
        <v>151</v>
      </c>
      <c r="B740" t="s">
        <v>543</v>
      </c>
      <c r="C740" t="s">
        <v>453</v>
      </c>
      <c r="D740" t="s">
        <v>420</v>
      </c>
      <c r="E740" t="s">
        <v>409</v>
      </c>
      <c r="F740">
        <v>3</v>
      </c>
      <c r="G740" s="105" t="s">
        <v>410</v>
      </c>
      <c r="H740">
        <f t="shared" si="6"/>
        <v>2880</v>
      </c>
      <c r="I740" s="105" t="s">
        <v>411</v>
      </c>
      <c r="J740" t="s">
        <v>412</v>
      </c>
      <c r="K740"/>
      <c r="L740"/>
    </row>
    <row r="741" spans="1:12" ht="14.25">
      <c r="A741" s="65" t="s">
        <v>151</v>
      </c>
      <c r="B741" t="s">
        <v>543</v>
      </c>
      <c r="C741" t="s">
        <v>505</v>
      </c>
      <c r="D741" t="s">
        <v>420</v>
      </c>
      <c r="E741" t="s">
        <v>409</v>
      </c>
      <c r="F741">
        <v>34</v>
      </c>
      <c r="G741" s="105" t="s">
        <v>410</v>
      </c>
      <c r="H741">
        <f t="shared" si="6"/>
        <v>2880</v>
      </c>
      <c r="I741" s="105" t="s">
        <v>411</v>
      </c>
      <c r="J741" t="s">
        <v>412</v>
      </c>
      <c r="K741"/>
      <c r="L741"/>
    </row>
    <row r="742" spans="1:12" ht="14.25">
      <c r="A742" s="65" t="s">
        <v>151</v>
      </c>
      <c r="B742" t="s">
        <v>543</v>
      </c>
      <c r="C742" t="s">
        <v>456</v>
      </c>
      <c r="D742" t="s">
        <v>420</v>
      </c>
      <c r="E742" t="s">
        <v>409</v>
      </c>
      <c r="F742">
        <v>2</v>
      </c>
      <c r="G742" s="105" t="s">
        <v>410</v>
      </c>
      <c r="H742">
        <f t="shared" si="6"/>
        <v>2880</v>
      </c>
      <c r="I742" s="105" t="s">
        <v>411</v>
      </c>
      <c r="J742" t="s">
        <v>412</v>
      </c>
      <c r="K742"/>
      <c r="L742"/>
    </row>
    <row r="743" spans="1:12" ht="14.25">
      <c r="A743" s="65" t="s">
        <v>151</v>
      </c>
      <c r="B743" t="s">
        <v>543</v>
      </c>
      <c r="C743" t="s">
        <v>549</v>
      </c>
      <c r="D743" t="s">
        <v>349</v>
      </c>
      <c r="E743" t="s">
        <v>409</v>
      </c>
      <c r="F743">
        <v>1</v>
      </c>
      <c r="G743" s="105" t="s">
        <v>410</v>
      </c>
      <c r="H743">
        <f t="shared" si="6"/>
        <v>2880</v>
      </c>
      <c r="I743" s="105" t="s">
        <v>411</v>
      </c>
      <c r="J743" t="s">
        <v>412</v>
      </c>
      <c r="K743"/>
      <c r="L743"/>
    </row>
    <row r="744" spans="1:12" ht="14.25">
      <c r="A744" s="65" t="s">
        <v>151</v>
      </c>
      <c r="B744" t="s">
        <v>543</v>
      </c>
      <c r="C744" t="s">
        <v>550</v>
      </c>
      <c r="D744" t="s">
        <v>349</v>
      </c>
      <c r="E744" t="s">
        <v>409</v>
      </c>
      <c r="F744">
        <v>2</v>
      </c>
      <c r="G744" s="105" t="s">
        <v>410</v>
      </c>
      <c r="H744">
        <f t="shared" si="6"/>
        <v>2880</v>
      </c>
      <c r="I744" s="105" t="s">
        <v>411</v>
      </c>
      <c r="J744" t="s">
        <v>412</v>
      </c>
      <c r="K744"/>
      <c r="L744"/>
    </row>
    <row r="745" spans="1:12" ht="14.25">
      <c r="A745" s="65" t="s">
        <v>151</v>
      </c>
      <c r="B745" t="s">
        <v>543</v>
      </c>
      <c r="C745" t="s">
        <v>551</v>
      </c>
      <c r="D745" t="s">
        <v>349</v>
      </c>
      <c r="E745" t="s">
        <v>409</v>
      </c>
      <c r="F745">
        <v>1</v>
      </c>
      <c r="G745" s="105" t="s">
        <v>410</v>
      </c>
      <c r="H745">
        <f t="shared" si="6"/>
        <v>2880</v>
      </c>
      <c r="I745" s="105" t="s">
        <v>411</v>
      </c>
      <c r="J745" t="s">
        <v>412</v>
      </c>
      <c r="K745"/>
      <c r="L745"/>
    </row>
    <row r="746" spans="1:12" ht="14.25">
      <c r="A746" s="65" t="s">
        <v>151</v>
      </c>
      <c r="B746" t="s">
        <v>543</v>
      </c>
      <c r="C746" t="s">
        <v>459</v>
      </c>
      <c r="D746" t="s">
        <v>349</v>
      </c>
      <c r="E746" t="s">
        <v>409</v>
      </c>
      <c r="F746">
        <v>2</v>
      </c>
      <c r="G746" s="105" t="s">
        <v>410</v>
      </c>
      <c r="H746">
        <f t="shared" si="6"/>
        <v>2880</v>
      </c>
      <c r="I746" s="105" t="s">
        <v>411</v>
      </c>
      <c r="J746" t="s">
        <v>412</v>
      </c>
      <c r="K746"/>
      <c r="L746"/>
    </row>
    <row r="747" spans="1:12" ht="14.25">
      <c r="A747" s="65" t="s">
        <v>151</v>
      </c>
      <c r="B747" t="s">
        <v>366</v>
      </c>
      <c r="C747" t="s">
        <v>439</v>
      </c>
      <c r="D747" t="s">
        <v>260</v>
      </c>
      <c r="E747" t="s">
        <v>409</v>
      </c>
      <c r="F747">
        <v>4</v>
      </c>
      <c r="G747" s="105" t="s">
        <v>507</v>
      </c>
      <c r="H747">
        <f t="shared" si="6"/>
        <v>2880</v>
      </c>
      <c r="I747" s="105" t="s">
        <v>411</v>
      </c>
      <c r="J747" t="s">
        <v>508</v>
      </c>
      <c r="K747"/>
      <c r="L747"/>
    </row>
    <row r="748" spans="1:12" ht="14.25">
      <c r="A748" s="65" t="s">
        <v>151</v>
      </c>
      <c r="B748" t="s">
        <v>366</v>
      </c>
      <c r="C748" t="s">
        <v>530</v>
      </c>
      <c r="D748" t="s">
        <v>260</v>
      </c>
      <c r="E748" t="s">
        <v>409</v>
      </c>
      <c r="F748">
        <v>2</v>
      </c>
      <c r="G748" s="105" t="s">
        <v>507</v>
      </c>
      <c r="H748">
        <f t="shared" si="6"/>
        <v>2880</v>
      </c>
      <c r="I748" s="105" t="s">
        <v>411</v>
      </c>
      <c r="J748" t="s">
        <v>508</v>
      </c>
      <c r="K748"/>
      <c r="L748"/>
    </row>
    <row r="749" spans="1:12" ht="14.25">
      <c r="A749" s="65" t="s">
        <v>151</v>
      </c>
      <c r="B749" t="s">
        <v>366</v>
      </c>
      <c r="C749" t="s">
        <v>443</v>
      </c>
      <c r="D749" t="s">
        <v>260</v>
      </c>
      <c r="E749" t="s">
        <v>409</v>
      </c>
      <c r="F749">
        <v>1</v>
      </c>
      <c r="G749" s="105" t="s">
        <v>507</v>
      </c>
      <c r="H749">
        <f t="shared" si="6"/>
        <v>2880</v>
      </c>
      <c r="I749" s="105" t="s">
        <v>411</v>
      </c>
      <c r="J749" t="s">
        <v>508</v>
      </c>
      <c r="K749"/>
      <c r="L749"/>
    </row>
    <row r="750" spans="1:12" ht="14.25">
      <c r="A750" s="65" t="s">
        <v>151</v>
      </c>
      <c r="B750" t="s">
        <v>366</v>
      </c>
      <c r="C750" t="s">
        <v>553</v>
      </c>
      <c r="D750" t="s">
        <v>416</v>
      </c>
      <c r="E750" t="s">
        <v>409</v>
      </c>
      <c r="F750">
        <v>1</v>
      </c>
      <c r="G750" s="105" t="s">
        <v>507</v>
      </c>
      <c r="H750">
        <f t="shared" si="6"/>
        <v>2880</v>
      </c>
      <c r="I750" s="105" t="s">
        <v>411</v>
      </c>
      <c r="J750" t="s">
        <v>508</v>
      </c>
      <c r="K750"/>
      <c r="L750"/>
    </row>
    <row r="751" spans="1:12" ht="14.25">
      <c r="A751" s="65" t="s">
        <v>151</v>
      </c>
      <c r="B751" t="s">
        <v>366</v>
      </c>
      <c r="C751" t="s">
        <v>554</v>
      </c>
      <c r="D751" t="s">
        <v>416</v>
      </c>
      <c r="E751" t="s">
        <v>409</v>
      </c>
      <c r="F751">
        <v>6</v>
      </c>
      <c r="G751" s="105" t="s">
        <v>507</v>
      </c>
      <c r="H751">
        <f t="shared" si="6"/>
        <v>2880</v>
      </c>
      <c r="I751" s="105" t="s">
        <v>411</v>
      </c>
      <c r="J751" t="s">
        <v>508</v>
      </c>
      <c r="K751"/>
      <c r="L751"/>
    </row>
    <row r="752" spans="1:12" ht="14.25">
      <c r="A752" s="65" t="s">
        <v>151</v>
      </c>
      <c r="B752" t="s">
        <v>366</v>
      </c>
      <c r="C752" t="s">
        <v>536</v>
      </c>
      <c r="D752" t="s">
        <v>272</v>
      </c>
      <c r="E752" t="s">
        <v>409</v>
      </c>
      <c r="F752">
        <v>1</v>
      </c>
      <c r="G752" s="105" t="s">
        <v>507</v>
      </c>
      <c r="H752">
        <f t="shared" si="6"/>
        <v>2880</v>
      </c>
      <c r="I752" s="105" t="s">
        <v>411</v>
      </c>
      <c r="J752" t="s">
        <v>508</v>
      </c>
      <c r="K752"/>
      <c r="L752"/>
    </row>
    <row r="753" spans="1:12" ht="14.25">
      <c r="A753" s="65" t="s">
        <v>151</v>
      </c>
      <c r="B753" t="s">
        <v>366</v>
      </c>
      <c r="C753" t="s">
        <v>555</v>
      </c>
      <c r="D753" t="s">
        <v>416</v>
      </c>
      <c r="E753" t="s">
        <v>409</v>
      </c>
      <c r="F753">
        <v>2</v>
      </c>
      <c r="G753" s="105" t="s">
        <v>507</v>
      </c>
      <c r="H753">
        <f t="shared" si="6"/>
        <v>2880</v>
      </c>
      <c r="I753" s="105" t="s">
        <v>411</v>
      </c>
      <c r="J753" t="s">
        <v>508</v>
      </c>
      <c r="K753"/>
      <c r="L753"/>
    </row>
    <row r="754" spans="1:12" ht="14.25">
      <c r="A754" s="65" t="s">
        <v>151</v>
      </c>
      <c r="B754" t="s">
        <v>366</v>
      </c>
      <c r="C754" t="s">
        <v>445</v>
      </c>
      <c r="D754" t="s">
        <v>416</v>
      </c>
      <c r="E754" t="s">
        <v>409</v>
      </c>
      <c r="F754">
        <v>1</v>
      </c>
      <c r="G754" s="105" t="s">
        <v>507</v>
      </c>
      <c r="H754">
        <f t="shared" si="6"/>
        <v>2880</v>
      </c>
      <c r="I754" s="105" t="s">
        <v>411</v>
      </c>
      <c r="J754" t="s">
        <v>508</v>
      </c>
      <c r="K754"/>
      <c r="L754"/>
    </row>
    <row r="755" spans="1:12" ht="14.25">
      <c r="A755" s="65" t="s">
        <v>151</v>
      </c>
      <c r="B755" t="s">
        <v>366</v>
      </c>
      <c r="C755" t="s">
        <v>421</v>
      </c>
      <c r="D755" t="s">
        <v>259</v>
      </c>
      <c r="E755" t="s">
        <v>409</v>
      </c>
      <c r="F755">
        <v>38</v>
      </c>
      <c r="G755" s="105" t="s">
        <v>507</v>
      </c>
      <c r="H755">
        <f t="shared" si="6"/>
        <v>2880</v>
      </c>
      <c r="I755" s="105" t="s">
        <v>411</v>
      </c>
      <c r="J755" t="s">
        <v>508</v>
      </c>
      <c r="K755"/>
      <c r="L755"/>
    </row>
    <row r="756" spans="1:12" ht="14.25">
      <c r="A756" s="65" t="s">
        <v>151</v>
      </c>
      <c r="B756" t="s">
        <v>366</v>
      </c>
      <c r="C756" t="s">
        <v>427</v>
      </c>
      <c r="D756" t="s">
        <v>420</v>
      </c>
      <c r="E756" t="s">
        <v>409</v>
      </c>
      <c r="F756">
        <v>5</v>
      </c>
      <c r="G756" s="105" t="s">
        <v>507</v>
      </c>
      <c r="H756">
        <f t="shared" si="6"/>
        <v>2880</v>
      </c>
      <c r="I756" s="105" t="s">
        <v>411</v>
      </c>
      <c r="J756" t="s">
        <v>508</v>
      </c>
      <c r="K756"/>
      <c r="L756"/>
    </row>
    <row r="757" spans="1:12" ht="14.25">
      <c r="A757" s="65" t="s">
        <v>151</v>
      </c>
      <c r="B757" t="s">
        <v>366</v>
      </c>
      <c r="C757" t="s">
        <v>434</v>
      </c>
      <c r="D757" t="s">
        <v>420</v>
      </c>
      <c r="E757" t="s">
        <v>409</v>
      </c>
      <c r="F757">
        <v>23</v>
      </c>
      <c r="G757" s="105" t="s">
        <v>507</v>
      </c>
      <c r="H757">
        <f t="shared" si="6"/>
        <v>2880</v>
      </c>
      <c r="I757" s="105" t="s">
        <v>411</v>
      </c>
      <c r="J757" t="s">
        <v>508</v>
      </c>
      <c r="K757"/>
      <c r="L757"/>
    </row>
    <row r="758" spans="1:12" ht="14.25">
      <c r="A758" s="65" t="s">
        <v>151</v>
      </c>
      <c r="B758" t="s">
        <v>366</v>
      </c>
      <c r="C758" t="s">
        <v>500</v>
      </c>
      <c r="D758" t="s">
        <v>420</v>
      </c>
      <c r="E758" t="s">
        <v>409</v>
      </c>
      <c r="F758">
        <v>1</v>
      </c>
      <c r="G758" s="105" t="s">
        <v>507</v>
      </c>
      <c r="H758">
        <f t="shared" si="6"/>
        <v>2880</v>
      </c>
      <c r="I758" s="105" t="s">
        <v>411</v>
      </c>
      <c r="J758" t="s">
        <v>508</v>
      </c>
      <c r="K758"/>
      <c r="L758"/>
    </row>
    <row r="759" spans="1:12" ht="14.25">
      <c r="A759" s="65" t="s">
        <v>151</v>
      </c>
      <c r="B759" t="s">
        <v>366</v>
      </c>
      <c r="C759" t="s">
        <v>486</v>
      </c>
      <c r="D759" t="s">
        <v>423</v>
      </c>
      <c r="E759" t="s">
        <v>409</v>
      </c>
      <c r="F759">
        <v>2</v>
      </c>
      <c r="G759" s="105" t="s">
        <v>507</v>
      </c>
      <c r="H759">
        <f t="shared" si="6"/>
        <v>2880</v>
      </c>
      <c r="I759" s="105" t="s">
        <v>411</v>
      </c>
      <c r="J759" t="s">
        <v>508</v>
      </c>
      <c r="K759"/>
      <c r="L759"/>
    </row>
    <row r="760" spans="1:12" ht="14.25">
      <c r="A760" s="65" t="s">
        <v>151</v>
      </c>
      <c r="B760" t="s">
        <v>366</v>
      </c>
      <c r="C760" t="s">
        <v>349</v>
      </c>
      <c r="D760" t="s">
        <v>349</v>
      </c>
      <c r="E760" t="s">
        <v>409</v>
      </c>
      <c r="F760">
        <v>7</v>
      </c>
      <c r="G760" s="105" t="s">
        <v>507</v>
      </c>
      <c r="H760">
        <f t="shared" ref="H760:H786" si="7">48*60</f>
        <v>2880</v>
      </c>
      <c r="I760" s="105" t="s">
        <v>411</v>
      </c>
      <c r="J760" t="s">
        <v>508</v>
      </c>
      <c r="K760"/>
      <c r="L760"/>
    </row>
    <row r="761" spans="1:12" ht="14.25">
      <c r="A761" s="65" t="s">
        <v>151</v>
      </c>
      <c r="B761" t="s">
        <v>384</v>
      </c>
      <c r="C761" t="s">
        <v>408</v>
      </c>
      <c r="D761" t="s">
        <v>260</v>
      </c>
      <c r="E761" t="s">
        <v>409</v>
      </c>
      <c r="F761">
        <v>3</v>
      </c>
      <c r="G761" s="105" t="s">
        <v>507</v>
      </c>
      <c r="H761">
        <f t="shared" si="7"/>
        <v>2880</v>
      </c>
      <c r="I761" s="105" t="s">
        <v>411</v>
      </c>
      <c r="J761" t="s">
        <v>508</v>
      </c>
      <c r="K761"/>
      <c r="L761"/>
    </row>
    <row r="762" spans="1:12" ht="14.25">
      <c r="A762" s="65" t="s">
        <v>151</v>
      </c>
      <c r="B762" t="s">
        <v>384</v>
      </c>
      <c r="C762" t="s">
        <v>530</v>
      </c>
      <c r="D762" t="s">
        <v>260</v>
      </c>
      <c r="E762" t="s">
        <v>409</v>
      </c>
      <c r="F762">
        <v>1</v>
      </c>
      <c r="G762" s="105" t="s">
        <v>507</v>
      </c>
      <c r="H762">
        <f t="shared" si="7"/>
        <v>2880</v>
      </c>
      <c r="I762" s="105" t="s">
        <v>411</v>
      </c>
      <c r="J762" t="s">
        <v>508</v>
      </c>
      <c r="K762"/>
      <c r="L762"/>
    </row>
    <row r="763" spans="1:12" ht="14.25">
      <c r="A763" s="65" t="s">
        <v>151</v>
      </c>
      <c r="B763" t="s">
        <v>384</v>
      </c>
      <c r="C763" t="s">
        <v>556</v>
      </c>
      <c r="D763" t="s">
        <v>260</v>
      </c>
      <c r="E763" t="s">
        <v>409</v>
      </c>
      <c r="F763">
        <v>2</v>
      </c>
      <c r="G763" s="105" t="s">
        <v>507</v>
      </c>
      <c r="H763">
        <f t="shared" si="7"/>
        <v>2880</v>
      </c>
      <c r="I763" s="105" t="s">
        <v>411</v>
      </c>
      <c r="J763" t="s">
        <v>508</v>
      </c>
      <c r="K763"/>
      <c r="L763"/>
    </row>
    <row r="764" spans="1:12" ht="14.25">
      <c r="A764" s="65" t="s">
        <v>151</v>
      </c>
      <c r="B764" t="s">
        <v>384</v>
      </c>
      <c r="C764" t="s">
        <v>525</v>
      </c>
      <c r="D764" t="s">
        <v>260</v>
      </c>
      <c r="E764" t="s">
        <v>409</v>
      </c>
      <c r="F764">
        <v>1</v>
      </c>
      <c r="G764" s="105" t="s">
        <v>507</v>
      </c>
      <c r="H764">
        <f t="shared" si="7"/>
        <v>2880</v>
      </c>
      <c r="I764" s="105" t="s">
        <v>411</v>
      </c>
      <c r="J764" t="s">
        <v>508</v>
      </c>
      <c r="K764"/>
      <c r="L764"/>
    </row>
    <row r="765" spans="1:12" ht="14.25">
      <c r="A765" s="65" t="s">
        <v>151</v>
      </c>
      <c r="B765" t="s">
        <v>384</v>
      </c>
      <c r="C765" t="s">
        <v>557</v>
      </c>
      <c r="D765" t="s">
        <v>272</v>
      </c>
      <c r="E765" t="s">
        <v>409</v>
      </c>
      <c r="F765">
        <v>3</v>
      </c>
      <c r="G765" s="105" t="s">
        <v>507</v>
      </c>
      <c r="H765">
        <f t="shared" si="7"/>
        <v>2880</v>
      </c>
      <c r="I765" s="105" t="s">
        <v>411</v>
      </c>
      <c r="J765" t="s">
        <v>508</v>
      </c>
      <c r="K765"/>
      <c r="L765"/>
    </row>
    <row r="766" spans="1:12" ht="14.25">
      <c r="A766" s="65" t="s">
        <v>151</v>
      </c>
      <c r="B766" t="s">
        <v>384</v>
      </c>
      <c r="C766" t="s">
        <v>545</v>
      </c>
      <c r="D766" t="s">
        <v>272</v>
      </c>
      <c r="E766" t="s">
        <v>409</v>
      </c>
      <c r="F766">
        <v>10</v>
      </c>
      <c r="G766" s="105" t="s">
        <v>507</v>
      </c>
      <c r="H766">
        <f t="shared" si="7"/>
        <v>2880</v>
      </c>
      <c r="I766" s="105" t="s">
        <v>411</v>
      </c>
      <c r="J766" t="s">
        <v>508</v>
      </c>
      <c r="K766"/>
      <c r="L766"/>
    </row>
    <row r="767" spans="1:12" ht="14.25">
      <c r="A767" s="65" t="s">
        <v>151</v>
      </c>
      <c r="B767" t="s">
        <v>384</v>
      </c>
      <c r="C767" t="s">
        <v>510</v>
      </c>
      <c r="D767" t="s">
        <v>272</v>
      </c>
      <c r="E767" t="s">
        <v>409</v>
      </c>
      <c r="F767">
        <v>1</v>
      </c>
      <c r="G767" s="105" t="s">
        <v>507</v>
      </c>
      <c r="H767">
        <f t="shared" si="7"/>
        <v>2880</v>
      </c>
      <c r="I767" s="105" t="s">
        <v>411</v>
      </c>
      <c r="J767" t="s">
        <v>508</v>
      </c>
      <c r="K767"/>
      <c r="L767"/>
    </row>
    <row r="768" spans="1:12" ht="14.25">
      <c r="A768" s="65" t="s">
        <v>151</v>
      </c>
      <c r="B768" t="s">
        <v>384</v>
      </c>
      <c r="C768" t="s">
        <v>519</v>
      </c>
      <c r="D768" t="s">
        <v>416</v>
      </c>
      <c r="E768" t="s">
        <v>409</v>
      </c>
      <c r="F768">
        <v>2</v>
      </c>
      <c r="G768" s="105" t="s">
        <v>507</v>
      </c>
      <c r="H768">
        <f t="shared" si="7"/>
        <v>2880</v>
      </c>
      <c r="I768" s="105" t="s">
        <v>411</v>
      </c>
      <c r="J768" t="s">
        <v>508</v>
      </c>
      <c r="K768"/>
      <c r="L768"/>
    </row>
    <row r="769" spans="1:12" ht="14.25">
      <c r="A769" s="65" t="s">
        <v>151</v>
      </c>
      <c r="B769" t="s">
        <v>384</v>
      </c>
      <c r="C769" t="s">
        <v>445</v>
      </c>
      <c r="D769" t="s">
        <v>416</v>
      </c>
      <c r="E769" t="s">
        <v>409</v>
      </c>
      <c r="F769">
        <v>5</v>
      </c>
      <c r="G769" s="105" t="s">
        <v>507</v>
      </c>
      <c r="H769">
        <f t="shared" si="7"/>
        <v>2880</v>
      </c>
      <c r="I769" s="105" t="s">
        <v>411</v>
      </c>
      <c r="J769" t="s">
        <v>508</v>
      </c>
      <c r="K769"/>
      <c r="L769"/>
    </row>
    <row r="770" spans="1:12" ht="14.25">
      <c r="A770" s="65" t="s">
        <v>151</v>
      </c>
      <c r="B770" t="s">
        <v>384</v>
      </c>
      <c r="C770" t="s">
        <v>446</v>
      </c>
      <c r="D770" t="s">
        <v>418</v>
      </c>
      <c r="E770" t="s">
        <v>409</v>
      </c>
      <c r="F770">
        <v>2</v>
      </c>
      <c r="G770" s="105" t="s">
        <v>507</v>
      </c>
      <c r="H770">
        <f t="shared" si="7"/>
        <v>2880</v>
      </c>
      <c r="I770" s="105" t="s">
        <v>411</v>
      </c>
      <c r="J770" t="s">
        <v>508</v>
      </c>
      <c r="K770"/>
      <c r="L770"/>
    </row>
    <row r="771" spans="1:12" ht="14.25">
      <c r="A771" s="65" t="s">
        <v>151</v>
      </c>
      <c r="B771" t="s">
        <v>384</v>
      </c>
      <c r="C771" t="s">
        <v>448</v>
      </c>
      <c r="D771" t="s">
        <v>416</v>
      </c>
      <c r="E771" t="s">
        <v>409</v>
      </c>
      <c r="F771">
        <v>35</v>
      </c>
      <c r="G771" s="105" t="s">
        <v>507</v>
      </c>
      <c r="H771">
        <f t="shared" si="7"/>
        <v>2880</v>
      </c>
      <c r="I771" s="105" t="s">
        <v>411</v>
      </c>
      <c r="J771" t="s">
        <v>508</v>
      </c>
      <c r="K771"/>
      <c r="L771"/>
    </row>
    <row r="772" spans="1:12" ht="14.25">
      <c r="A772" s="65" t="s">
        <v>151</v>
      </c>
      <c r="B772" t="s">
        <v>384</v>
      </c>
      <c r="C772" t="s">
        <v>503</v>
      </c>
      <c r="D772" t="s">
        <v>420</v>
      </c>
      <c r="E772" t="s">
        <v>409</v>
      </c>
      <c r="F772">
        <v>1</v>
      </c>
      <c r="G772" s="105" t="s">
        <v>507</v>
      </c>
      <c r="H772">
        <f t="shared" si="7"/>
        <v>2880</v>
      </c>
      <c r="I772" s="105" t="s">
        <v>411</v>
      </c>
      <c r="J772" t="s">
        <v>508</v>
      </c>
      <c r="K772"/>
      <c r="L772"/>
    </row>
    <row r="773" spans="1:12" ht="14.25">
      <c r="A773" s="65" t="s">
        <v>151</v>
      </c>
      <c r="B773" t="s">
        <v>384</v>
      </c>
      <c r="C773" t="s">
        <v>476</v>
      </c>
      <c r="D773" t="s">
        <v>423</v>
      </c>
      <c r="E773" t="s">
        <v>409</v>
      </c>
      <c r="F773">
        <v>1</v>
      </c>
      <c r="G773" s="105" t="s">
        <v>507</v>
      </c>
      <c r="H773">
        <f t="shared" si="7"/>
        <v>2880</v>
      </c>
      <c r="I773" s="105" t="s">
        <v>411</v>
      </c>
      <c r="J773" t="s">
        <v>508</v>
      </c>
      <c r="K773"/>
      <c r="L773"/>
    </row>
    <row r="774" spans="1:12" ht="14.25">
      <c r="A774" s="65" t="s">
        <v>151</v>
      </c>
      <c r="B774" t="s">
        <v>384</v>
      </c>
      <c r="C774" t="s">
        <v>490</v>
      </c>
      <c r="D774" t="s">
        <v>420</v>
      </c>
      <c r="E774" t="s">
        <v>409</v>
      </c>
      <c r="F774">
        <v>2</v>
      </c>
      <c r="G774" s="105" t="s">
        <v>507</v>
      </c>
      <c r="H774">
        <f t="shared" si="7"/>
        <v>2880</v>
      </c>
      <c r="I774" s="105" t="s">
        <v>411</v>
      </c>
      <c r="J774" t="s">
        <v>508</v>
      </c>
      <c r="K774"/>
      <c r="L774"/>
    </row>
    <row r="775" spans="1:12" ht="14.25">
      <c r="A775" s="65" t="s">
        <v>151</v>
      </c>
      <c r="B775" t="s">
        <v>384</v>
      </c>
      <c r="C775" t="s">
        <v>421</v>
      </c>
      <c r="D775" t="s">
        <v>259</v>
      </c>
      <c r="E775" t="s">
        <v>409</v>
      </c>
      <c r="F775">
        <v>3</v>
      </c>
      <c r="G775" s="105" t="s">
        <v>507</v>
      </c>
      <c r="H775">
        <f t="shared" si="7"/>
        <v>2880</v>
      </c>
      <c r="I775" s="105" t="s">
        <v>411</v>
      </c>
      <c r="J775" t="s">
        <v>508</v>
      </c>
      <c r="K775"/>
      <c r="L775"/>
    </row>
    <row r="776" spans="1:12" ht="14.25">
      <c r="A776" s="65" t="s">
        <v>151</v>
      </c>
      <c r="B776" t="s">
        <v>384</v>
      </c>
      <c r="C776" t="s">
        <v>467</v>
      </c>
      <c r="D776" t="s">
        <v>468</v>
      </c>
      <c r="E776" t="s">
        <v>409</v>
      </c>
      <c r="F776">
        <v>1</v>
      </c>
      <c r="G776" s="105" t="s">
        <v>507</v>
      </c>
      <c r="H776">
        <f t="shared" si="7"/>
        <v>2880</v>
      </c>
      <c r="I776" s="105" t="s">
        <v>411</v>
      </c>
      <c r="J776" t="s">
        <v>508</v>
      </c>
      <c r="K776"/>
      <c r="L776"/>
    </row>
    <row r="777" spans="1:12" ht="14.25">
      <c r="A777" s="65" t="s">
        <v>151</v>
      </c>
      <c r="B777" t="s">
        <v>384</v>
      </c>
      <c r="C777" t="s">
        <v>517</v>
      </c>
      <c r="D777" t="s">
        <v>468</v>
      </c>
      <c r="E777" t="s">
        <v>409</v>
      </c>
      <c r="F777">
        <v>1</v>
      </c>
      <c r="G777" s="105" t="s">
        <v>507</v>
      </c>
      <c r="H777">
        <f t="shared" si="7"/>
        <v>2880</v>
      </c>
      <c r="I777" s="105" t="s">
        <v>411</v>
      </c>
      <c r="J777" t="s">
        <v>508</v>
      </c>
      <c r="K777"/>
      <c r="L777"/>
    </row>
    <row r="778" spans="1:12" ht="14.25">
      <c r="A778" s="65" t="s">
        <v>151</v>
      </c>
      <c r="B778" t="s">
        <v>384</v>
      </c>
      <c r="C778" t="s">
        <v>558</v>
      </c>
      <c r="D778" t="s">
        <v>423</v>
      </c>
      <c r="E778" t="s">
        <v>409</v>
      </c>
      <c r="F778">
        <v>1</v>
      </c>
      <c r="G778" s="105" t="s">
        <v>507</v>
      </c>
      <c r="H778">
        <f t="shared" si="7"/>
        <v>2880</v>
      </c>
      <c r="I778" s="105" t="s">
        <v>411</v>
      </c>
      <c r="J778" t="s">
        <v>508</v>
      </c>
      <c r="K778"/>
      <c r="L778"/>
    </row>
    <row r="779" spans="1:12" ht="14.25">
      <c r="A779" s="65" t="s">
        <v>151</v>
      </c>
      <c r="B779" t="s">
        <v>384</v>
      </c>
      <c r="C779" t="s">
        <v>511</v>
      </c>
      <c r="D779" t="s">
        <v>420</v>
      </c>
      <c r="E779" t="s">
        <v>409</v>
      </c>
      <c r="F779">
        <v>1</v>
      </c>
      <c r="G779" s="105" t="s">
        <v>507</v>
      </c>
      <c r="H779">
        <f t="shared" si="7"/>
        <v>2880</v>
      </c>
      <c r="I779" s="105" t="s">
        <v>411</v>
      </c>
      <c r="J779" t="s">
        <v>508</v>
      </c>
      <c r="K779"/>
      <c r="L779"/>
    </row>
    <row r="780" spans="1:12" ht="14.25">
      <c r="A780" s="65" t="s">
        <v>151</v>
      </c>
      <c r="B780" t="s">
        <v>384</v>
      </c>
      <c r="C780" t="s">
        <v>491</v>
      </c>
      <c r="D780" t="s">
        <v>420</v>
      </c>
      <c r="E780" t="s">
        <v>409</v>
      </c>
      <c r="F780">
        <v>1</v>
      </c>
      <c r="G780" s="105" t="s">
        <v>507</v>
      </c>
      <c r="H780">
        <f t="shared" si="7"/>
        <v>2880</v>
      </c>
      <c r="I780" s="105" t="s">
        <v>411</v>
      </c>
      <c r="J780" t="s">
        <v>508</v>
      </c>
      <c r="K780"/>
      <c r="L780"/>
    </row>
    <row r="781" spans="1:12" ht="14.25">
      <c r="A781" s="65" t="s">
        <v>151</v>
      </c>
      <c r="B781" t="s">
        <v>384</v>
      </c>
      <c r="C781" t="s">
        <v>431</v>
      </c>
      <c r="D781" t="s">
        <v>420</v>
      </c>
      <c r="E781" t="s">
        <v>409</v>
      </c>
      <c r="F781">
        <v>1</v>
      </c>
      <c r="G781" s="105" t="s">
        <v>507</v>
      </c>
      <c r="H781">
        <f t="shared" si="7"/>
        <v>2880</v>
      </c>
      <c r="I781" s="105" t="s">
        <v>411</v>
      </c>
      <c r="J781" t="s">
        <v>508</v>
      </c>
      <c r="K781"/>
      <c r="L781"/>
    </row>
    <row r="782" spans="1:12" ht="14.25">
      <c r="A782" s="65" t="s">
        <v>151</v>
      </c>
      <c r="B782" t="s">
        <v>384</v>
      </c>
      <c r="C782" t="s">
        <v>469</v>
      </c>
      <c r="D782" t="s">
        <v>420</v>
      </c>
      <c r="E782" t="s">
        <v>409</v>
      </c>
      <c r="F782">
        <v>7</v>
      </c>
      <c r="G782" s="105" t="s">
        <v>507</v>
      </c>
      <c r="H782">
        <f t="shared" si="7"/>
        <v>2880</v>
      </c>
      <c r="I782" s="105" t="s">
        <v>411</v>
      </c>
      <c r="J782" t="s">
        <v>508</v>
      </c>
      <c r="K782"/>
      <c r="L782"/>
    </row>
    <row r="783" spans="1:12" ht="14.25">
      <c r="A783" s="65" t="s">
        <v>151</v>
      </c>
      <c r="B783" t="s">
        <v>384</v>
      </c>
      <c r="C783" t="s">
        <v>500</v>
      </c>
      <c r="D783" t="s">
        <v>420</v>
      </c>
      <c r="E783" t="s">
        <v>409</v>
      </c>
      <c r="F783">
        <v>1</v>
      </c>
      <c r="G783" s="105" t="s">
        <v>507</v>
      </c>
      <c r="H783">
        <f t="shared" si="7"/>
        <v>2880</v>
      </c>
      <c r="I783" s="105" t="s">
        <v>411</v>
      </c>
      <c r="J783" t="s">
        <v>508</v>
      </c>
      <c r="K783"/>
      <c r="L783"/>
    </row>
    <row r="784" spans="1:12" ht="14.25">
      <c r="A784" s="65" t="s">
        <v>151</v>
      </c>
      <c r="B784" t="s">
        <v>384</v>
      </c>
      <c r="C784" t="s">
        <v>529</v>
      </c>
      <c r="D784" t="s">
        <v>420</v>
      </c>
      <c r="E784" t="s">
        <v>409</v>
      </c>
      <c r="F784">
        <v>1</v>
      </c>
      <c r="G784" s="105" t="s">
        <v>507</v>
      </c>
      <c r="H784">
        <f t="shared" si="7"/>
        <v>2880</v>
      </c>
      <c r="I784" s="105" t="s">
        <v>411</v>
      </c>
      <c r="J784" t="s">
        <v>508</v>
      </c>
      <c r="K784"/>
      <c r="L784"/>
    </row>
    <row r="785" spans="1:12" ht="14.25">
      <c r="A785" s="65" t="s">
        <v>151</v>
      </c>
      <c r="B785" t="s">
        <v>384</v>
      </c>
      <c r="C785" t="s">
        <v>456</v>
      </c>
      <c r="D785" t="s">
        <v>420</v>
      </c>
      <c r="E785" t="s">
        <v>409</v>
      </c>
      <c r="F785">
        <v>4</v>
      </c>
      <c r="G785" s="105" t="s">
        <v>507</v>
      </c>
      <c r="H785">
        <f t="shared" si="7"/>
        <v>2880</v>
      </c>
      <c r="I785" s="105" t="s">
        <v>411</v>
      </c>
      <c r="J785" t="s">
        <v>508</v>
      </c>
      <c r="K785"/>
      <c r="L785"/>
    </row>
    <row r="786" spans="1:12" ht="14.25">
      <c r="A786" s="65" t="s">
        <v>151</v>
      </c>
      <c r="B786" t="s">
        <v>384</v>
      </c>
      <c r="C786" t="s">
        <v>485</v>
      </c>
      <c r="D786" t="s">
        <v>420</v>
      </c>
      <c r="E786" t="s">
        <v>409</v>
      </c>
      <c r="F786">
        <v>1</v>
      </c>
      <c r="G786" s="105" t="s">
        <v>507</v>
      </c>
      <c r="H786">
        <f t="shared" si="7"/>
        <v>2880</v>
      </c>
      <c r="I786" s="105" t="s">
        <v>411</v>
      </c>
      <c r="J786" t="s">
        <v>508</v>
      </c>
      <c r="K786"/>
      <c r="L786"/>
    </row>
    <row r="787" spans="1:12" ht="14.25">
      <c r="A787" s="65" t="s">
        <v>151</v>
      </c>
      <c r="B787" t="s">
        <v>385</v>
      </c>
      <c r="C787" t="s">
        <v>439</v>
      </c>
      <c r="D787" t="s">
        <v>260</v>
      </c>
      <c r="E787" t="s">
        <v>409</v>
      </c>
      <c r="F787">
        <v>1</v>
      </c>
      <c r="G787" s="105" t="s">
        <v>410</v>
      </c>
      <c r="H787">
        <f t="shared" ref="H787:H842" si="8">48*60</f>
        <v>2880</v>
      </c>
      <c r="I787" s="105" t="s">
        <v>411</v>
      </c>
      <c r="J787" t="s">
        <v>412</v>
      </c>
      <c r="K787"/>
      <c r="L787"/>
    </row>
    <row r="788" spans="1:12" ht="14.25">
      <c r="A788" s="65" t="s">
        <v>151</v>
      </c>
      <c r="B788" t="s">
        <v>385</v>
      </c>
      <c r="C788" t="s">
        <v>444</v>
      </c>
      <c r="D788" t="s">
        <v>272</v>
      </c>
      <c r="E788" t="s">
        <v>409</v>
      </c>
      <c r="F788">
        <v>1</v>
      </c>
      <c r="G788" s="105" t="s">
        <v>410</v>
      </c>
      <c r="H788">
        <f t="shared" si="8"/>
        <v>2880</v>
      </c>
      <c r="I788" s="105" t="s">
        <v>411</v>
      </c>
      <c r="J788" t="s">
        <v>412</v>
      </c>
      <c r="K788"/>
      <c r="L788"/>
    </row>
    <row r="789" spans="1:12" ht="14.25">
      <c r="A789" s="65" t="s">
        <v>151</v>
      </c>
      <c r="B789" t="s">
        <v>385</v>
      </c>
      <c r="C789" t="s">
        <v>448</v>
      </c>
      <c r="D789" t="s">
        <v>416</v>
      </c>
      <c r="E789" t="s">
        <v>409</v>
      </c>
      <c r="F789">
        <v>6</v>
      </c>
      <c r="G789" s="105" t="s">
        <v>410</v>
      </c>
      <c r="H789">
        <f t="shared" si="8"/>
        <v>2880</v>
      </c>
      <c r="I789" s="105" t="s">
        <v>411</v>
      </c>
      <c r="J789" t="s">
        <v>412</v>
      </c>
      <c r="K789"/>
      <c r="L789"/>
    </row>
    <row r="790" spans="1:12" ht="14.25">
      <c r="A790" s="65" t="s">
        <v>151</v>
      </c>
      <c r="B790" t="s">
        <v>385</v>
      </c>
      <c r="C790" t="s">
        <v>419</v>
      </c>
      <c r="D790" t="s">
        <v>420</v>
      </c>
      <c r="E790" t="s">
        <v>409</v>
      </c>
      <c r="F790">
        <v>1</v>
      </c>
      <c r="G790" s="105" t="s">
        <v>410</v>
      </c>
      <c r="H790">
        <f t="shared" si="8"/>
        <v>2880</v>
      </c>
      <c r="I790" s="105" t="s">
        <v>411</v>
      </c>
      <c r="J790" t="s">
        <v>412</v>
      </c>
      <c r="K790"/>
      <c r="L790"/>
    </row>
    <row r="791" spans="1:12" ht="14.25">
      <c r="A791" s="65" t="s">
        <v>151</v>
      </c>
      <c r="B791" t="s">
        <v>385</v>
      </c>
      <c r="C791" t="s">
        <v>490</v>
      </c>
      <c r="D791" t="s">
        <v>420</v>
      </c>
      <c r="E791" t="s">
        <v>409</v>
      </c>
      <c r="F791">
        <v>1</v>
      </c>
      <c r="G791" s="105" t="s">
        <v>410</v>
      </c>
      <c r="H791">
        <f t="shared" si="8"/>
        <v>2880</v>
      </c>
      <c r="I791" s="105" t="s">
        <v>411</v>
      </c>
      <c r="J791" t="s">
        <v>412</v>
      </c>
      <c r="K791"/>
      <c r="L791"/>
    </row>
    <row r="792" spans="1:12" ht="14.25">
      <c r="A792" s="65" t="s">
        <v>151</v>
      </c>
      <c r="B792" t="s">
        <v>385</v>
      </c>
      <c r="C792" t="s">
        <v>467</v>
      </c>
      <c r="D792" t="s">
        <v>468</v>
      </c>
      <c r="E792" t="s">
        <v>409</v>
      </c>
      <c r="F792">
        <v>1</v>
      </c>
      <c r="G792" s="105" t="s">
        <v>410</v>
      </c>
      <c r="H792">
        <f t="shared" si="8"/>
        <v>2880</v>
      </c>
      <c r="I792" s="105" t="s">
        <v>411</v>
      </c>
      <c r="J792" t="s">
        <v>412</v>
      </c>
      <c r="K792"/>
      <c r="L792"/>
    </row>
    <row r="793" spans="1:12" ht="14.25">
      <c r="A793" s="65" t="s">
        <v>151</v>
      </c>
      <c r="B793" t="s">
        <v>385</v>
      </c>
      <c r="C793" t="s">
        <v>451</v>
      </c>
      <c r="D793" t="s">
        <v>420</v>
      </c>
      <c r="E793" t="s">
        <v>409</v>
      </c>
      <c r="F793">
        <v>5</v>
      </c>
      <c r="G793" s="105" t="s">
        <v>410</v>
      </c>
      <c r="H793">
        <f t="shared" si="8"/>
        <v>2880</v>
      </c>
      <c r="I793" s="105" t="s">
        <v>411</v>
      </c>
      <c r="J793" t="s">
        <v>412</v>
      </c>
      <c r="K793"/>
      <c r="L793"/>
    </row>
    <row r="794" spans="1:12" ht="14.25">
      <c r="A794" s="65" t="s">
        <v>151</v>
      </c>
      <c r="B794" t="s">
        <v>385</v>
      </c>
      <c r="C794" t="s">
        <v>433</v>
      </c>
      <c r="D794" t="s">
        <v>420</v>
      </c>
      <c r="E794" t="s">
        <v>409</v>
      </c>
      <c r="F794">
        <v>2</v>
      </c>
      <c r="G794" s="105" t="s">
        <v>410</v>
      </c>
      <c r="H794">
        <f t="shared" si="8"/>
        <v>2880</v>
      </c>
      <c r="I794" s="105" t="s">
        <v>411</v>
      </c>
      <c r="J794" t="s">
        <v>412</v>
      </c>
      <c r="K794"/>
      <c r="L794"/>
    </row>
    <row r="795" spans="1:12" ht="14.25">
      <c r="A795" s="65" t="s">
        <v>151</v>
      </c>
      <c r="B795" t="s">
        <v>385</v>
      </c>
      <c r="C795" t="s">
        <v>563</v>
      </c>
      <c r="D795" t="s">
        <v>420</v>
      </c>
      <c r="E795" t="s">
        <v>409</v>
      </c>
      <c r="F795">
        <v>1</v>
      </c>
      <c r="G795" s="105" t="s">
        <v>410</v>
      </c>
      <c r="H795">
        <f t="shared" si="8"/>
        <v>2880</v>
      </c>
      <c r="I795" s="105" t="s">
        <v>411</v>
      </c>
      <c r="J795" t="s">
        <v>412</v>
      </c>
      <c r="K795"/>
      <c r="L795"/>
    </row>
    <row r="796" spans="1:12" ht="14.25">
      <c r="A796" s="65" t="s">
        <v>151</v>
      </c>
      <c r="B796" t="s">
        <v>385</v>
      </c>
      <c r="C796" t="s">
        <v>564</v>
      </c>
      <c r="D796" t="s">
        <v>349</v>
      </c>
      <c r="E796" t="s">
        <v>409</v>
      </c>
      <c r="F796">
        <v>1</v>
      </c>
      <c r="G796" s="105" t="s">
        <v>410</v>
      </c>
      <c r="H796">
        <f t="shared" si="8"/>
        <v>2880</v>
      </c>
      <c r="I796" s="105" t="s">
        <v>411</v>
      </c>
      <c r="J796" t="s">
        <v>412</v>
      </c>
      <c r="K796"/>
      <c r="L796"/>
    </row>
    <row r="797" spans="1:12" ht="14.25">
      <c r="A797" s="65" t="s">
        <v>151</v>
      </c>
      <c r="B797" t="s">
        <v>385</v>
      </c>
      <c r="C797" t="s">
        <v>565</v>
      </c>
      <c r="D797" t="s">
        <v>349</v>
      </c>
      <c r="E797" t="s">
        <v>409</v>
      </c>
      <c r="F797">
        <v>1</v>
      </c>
      <c r="G797" s="105" t="s">
        <v>410</v>
      </c>
      <c r="H797">
        <f t="shared" si="8"/>
        <v>2880</v>
      </c>
      <c r="I797" s="105" t="s">
        <v>411</v>
      </c>
      <c r="J797" t="s">
        <v>412</v>
      </c>
      <c r="K797"/>
      <c r="L797"/>
    </row>
    <row r="798" spans="1:12" ht="14.25">
      <c r="A798" s="65" t="s">
        <v>151</v>
      </c>
      <c r="B798" t="s">
        <v>367</v>
      </c>
      <c r="C798" t="s">
        <v>439</v>
      </c>
      <c r="D798" t="s">
        <v>260</v>
      </c>
      <c r="E798" t="s">
        <v>409</v>
      </c>
      <c r="F798">
        <v>4</v>
      </c>
      <c r="G798" s="105" t="s">
        <v>410</v>
      </c>
      <c r="H798">
        <f t="shared" si="8"/>
        <v>2880</v>
      </c>
      <c r="I798" s="105" t="s">
        <v>411</v>
      </c>
      <c r="J798" t="s">
        <v>412</v>
      </c>
      <c r="K798"/>
      <c r="L798"/>
    </row>
    <row r="799" spans="1:12" ht="14.25">
      <c r="A799" s="65" t="s">
        <v>151</v>
      </c>
      <c r="B799" t="s">
        <v>367</v>
      </c>
      <c r="C799" t="s">
        <v>440</v>
      </c>
      <c r="D799" t="s">
        <v>260</v>
      </c>
      <c r="E799" t="s">
        <v>409</v>
      </c>
      <c r="F799">
        <v>2</v>
      </c>
      <c r="G799" s="105" t="s">
        <v>410</v>
      </c>
      <c r="H799">
        <f t="shared" si="8"/>
        <v>2880</v>
      </c>
      <c r="I799" s="105" t="s">
        <v>411</v>
      </c>
      <c r="J799" t="s">
        <v>412</v>
      </c>
      <c r="K799"/>
      <c r="L799"/>
    </row>
    <row r="800" spans="1:12" ht="14.25">
      <c r="A800" s="65" t="s">
        <v>151</v>
      </c>
      <c r="B800" t="s">
        <v>367</v>
      </c>
      <c r="C800" t="s">
        <v>503</v>
      </c>
      <c r="D800" t="s">
        <v>420</v>
      </c>
      <c r="E800" t="s">
        <v>409</v>
      </c>
      <c r="F800">
        <v>1</v>
      </c>
      <c r="G800" s="105" t="s">
        <v>410</v>
      </c>
      <c r="H800">
        <f t="shared" si="8"/>
        <v>2880</v>
      </c>
      <c r="I800" s="105" t="s">
        <v>411</v>
      </c>
      <c r="J800" t="s">
        <v>412</v>
      </c>
      <c r="K800"/>
      <c r="L800"/>
    </row>
    <row r="801" spans="1:12" ht="14.25">
      <c r="A801" s="65" t="s">
        <v>151</v>
      </c>
      <c r="B801" t="s">
        <v>367</v>
      </c>
      <c r="C801" t="s">
        <v>449</v>
      </c>
      <c r="D801" t="s">
        <v>420</v>
      </c>
      <c r="E801" t="s">
        <v>409</v>
      </c>
      <c r="F801">
        <v>1</v>
      </c>
      <c r="G801" s="105" t="s">
        <v>410</v>
      </c>
      <c r="H801">
        <f t="shared" si="8"/>
        <v>2880</v>
      </c>
      <c r="I801" s="105" t="s">
        <v>411</v>
      </c>
      <c r="J801" t="s">
        <v>412</v>
      </c>
      <c r="K801"/>
      <c r="L801"/>
    </row>
    <row r="802" spans="1:12" ht="14.25">
      <c r="A802" s="65" t="s">
        <v>151</v>
      </c>
      <c r="B802" t="s">
        <v>367</v>
      </c>
      <c r="C802" t="s">
        <v>419</v>
      </c>
      <c r="D802" t="s">
        <v>420</v>
      </c>
      <c r="E802" t="s">
        <v>409</v>
      </c>
      <c r="F802">
        <v>1</v>
      </c>
      <c r="G802" s="105" t="s">
        <v>410</v>
      </c>
      <c r="H802">
        <f t="shared" si="8"/>
        <v>2880</v>
      </c>
      <c r="I802" s="105" t="s">
        <v>411</v>
      </c>
      <c r="J802" t="s">
        <v>412</v>
      </c>
      <c r="K802"/>
      <c r="L802"/>
    </row>
    <row r="803" spans="1:12" ht="14.25">
      <c r="A803" s="65" t="s">
        <v>151</v>
      </c>
      <c r="B803" t="s">
        <v>367</v>
      </c>
      <c r="C803" t="s">
        <v>421</v>
      </c>
      <c r="D803" t="s">
        <v>259</v>
      </c>
      <c r="E803" t="s">
        <v>409</v>
      </c>
      <c r="F803">
        <v>99</v>
      </c>
      <c r="G803" s="105" t="s">
        <v>410</v>
      </c>
      <c r="H803">
        <f t="shared" si="8"/>
        <v>2880</v>
      </c>
      <c r="I803" s="105" t="s">
        <v>411</v>
      </c>
      <c r="J803" t="s">
        <v>412</v>
      </c>
      <c r="K803"/>
      <c r="L803"/>
    </row>
    <row r="804" spans="1:12" ht="14.25">
      <c r="A804" s="65" t="s">
        <v>151</v>
      </c>
      <c r="B804" t="s">
        <v>367</v>
      </c>
      <c r="C804" t="s">
        <v>558</v>
      </c>
      <c r="D804" t="s">
        <v>423</v>
      </c>
      <c r="E804" t="s">
        <v>409</v>
      </c>
      <c r="F804">
        <v>1</v>
      </c>
      <c r="G804" s="105" t="s">
        <v>410</v>
      </c>
      <c r="H804">
        <f t="shared" si="8"/>
        <v>2880</v>
      </c>
      <c r="I804" s="105" t="s">
        <v>411</v>
      </c>
      <c r="J804" t="s">
        <v>412</v>
      </c>
      <c r="K804"/>
      <c r="L804"/>
    </row>
    <row r="805" spans="1:12" ht="14.25">
      <c r="A805" s="65" t="s">
        <v>151</v>
      </c>
      <c r="B805" t="s">
        <v>367</v>
      </c>
      <c r="C805" t="s">
        <v>460</v>
      </c>
      <c r="D805" t="s">
        <v>420</v>
      </c>
      <c r="E805" t="s">
        <v>409</v>
      </c>
      <c r="F805">
        <v>4</v>
      </c>
      <c r="G805" s="105" t="s">
        <v>410</v>
      </c>
      <c r="H805">
        <f t="shared" si="8"/>
        <v>2880</v>
      </c>
      <c r="I805" s="105" t="s">
        <v>411</v>
      </c>
      <c r="J805" t="s">
        <v>412</v>
      </c>
      <c r="K805"/>
      <c r="L805"/>
    </row>
    <row r="806" spans="1:12" ht="14.25">
      <c r="A806" s="65" t="s">
        <v>151</v>
      </c>
      <c r="B806" t="s">
        <v>367</v>
      </c>
      <c r="C806" t="s">
        <v>425</v>
      </c>
      <c r="D806" t="s">
        <v>420</v>
      </c>
      <c r="E806" t="s">
        <v>409</v>
      </c>
      <c r="F806">
        <v>1</v>
      </c>
      <c r="G806" s="105" t="s">
        <v>410</v>
      </c>
      <c r="H806">
        <f t="shared" si="8"/>
        <v>2880</v>
      </c>
      <c r="I806" s="105" t="s">
        <v>411</v>
      </c>
      <c r="J806" t="s">
        <v>412</v>
      </c>
      <c r="K806"/>
      <c r="L806"/>
    </row>
    <row r="807" spans="1:12" ht="14.25">
      <c r="A807" s="65" t="s">
        <v>151</v>
      </c>
      <c r="B807" t="s">
        <v>367</v>
      </c>
      <c r="C807" t="s">
        <v>426</v>
      </c>
      <c r="D807" t="s">
        <v>420</v>
      </c>
      <c r="E807" t="s">
        <v>409</v>
      </c>
      <c r="F807">
        <v>1</v>
      </c>
      <c r="G807" s="105" t="s">
        <v>410</v>
      </c>
      <c r="H807">
        <f t="shared" si="8"/>
        <v>2880</v>
      </c>
      <c r="I807" s="105" t="s">
        <v>411</v>
      </c>
      <c r="J807" t="s">
        <v>412</v>
      </c>
      <c r="K807"/>
      <c r="L807"/>
    </row>
    <row r="808" spans="1:12" ht="14.25">
      <c r="A808" s="65" t="s">
        <v>151</v>
      </c>
      <c r="B808" t="s">
        <v>367</v>
      </c>
      <c r="C808" t="s">
        <v>478</v>
      </c>
      <c r="D808" t="s">
        <v>420</v>
      </c>
      <c r="E808" t="s">
        <v>409</v>
      </c>
      <c r="F808">
        <v>1</v>
      </c>
      <c r="G808" s="105" t="s">
        <v>410</v>
      </c>
      <c r="H808">
        <f t="shared" si="8"/>
        <v>2880</v>
      </c>
      <c r="I808" s="105" t="s">
        <v>411</v>
      </c>
      <c r="J808" t="s">
        <v>412</v>
      </c>
      <c r="K808"/>
      <c r="L808"/>
    </row>
    <row r="809" spans="1:12" ht="14.25">
      <c r="A809" s="65" t="s">
        <v>151</v>
      </c>
      <c r="B809" t="s">
        <v>367</v>
      </c>
      <c r="C809" t="s">
        <v>461</v>
      </c>
      <c r="D809" t="s">
        <v>420</v>
      </c>
      <c r="E809" t="s">
        <v>409</v>
      </c>
      <c r="F809">
        <v>16</v>
      </c>
      <c r="G809" s="105" t="s">
        <v>410</v>
      </c>
      <c r="H809">
        <f t="shared" si="8"/>
        <v>2880</v>
      </c>
      <c r="I809" s="105" t="s">
        <v>411</v>
      </c>
      <c r="J809" t="s">
        <v>412</v>
      </c>
      <c r="K809"/>
      <c r="L809"/>
    </row>
    <row r="810" spans="1:12" ht="14.25">
      <c r="A810" s="65" t="s">
        <v>151</v>
      </c>
      <c r="B810" t="s">
        <v>367</v>
      </c>
      <c r="C810" t="s">
        <v>451</v>
      </c>
      <c r="D810" t="s">
        <v>420</v>
      </c>
      <c r="E810" t="s">
        <v>409</v>
      </c>
      <c r="F810">
        <v>1</v>
      </c>
      <c r="G810" s="105" t="s">
        <v>410</v>
      </c>
      <c r="H810">
        <f t="shared" si="8"/>
        <v>2880</v>
      </c>
      <c r="I810" s="105" t="s">
        <v>411</v>
      </c>
      <c r="J810" t="s">
        <v>412</v>
      </c>
      <c r="K810"/>
      <c r="L810"/>
    </row>
    <row r="811" spans="1:12" ht="14.25">
      <c r="A811" s="65" t="s">
        <v>151</v>
      </c>
      <c r="B811" t="s">
        <v>367</v>
      </c>
      <c r="C811" t="s">
        <v>429</v>
      </c>
      <c r="D811" t="s">
        <v>420</v>
      </c>
      <c r="E811" t="s">
        <v>409</v>
      </c>
      <c r="F811">
        <v>8</v>
      </c>
      <c r="G811" s="105" t="s">
        <v>410</v>
      </c>
      <c r="H811">
        <f t="shared" si="8"/>
        <v>2880</v>
      </c>
      <c r="I811" s="105" t="s">
        <v>411</v>
      </c>
      <c r="J811" t="s">
        <v>412</v>
      </c>
      <c r="K811"/>
      <c r="L811"/>
    </row>
    <row r="812" spans="1:12" ht="14.25">
      <c r="A812" s="65" t="s">
        <v>151</v>
      </c>
      <c r="B812" t="s">
        <v>367</v>
      </c>
      <c r="C812" t="s">
        <v>431</v>
      </c>
      <c r="D812" t="s">
        <v>420</v>
      </c>
      <c r="E812" t="s">
        <v>409</v>
      </c>
      <c r="F812">
        <v>5</v>
      </c>
      <c r="G812" s="105" t="s">
        <v>410</v>
      </c>
      <c r="H812">
        <f t="shared" si="8"/>
        <v>2880</v>
      </c>
      <c r="I812" s="105" t="s">
        <v>411</v>
      </c>
      <c r="J812" t="s">
        <v>412</v>
      </c>
      <c r="K812"/>
      <c r="L812"/>
    </row>
    <row r="813" spans="1:12" ht="14.25">
      <c r="A813" s="65" t="s">
        <v>151</v>
      </c>
      <c r="B813" t="s">
        <v>367</v>
      </c>
      <c r="C813" t="s">
        <v>433</v>
      </c>
      <c r="D813" t="s">
        <v>420</v>
      </c>
      <c r="E813" t="s">
        <v>409</v>
      </c>
      <c r="F813">
        <v>30</v>
      </c>
      <c r="G813" s="105" t="s">
        <v>410</v>
      </c>
      <c r="H813">
        <f t="shared" si="8"/>
        <v>2880</v>
      </c>
      <c r="I813" s="105" t="s">
        <v>411</v>
      </c>
      <c r="J813" t="s">
        <v>412</v>
      </c>
      <c r="K813"/>
      <c r="L813"/>
    </row>
    <row r="814" spans="1:12" ht="14.25">
      <c r="A814" s="65" t="s">
        <v>151</v>
      </c>
      <c r="B814" t="s">
        <v>367</v>
      </c>
      <c r="C814" t="s">
        <v>434</v>
      </c>
      <c r="D814" t="s">
        <v>420</v>
      </c>
      <c r="E814" t="s">
        <v>409</v>
      </c>
      <c r="F814">
        <v>5</v>
      </c>
      <c r="G814" s="105" t="s">
        <v>410</v>
      </c>
      <c r="H814">
        <f t="shared" si="8"/>
        <v>2880</v>
      </c>
      <c r="I814" s="105" t="s">
        <v>411</v>
      </c>
      <c r="J814" t="s">
        <v>412</v>
      </c>
      <c r="K814"/>
      <c r="L814"/>
    </row>
    <row r="815" spans="1:12" ht="14.25">
      <c r="A815" s="65" t="s">
        <v>151</v>
      </c>
      <c r="B815" t="s">
        <v>367</v>
      </c>
      <c r="C815" t="s">
        <v>500</v>
      </c>
      <c r="D815" t="s">
        <v>420</v>
      </c>
      <c r="E815" t="s">
        <v>409</v>
      </c>
      <c r="F815">
        <v>1</v>
      </c>
      <c r="G815" s="105" t="s">
        <v>410</v>
      </c>
      <c r="H815">
        <f t="shared" si="8"/>
        <v>2880</v>
      </c>
      <c r="I815" s="105" t="s">
        <v>411</v>
      </c>
      <c r="J815" t="s">
        <v>412</v>
      </c>
      <c r="K815"/>
      <c r="L815"/>
    </row>
    <row r="816" spans="1:12" ht="14.25">
      <c r="A816" s="65" t="s">
        <v>151</v>
      </c>
      <c r="B816" t="s">
        <v>367</v>
      </c>
      <c r="C816" t="s">
        <v>436</v>
      </c>
      <c r="D816" t="s">
        <v>423</v>
      </c>
      <c r="E816" t="s">
        <v>409</v>
      </c>
      <c r="F816">
        <v>11</v>
      </c>
      <c r="G816" s="105" t="s">
        <v>410</v>
      </c>
      <c r="H816">
        <f t="shared" si="8"/>
        <v>2880</v>
      </c>
      <c r="I816" s="105" t="s">
        <v>411</v>
      </c>
      <c r="J816" t="s">
        <v>412</v>
      </c>
      <c r="K816"/>
      <c r="L816"/>
    </row>
    <row r="817" spans="1:12" ht="14.25">
      <c r="A817" s="65" t="s">
        <v>151</v>
      </c>
      <c r="B817" t="s">
        <v>368</v>
      </c>
      <c r="C817" t="s">
        <v>439</v>
      </c>
      <c r="D817" t="s">
        <v>260</v>
      </c>
      <c r="E817" t="s">
        <v>409</v>
      </c>
      <c r="F817">
        <v>4</v>
      </c>
      <c r="G817" s="105" t="s">
        <v>410</v>
      </c>
      <c r="H817">
        <f t="shared" si="8"/>
        <v>2880</v>
      </c>
      <c r="I817" s="105" t="s">
        <v>411</v>
      </c>
      <c r="J817" t="s">
        <v>412</v>
      </c>
      <c r="K817"/>
      <c r="L817"/>
    </row>
    <row r="818" spans="1:12" ht="14.25">
      <c r="A818" s="65" t="s">
        <v>151</v>
      </c>
      <c r="B818" t="s">
        <v>368</v>
      </c>
      <c r="C818" t="s">
        <v>440</v>
      </c>
      <c r="D818" t="s">
        <v>260</v>
      </c>
      <c r="E818" t="s">
        <v>409</v>
      </c>
      <c r="F818">
        <v>1</v>
      </c>
      <c r="G818" s="105" t="s">
        <v>410</v>
      </c>
      <c r="H818">
        <f t="shared" si="8"/>
        <v>2880</v>
      </c>
      <c r="I818" s="105" t="s">
        <v>411</v>
      </c>
      <c r="J818" t="s">
        <v>412</v>
      </c>
      <c r="K818"/>
      <c r="L818"/>
    </row>
    <row r="819" spans="1:12" ht="14.25">
      <c r="A819" s="65" t="s">
        <v>151</v>
      </c>
      <c r="B819" t="s">
        <v>368</v>
      </c>
      <c r="C819" t="s">
        <v>566</v>
      </c>
      <c r="D819" t="s">
        <v>260</v>
      </c>
      <c r="E819" t="s">
        <v>409</v>
      </c>
      <c r="F819">
        <v>2</v>
      </c>
      <c r="G819" s="105" t="s">
        <v>410</v>
      </c>
      <c r="H819">
        <f t="shared" si="8"/>
        <v>2880</v>
      </c>
      <c r="I819" s="105" t="s">
        <v>411</v>
      </c>
      <c r="J819" t="s">
        <v>412</v>
      </c>
      <c r="K819"/>
      <c r="L819"/>
    </row>
    <row r="820" spans="1:12" ht="14.25">
      <c r="A820" s="65" t="s">
        <v>151</v>
      </c>
      <c r="B820" t="s">
        <v>368</v>
      </c>
      <c r="C820" t="s">
        <v>417</v>
      </c>
      <c r="D820" t="s">
        <v>418</v>
      </c>
      <c r="E820" t="s">
        <v>409</v>
      </c>
      <c r="F820">
        <v>9</v>
      </c>
      <c r="G820" s="105" t="s">
        <v>410</v>
      </c>
      <c r="H820">
        <f t="shared" si="8"/>
        <v>2880</v>
      </c>
      <c r="I820" s="105" t="s">
        <v>411</v>
      </c>
      <c r="J820" t="s">
        <v>412</v>
      </c>
      <c r="K820"/>
      <c r="L820"/>
    </row>
    <row r="821" spans="1:12" ht="14.25">
      <c r="A821" s="65" t="s">
        <v>151</v>
      </c>
      <c r="B821" t="s">
        <v>368</v>
      </c>
      <c r="C821" t="s">
        <v>496</v>
      </c>
      <c r="D821" t="s">
        <v>423</v>
      </c>
      <c r="E821" t="s">
        <v>409</v>
      </c>
      <c r="F821">
        <v>2</v>
      </c>
      <c r="G821" s="105" t="s">
        <v>410</v>
      </c>
      <c r="H821">
        <f t="shared" si="8"/>
        <v>2880</v>
      </c>
      <c r="I821" s="105" t="s">
        <v>411</v>
      </c>
      <c r="J821" t="s">
        <v>412</v>
      </c>
      <c r="K821"/>
      <c r="L821"/>
    </row>
    <row r="822" spans="1:12" ht="14.25">
      <c r="A822" s="65" t="s">
        <v>151</v>
      </c>
      <c r="B822" t="s">
        <v>368</v>
      </c>
      <c r="C822" t="s">
        <v>567</v>
      </c>
      <c r="D822" t="s">
        <v>420</v>
      </c>
      <c r="E822" t="s">
        <v>409</v>
      </c>
      <c r="F822">
        <v>1</v>
      </c>
      <c r="G822" s="105" t="s">
        <v>410</v>
      </c>
      <c r="H822">
        <f t="shared" si="8"/>
        <v>2880</v>
      </c>
      <c r="I822" s="105" t="s">
        <v>411</v>
      </c>
      <c r="J822" t="s">
        <v>412</v>
      </c>
      <c r="K822"/>
      <c r="L822"/>
    </row>
    <row r="823" spans="1:12" ht="14.25">
      <c r="A823" s="65" t="s">
        <v>151</v>
      </c>
      <c r="B823" t="s">
        <v>368</v>
      </c>
      <c r="C823" t="s">
        <v>449</v>
      </c>
      <c r="D823" t="s">
        <v>420</v>
      </c>
      <c r="E823" t="s">
        <v>409</v>
      </c>
      <c r="F823">
        <v>1</v>
      </c>
      <c r="G823" s="105" t="s">
        <v>410</v>
      </c>
      <c r="H823">
        <f t="shared" si="8"/>
        <v>2880</v>
      </c>
      <c r="I823" s="105" t="s">
        <v>411</v>
      </c>
      <c r="J823" t="s">
        <v>412</v>
      </c>
      <c r="K823"/>
      <c r="L823"/>
    </row>
    <row r="824" spans="1:12" ht="14.25">
      <c r="A824" s="65" t="s">
        <v>151</v>
      </c>
      <c r="B824" t="s">
        <v>368</v>
      </c>
      <c r="C824" t="s">
        <v>516</v>
      </c>
      <c r="D824" t="s">
        <v>420</v>
      </c>
      <c r="E824" t="s">
        <v>409</v>
      </c>
      <c r="F824">
        <v>1</v>
      </c>
      <c r="G824" s="105" t="s">
        <v>410</v>
      </c>
      <c r="H824">
        <f t="shared" si="8"/>
        <v>2880</v>
      </c>
      <c r="I824" s="105" t="s">
        <v>411</v>
      </c>
      <c r="J824" t="s">
        <v>412</v>
      </c>
      <c r="K824"/>
      <c r="L824"/>
    </row>
    <row r="825" spans="1:12" ht="14.25">
      <c r="A825" s="65" t="s">
        <v>151</v>
      </c>
      <c r="B825" t="s">
        <v>368</v>
      </c>
      <c r="C825" t="s">
        <v>465</v>
      </c>
      <c r="D825" t="s">
        <v>420</v>
      </c>
      <c r="E825" t="s">
        <v>409</v>
      </c>
      <c r="F825">
        <v>1</v>
      </c>
      <c r="G825" s="105" t="s">
        <v>410</v>
      </c>
      <c r="H825">
        <f t="shared" si="8"/>
        <v>2880</v>
      </c>
      <c r="I825" s="105" t="s">
        <v>411</v>
      </c>
      <c r="J825" t="s">
        <v>412</v>
      </c>
      <c r="K825"/>
      <c r="L825"/>
    </row>
    <row r="826" spans="1:12" ht="14.25">
      <c r="A826" s="65" t="s">
        <v>151</v>
      </c>
      <c r="B826" t="s">
        <v>368</v>
      </c>
      <c r="C826" t="s">
        <v>421</v>
      </c>
      <c r="D826" t="s">
        <v>259</v>
      </c>
      <c r="E826" t="s">
        <v>409</v>
      </c>
      <c r="F826">
        <v>127</v>
      </c>
      <c r="G826" s="105" t="s">
        <v>410</v>
      </c>
      <c r="H826">
        <f t="shared" si="8"/>
        <v>2880</v>
      </c>
      <c r="I826" s="105" t="s">
        <v>411</v>
      </c>
      <c r="J826" t="s">
        <v>412</v>
      </c>
      <c r="K826"/>
      <c r="L826"/>
    </row>
    <row r="827" spans="1:12" ht="14.25">
      <c r="A827" s="65" t="s">
        <v>151</v>
      </c>
      <c r="B827" t="s">
        <v>368</v>
      </c>
      <c r="C827" t="s">
        <v>517</v>
      </c>
      <c r="D827" t="s">
        <v>468</v>
      </c>
      <c r="E827" t="s">
        <v>409</v>
      </c>
      <c r="F827">
        <v>1</v>
      </c>
      <c r="G827" s="105" t="s">
        <v>410</v>
      </c>
      <c r="H827">
        <f t="shared" si="8"/>
        <v>2880</v>
      </c>
      <c r="I827" s="105" t="s">
        <v>411</v>
      </c>
      <c r="J827" t="s">
        <v>412</v>
      </c>
      <c r="K827"/>
      <c r="L827"/>
    </row>
    <row r="828" spans="1:12" ht="14.25">
      <c r="A828" s="65" t="s">
        <v>151</v>
      </c>
      <c r="B828" t="s">
        <v>368</v>
      </c>
      <c r="C828" t="s">
        <v>558</v>
      </c>
      <c r="D828" t="s">
        <v>423</v>
      </c>
      <c r="E828" t="s">
        <v>409</v>
      </c>
      <c r="F828">
        <v>1</v>
      </c>
      <c r="G828" s="105" t="s">
        <v>410</v>
      </c>
      <c r="H828">
        <f t="shared" si="8"/>
        <v>2880</v>
      </c>
      <c r="I828" s="105" t="s">
        <v>411</v>
      </c>
      <c r="J828" t="s">
        <v>412</v>
      </c>
      <c r="K828"/>
      <c r="L828"/>
    </row>
    <row r="829" spans="1:12" ht="14.25">
      <c r="A829" s="65" t="s">
        <v>151</v>
      </c>
      <c r="B829" t="s">
        <v>368</v>
      </c>
      <c r="C829" t="s">
        <v>568</v>
      </c>
      <c r="D829" t="s">
        <v>423</v>
      </c>
      <c r="E829" t="s">
        <v>409</v>
      </c>
      <c r="F829">
        <v>2</v>
      </c>
      <c r="G829" s="105" t="s">
        <v>410</v>
      </c>
      <c r="H829">
        <f t="shared" si="8"/>
        <v>2880</v>
      </c>
      <c r="I829" s="105" t="s">
        <v>411</v>
      </c>
      <c r="J829" t="s">
        <v>412</v>
      </c>
      <c r="K829"/>
      <c r="L829"/>
    </row>
    <row r="830" spans="1:12" ht="14.25">
      <c r="A830" s="65" t="s">
        <v>151</v>
      </c>
      <c r="B830" t="s">
        <v>368</v>
      </c>
      <c r="C830" t="s">
        <v>460</v>
      </c>
      <c r="D830" t="s">
        <v>420</v>
      </c>
      <c r="E830" t="s">
        <v>409</v>
      </c>
      <c r="F830">
        <v>2</v>
      </c>
      <c r="G830" s="105" t="s">
        <v>410</v>
      </c>
      <c r="H830">
        <f t="shared" si="8"/>
        <v>2880</v>
      </c>
      <c r="I830" s="105" t="s">
        <v>411</v>
      </c>
      <c r="J830" t="s">
        <v>412</v>
      </c>
      <c r="K830"/>
      <c r="L830"/>
    </row>
    <row r="831" spans="1:12" ht="14.25">
      <c r="A831" s="65" t="s">
        <v>151</v>
      </c>
      <c r="B831" t="s">
        <v>368</v>
      </c>
      <c r="C831" t="s">
        <v>425</v>
      </c>
      <c r="D831" t="s">
        <v>420</v>
      </c>
      <c r="E831" t="s">
        <v>409</v>
      </c>
      <c r="F831">
        <v>6</v>
      </c>
      <c r="G831" s="105" t="s">
        <v>410</v>
      </c>
      <c r="H831">
        <f t="shared" si="8"/>
        <v>2880</v>
      </c>
      <c r="I831" s="105" t="s">
        <v>411</v>
      </c>
      <c r="J831" t="s">
        <v>412</v>
      </c>
      <c r="K831"/>
      <c r="L831"/>
    </row>
    <row r="832" spans="1:12" ht="14.25">
      <c r="A832" s="65" t="s">
        <v>151</v>
      </c>
      <c r="B832" t="s">
        <v>368</v>
      </c>
      <c r="C832" t="s">
        <v>426</v>
      </c>
      <c r="D832" t="s">
        <v>420</v>
      </c>
      <c r="E832" t="s">
        <v>409</v>
      </c>
      <c r="F832">
        <v>3</v>
      </c>
      <c r="G832" s="105" t="s">
        <v>410</v>
      </c>
      <c r="H832">
        <f t="shared" si="8"/>
        <v>2880</v>
      </c>
      <c r="I832" s="105" t="s">
        <v>411</v>
      </c>
      <c r="J832" t="s">
        <v>412</v>
      </c>
      <c r="K832"/>
      <c r="L832"/>
    </row>
    <row r="833" spans="1:12" ht="14.25">
      <c r="A833" s="65" t="s">
        <v>151</v>
      </c>
      <c r="B833" t="s">
        <v>368</v>
      </c>
      <c r="C833" t="s">
        <v>461</v>
      </c>
      <c r="D833" t="s">
        <v>420</v>
      </c>
      <c r="E833" t="s">
        <v>409</v>
      </c>
      <c r="F833">
        <v>4</v>
      </c>
      <c r="G833" s="105" t="s">
        <v>410</v>
      </c>
      <c r="H833">
        <f t="shared" si="8"/>
        <v>2880</v>
      </c>
      <c r="I833" s="105" t="s">
        <v>411</v>
      </c>
      <c r="J833" t="s">
        <v>412</v>
      </c>
      <c r="K833"/>
      <c r="L833"/>
    </row>
    <row r="834" spans="1:12" ht="14.25">
      <c r="A834" s="65" t="s">
        <v>151</v>
      </c>
      <c r="B834" t="s">
        <v>368</v>
      </c>
      <c r="C834" t="s">
        <v>429</v>
      </c>
      <c r="D834" t="s">
        <v>420</v>
      </c>
      <c r="E834" t="s">
        <v>409</v>
      </c>
      <c r="F834">
        <v>6</v>
      </c>
      <c r="G834" s="105" t="s">
        <v>410</v>
      </c>
      <c r="H834">
        <f t="shared" si="8"/>
        <v>2880</v>
      </c>
      <c r="I834" s="105" t="s">
        <v>411</v>
      </c>
      <c r="J834" t="s">
        <v>412</v>
      </c>
      <c r="K834"/>
      <c r="L834"/>
    </row>
    <row r="835" spans="1:12" ht="14.25">
      <c r="A835" s="65" t="s">
        <v>151</v>
      </c>
      <c r="B835" t="s">
        <v>368</v>
      </c>
      <c r="C835" t="s">
        <v>430</v>
      </c>
      <c r="D835" t="s">
        <v>420</v>
      </c>
      <c r="E835" t="s">
        <v>409</v>
      </c>
      <c r="F835">
        <v>6</v>
      </c>
      <c r="G835" s="105" t="s">
        <v>410</v>
      </c>
      <c r="H835">
        <f t="shared" si="8"/>
        <v>2880</v>
      </c>
      <c r="I835" s="105" t="s">
        <v>411</v>
      </c>
      <c r="J835" t="s">
        <v>412</v>
      </c>
      <c r="K835"/>
      <c r="L835"/>
    </row>
    <row r="836" spans="1:12" ht="14.25">
      <c r="A836" s="65" t="s">
        <v>151</v>
      </c>
      <c r="B836" t="s">
        <v>368</v>
      </c>
      <c r="C836" t="s">
        <v>431</v>
      </c>
      <c r="D836" t="s">
        <v>420</v>
      </c>
      <c r="E836" t="s">
        <v>409</v>
      </c>
      <c r="F836">
        <v>2</v>
      </c>
      <c r="G836" s="105" t="s">
        <v>410</v>
      </c>
      <c r="H836">
        <f t="shared" si="8"/>
        <v>2880</v>
      </c>
      <c r="I836" s="105" t="s">
        <v>411</v>
      </c>
      <c r="J836" t="s">
        <v>412</v>
      </c>
      <c r="K836"/>
      <c r="L836"/>
    </row>
    <row r="837" spans="1:12" ht="14.25">
      <c r="A837" s="65" t="s">
        <v>151</v>
      </c>
      <c r="B837" t="s">
        <v>368</v>
      </c>
      <c r="C837" t="s">
        <v>433</v>
      </c>
      <c r="D837" t="s">
        <v>420</v>
      </c>
      <c r="E837" t="s">
        <v>409</v>
      </c>
      <c r="F837">
        <v>14</v>
      </c>
      <c r="G837" s="105" t="s">
        <v>410</v>
      </c>
      <c r="H837">
        <f t="shared" si="8"/>
        <v>2880</v>
      </c>
      <c r="I837" s="105" t="s">
        <v>411</v>
      </c>
      <c r="J837" t="s">
        <v>412</v>
      </c>
      <c r="K837"/>
      <c r="L837"/>
    </row>
    <row r="838" spans="1:12" ht="14.25">
      <c r="A838" s="65" t="s">
        <v>151</v>
      </c>
      <c r="B838" t="s">
        <v>368</v>
      </c>
      <c r="C838" t="s">
        <v>454</v>
      </c>
      <c r="D838" t="s">
        <v>420</v>
      </c>
      <c r="E838" t="s">
        <v>409</v>
      </c>
      <c r="F838">
        <v>1</v>
      </c>
      <c r="G838" s="105" t="s">
        <v>410</v>
      </c>
      <c r="H838">
        <f t="shared" si="8"/>
        <v>2880</v>
      </c>
      <c r="I838" s="105" t="s">
        <v>411</v>
      </c>
      <c r="J838" t="s">
        <v>412</v>
      </c>
      <c r="K838"/>
      <c r="L838"/>
    </row>
    <row r="839" spans="1:12" ht="14.25">
      <c r="A839" s="65" t="s">
        <v>151</v>
      </c>
      <c r="B839" t="s">
        <v>368</v>
      </c>
      <c r="C839" t="s">
        <v>569</v>
      </c>
      <c r="D839" t="s">
        <v>420</v>
      </c>
      <c r="E839" t="s">
        <v>409</v>
      </c>
      <c r="F839">
        <v>1</v>
      </c>
      <c r="G839" s="105" t="s">
        <v>410</v>
      </c>
      <c r="H839">
        <f t="shared" si="8"/>
        <v>2880</v>
      </c>
      <c r="I839" s="105" t="s">
        <v>411</v>
      </c>
      <c r="J839" t="s">
        <v>412</v>
      </c>
      <c r="K839"/>
      <c r="L839"/>
    </row>
    <row r="840" spans="1:12" ht="14.25">
      <c r="A840" s="65" t="s">
        <v>151</v>
      </c>
      <c r="B840" t="s">
        <v>368</v>
      </c>
      <c r="C840" t="s">
        <v>518</v>
      </c>
      <c r="D840" t="s">
        <v>420</v>
      </c>
      <c r="E840" t="s">
        <v>409</v>
      </c>
      <c r="F840">
        <v>2</v>
      </c>
      <c r="G840" s="105" t="s">
        <v>410</v>
      </c>
      <c r="H840">
        <f t="shared" si="8"/>
        <v>2880</v>
      </c>
      <c r="I840" s="105" t="s">
        <v>411</v>
      </c>
      <c r="J840" t="s">
        <v>412</v>
      </c>
      <c r="K840"/>
      <c r="L840"/>
    </row>
    <row r="841" spans="1:12" ht="14.25">
      <c r="A841" s="65" t="s">
        <v>151</v>
      </c>
      <c r="B841" t="s">
        <v>368</v>
      </c>
      <c r="C841" t="s">
        <v>500</v>
      </c>
      <c r="D841" t="s">
        <v>420</v>
      </c>
      <c r="E841" t="s">
        <v>409</v>
      </c>
      <c r="F841">
        <v>1</v>
      </c>
      <c r="G841" s="105" t="s">
        <v>410</v>
      </c>
      <c r="H841">
        <f t="shared" si="8"/>
        <v>2880</v>
      </c>
      <c r="I841" s="105" t="s">
        <v>411</v>
      </c>
      <c r="J841" t="s">
        <v>412</v>
      </c>
      <c r="K841"/>
      <c r="L841"/>
    </row>
    <row r="842" spans="1:12" ht="14.25">
      <c r="A842" s="65" t="s">
        <v>151</v>
      </c>
      <c r="B842" t="s">
        <v>368</v>
      </c>
      <c r="C842" t="s">
        <v>570</v>
      </c>
      <c r="D842" t="s">
        <v>423</v>
      </c>
      <c r="E842" t="s">
        <v>409</v>
      </c>
      <c r="F842">
        <v>1</v>
      </c>
      <c r="G842" s="105" t="s">
        <v>410</v>
      </c>
      <c r="H842">
        <f t="shared" si="8"/>
        <v>2880</v>
      </c>
      <c r="I842" s="105" t="s">
        <v>411</v>
      </c>
      <c r="J842" t="s">
        <v>412</v>
      </c>
      <c r="K842"/>
      <c r="L842"/>
    </row>
    <row r="843" spans="1:12" ht="14.25">
      <c r="A843" s="65" t="s">
        <v>151</v>
      </c>
      <c r="B843" t="s">
        <v>368</v>
      </c>
      <c r="C843" t="s">
        <v>436</v>
      </c>
      <c r="D843" t="s">
        <v>423</v>
      </c>
      <c r="E843" t="s">
        <v>409</v>
      </c>
      <c r="F843">
        <v>2</v>
      </c>
      <c r="G843" s="105" t="s">
        <v>410</v>
      </c>
      <c r="H843">
        <f t="shared" ref="H843:H865" si="9">48*60</f>
        <v>2880</v>
      </c>
      <c r="I843" s="105" t="s">
        <v>411</v>
      </c>
      <c r="J843" t="s">
        <v>412</v>
      </c>
      <c r="K843"/>
      <c r="L843"/>
    </row>
    <row r="844" spans="1:12" ht="14.25">
      <c r="A844" s="65" t="s">
        <v>151</v>
      </c>
      <c r="B844" t="s">
        <v>368</v>
      </c>
      <c r="C844" t="s">
        <v>571</v>
      </c>
      <c r="D844" t="s">
        <v>423</v>
      </c>
      <c r="E844" t="s">
        <v>409</v>
      </c>
      <c r="F844">
        <v>1</v>
      </c>
      <c r="G844" s="105" t="s">
        <v>410</v>
      </c>
      <c r="H844">
        <f t="shared" si="9"/>
        <v>2880</v>
      </c>
      <c r="I844" s="105" t="s">
        <v>411</v>
      </c>
      <c r="J844" t="s">
        <v>412</v>
      </c>
      <c r="K844"/>
      <c r="L844"/>
    </row>
    <row r="845" spans="1:12" ht="14.25">
      <c r="A845" s="65" t="s">
        <v>151</v>
      </c>
      <c r="B845" t="s">
        <v>368</v>
      </c>
      <c r="C845" t="s">
        <v>458</v>
      </c>
      <c r="D845" t="s">
        <v>349</v>
      </c>
      <c r="E845" t="s">
        <v>409</v>
      </c>
      <c r="F845">
        <v>1</v>
      </c>
      <c r="G845" s="105" t="s">
        <v>410</v>
      </c>
      <c r="H845">
        <f t="shared" si="9"/>
        <v>2880</v>
      </c>
      <c r="I845" s="105" t="s">
        <v>411</v>
      </c>
      <c r="J845" t="s">
        <v>412</v>
      </c>
      <c r="K845"/>
      <c r="L845"/>
    </row>
    <row r="846" spans="1:12" ht="14.25">
      <c r="A846" s="65" t="s">
        <v>151</v>
      </c>
      <c r="B846" t="s">
        <v>368</v>
      </c>
      <c r="C846" t="s">
        <v>572</v>
      </c>
      <c r="D846" t="s">
        <v>349</v>
      </c>
      <c r="E846" t="s">
        <v>409</v>
      </c>
      <c r="F846">
        <v>1</v>
      </c>
      <c r="G846" s="105" t="s">
        <v>410</v>
      </c>
      <c r="H846">
        <f t="shared" si="9"/>
        <v>2880</v>
      </c>
      <c r="I846" s="105" t="s">
        <v>411</v>
      </c>
      <c r="J846" t="s">
        <v>412</v>
      </c>
      <c r="K846"/>
      <c r="L846"/>
    </row>
    <row r="847" spans="1:12" ht="14.25">
      <c r="A847" s="65" t="s">
        <v>151</v>
      </c>
      <c r="B847" t="s">
        <v>368</v>
      </c>
      <c r="C847" t="s">
        <v>573</v>
      </c>
      <c r="D847" t="s">
        <v>349</v>
      </c>
      <c r="E847" t="s">
        <v>409</v>
      </c>
      <c r="F847">
        <v>8</v>
      </c>
      <c r="G847" s="105" t="s">
        <v>410</v>
      </c>
      <c r="H847">
        <f t="shared" si="9"/>
        <v>2880</v>
      </c>
      <c r="I847" s="105" t="s">
        <v>411</v>
      </c>
      <c r="J847" t="s">
        <v>412</v>
      </c>
      <c r="K847"/>
      <c r="L847"/>
    </row>
    <row r="848" spans="1:12" ht="14.25">
      <c r="A848" s="65" t="s">
        <v>151</v>
      </c>
      <c r="B848" t="s">
        <v>386</v>
      </c>
      <c r="C848" t="s">
        <v>439</v>
      </c>
      <c r="D848" t="s">
        <v>260</v>
      </c>
      <c r="E848" t="s">
        <v>409</v>
      </c>
      <c r="F848">
        <v>1</v>
      </c>
      <c r="G848" s="105" t="s">
        <v>410</v>
      </c>
      <c r="H848">
        <f t="shared" si="9"/>
        <v>2880</v>
      </c>
      <c r="I848" s="105" t="s">
        <v>411</v>
      </c>
      <c r="J848" t="s">
        <v>412</v>
      </c>
      <c r="K848"/>
      <c r="L848"/>
    </row>
    <row r="849" spans="1:12" ht="14.25">
      <c r="A849" s="65" t="s">
        <v>151</v>
      </c>
      <c r="B849" t="s">
        <v>386</v>
      </c>
      <c r="C849" t="s">
        <v>408</v>
      </c>
      <c r="D849" t="s">
        <v>260</v>
      </c>
      <c r="E849" t="s">
        <v>409</v>
      </c>
      <c r="F849">
        <v>1</v>
      </c>
      <c r="G849" s="105" t="s">
        <v>410</v>
      </c>
      <c r="H849">
        <f t="shared" si="9"/>
        <v>2880</v>
      </c>
      <c r="I849" s="105" t="s">
        <v>411</v>
      </c>
      <c r="J849" t="s">
        <v>412</v>
      </c>
      <c r="K849"/>
      <c r="L849"/>
    </row>
    <row r="850" spans="1:12" ht="14.25">
      <c r="A850" s="65" t="s">
        <v>151</v>
      </c>
      <c r="B850" t="s">
        <v>386</v>
      </c>
      <c r="C850" t="s">
        <v>574</v>
      </c>
      <c r="D850" t="s">
        <v>260</v>
      </c>
      <c r="E850" t="s">
        <v>409</v>
      </c>
      <c r="F850">
        <v>1</v>
      </c>
      <c r="G850" s="105" t="s">
        <v>410</v>
      </c>
      <c r="H850">
        <f t="shared" si="9"/>
        <v>2880</v>
      </c>
      <c r="I850" s="105" t="s">
        <v>411</v>
      </c>
      <c r="J850" t="s">
        <v>412</v>
      </c>
      <c r="K850"/>
      <c r="L850"/>
    </row>
    <row r="851" spans="1:12" ht="14.25">
      <c r="A851" s="65" t="s">
        <v>151</v>
      </c>
      <c r="B851" t="s">
        <v>386</v>
      </c>
      <c r="C851" t="s">
        <v>532</v>
      </c>
      <c r="D851" t="s">
        <v>260</v>
      </c>
      <c r="E851" t="s">
        <v>409</v>
      </c>
      <c r="F851">
        <v>1</v>
      </c>
      <c r="G851" s="105" t="s">
        <v>410</v>
      </c>
      <c r="H851">
        <f t="shared" si="9"/>
        <v>2880</v>
      </c>
      <c r="I851" s="105" t="s">
        <v>411</v>
      </c>
      <c r="J851" t="s">
        <v>412</v>
      </c>
      <c r="K851"/>
      <c r="L851"/>
    </row>
    <row r="852" spans="1:12" ht="14.25">
      <c r="A852" s="65" t="s">
        <v>151</v>
      </c>
      <c r="B852" t="s">
        <v>386</v>
      </c>
      <c r="C852" t="s">
        <v>413</v>
      </c>
      <c r="D852" t="s">
        <v>272</v>
      </c>
      <c r="E852" t="s">
        <v>409</v>
      </c>
      <c r="F852">
        <v>3</v>
      </c>
      <c r="G852" s="105" t="s">
        <v>410</v>
      </c>
      <c r="H852">
        <f t="shared" si="9"/>
        <v>2880</v>
      </c>
      <c r="I852" s="105" t="s">
        <v>411</v>
      </c>
      <c r="J852" t="s">
        <v>412</v>
      </c>
      <c r="K852"/>
      <c r="L852"/>
    </row>
    <row r="853" spans="1:12" ht="14.25">
      <c r="A853" s="65" t="s">
        <v>151</v>
      </c>
      <c r="B853" t="s">
        <v>386</v>
      </c>
      <c r="C853" t="s">
        <v>510</v>
      </c>
      <c r="D853" t="s">
        <v>272</v>
      </c>
      <c r="E853" t="s">
        <v>409</v>
      </c>
      <c r="F853">
        <v>1</v>
      </c>
      <c r="G853" s="105" t="s">
        <v>410</v>
      </c>
      <c r="H853">
        <f t="shared" si="9"/>
        <v>2880</v>
      </c>
      <c r="I853" s="105" t="s">
        <v>411</v>
      </c>
      <c r="J853" t="s">
        <v>412</v>
      </c>
      <c r="K853"/>
      <c r="L853"/>
    </row>
    <row r="854" spans="1:12" ht="14.25">
      <c r="A854" s="65" t="s">
        <v>151</v>
      </c>
      <c r="B854" t="s">
        <v>386</v>
      </c>
      <c r="C854" t="s">
        <v>445</v>
      </c>
      <c r="D854" t="s">
        <v>416</v>
      </c>
      <c r="E854" t="s">
        <v>409</v>
      </c>
      <c r="F854">
        <v>2</v>
      </c>
      <c r="G854" s="105" t="s">
        <v>410</v>
      </c>
      <c r="H854">
        <f t="shared" si="9"/>
        <v>2880</v>
      </c>
      <c r="I854" s="105" t="s">
        <v>411</v>
      </c>
      <c r="J854" t="s">
        <v>412</v>
      </c>
      <c r="K854"/>
      <c r="L854"/>
    </row>
    <row r="855" spans="1:12" ht="14.25">
      <c r="A855" s="65" t="s">
        <v>151</v>
      </c>
      <c r="B855" t="s">
        <v>386</v>
      </c>
      <c r="C855" t="s">
        <v>446</v>
      </c>
      <c r="D855" t="s">
        <v>418</v>
      </c>
      <c r="E855" t="s">
        <v>409</v>
      </c>
      <c r="F855">
        <v>1</v>
      </c>
      <c r="G855" s="105" t="s">
        <v>410</v>
      </c>
      <c r="H855">
        <f t="shared" si="9"/>
        <v>2880</v>
      </c>
      <c r="I855" s="105" t="s">
        <v>411</v>
      </c>
      <c r="J855" t="s">
        <v>412</v>
      </c>
      <c r="K855"/>
      <c r="L855"/>
    </row>
    <row r="856" spans="1:12" ht="14.25">
      <c r="A856" s="65" t="s">
        <v>151</v>
      </c>
      <c r="B856" t="s">
        <v>386</v>
      </c>
      <c r="C856" t="s">
        <v>448</v>
      </c>
      <c r="D856" t="s">
        <v>416</v>
      </c>
      <c r="E856" t="s">
        <v>409</v>
      </c>
      <c r="F856">
        <v>3</v>
      </c>
      <c r="G856" s="105" t="s">
        <v>410</v>
      </c>
      <c r="H856">
        <f t="shared" si="9"/>
        <v>2880</v>
      </c>
      <c r="I856" s="105" t="s">
        <v>411</v>
      </c>
      <c r="J856" t="s">
        <v>412</v>
      </c>
      <c r="K856"/>
      <c r="L856"/>
    </row>
    <row r="857" spans="1:12" ht="14.25">
      <c r="A857" s="65" t="s">
        <v>151</v>
      </c>
      <c r="B857" t="s">
        <v>386</v>
      </c>
      <c r="C857" t="s">
        <v>419</v>
      </c>
      <c r="D857" t="s">
        <v>420</v>
      </c>
      <c r="E857" t="s">
        <v>409</v>
      </c>
      <c r="F857">
        <v>1</v>
      </c>
      <c r="G857" s="105" t="s">
        <v>410</v>
      </c>
      <c r="H857">
        <f t="shared" si="9"/>
        <v>2880</v>
      </c>
      <c r="I857" s="105" t="s">
        <v>411</v>
      </c>
      <c r="J857" t="s">
        <v>412</v>
      </c>
      <c r="K857"/>
      <c r="L857"/>
    </row>
    <row r="858" spans="1:12" ht="14.25">
      <c r="A858" s="65" t="s">
        <v>151</v>
      </c>
      <c r="B858" t="s">
        <v>386</v>
      </c>
      <c r="C858" t="s">
        <v>466</v>
      </c>
      <c r="D858" t="s">
        <v>420</v>
      </c>
      <c r="E858" t="s">
        <v>409</v>
      </c>
      <c r="F858">
        <v>1</v>
      </c>
      <c r="G858" s="105" t="s">
        <v>410</v>
      </c>
      <c r="H858">
        <f t="shared" si="9"/>
        <v>2880</v>
      </c>
      <c r="I858" s="105" t="s">
        <v>411</v>
      </c>
      <c r="J858" t="s">
        <v>412</v>
      </c>
      <c r="K858"/>
      <c r="L858"/>
    </row>
    <row r="859" spans="1:12" ht="14.25">
      <c r="A859" s="65" t="s">
        <v>151</v>
      </c>
      <c r="B859" t="s">
        <v>386</v>
      </c>
      <c r="C859" t="s">
        <v>421</v>
      </c>
      <c r="D859" t="s">
        <v>259</v>
      </c>
      <c r="E859" t="s">
        <v>409</v>
      </c>
      <c r="F859">
        <v>15</v>
      </c>
      <c r="G859" s="105" t="s">
        <v>410</v>
      </c>
      <c r="H859">
        <f t="shared" si="9"/>
        <v>2880</v>
      </c>
      <c r="I859" s="105" t="s">
        <v>411</v>
      </c>
      <c r="J859" t="s">
        <v>412</v>
      </c>
      <c r="K859"/>
      <c r="L859"/>
    </row>
    <row r="860" spans="1:12" ht="14.25">
      <c r="A860" s="65" t="s">
        <v>151</v>
      </c>
      <c r="B860" t="s">
        <v>386</v>
      </c>
      <c r="C860" t="s">
        <v>517</v>
      </c>
      <c r="D860" t="s">
        <v>468</v>
      </c>
      <c r="E860" t="s">
        <v>409</v>
      </c>
      <c r="F860">
        <v>2</v>
      </c>
      <c r="G860" s="105" t="s">
        <v>410</v>
      </c>
      <c r="H860">
        <f t="shared" si="9"/>
        <v>2880</v>
      </c>
      <c r="I860" s="105" t="s">
        <v>411</v>
      </c>
      <c r="J860" t="s">
        <v>412</v>
      </c>
      <c r="K860"/>
      <c r="L860"/>
    </row>
    <row r="861" spans="1:12" ht="14.25">
      <c r="A861" s="65" t="s">
        <v>151</v>
      </c>
      <c r="B861" t="s">
        <v>386</v>
      </c>
      <c r="C861" t="s">
        <v>425</v>
      </c>
      <c r="D861" t="s">
        <v>420</v>
      </c>
      <c r="E861" t="s">
        <v>409</v>
      </c>
      <c r="F861">
        <v>1</v>
      </c>
      <c r="G861" s="105" t="s">
        <v>410</v>
      </c>
      <c r="H861">
        <f t="shared" si="9"/>
        <v>2880</v>
      </c>
      <c r="I861" s="105" t="s">
        <v>411</v>
      </c>
      <c r="J861" t="s">
        <v>412</v>
      </c>
      <c r="K861"/>
      <c r="L861"/>
    </row>
    <row r="862" spans="1:12" ht="14.25">
      <c r="A862" s="65" t="s">
        <v>151</v>
      </c>
      <c r="B862" t="s">
        <v>386</v>
      </c>
      <c r="C862" t="s">
        <v>461</v>
      </c>
      <c r="D862" t="s">
        <v>420</v>
      </c>
      <c r="E862" t="s">
        <v>409</v>
      </c>
      <c r="F862">
        <v>1</v>
      </c>
      <c r="G862" s="105" t="s">
        <v>410</v>
      </c>
      <c r="H862">
        <f t="shared" si="9"/>
        <v>2880</v>
      </c>
      <c r="I862" s="105" t="s">
        <v>411</v>
      </c>
      <c r="J862" t="s">
        <v>412</v>
      </c>
      <c r="K862"/>
      <c r="L862"/>
    </row>
    <row r="863" spans="1:12" ht="14.25">
      <c r="A863" s="65" t="s">
        <v>151</v>
      </c>
      <c r="B863" t="s">
        <v>386</v>
      </c>
      <c r="C863" t="s">
        <v>492</v>
      </c>
      <c r="D863" t="s">
        <v>420</v>
      </c>
      <c r="E863" t="s">
        <v>409</v>
      </c>
      <c r="F863">
        <v>1</v>
      </c>
      <c r="G863" s="105" t="s">
        <v>410</v>
      </c>
      <c r="H863">
        <f t="shared" si="9"/>
        <v>2880</v>
      </c>
      <c r="I863" s="105" t="s">
        <v>411</v>
      </c>
      <c r="J863" t="s">
        <v>412</v>
      </c>
      <c r="K863"/>
      <c r="L863"/>
    </row>
    <row r="864" spans="1:12" ht="14.25">
      <c r="A864" s="65" t="s">
        <v>151</v>
      </c>
      <c r="B864" t="s">
        <v>386</v>
      </c>
      <c r="C864" t="s">
        <v>493</v>
      </c>
      <c r="D864" t="s">
        <v>420</v>
      </c>
      <c r="E864" t="s">
        <v>409</v>
      </c>
      <c r="F864">
        <v>1</v>
      </c>
      <c r="G864" s="105" t="s">
        <v>410</v>
      </c>
      <c r="H864">
        <f t="shared" si="9"/>
        <v>2880</v>
      </c>
      <c r="I864" s="105" t="s">
        <v>411</v>
      </c>
      <c r="J864" t="s">
        <v>412</v>
      </c>
      <c r="K864"/>
      <c r="L864"/>
    </row>
    <row r="865" spans="1:12" ht="14.25">
      <c r="A865" s="65" t="s">
        <v>151</v>
      </c>
      <c r="B865" t="s">
        <v>386</v>
      </c>
      <c r="C865" t="s">
        <v>433</v>
      </c>
      <c r="D865" t="s">
        <v>420</v>
      </c>
      <c r="E865" t="s">
        <v>409</v>
      </c>
      <c r="F865">
        <v>2</v>
      </c>
      <c r="G865" s="105" t="s">
        <v>410</v>
      </c>
      <c r="H865">
        <f t="shared" si="9"/>
        <v>2880</v>
      </c>
      <c r="I865" s="105" t="s">
        <v>411</v>
      </c>
      <c r="J865" t="s">
        <v>412</v>
      </c>
      <c r="K865"/>
      <c r="L865"/>
    </row>
    <row r="866" spans="1:12" ht="14.25">
      <c r="A866" s="65" t="s">
        <v>151</v>
      </c>
      <c r="B866" t="s">
        <v>370</v>
      </c>
      <c r="C866" t="s">
        <v>439</v>
      </c>
      <c r="D866" t="s">
        <v>260</v>
      </c>
      <c r="E866" t="s">
        <v>409</v>
      </c>
      <c r="F866">
        <v>1</v>
      </c>
      <c r="G866" s="105" t="s">
        <v>507</v>
      </c>
      <c r="H866">
        <f t="shared" ref="H866:H877" si="10">48*60</f>
        <v>2880</v>
      </c>
      <c r="I866" s="105" t="s">
        <v>411</v>
      </c>
      <c r="J866" t="s">
        <v>508</v>
      </c>
      <c r="K866"/>
      <c r="L866"/>
    </row>
    <row r="867" spans="1:12" ht="14.25">
      <c r="A867" s="65" t="s">
        <v>151</v>
      </c>
      <c r="B867" t="s">
        <v>370</v>
      </c>
      <c r="C867" t="s">
        <v>440</v>
      </c>
      <c r="D867" t="s">
        <v>260</v>
      </c>
      <c r="E867" t="s">
        <v>409</v>
      </c>
      <c r="F867">
        <v>2</v>
      </c>
      <c r="G867" s="105" t="s">
        <v>507</v>
      </c>
      <c r="H867">
        <f t="shared" si="10"/>
        <v>2880</v>
      </c>
      <c r="I867" s="105" t="s">
        <v>411</v>
      </c>
      <c r="J867" t="s">
        <v>508</v>
      </c>
      <c r="K867"/>
      <c r="L867"/>
    </row>
    <row r="868" spans="1:12" ht="14.25">
      <c r="A868" s="65" t="s">
        <v>151</v>
      </c>
      <c r="B868" t="s">
        <v>370</v>
      </c>
      <c r="C868" t="s">
        <v>417</v>
      </c>
      <c r="D868" t="s">
        <v>418</v>
      </c>
      <c r="E868" t="s">
        <v>409</v>
      </c>
      <c r="F868">
        <v>1</v>
      </c>
      <c r="G868" s="105" t="s">
        <v>507</v>
      </c>
      <c r="H868">
        <f t="shared" si="10"/>
        <v>2880</v>
      </c>
      <c r="I868" s="105" t="s">
        <v>411</v>
      </c>
      <c r="J868" t="s">
        <v>508</v>
      </c>
      <c r="K868"/>
      <c r="L868"/>
    </row>
    <row r="869" spans="1:12" ht="14.25">
      <c r="A869" s="65" t="s">
        <v>151</v>
      </c>
      <c r="B869" t="s">
        <v>370</v>
      </c>
      <c r="C869" t="s">
        <v>567</v>
      </c>
      <c r="D869" t="s">
        <v>420</v>
      </c>
      <c r="E869" t="s">
        <v>409</v>
      </c>
      <c r="F869">
        <v>1</v>
      </c>
      <c r="G869" s="105" t="s">
        <v>507</v>
      </c>
      <c r="H869">
        <f t="shared" si="10"/>
        <v>2880</v>
      </c>
      <c r="I869" s="105" t="s">
        <v>411</v>
      </c>
      <c r="J869" t="s">
        <v>508</v>
      </c>
      <c r="K869"/>
      <c r="L869"/>
    </row>
    <row r="870" spans="1:12" ht="14.25">
      <c r="A870" s="65" t="s">
        <v>151</v>
      </c>
      <c r="B870" t="s">
        <v>370</v>
      </c>
      <c r="C870" t="s">
        <v>421</v>
      </c>
      <c r="D870" t="s">
        <v>259</v>
      </c>
      <c r="E870" t="s">
        <v>409</v>
      </c>
      <c r="F870">
        <v>80</v>
      </c>
      <c r="G870" s="105" t="s">
        <v>507</v>
      </c>
      <c r="H870">
        <f t="shared" si="10"/>
        <v>2880</v>
      </c>
      <c r="I870" s="105" t="s">
        <v>411</v>
      </c>
      <c r="J870" t="s">
        <v>508</v>
      </c>
      <c r="K870"/>
      <c r="L870"/>
    </row>
    <row r="871" spans="1:12" ht="14.25">
      <c r="A871" s="65" t="s">
        <v>151</v>
      </c>
      <c r="B871" t="s">
        <v>370</v>
      </c>
      <c r="C871" t="s">
        <v>579</v>
      </c>
      <c r="D871" t="s">
        <v>420</v>
      </c>
      <c r="E871" t="s">
        <v>409</v>
      </c>
      <c r="F871">
        <v>1</v>
      </c>
      <c r="G871" s="105" t="s">
        <v>507</v>
      </c>
      <c r="H871">
        <f t="shared" si="10"/>
        <v>2880</v>
      </c>
      <c r="I871" s="105" t="s">
        <v>411</v>
      </c>
      <c r="J871" t="s">
        <v>508</v>
      </c>
      <c r="K871"/>
      <c r="L871"/>
    </row>
    <row r="872" spans="1:12" ht="14.25">
      <c r="A872" s="65" t="s">
        <v>151</v>
      </c>
      <c r="B872" t="s">
        <v>370</v>
      </c>
      <c r="C872" t="s">
        <v>460</v>
      </c>
      <c r="D872" t="s">
        <v>420</v>
      </c>
      <c r="E872" t="s">
        <v>409</v>
      </c>
      <c r="F872">
        <v>1</v>
      </c>
      <c r="G872" s="105" t="s">
        <v>507</v>
      </c>
      <c r="H872">
        <f t="shared" si="10"/>
        <v>2880</v>
      </c>
      <c r="I872" s="105" t="s">
        <v>411</v>
      </c>
      <c r="J872" t="s">
        <v>508</v>
      </c>
      <c r="K872"/>
      <c r="L872"/>
    </row>
    <row r="873" spans="1:12" ht="14.25">
      <c r="A873" s="65" t="s">
        <v>151</v>
      </c>
      <c r="B873" t="s">
        <v>370</v>
      </c>
      <c r="C873" t="s">
        <v>425</v>
      </c>
      <c r="D873" t="s">
        <v>420</v>
      </c>
      <c r="E873" t="s">
        <v>409</v>
      </c>
      <c r="F873">
        <v>6</v>
      </c>
      <c r="G873" s="105" t="s">
        <v>507</v>
      </c>
      <c r="H873">
        <f t="shared" si="10"/>
        <v>2880</v>
      </c>
      <c r="I873" s="105" t="s">
        <v>411</v>
      </c>
      <c r="J873" t="s">
        <v>508</v>
      </c>
      <c r="K873"/>
      <c r="L873"/>
    </row>
    <row r="874" spans="1:12" ht="14.25">
      <c r="A874" s="65" t="s">
        <v>151</v>
      </c>
      <c r="B874" t="s">
        <v>370</v>
      </c>
      <c r="C874" t="s">
        <v>426</v>
      </c>
      <c r="D874" t="s">
        <v>420</v>
      </c>
      <c r="E874" t="s">
        <v>409</v>
      </c>
      <c r="F874">
        <v>5</v>
      </c>
      <c r="G874" s="105" t="s">
        <v>507</v>
      </c>
      <c r="H874">
        <f t="shared" si="10"/>
        <v>2880</v>
      </c>
      <c r="I874" s="105" t="s">
        <v>411</v>
      </c>
      <c r="J874" t="s">
        <v>508</v>
      </c>
      <c r="K874"/>
      <c r="L874"/>
    </row>
    <row r="875" spans="1:12" ht="14.25">
      <c r="A875" s="65" t="s">
        <v>151</v>
      </c>
      <c r="B875" t="s">
        <v>370</v>
      </c>
      <c r="C875" t="s">
        <v>461</v>
      </c>
      <c r="D875" t="s">
        <v>420</v>
      </c>
      <c r="E875" t="s">
        <v>409</v>
      </c>
      <c r="F875">
        <v>1</v>
      </c>
      <c r="G875" s="105" t="s">
        <v>507</v>
      </c>
      <c r="H875">
        <f t="shared" si="10"/>
        <v>2880</v>
      </c>
      <c r="I875" s="105" t="s">
        <v>411</v>
      </c>
      <c r="J875" t="s">
        <v>508</v>
      </c>
      <c r="K875"/>
      <c r="L875"/>
    </row>
    <row r="876" spans="1:12" ht="14.25">
      <c r="A876" s="65" t="s">
        <v>151</v>
      </c>
      <c r="B876" t="s">
        <v>370</v>
      </c>
      <c r="C876" t="s">
        <v>451</v>
      </c>
      <c r="D876" t="s">
        <v>420</v>
      </c>
      <c r="E876" t="s">
        <v>409</v>
      </c>
      <c r="F876">
        <v>2</v>
      </c>
      <c r="G876" s="105" t="s">
        <v>507</v>
      </c>
      <c r="H876">
        <f t="shared" si="10"/>
        <v>2880</v>
      </c>
      <c r="I876" s="105" t="s">
        <v>411</v>
      </c>
      <c r="J876" t="s">
        <v>508</v>
      </c>
      <c r="K876"/>
      <c r="L876"/>
    </row>
    <row r="877" spans="1:12" ht="14.25">
      <c r="A877" s="65" t="s">
        <v>151</v>
      </c>
      <c r="B877" t="s">
        <v>370</v>
      </c>
      <c r="C877" t="s">
        <v>429</v>
      </c>
      <c r="D877" t="s">
        <v>420</v>
      </c>
      <c r="E877" t="s">
        <v>409</v>
      </c>
      <c r="F877">
        <v>9</v>
      </c>
      <c r="G877" s="105" t="s">
        <v>507</v>
      </c>
      <c r="H877">
        <f t="shared" si="10"/>
        <v>2880</v>
      </c>
      <c r="I877" s="105" t="s">
        <v>411</v>
      </c>
      <c r="J877" t="s">
        <v>508</v>
      </c>
      <c r="K877"/>
      <c r="L877"/>
    </row>
    <row r="878" spans="1:12" ht="14.25">
      <c r="A878" s="65" t="s">
        <v>151</v>
      </c>
      <c r="B878" t="s">
        <v>370</v>
      </c>
      <c r="C878" t="s">
        <v>430</v>
      </c>
      <c r="D878" t="s">
        <v>420</v>
      </c>
      <c r="E878" t="s">
        <v>409</v>
      </c>
      <c r="F878">
        <v>3</v>
      </c>
      <c r="G878" s="105" t="s">
        <v>507</v>
      </c>
      <c r="H878">
        <f t="shared" ref="H878:H909" si="11">48*60</f>
        <v>2880</v>
      </c>
      <c r="I878" s="105" t="s">
        <v>411</v>
      </c>
      <c r="J878" t="s">
        <v>508</v>
      </c>
      <c r="K878"/>
      <c r="L878"/>
    </row>
    <row r="879" spans="1:12" ht="14.25">
      <c r="A879" s="65" t="s">
        <v>151</v>
      </c>
      <c r="B879" t="s">
        <v>370</v>
      </c>
      <c r="C879" t="s">
        <v>433</v>
      </c>
      <c r="D879" t="s">
        <v>420</v>
      </c>
      <c r="E879" t="s">
        <v>409</v>
      </c>
      <c r="F879">
        <v>31</v>
      </c>
      <c r="G879" s="105" t="s">
        <v>507</v>
      </c>
      <c r="H879">
        <f t="shared" si="11"/>
        <v>2880</v>
      </c>
      <c r="I879" s="105" t="s">
        <v>411</v>
      </c>
      <c r="J879" t="s">
        <v>508</v>
      </c>
      <c r="K879"/>
      <c r="L879"/>
    </row>
    <row r="880" spans="1:12" ht="14.25">
      <c r="A880" s="65" t="s">
        <v>151</v>
      </c>
      <c r="B880" t="s">
        <v>370</v>
      </c>
      <c r="C880" t="s">
        <v>453</v>
      </c>
      <c r="D880" t="s">
        <v>420</v>
      </c>
      <c r="E880" t="s">
        <v>409</v>
      </c>
      <c r="F880">
        <v>1</v>
      </c>
      <c r="G880" s="105" t="s">
        <v>507</v>
      </c>
      <c r="H880">
        <f t="shared" si="11"/>
        <v>2880</v>
      </c>
      <c r="I880" s="105" t="s">
        <v>411</v>
      </c>
      <c r="J880" t="s">
        <v>508</v>
      </c>
      <c r="K880"/>
      <c r="L880"/>
    </row>
    <row r="881" spans="1:12" ht="14.25">
      <c r="A881" s="65" t="s">
        <v>151</v>
      </c>
      <c r="B881" t="s">
        <v>370</v>
      </c>
      <c r="C881" t="s">
        <v>505</v>
      </c>
      <c r="D881" t="s">
        <v>420</v>
      </c>
      <c r="E881" t="s">
        <v>409</v>
      </c>
      <c r="F881">
        <v>1</v>
      </c>
      <c r="G881" s="105" t="s">
        <v>507</v>
      </c>
      <c r="H881">
        <f t="shared" si="11"/>
        <v>2880</v>
      </c>
      <c r="I881" s="105" t="s">
        <v>411</v>
      </c>
      <c r="J881" t="s">
        <v>508</v>
      </c>
      <c r="K881"/>
      <c r="L881"/>
    </row>
    <row r="882" spans="1:12" ht="14.25">
      <c r="A882" s="65" t="s">
        <v>151</v>
      </c>
      <c r="B882" t="s">
        <v>370</v>
      </c>
      <c r="C882" t="s">
        <v>434</v>
      </c>
      <c r="D882" t="s">
        <v>420</v>
      </c>
      <c r="E882" t="s">
        <v>409</v>
      </c>
      <c r="F882">
        <v>3</v>
      </c>
      <c r="G882" s="105" t="s">
        <v>507</v>
      </c>
      <c r="H882">
        <f t="shared" si="11"/>
        <v>2880</v>
      </c>
      <c r="I882" s="105" t="s">
        <v>411</v>
      </c>
      <c r="J882" t="s">
        <v>508</v>
      </c>
      <c r="K882"/>
      <c r="L882"/>
    </row>
    <row r="883" spans="1:12" ht="14.25">
      <c r="A883" s="65" t="s">
        <v>151</v>
      </c>
      <c r="B883" t="s">
        <v>388</v>
      </c>
      <c r="C883" t="s">
        <v>448</v>
      </c>
      <c r="D883" t="s">
        <v>416</v>
      </c>
      <c r="E883" t="s">
        <v>409</v>
      </c>
      <c r="F883">
        <v>19</v>
      </c>
      <c r="G883" s="105" t="s">
        <v>507</v>
      </c>
      <c r="H883">
        <f t="shared" si="11"/>
        <v>2880</v>
      </c>
      <c r="I883" s="105" t="s">
        <v>411</v>
      </c>
      <c r="J883" t="s">
        <v>508</v>
      </c>
      <c r="K883"/>
      <c r="L883"/>
    </row>
    <row r="884" spans="1:12" ht="14.25">
      <c r="A884" s="65" t="s">
        <v>151</v>
      </c>
      <c r="B884" t="s">
        <v>388</v>
      </c>
      <c r="C884" t="s">
        <v>449</v>
      </c>
      <c r="D884" t="s">
        <v>420</v>
      </c>
      <c r="E884" t="s">
        <v>409</v>
      </c>
      <c r="F884">
        <v>3</v>
      </c>
      <c r="G884" s="105" t="s">
        <v>507</v>
      </c>
      <c r="H884">
        <f t="shared" si="11"/>
        <v>2880</v>
      </c>
      <c r="I884" s="105" t="s">
        <v>411</v>
      </c>
      <c r="J884" t="s">
        <v>508</v>
      </c>
      <c r="K884"/>
      <c r="L884"/>
    </row>
    <row r="885" spans="1:12" ht="14.25">
      <c r="A885" s="65" t="s">
        <v>151</v>
      </c>
      <c r="B885" t="s">
        <v>388</v>
      </c>
      <c r="C885" t="s">
        <v>421</v>
      </c>
      <c r="D885" t="s">
        <v>259</v>
      </c>
      <c r="E885" t="s">
        <v>409</v>
      </c>
      <c r="F885">
        <v>1</v>
      </c>
      <c r="G885" s="105" t="s">
        <v>507</v>
      </c>
      <c r="H885">
        <f t="shared" si="11"/>
        <v>2880</v>
      </c>
      <c r="I885" s="105" t="s">
        <v>411</v>
      </c>
      <c r="J885" t="s">
        <v>508</v>
      </c>
      <c r="K885"/>
      <c r="L885"/>
    </row>
    <row r="886" spans="1:12" ht="14.25">
      <c r="A886" s="65" t="s">
        <v>151</v>
      </c>
      <c r="B886" t="s">
        <v>388</v>
      </c>
      <c r="C886" t="s">
        <v>578</v>
      </c>
      <c r="D886" t="s">
        <v>420</v>
      </c>
      <c r="E886" t="s">
        <v>409</v>
      </c>
      <c r="F886">
        <v>1</v>
      </c>
      <c r="G886" s="105" t="s">
        <v>507</v>
      </c>
      <c r="H886">
        <f t="shared" si="11"/>
        <v>2880</v>
      </c>
      <c r="I886" s="105" t="s">
        <v>411</v>
      </c>
      <c r="J886" t="s">
        <v>508</v>
      </c>
      <c r="K886"/>
      <c r="L886"/>
    </row>
    <row r="887" spans="1:12" ht="14.25">
      <c r="A887" s="65" t="s">
        <v>151</v>
      </c>
      <c r="B887" t="s">
        <v>388</v>
      </c>
      <c r="C887" t="s">
        <v>451</v>
      </c>
      <c r="D887" t="s">
        <v>420</v>
      </c>
      <c r="E887" t="s">
        <v>409</v>
      </c>
      <c r="F887">
        <v>1</v>
      </c>
      <c r="G887" s="105" t="s">
        <v>507</v>
      </c>
      <c r="H887">
        <f t="shared" si="11"/>
        <v>2880</v>
      </c>
      <c r="I887" s="105" t="s">
        <v>411</v>
      </c>
      <c r="J887" t="s">
        <v>508</v>
      </c>
      <c r="K887"/>
      <c r="L887"/>
    </row>
    <row r="888" spans="1:12" ht="14.25">
      <c r="A888" s="65" t="s">
        <v>151</v>
      </c>
      <c r="B888" t="s">
        <v>388</v>
      </c>
      <c r="C888" t="s">
        <v>429</v>
      </c>
      <c r="D888" t="s">
        <v>420</v>
      </c>
      <c r="E888" t="s">
        <v>409</v>
      </c>
      <c r="F888">
        <v>1</v>
      </c>
      <c r="G888" s="105" t="s">
        <v>507</v>
      </c>
      <c r="H888">
        <f t="shared" si="11"/>
        <v>2880</v>
      </c>
      <c r="I888" s="105" t="s">
        <v>411</v>
      </c>
      <c r="J888" t="s">
        <v>508</v>
      </c>
      <c r="K888"/>
      <c r="L888"/>
    </row>
    <row r="889" spans="1:12" ht="14.25">
      <c r="A889" s="65" t="s">
        <v>151</v>
      </c>
      <c r="B889" t="s">
        <v>388</v>
      </c>
      <c r="C889" t="s">
        <v>430</v>
      </c>
      <c r="D889" t="s">
        <v>420</v>
      </c>
      <c r="E889" t="s">
        <v>409</v>
      </c>
      <c r="F889">
        <v>1</v>
      </c>
      <c r="G889" s="105" t="s">
        <v>507</v>
      </c>
      <c r="H889">
        <f t="shared" si="11"/>
        <v>2880</v>
      </c>
      <c r="I889" s="105" t="s">
        <v>411</v>
      </c>
      <c r="J889" t="s">
        <v>508</v>
      </c>
      <c r="K889"/>
      <c r="L889"/>
    </row>
    <row r="890" spans="1:12" ht="14.25">
      <c r="A890" s="65" t="s">
        <v>151</v>
      </c>
      <c r="B890" t="s">
        <v>388</v>
      </c>
      <c r="C890" t="s">
        <v>456</v>
      </c>
      <c r="D890" t="s">
        <v>420</v>
      </c>
      <c r="E890" t="s">
        <v>409</v>
      </c>
      <c r="F890">
        <v>1</v>
      </c>
      <c r="G890" s="105" t="s">
        <v>507</v>
      </c>
      <c r="H890">
        <f t="shared" si="11"/>
        <v>2880</v>
      </c>
      <c r="I890" s="105" t="s">
        <v>411</v>
      </c>
      <c r="J890" t="s">
        <v>508</v>
      </c>
      <c r="K890"/>
      <c r="L890"/>
    </row>
    <row r="891" spans="1:12" ht="14.25">
      <c r="A891" s="65" t="s">
        <v>151</v>
      </c>
      <c r="B891" t="s">
        <v>388</v>
      </c>
      <c r="C891" t="s">
        <v>533</v>
      </c>
      <c r="D891" t="s">
        <v>349</v>
      </c>
      <c r="E891" t="s">
        <v>409</v>
      </c>
      <c r="F891">
        <v>1</v>
      </c>
      <c r="G891" s="105" t="s">
        <v>507</v>
      </c>
      <c r="H891">
        <f t="shared" si="11"/>
        <v>2880</v>
      </c>
      <c r="I891" s="105" t="s">
        <v>411</v>
      </c>
      <c r="J891" t="s">
        <v>508</v>
      </c>
      <c r="K891"/>
      <c r="L891"/>
    </row>
    <row r="892" spans="1:12" ht="14.25">
      <c r="A892" s="65" t="s">
        <v>151</v>
      </c>
      <c r="B892" t="s">
        <v>388</v>
      </c>
      <c r="C892" t="s">
        <v>580</v>
      </c>
      <c r="D892" t="s">
        <v>349</v>
      </c>
      <c r="E892" t="s">
        <v>409</v>
      </c>
      <c r="F892">
        <v>1</v>
      </c>
      <c r="G892" s="105" t="s">
        <v>507</v>
      </c>
      <c r="H892">
        <f t="shared" si="11"/>
        <v>2880</v>
      </c>
      <c r="I892" s="105" t="s">
        <v>411</v>
      </c>
      <c r="J892" t="s">
        <v>508</v>
      </c>
      <c r="K892"/>
      <c r="L892"/>
    </row>
    <row r="893" spans="1:12" ht="14.25">
      <c r="A893" s="65" t="s">
        <v>151</v>
      </c>
      <c r="B893" t="s">
        <v>371</v>
      </c>
      <c r="C893" t="s">
        <v>440</v>
      </c>
      <c r="D893" t="s">
        <v>260</v>
      </c>
      <c r="E893" t="s">
        <v>409</v>
      </c>
      <c r="F893">
        <v>7</v>
      </c>
      <c r="G893" s="105" t="s">
        <v>410</v>
      </c>
      <c r="H893">
        <f t="shared" si="11"/>
        <v>2880</v>
      </c>
      <c r="I893" s="105" t="s">
        <v>411</v>
      </c>
      <c r="J893" t="s">
        <v>412</v>
      </c>
      <c r="K893"/>
      <c r="L893"/>
    </row>
    <row r="894" spans="1:12" ht="14.25">
      <c r="A894" s="65" t="s">
        <v>151</v>
      </c>
      <c r="B894" t="s">
        <v>371</v>
      </c>
      <c r="C894" t="s">
        <v>530</v>
      </c>
      <c r="D894" t="s">
        <v>260</v>
      </c>
      <c r="E894" t="s">
        <v>409</v>
      </c>
      <c r="F894">
        <v>2</v>
      </c>
      <c r="G894" s="105" t="s">
        <v>410</v>
      </c>
      <c r="H894">
        <f t="shared" si="11"/>
        <v>2880</v>
      </c>
      <c r="I894" s="105" t="s">
        <v>411</v>
      </c>
      <c r="J894" t="s">
        <v>412</v>
      </c>
      <c r="K894"/>
      <c r="L894"/>
    </row>
    <row r="895" spans="1:12" ht="14.25">
      <c r="A895" s="65" t="s">
        <v>151</v>
      </c>
      <c r="B895" t="s">
        <v>371</v>
      </c>
      <c r="C895" t="s">
        <v>350</v>
      </c>
      <c r="D895" t="s">
        <v>416</v>
      </c>
      <c r="E895" t="s">
        <v>409</v>
      </c>
      <c r="F895">
        <v>9</v>
      </c>
      <c r="G895" s="105" t="s">
        <v>410</v>
      </c>
      <c r="H895">
        <f t="shared" si="11"/>
        <v>2880</v>
      </c>
      <c r="I895" s="105" t="s">
        <v>411</v>
      </c>
      <c r="J895" t="s">
        <v>412</v>
      </c>
      <c r="K895"/>
      <c r="L895"/>
    </row>
    <row r="896" spans="1:12" ht="14.25">
      <c r="A896" s="65" t="s">
        <v>151</v>
      </c>
      <c r="B896" t="s">
        <v>371</v>
      </c>
      <c r="C896" t="s">
        <v>503</v>
      </c>
      <c r="D896" t="s">
        <v>420</v>
      </c>
      <c r="E896" t="s">
        <v>409</v>
      </c>
      <c r="F896">
        <v>2</v>
      </c>
      <c r="G896" s="105" t="s">
        <v>410</v>
      </c>
      <c r="H896">
        <f t="shared" si="11"/>
        <v>2880</v>
      </c>
      <c r="I896" s="105" t="s">
        <v>411</v>
      </c>
      <c r="J896" t="s">
        <v>412</v>
      </c>
      <c r="K896"/>
      <c r="L896"/>
    </row>
    <row r="897" spans="1:12" ht="14.25">
      <c r="A897" s="65" t="s">
        <v>151</v>
      </c>
      <c r="B897" t="s">
        <v>371</v>
      </c>
      <c r="C897" t="s">
        <v>449</v>
      </c>
      <c r="D897" t="s">
        <v>420</v>
      </c>
      <c r="E897" t="s">
        <v>409</v>
      </c>
      <c r="F897">
        <v>3</v>
      </c>
      <c r="G897" s="105" t="s">
        <v>410</v>
      </c>
      <c r="H897">
        <f t="shared" si="11"/>
        <v>2880</v>
      </c>
      <c r="I897" s="105" t="s">
        <v>411</v>
      </c>
      <c r="J897" t="s">
        <v>412</v>
      </c>
      <c r="K897"/>
      <c r="L897"/>
    </row>
    <row r="898" spans="1:12" ht="14.25">
      <c r="A898" s="65" t="s">
        <v>151</v>
      </c>
      <c r="B898" t="s">
        <v>371</v>
      </c>
      <c r="C898" t="s">
        <v>419</v>
      </c>
      <c r="D898" t="s">
        <v>420</v>
      </c>
      <c r="E898" t="s">
        <v>409</v>
      </c>
      <c r="F898">
        <v>1</v>
      </c>
      <c r="G898" s="105" t="s">
        <v>410</v>
      </c>
      <c r="H898">
        <f t="shared" si="11"/>
        <v>2880</v>
      </c>
      <c r="I898" s="105" t="s">
        <v>411</v>
      </c>
      <c r="J898" t="s">
        <v>412</v>
      </c>
      <c r="K898"/>
      <c r="L898"/>
    </row>
    <row r="899" spans="1:12" ht="14.25">
      <c r="A899" s="65" t="s">
        <v>151</v>
      </c>
      <c r="B899" t="s">
        <v>371</v>
      </c>
      <c r="C899" t="s">
        <v>421</v>
      </c>
      <c r="D899" t="s">
        <v>259</v>
      </c>
      <c r="E899" t="s">
        <v>409</v>
      </c>
      <c r="F899">
        <v>12</v>
      </c>
      <c r="G899" s="105" t="s">
        <v>410</v>
      </c>
      <c r="H899">
        <f t="shared" si="11"/>
        <v>2880</v>
      </c>
      <c r="I899" s="105" t="s">
        <v>411</v>
      </c>
      <c r="J899" t="s">
        <v>412</v>
      </c>
      <c r="K899"/>
      <c r="L899"/>
    </row>
    <row r="900" spans="1:12" ht="14.25">
      <c r="A900" s="65" t="s">
        <v>151</v>
      </c>
      <c r="B900" t="s">
        <v>371</v>
      </c>
      <c r="C900" t="s">
        <v>559</v>
      </c>
      <c r="D900" t="s">
        <v>420</v>
      </c>
      <c r="E900" t="s">
        <v>409</v>
      </c>
      <c r="F900">
        <v>1</v>
      </c>
      <c r="G900" s="105" t="s">
        <v>410</v>
      </c>
      <c r="H900">
        <f t="shared" si="11"/>
        <v>2880</v>
      </c>
      <c r="I900" s="105" t="s">
        <v>411</v>
      </c>
      <c r="J900" t="s">
        <v>412</v>
      </c>
      <c r="K900"/>
      <c r="L900"/>
    </row>
    <row r="901" spans="1:12" ht="14.25">
      <c r="A901" s="65" t="s">
        <v>151</v>
      </c>
      <c r="B901" t="s">
        <v>371</v>
      </c>
      <c r="C901" t="s">
        <v>479</v>
      </c>
      <c r="D901" t="s">
        <v>420</v>
      </c>
      <c r="E901" t="s">
        <v>409</v>
      </c>
      <c r="F901">
        <v>1</v>
      </c>
      <c r="G901" s="105" t="s">
        <v>410</v>
      </c>
      <c r="H901">
        <f t="shared" si="11"/>
        <v>2880</v>
      </c>
      <c r="I901" s="105" t="s">
        <v>411</v>
      </c>
      <c r="J901" t="s">
        <v>412</v>
      </c>
      <c r="K901"/>
      <c r="L901"/>
    </row>
    <row r="902" spans="1:12" ht="14.25">
      <c r="A902" s="65" t="s">
        <v>151</v>
      </c>
      <c r="B902" t="s">
        <v>371</v>
      </c>
      <c r="C902" t="s">
        <v>433</v>
      </c>
      <c r="D902" t="s">
        <v>420</v>
      </c>
      <c r="E902" t="s">
        <v>409</v>
      </c>
      <c r="F902">
        <v>8</v>
      </c>
      <c r="G902" s="105" t="s">
        <v>410</v>
      </c>
      <c r="H902">
        <f t="shared" si="11"/>
        <v>2880</v>
      </c>
      <c r="I902" s="105" t="s">
        <v>411</v>
      </c>
      <c r="J902" t="s">
        <v>412</v>
      </c>
      <c r="K902"/>
      <c r="L902"/>
    </row>
    <row r="903" spans="1:12" ht="14.25">
      <c r="A903" s="65" t="s">
        <v>151</v>
      </c>
      <c r="B903" t="s">
        <v>371</v>
      </c>
      <c r="C903" t="s">
        <v>436</v>
      </c>
      <c r="D903" t="s">
        <v>423</v>
      </c>
      <c r="E903" t="s">
        <v>409</v>
      </c>
      <c r="F903">
        <v>3</v>
      </c>
      <c r="G903" s="105" t="s">
        <v>410</v>
      </c>
      <c r="H903">
        <f t="shared" si="11"/>
        <v>2880</v>
      </c>
      <c r="I903" s="105" t="s">
        <v>411</v>
      </c>
      <c r="J903" t="s">
        <v>412</v>
      </c>
      <c r="K903"/>
      <c r="L903"/>
    </row>
    <row r="904" spans="1:12" ht="14.25">
      <c r="A904" s="65" t="s">
        <v>151</v>
      </c>
      <c r="B904" t="s">
        <v>371</v>
      </c>
      <c r="C904" t="s">
        <v>581</v>
      </c>
      <c r="D904" t="s">
        <v>420</v>
      </c>
      <c r="E904" t="s">
        <v>409</v>
      </c>
      <c r="F904">
        <v>1</v>
      </c>
      <c r="G904" s="105" t="s">
        <v>410</v>
      </c>
      <c r="H904">
        <f t="shared" si="11"/>
        <v>2880</v>
      </c>
      <c r="I904" s="105" t="s">
        <v>411</v>
      </c>
      <c r="J904" t="s">
        <v>412</v>
      </c>
      <c r="K904"/>
      <c r="L904"/>
    </row>
    <row r="905" spans="1:12" ht="14.25">
      <c r="A905" s="65" t="s">
        <v>151</v>
      </c>
      <c r="B905" t="s">
        <v>371</v>
      </c>
      <c r="C905" t="s">
        <v>462</v>
      </c>
      <c r="D905" t="s">
        <v>420</v>
      </c>
      <c r="E905" t="s">
        <v>409</v>
      </c>
      <c r="F905">
        <v>2</v>
      </c>
      <c r="G905" s="105" t="s">
        <v>410</v>
      </c>
      <c r="H905">
        <f t="shared" si="11"/>
        <v>2880</v>
      </c>
      <c r="I905" s="105" t="s">
        <v>411</v>
      </c>
      <c r="J905" t="s">
        <v>412</v>
      </c>
      <c r="K905"/>
      <c r="L905"/>
    </row>
    <row r="906" spans="1:12" ht="14.25">
      <c r="A906" s="65" t="s">
        <v>151</v>
      </c>
      <c r="B906" t="s">
        <v>371</v>
      </c>
      <c r="C906" t="s">
        <v>582</v>
      </c>
      <c r="D906" t="s">
        <v>349</v>
      </c>
      <c r="E906" t="s">
        <v>409</v>
      </c>
      <c r="F906">
        <v>1</v>
      </c>
      <c r="G906" s="105" t="s">
        <v>410</v>
      </c>
      <c r="H906">
        <f t="shared" si="11"/>
        <v>2880</v>
      </c>
      <c r="I906" s="105" t="s">
        <v>411</v>
      </c>
      <c r="J906" t="s">
        <v>412</v>
      </c>
      <c r="K906"/>
      <c r="L906"/>
    </row>
    <row r="907" spans="1:12" ht="14.25">
      <c r="A907" s="65" t="s">
        <v>151</v>
      </c>
      <c r="B907" t="s">
        <v>371</v>
      </c>
      <c r="C907" t="s">
        <v>583</v>
      </c>
      <c r="D907" t="s">
        <v>349</v>
      </c>
      <c r="E907" t="s">
        <v>409</v>
      </c>
      <c r="F907">
        <v>2</v>
      </c>
      <c r="G907" s="105" t="s">
        <v>410</v>
      </c>
      <c r="H907">
        <f t="shared" si="11"/>
        <v>2880</v>
      </c>
      <c r="I907" s="105" t="s">
        <v>411</v>
      </c>
      <c r="J907" t="s">
        <v>412</v>
      </c>
      <c r="K907"/>
      <c r="L907"/>
    </row>
    <row r="908" spans="1:12" ht="14.25">
      <c r="A908" s="65" t="s">
        <v>151</v>
      </c>
      <c r="B908" t="s">
        <v>389</v>
      </c>
      <c r="C908" t="s">
        <v>439</v>
      </c>
      <c r="D908" t="s">
        <v>260</v>
      </c>
      <c r="E908" t="s">
        <v>409</v>
      </c>
      <c r="F908">
        <v>1</v>
      </c>
      <c r="G908" s="105" t="s">
        <v>410</v>
      </c>
      <c r="H908">
        <f t="shared" si="11"/>
        <v>2880</v>
      </c>
      <c r="I908" s="105" t="s">
        <v>411</v>
      </c>
      <c r="J908" t="s">
        <v>412</v>
      </c>
      <c r="K908"/>
      <c r="L908"/>
    </row>
    <row r="909" spans="1:12" ht="14.25">
      <c r="A909" s="65" t="s">
        <v>151</v>
      </c>
      <c r="B909" t="s">
        <v>389</v>
      </c>
      <c r="C909" t="s">
        <v>408</v>
      </c>
      <c r="D909" t="s">
        <v>260</v>
      </c>
      <c r="E909" t="s">
        <v>409</v>
      </c>
      <c r="F909">
        <v>1</v>
      </c>
      <c r="G909" s="105" t="s">
        <v>410</v>
      </c>
      <c r="H909">
        <f t="shared" si="11"/>
        <v>2880</v>
      </c>
      <c r="I909" s="105" t="s">
        <v>411</v>
      </c>
      <c r="J909" t="s">
        <v>412</v>
      </c>
      <c r="K909"/>
      <c r="L909"/>
    </row>
    <row r="910" spans="1:12" ht="14.25">
      <c r="A910" s="65" t="s">
        <v>151</v>
      </c>
      <c r="B910" t="s">
        <v>389</v>
      </c>
      <c r="C910" t="s">
        <v>530</v>
      </c>
      <c r="D910" t="s">
        <v>260</v>
      </c>
      <c r="E910" t="s">
        <v>409</v>
      </c>
      <c r="F910">
        <v>1</v>
      </c>
      <c r="G910" s="105" t="s">
        <v>410</v>
      </c>
      <c r="H910">
        <f t="shared" ref="H910:H973" si="12">48*60</f>
        <v>2880</v>
      </c>
      <c r="I910" s="105" t="s">
        <v>411</v>
      </c>
      <c r="J910" t="s">
        <v>412</v>
      </c>
      <c r="K910"/>
      <c r="L910"/>
    </row>
    <row r="911" spans="1:12" ht="14.25">
      <c r="A911" s="65" t="s">
        <v>151</v>
      </c>
      <c r="B911" t="s">
        <v>389</v>
      </c>
      <c r="C911" t="s">
        <v>444</v>
      </c>
      <c r="D911" t="s">
        <v>272</v>
      </c>
      <c r="E911" t="s">
        <v>409</v>
      </c>
      <c r="F911">
        <v>11</v>
      </c>
      <c r="G911" s="105" t="s">
        <v>410</v>
      </c>
      <c r="H911">
        <f t="shared" si="12"/>
        <v>2880</v>
      </c>
      <c r="I911" s="105" t="s">
        <v>411</v>
      </c>
      <c r="J911" t="s">
        <v>412</v>
      </c>
      <c r="K911"/>
      <c r="L911"/>
    </row>
    <row r="912" spans="1:12" ht="14.25">
      <c r="A912" s="65" t="s">
        <v>151</v>
      </c>
      <c r="B912" t="s">
        <v>389</v>
      </c>
      <c r="C912" t="s">
        <v>419</v>
      </c>
      <c r="D912" t="s">
        <v>420</v>
      </c>
      <c r="E912" t="s">
        <v>409</v>
      </c>
      <c r="F912">
        <v>3</v>
      </c>
      <c r="G912" s="105" t="s">
        <v>410</v>
      </c>
      <c r="H912">
        <f t="shared" si="12"/>
        <v>2880</v>
      </c>
      <c r="I912" s="105" t="s">
        <v>411</v>
      </c>
      <c r="J912" t="s">
        <v>412</v>
      </c>
      <c r="K912"/>
      <c r="L912"/>
    </row>
    <row r="913" spans="1:12" ht="14.25">
      <c r="A913" s="65" t="s">
        <v>151</v>
      </c>
      <c r="B913" t="s">
        <v>389</v>
      </c>
      <c r="C913" t="s">
        <v>421</v>
      </c>
      <c r="D913" t="s">
        <v>259</v>
      </c>
      <c r="E913" t="s">
        <v>409</v>
      </c>
      <c r="F913">
        <v>9</v>
      </c>
      <c r="G913" s="105" t="s">
        <v>410</v>
      </c>
      <c r="H913">
        <f t="shared" si="12"/>
        <v>2880</v>
      </c>
      <c r="I913" s="105" t="s">
        <v>411</v>
      </c>
      <c r="J913" t="s">
        <v>412</v>
      </c>
      <c r="K913"/>
      <c r="L913"/>
    </row>
    <row r="914" spans="1:12" ht="14.25">
      <c r="A914" s="65" t="s">
        <v>151</v>
      </c>
      <c r="B914" t="s">
        <v>389</v>
      </c>
      <c r="C914" t="s">
        <v>425</v>
      </c>
      <c r="D914" t="s">
        <v>420</v>
      </c>
      <c r="E914" t="s">
        <v>409</v>
      </c>
      <c r="F914">
        <v>1</v>
      </c>
      <c r="G914" s="105" t="s">
        <v>410</v>
      </c>
      <c r="H914">
        <f t="shared" si="12"/>
        <v>2880</v>
      </c>
      <c r="I914" s="105" t="s">
        <v>411</v>
      </c>
      <c r="J914" t="s">
        <v>412</v>
      </c>
      <c r="K914"/>
      <c r="L914"/>
    </row>
    <row r="915" spans="1:12" ht="14.25">
      <c r="A915" s="65" t="s">
        <v>151</v>
      </c>
      <c r="B915" t="s">
        <v>389</v>
      </c>
      <c r="C915" t="s">
        <v>575</v>
      </c>
      <c r="D915" t="s">
        <v>420</v>
      </c>
      <c r="E915" t="s">
        <v>409</v>
      </c>
      <c r="F915">
        <v>1</v>
      </c>
      <c r="G915" s="105" t="s">
        <v>410</v>
      </c>
      <c r="H915">
        <f t="shared" si="12"/>
        <v>2880</v>
      </c>
      <c r="I915" s="105" t="s">
        <v>411</v>
      </c>
      <c r="J915" t="s">
        <v>412</v>
      </c>
      <c r="K915"/>
      <c r="L915"/>
    </row>
    <row r="916" spans="1:12" ht="14.25">
      <c r="A916" s="65" t="s">
        <v>151</v>
      </c>
      <c r="B916" t="s">
        <v>389</v>
      </c>
      <c r="C916" t="s">
        <v>584</v>
      </c>
      <c r="D916" t="s">
        <v>420</v>
      </c>
      <c r="E916" t="s">
        <v>409</v>
      </c>
      <c r="F916">
        <v>3</v>
      </c>
      <c r="G916" s="105" t="s">
        <v>410</v>
      </c>
      <c r="H916">
        <f t="shared" si="12"/>
        <v>2880</v>
      </c>
      <c r="I916" s="105" t="s">
        <v>411</v>
      </c>
      <c r="J916" t="s">
        <v>412</v>
      </c>
      <c r="K916"/>
      <c r="L916"/>
    </row>
    <row r="917" spans="1:12" ht="14.25">
      <c r="A917" s="65" t="s">
        <v>151</v>
      </c>
      <c r="B917" t="s">
        <v>389</v>
      </c>
      <c r="C917" t="s">
        <v>430</v>
      </c>
      <c r="D917" t="s">
        <v>420</v>
      </c>
      <c r="E917" t="s">
        <v>409</v>
      </c>
      <c r="F917">
        <v>12</v>
      </c>
      <c r="G917" s="105" t="s">
        <v>410</v>
      </c>
      <c r="H917">
        <f t="shared" si="12"/>
        <v>2880</v>
      </c>
      <c r="I917" s="105" t="s">
        <v>411</v>
      </c>
      <c r="J917" t="s">
        <v>412</v>
      </c>
      <c r="K917"/>
      <c r="L917"/>
    </row>
    <row r="918" spans="1:12" ht="14.25">
      <c r="A918" s="65" t="s">
        <v>151</v>
      </c>
      <c r="B918" t="s">
        <v>389</v>
      </c>
      <c r="C918" t="s">
        <v>431</v>
      </c>
      <c r="D918" t="s">
        <v>420</v>
      </c>
      <c r="E918" t="s">
        <v>409</v>
      </c>
      <c r="F918">
        <v>1</v>
      </c>
      <c r="G918" s="105" t="s">
        <v>410</v>
      </c>
      <c r="H918">
        <f t="shared" si="12"/>
        <v>2880</v>
      </c>
      <c r="I918" s="105" t="s">
        <v>411</v>
      </c>
      <c r="J918" t="s">
        <v>412</v>
      </c>
      <c r="K918"/>
      <c r="L918"/>
    </row>
    <row r="919" spans="1:12" ht="14.25">
      <c r="A919" s="65" t="s">
        <v>151</v>
      </c>
      <c r="B919" t="s">
        <v>389</v>
      </c>
      <c r="C919" t="s">
        <v>433</v>
      </c>
      <c r="D919" t="s">
        <v>420</v>
      </c>
      <c r="E919" t="s">
        <v>409</v>
      </c>
      <c r="F919">
        <v>7</v>
      </c>
      <c r="G919" s="105" t="s">
        <v>410</v>
      </c>
      <c r="H919">
        <f t="shared" si="12"/>
        <v>2880</v>
      </c>
      <c r="I919" s="105" t="s">
        <v>411</v>
      </c>
      <c r="J919" t="s">
        <v>412</v>
      </c>
      <c r="K919"/>
      <c r="L919"/>
    </row>
    <row r="920" spans="1:12" ht="14.25">
      <c r="A920" s="65" t="s">
        <v>151</v>
      </c>
      <c r="B920" t="s">
        <v>389</v>
      </c>
      <c r="C920" t="s">
        <v>453</v>
      </c>
      <c r="D920" t="s">
        <v>420</v>
      </c>
      <c r="E920" t="s">
        <v>409</v>
      </c>
      <c r="F920">
        <v>1</v>
      </c>
      <c r="G920" s="105" t="s">
        <v>410</v>
      </c>
      <c r="H920">
        <f t="shared" si="12"/>
        <v>2880</v>
      </c>
      <c r="I920" s="105" t="s">
        <v>411</v>
      </c>
      <c r="J920" t="s">
        <v>412</v>
      </c>
      <c r="K920"/>
      <c r="L920"/>
    </row>
    <row r="921" spans="1:12" ht="14.25">
      <c r="A921" s="65" t="s">
        <v>151</v>
      </c>
      <c r="B921" t="s">
        <v>389</v>
      </c>
      <c r="C921" t="s">
        <v>454</v>
      </c>
      <c r="D921" t="s">
        <v>420</v>
      </c>
      <c r="E921" t="s">
        <v>409</v>
      </c>
      <c r="F921">
        <v>1</v>
      </c>
      <c r="G921" s="105" t="s">
        <v>410</v>
      </c>
      <c r="H921">
        <f t="shared" si="12"/>
        <v>2880</v>
      </c>
      <c r="I921" s="105" t="s">
        <v>411</v>
      </c>
      <c r="J921" t="s">
        <v>412</v>
      </c>
      <c r="K921"/>
      <c r="L921"/>
    </row>
    <row r="922" spans="1:12" ht="14.25">
      <c r="A922" s="65" t="s">
        <v>151</v>
      </c>
      <c r="B922" t="s">
        <v>389</v>
      </c>
      <c r="C922" t="s">
        <v>455</v>
      </c>
      <c r="D922" t="s">
        <v>420</v>
      </c>
      <c r="E922" t="s">
        <v>409</v>
      </c>
      <c r="F922">
        <v>1</v>
      </c>
      <c r="G922" s="105" t="s">
        <v>410</v>
      </c>
      <c r="H922">
        <f t="shared" si="12"/>
        <v>2880</v>
      </c>
      <c r="I922" s="105" t="s">
        <v>411</v>
      </c>
      <c r="J922" t="s">
        <v>412</v>
      </c>
      <c r="K922"/>
      <c r="L922"/>
    </row>
    <row r="923" spans="1:12" ht="14.25">
      <c r="A923" s="65" t="s">
        <v>151</v>
      </c>
      <c r="B923" t="s">
        <v>389</v>
      </c>
      <c r="C923" t="s">
        <v>470</v>
      </c>
      <c r="D923" t="s">
        <v>420</v>
      </c>
      <c r="E923" t="s">
        <v>409</v>
      </c>
      <c r="F923">
        <v>1</v>
      </c>
      <c r="G923" s="105" t="s">
        <v>410</v>
      </c>
      <c r="H923">
        <f t="shared" si="12"/>
        <v>2880</v>
      </c>
      <c r="I923" s="105" t="s">
        <v>411</v>
      </c>
      <c r="J923" t="s">
        <v>412</v>
      </c>
      <c r="K923"/>
      <c r="L923"/>
    </row>
    <row r="924" spans="1:12" ht="14.25">
      <c r="A924" s="65" t="s">
        <v>151</v>
      </c>
      <c r="B924" t="s">
        <v>389</v>
      </c>
      <c r="C924" t="s">
        <v>500</v>
      </c>
      <c r="D924" t="s">
        <v>420</v>
      </c>
      <c r="E924" t="s">
        <v>409</v>
      </c>
      <c r="F924">
        <v>1</v>
      </c>
      <c r="G924" s="105" t="s">
        <v>410</v>
      </c>
      <c r="H924">
        <f t="shared" si="12"/>
        <v>2880</v>
      </c>
      <c r="I924" s="105" t="s">
        <v>411</v>
      </c>
      <c r="J924" t="s">
        <v>412</v>
      </c>
      <c r="K924"/>
      <c r="L924"/>
    </row>
    <row r="925" spans="1:12" ht="14.25">
      <c r="A925" s="65" t="s">
        <v>151</v>
      </c>
      <c r="B925" t="s">
        <v>389</v>
      </c>
      <c r="C925" t="s">
        <v>565</v>
      </c>
      <c r="D925" t="s">
        <v>349</v>
      </c>
      <c r="E925" t="s">
        <v>409</v>
      </c>
      <c r="F925">
        <v>1</v>
      </c>
      <c r="G925" s="105" t="s">
        <v>410</v>
      </c>
      <c r="H925">
        <f t="shared" si="12"/>
        <v>2880</v>
      </c>
      <c r="I925" s="105" t="s">
        <v>411</v>
      </c>
      <c r="J925" t="s">
        <v>412</v>
      </c>
      <c r="K925"/>
      <c r="L925"/>
    </row>
    <row r="926" spans="1:12" ht="14.25">
      <c r="A926" s="65" t="s">
        <v>151</v>
      </c>
      <c r="B926" t="s">
        <v>389</v>
      </c>
      <c r="C926" t="s">
        <v>585</v>
      </c>
      <c r="D926" t="s">
        <v>349</v>
      </c>
      <c r="E926" t="s">
        <v>409</v>
      </c>
      <c r="F926">
        <v>1</v>
      </c>
      <c r="G926" s="105" t="s">
        <v>410</v>
      </c>
      <c r="H926">
        <f t="shared" si="12"/>
        <v>2880</v>
      </c>
      <c r="I926" s="105" t="s">
        <v>411</v>
      </c>
      <c r="J926" t="s">
        <v>412</v>
      </c>
      <c r="K926"/>
      <c r="L926"/>
    </row>
    <row r="927" spans="1:12" ht="14.25">
      <c r="A927" s="65" t="s">
        <v>151</v>
      </c>
      <c r="B927" t="s">
        <v>372</v>
      </c>
      <c r="C927" t="s">
        <v>586</v>
      </c>
      <c r="D927" t="s">
        <v>260</v>
      </c>
      <c r="E927" t="s">
        <v>409</v>
      </c>
      <c r="F927">
        <v>8</v>
      </c>
      <c r="G927" s="105" t="s">
        <v>410</v>
      </c>
      <c r="H927">
        <f t="shared" si="12"/>
        <v>2880</v>
      </c>
      <c r="I927" s="105" t="s">
        <v>411</v>
      </c>
      <c r="J927" t="s">
        <v>412</v>
      </c>
      <c r="K927"/>
      <c r="L927"/>
    </row>
    <row r="928" spans="1:12" ht="14.25">
      <c r="A928" s="65" t="s">
        <v>151</v>
      </c>
      <c r="B928" t="s">
        <v>372</v>
      </c>
      <c r="C928" t="s">
        <v>440</v>
      </c>
      <c r="D928" t="s">
        <v>260</v>
      </c>
      <c r="E928" t="s">
        <v>409</v>
      </c>
      <c r="F928">
        <v>1</v>
      </c>
      <c r="G928" s="105" t="s">
        <v>410</v>
      </c>
      <c r="H928">
        <f t="shared" si="12"/>
        <v>2880</v>
      </c>
      <c r="I928" s="105" t="s">
        <v>411</v>
      </c>
      <c r="J928" t="s">
        <v>412</v>
      </c>
      <c r="K928"/>
      <c r="L928"/>
    </row>
    <row r="929" spans="1:12" ht="14.25">
      <c r="A929" s="65" t="s">
        <v>151</v>
      </c>
      <c r="B929" t="s">
        <v>372</v>
      </c>
      <c r="C929" t="s">
        <v>417</v>
      </c>
      <c r="D929" t="s">
        <v>418</v>
      </c>
      <c r="E929" t="s">
        <v>409</v>
      </c>
      <c r="F929">
        <v>5</v>
      </c>
      <c r="G929" s="105" t="s">
        <v>410</v>
      </c>
      <c r="H929">
        <f t="shared" si="12"/>
        <v>2880</v>
      </c>
      <c r="I929" s="105" t="s">
        <v>411</v>
      </c>
      <c r="J929" t="s">
        <v>412</v>
      </c>
      <c r="K929"/>
      <c r="L929"/>
    </row>
    <row r="930" spans="1:12" ht="14.25">
      <c r="A930" s="65" t="s">
        <v>151</v>
      </c>
      <c r="B930" t="s">
        <v>372</v>
      </c>
      <c r="C930" t="s">
        <v>433</v>
      </c>
      <c r="D930" t="s">
        <v>420</v>
      </c>
      <c r="E930" t="s">
        <v>409</v>
      </c>
      <c r="F930">
        <v>4</v>
      </c>
      <c r="G930" s="105" t="s">
        <v>410</v>
      </c>
      <c r="H930">
        <f t="shared" si="12"/>
        <v>2880</v>
      </c>
      <c r="I930" s="105" t="s">
        <v>411</v>
      </c>
      <c r="J930" t="s">
        <v>412</v>
      </c>
      <c r="K930"/>
      <c r="L930"/>
    </row>
    <row r="931" spans="1:12" ht="14.25">
      <c r="A931" s="65" t="s">
        <v>151</v>
      </c>
      <c r="B931" t="s">
        <v>372</v>
      </c>
      <c r="C931" t="s">
        <v>449</v>
      </c>
      <c r="D931" t="s">
        <v>420</v>
      </c>
      <c r="E931" t="s">
        <v>409</v>
      </c>
      <c r="F931">
        <v>1</v>
      </c>
      <c r="G931" s="105" t="s">
        <v>410</v>
      </c>
      <c r="H931">
        <f t="shared" si="12"/>
        <v>2880</v>
      </c>
      <c r="I931" s="105" t="s">
        <v>411</v>
      </c>
      <c r="J931" t="s">
        <v>412</v>
      </c>
      <c r="K931"/>
      <c r="L931"/>
    </row>
    <row r="932" spans="1:12" ht="14.25">
      <c r="A932" s="65" t="s">
        <v>151</v>
      </c>
      <c r="B932" t="s">
        <v>372</v>
      </c>
      <c r="C932" t="s">
        <v>421</v>
      </c>
      <c r="D932" t="s">
        <v>259</v>
      </c>
      <c r="E932" t="s">
        <v>409</v>
      </c>
      <c r="F932">
        <v>17</v>
      </c>
      <c r="G932" s="105" t="s">
        <v>410</v>
      </c>
      <c r="H932">
        <f t="shared" si="12"/>
        <v>2880</v>
      </c>
      <c r="I932" s="105" t="s">
        <v>411</v>
      </c>
      <c r="J932" t="s">
        <v>412</v>
      </c>
      <c r="K932"/>
      <c r="L932"/>
    </row>
    <row r="933" spans="1:12" ht="14.25">
      <c r="A933" s="65" t="s">
        <v>151</v>
      </c>
      <c r="B933" t="s">
        <v>372</v>
      </c>
      <c r="C933" t="s">
        <v>504</v>
      </c>
      <c r="D933" t="s">
        <v>468</v>
      </c>
      <c r="E933" t="s">
        <v>409</v>
      </c>
      <c r="F933">
        <v>1</v>
      </c>
      <c r="G933" s="105" t="s">
        <v>410</v>
      </c>
      <c r="H933">
        <f t="shared" si="12"/>
        <v>2880</v>
      </c>
      <c r="I933" s="105" t="s">
        <v>411</v>
      </c>
      <c r="J933" t="s">
        <v>412</v>
      </c>
      <c r="K933"/>
      <c r="L933"/>
    </row>
    <row r="934" spans="1:12" ht="14.25">
      <c r="A934" s="65" t="s">
        <v>151</v>
      </c>
      <c r="B934" t="s">
        <v>372</v>
      </c>
      <c r="C934" t="s">
        <v>425</v>
      </c>
      <c r="D934" t="s">
        <v>420</v>
      </c>
      <c r="E934" t="s">
        <v>409</v>
      </c>
      <c r="F934">
        <v>2</v>
      </c>
      <c r="G934" s="105" t="s">
        <v>410</v>
      </c>
      <c r="H934">
        <f t="shared" si="12"/>
        <v>2880</v>
      </c>
      <c r="I934" s="105" t="s">
        <v>411</v>
      </c>
      <c r="J934" t="s">
        <v>412</v>
      </c>
      <c r="K934"/>
      <c r="L934"/>
    </row>
    <row r="935" spans="1:12" ht="14.25">
      <c r="A935" s="65" t="s">
        <v>151</v>
      </c>
      <c r="B935" t="s">
        <v>372</v>
      </c>
      <c r="C935" t="s">
        <v>426</v>
      </c>
      <c r="D935" t="s">
        <v>420</v>
      </c>
      <c r="E935" t="s">
        <v>409</v>
      </c>
      <c r="F935">
        <v>6</v>
      </c>
      <c r="G935" s="105" t="s">
        <v>410</v>
      </c>
      <c r="H935">
        <f t="shared" si="12"/>
        <v>2880</v>
      </c>
      <c r="I935" s="105" t="s">
        <v>411</v>
      </c>
      <c r="J935" t="s">
        <v>412</v>
      </c>
      <c r="K935"/>
      <c r="L935"/>
    </row>
    <row r="936" spans="1:12" ht="14.25">
      <c r="A936" s="65" t="s">
        <v>151</v>
      </c>
      <c r="B936" t="s">
        <v>372</v>
      </c>
      <c r="C936" t="s">
        <v>575</v>
      </c>
      <c r="D936" t="s">
        <v>420</v>
      </c>
      <c r="E936" t="s">
        <v>409</v>
      </c>
      <c r="F936">
        <v>1</v>
      </c>
      <c r="G936" s="105" t="s">
        <v>410</v>
      </c>
      <c r="H936">
        <f t="shared" si="12"/>
        <v>2880</v>
      </c>
      <c r="I936" s="105" t="s">
        <v>411</v>
      </c>
      <c r="J936" t="s">
        <v>412</v>
      </c>
      <c r="K936"/>
      <c r="L936"/>
    </row>
    <row r="937" spans="1:12" ht="14.25">
      <c r="A937" s="65" t="s">
        <v>151</v>
      </c>
      <c r="B937" t="s">
        <v>372</v>
      </c>
      <c r="C937" t="s">
        <v>511</v>
      </c>
      <c r="D937" t="s">
        <v>420</v>
      </c>
      <c r="E937" t="s">
        <v>409</v>
      </c>
      <c r="F937">
        <v>1</v>
      </c>
      <c r="G937" s="105" t="s">
        <v>410</v>
      </c>
      <c r="H937">
        <f t="shared" si="12"/>
        <v>2880</v>
      </c>
      <c r="I937" s="105" t="s">
        <v>411</v>
      </c>
      <c r="J937" t="s">
        <v>412</v>
      </c>
      <c r="K937"/>
      <c r="L937"/>
    </row>
    <row r="938" spans="1:12" ht="14.25">
      <c r="A938" s="65" t="s">
        <v>151</v>
      </c>
      <c r="B938" t="s">
        <v>372</v>
      </c>
      <c r="C938" t="s">
        <v>461</v>
      </c>
      <c r="D938" t="s">
        <v>420</v>
      </c>
      <c r="E938" t="s">
        <v>409</v>
      </c>
      <c r="F938">
        <v>9</v>
      </c>
      <c r="G938" s="105" t="s">
        <v>410</v>
      </c>
      <c r="H938">
        <f t="shared" si="12"/>
        <v>2880</v>
      </c>
      <c r="I938" s="105" t="s">
        <v>411</v>
      </c>
      <c r="J938" t="s">
        <v>412</v>
      </c>
      <c r="K938"/>
      <c r="L938"/>
    </row>
    <row r="939" spans="1:12" ht="14.25">
      <c r="A939" s="65" t="s">
        <v>151</v>
      </c>
      <c r="B939" t="s">
        <v>372</v>
      </c>
      <c r="C939" t="s">
        <v>430</v>
      </c>
      <c r="D939" t="s">
        <v>420</v>
      </c>
      <c r="E939" t="s">
        <v>409</v>
      </c>
      <c r="F939">
        <v>11</v>
      </c>
      <c r="G939" s="105" t="s">
        <v>410</v>
      </c>
      <c r="H939">
        <f t="shared" si="12"/>
        <v>2880</v>
      </c>
      <c r="I939" s="105" t="s">
        <v>411</v>
      </c>
      <c r="J939" t="s">
        <v>412</v>
      </c>
      <c r="K939"/>
      <c r="L939"/>
    </row>
    <row r="940" spans="1:12" ht="14.25">
      <c r="A940" s="65" t="s">
        <v>151</v>
      </c>
      <c r="B940" t="s">
        <v>372</v>
      </c>
      <c r="C940" t="s">
        <v>431</v>
      </c>
      <c r="D940" t="s">
        <v>420</v>
      </c>
      <c r="E940" t="s">
        <v>409</v>
      </c>
      <c r="F940">
        <v>2</v>
      </c>
      <c r="G940" s="105" t="s">
        <v>410</v>
      </c>
      <c r="H940">
        <f t="shared" si="12"/>
        <v>2880</v>
      </c>
      <c r="I940" s="105" t="s">
        <v>411</v>
      </c>
      <c r="J940" t="s">
        <v>412</v>
      </c>
      <c r="K940"/>
      <c r="L940"/>
    </row>
    <row r="941" spans="1:12" ht="14.25">
      <c r="A941" s="65" t="s">
        <v>151</v>
      </c>
      <c r="B941" t="s">
        <v>372</v>
      </c>
      <c r="C941" t="s">
        <v>433</v>
      </c>
      <c r="D941" t="s">
        <v>420</v>
      </c>
      <c r="E941" t="s">
        <v>409</v>
      </c>
      <c r="F941">
        <v>17</v>
      </c>
      <c r="G941" s="105" t="s">
        <v>410</v>
      </c>
      <c r="H941">
        <f t="shared" si="12"/>
        <v>2880</v>
      </c>
      <c r="I941" s="105" t="s">
        <v>411</v>
      </c>
      <c r="J941" t="s">
        <v>412</v>
      </c>
      <c r="K941"/>
      <c r="L941"/>
    </row>
    <row r="942" spans="1:12" ht="14.25">
      <c r="A942" s="65" t="s">
        <v>151</v>
      </c>
      <c r="B942" t="s">
        <v>372</v>
      </c>
      <c r="C942" t="s">
        <v>453</v>
      </c>
      <c r="D942" t="s">
        <v>420</v>
      </c>
      <c r="E942" t="s">
        <v>409</v>
      </c>
      <c r="F942">
        <v>1</v>
      </c>
      <c r="G942" s="105" t="s">
        <v>410</v>
      </c>
      <c r="H942">
        <f t="shared" si="12"/>
        <v>2880</v>
      </c>
      <c r="I942" s="105" t="s">
        <v>411</v>
      </c>
      <c r="J942" t="s">
        <v>412</v>
      </c>
      <c r="K942"/>
      <c r="L942"/>
    </row>
    <row r="943" spans="1:12" ht="14.25">
      <c r="A943" s="65" t="s">
        <v>151</v>
      </c>
      <c r="B943" t="s">
        <v>372</v>
      </c>
      <c r="C943" t="s">
        <v>571</v>
      </c>
      <c r="D943" t="s">
        <v>423</v>
      </c>
      <c r="E943" t="s">
        <v>409</v>
      </c>
      <c r="F943">
        <v>1</v>
      </c>
      <c r="G943" s="105" t="s">
        <v>410</v>
      </c>
      <c r="H943">
        <f t="shared" si="12"/>
        <v>2880</v>
      </c>
      <c r="I943" s="105" t="s">
        <v>411</v>
      </c>
      <c r="J943" t="s">
        <v>412</v>
      </c>
      <c r="K943"/>
      <c r="L943"/>
    </row>
    <row r="944" spans="1:12" ht="14.25">
      <c r="A944" s="65" t="s">
        <v>151</v>
      </c>
      <c r="B944" t="s">
        <v>390</v>
      </c>
      <c r="C944" t="s">
        <v>587</v>
      </c>
      <c r="D944" t="s">
        <v>260</v>
      </c>
      <c r="E944" t="s">
        <v>409</v>
      </c>
      <c r="F944">
        <v>1</v>
      </c>
      <c r="G944" s="105" t="s">
        <v>410</v>
      </c>
      <c r="H944">
        <f t="shared" si="12"/>
        <v>2880</v>
      </c>
      <c r="I944" s="105" t="s">
        <v>411</v>
      </c>
      <c r="J944" t="s">
        <v>412</v>
      </c>
      <c r="K944"/>
      <c r="L944"/>
    </row>
    <row r="945" spans="1:12" ht="14.25">
      <c r="A945" s="65" t="s">
        <v>151</v>
      </c>
      <c r="B945" t="s">
        <v>390</v>
      </c>
      <c r="C945" t="s">
        <v>574</v>
      </c>
      <c r="D945" t="s">
        <v>260</v>
      </c>
      <c r="E945" t="s">
        <v>409</v>
      </c>
      <c r="F945">
        <v>3</v>
      </c>
      <c r="G945" s="105" t="s">
        <v>410</v>
      </c>
      <c r="H945">
        <f t="shared" si="12"/>
        <v>2880</v>
      </c>
      <c r="I945" s="105" t="s">
        <v>411</v>
      </c>
      <c r="J945" t="s">
        <v>412</v>
      </c>
      <c r="K945"/>
      <c r="L945"/>
    </row>
    <row r="946" spans="1:12" ht="14.25">
      <c r="A946" s="65" t="s">
        <v>151</v>
      </c>
      <c r="B946" t="s">
        <v>390</v>
      </c>
      <c r="C946" t="s">
        <v>502</v>
      </c>
      <c r="D946" t="s">
        <v>260</v>
      </c>
      <c r="E946" t="s">
        <v>409</v>
      </c>
      <c r="F946">
        <v>1</v>
      </c>
      <c r="G946" s="105" t="s">
        <v>410</v>
      </c>
      <c r="H946">
        <f t="shared" si="12"/>
        <v>2880</v>
      </c>
      <c r="I946" s="105" t="s">
        <v>411</v>
      </c>
      <c r="J946" t="s">
        <v>412</v>
      </c>
      <c r="K946"/>
      <c r="L946"/>
    </row>
    <row r="947" spans="1:12" ht="14.25">
      <c r="A947" s="65" t="s">
        <v>151</v>
      </c>
      <c r="B947" t="s">
        <v>390</v>
      </c>
      <c r="C947" t="s">
        <v>443</v>
      </c>
      <c r="D947" t="s">
        <v>260</v>
      </c>
      <c r="E947" t="s">
        <v>409</v>
      </c>
      <c r="F947">
        <v>3</v>
      </c>
      <c r="G947" s="105" t="s">
        <v>410</v>
      </c>
      <c r="H947">
        <f t="shared" si="12"/>
        <v>2880</v>
      </c>
      <c r="I947" s="105" t="s">
        <v>411</v>
      </c>
      <c r="J947" t="s">
        <v>412</v>
      </c>
      <c r="K947"/>
      <c r="L947"/>
    </row>
    <row r="948" spans="1:12" ht="14.25">
      <c r="A948" s="65" t="s">
        <v>151</v>
      </c>
      <c r="B948" t="s">
        <v>390</v>
      </c>
      <c r="C948" t="s">
        <v>444</v>
      </c>
      <c r="D948" t="s">
        <v>272</v>
      </c>
      <c r="E948" t="s">
        <v>409</v>
      </c>
      <c r="F948">
        <v>7</v>
      </c>
      <c r="G948" s="105" t="s">
        <v>410</v>
      </c>
      <c r="H948">
        <f t="shared" si="12"/>
        <v>2880</v>
      </c>
      <c r="I948" s="105" t="s">
        <v>411</v>
      </c>
      <c r="J948" t="s">
        <v>412</v>
      </c>
      <c r="K948"/>
      <c r="L948"/>
    </row>
    <row r="949" spans="1:12" ht="14.25">
      <c r="A949" s="65" t="s">
        <v>151</v>
      </c>
      <c r="B949" t="s">
        <v>390</v>
      </c>
      <c r="C949" t="s">
        <v>413</v>
      </c>
      <c r="D949" t="s">
        <v>272</v>
      </c>
      <c r="E949" t="s">
        <v>409</v>
      </c>
      <c r="F949">
        <v>11</v>
      </c>
      <c r="G949" s="105" t="s">
        <v>410</v>
      </c>
      <c r="H949">
        <f t="shared" si="12"/>
        <v>2880</v>
      </c>
      <c r="I949" s="105" t="s">
        <v>411</v>
      </c>
      <c r="J949" t="s">
        <v>412</v>
      </c>
      <c r="K949"/>
      <c r="L949"/>
    </row>
    <row r="950" spans="1:12" ht="14.25">
      <c r="A950" s="65" t="s">
        <v>151</v>
      </c>
      <c r="B950" t="s">
        <v>390</v>
      </c>
      <c r="C950" t="s">
        <v>445</v>
      </c>
      <c r="D950" t="s">
        <v>416</v>
      </c>
      <c r="E950" t="s">
        <v>409</v>
      </c>
      <c r="F950">
        <v>2</v>
      </c>
      <c r="G950" s="105" t="s">
        <v>410</v>
      </c>
      <c r="H950">
        <f t="shared" si="12"/>
        <v>2880</v>
      </c>
      <c r="I950" s="105" t="s">
        <v>411</v>
      </c>
      <c r="J950" t="s">
        <v>412</v>
      </c>
      <c r="K950"/>
      <c r="L950"/>
    </row>
    <row r="951" spans="1:12" ht="14.25">
      <c r="A951" s="65" t="s">
        <v>151</v>
      </c>
      <c r="B951" t="s">
        <v>390</v>
      </c>
      <c r="C951" t="s">
        <v>448</v>
      </c>
      <c r="D951" t="s">
        <v>416</v>
      </c>
      <c r="E951" t="s">
        <v>409</v>
      </c>
      <c r="F951">
        <v>2</v>
      </c>
      <c r="G951" s="105" t="s">
        <v>410</v>
      </c>
      <c r="H951">
        <f t="shared" si="12"/>
        <v>2880</v>
      </c>
      <c r="I951" s="105" t="s">
        <v>411</v>
      </c>
      <c r="J951" t="s">
        <v>412</v>
      </c>
      <c r="K951"/>
      <c r="L951"/>
    </row>
    <row r="952" spans="1:12" ht="14.25">
      <c r="A952" s="65" t="s">
        <v>151</v>
      </c>
      <c r="B952" t="s">
        <v>390</v>
      </c>
      <c r="C952" t="s">
        <v>560</v>
      </c>
      <c r="D952" t="s">
        <v>420</v>
      </c>
      <c r="E952" t="s">
        <v>409</v>
      </c>
      <c r="F952">
        <v>4</v>
      </c>
      <c r="G952" s="105" t="s">
        <v>410</v>
      </c>
      <c r="H952">
        <f t="shared" si="12"/>
        <v>2880</v>
      </c>
      <c r="I952" s="105" t="s">
        <v>411</v>
      </c>
      <c r="J952" t="s">
        <v>412</v>
      </c>
      <c r="K952"/>
      <c r="L952"/>
    </row>
    <row r="953" spans="1:12" ht="14.25">
      <c r="A953" s="65" t="s">
        <v>151</v>
      </c>
      <c r="B953" t="s">
        <v>390</v>
      </c>
      <c r="C953" t="s">
        <v>449</v>
      </c>
      <c r="D953" t="s">
        <v>420</v>
      </c>
      <c r="E953" t="s">
        <v>409</v>
      </c>
      <c r="F953">
        <v>2</v>
      </c>
      <c r="G953" s="105" t="s">
        <v>410</v>
      </c>
      <c r="H953">
        <f t="shared" si="12"/>
        <v>2880</v>
      </c>
      <c r="I953" s="105" t="s">
        <v>411</v>
      </c>
      <c r="J953" t="s">
        <v>412</v>
      </c>
      <c r="K953"/>
      <c r="L953"/>
    </row>
    <row r="954" spans="1:12" ht="14.25">
      <c r="A954" s="65" t="s">
        <v>151</v>
      </c>
      <c r="B954" t="s">
        <v>390</v>
      </c>
      <c r="C954" t="s">
        <v>419</v>
      </c>
      <c r="D954" t="s">
        <v>420</v>
      </c>
      <c r="E954" t="s">
        <v>409</v>
      </c>
      <c r="F954">
        <v>8</v>
      </c>
      <c r="G954" s="105" t="s">
        <v>410</v>
      </c>
      <c r="H954">
        <f t="shared" si="12"/>
        <v>2880</v>
      </c>
      <c r="I954" s="105" t="s">
        <v>411</v>
      </c>
      <c r="J954" t="s">
        <v>412</v>
      </c>
      <c r="K954"/>
      <c r="L954"/>
    </row>
    <row r="955" spans="1:12" ht="14.25">
      <c r="A955" s="65" t="s">
        <v>151</v>
      </c>
      <c r="B955" t="s">
        <v>390</v>
      </c>
      <c r="C955" t="s">
        <v>490</v>
      </c>
      <c r="D955" t="s">
        <v>420</v>
      </c>
      <c r="E955" t="s">
        <v>409</v>
      </c>
      <c r="F955">
        <v>1</v>
      </c>
      <c r="G955" s="105" t="s">
        <v>410</v>
      </c>
      <c r="H955">
        <f t="shared" si="12"/>
        <v>2880</v>
      </c>
      <c r="I955" s="105" t="s">
        <v>411</v>
      </c>
      <c r="J955" t="s">
        <v>412</v>
      </c>
      <c r="K955"/>
      <c r="L955"/>
    </row>
    <row r="956" spans="1:12" ht="14.25">
      <c r="A956" s="65" t="s">
        <v>151</v>
      </c>
      <c r="B956" t="s">
        <v>390</v>
      </c>
      <c r="C956" t="s">
        <v>588</v>
      </c>
      <c r="D956" t="s">
        <v>420</v>
      </c>
      <c r="E956" t="s">
        <v>409</v>
      </c>
      <c r="F956">
        <v>1</v>
      </c>
      <c r="G956" s="105" t="s">
        <v>410</v>
      </c>
      <c r="H956">
        <f t="shared" si="12"/>
        <v>2880</v>
      </c>
      <c r="I956" s="105" t="s">
        <v>411</v>
      </c>
      <c r="J956" t="s">
        <v>412</v>
      </c>
      <c r="K956"/>
      <c r="L956"/>
    </row>
    <row r="957" spans="1:12" ht="14.25">
      <c r="A957" s="65" t="s">
        <v>151</v>
      </c>
      <c r="B957" t="s">
        <v>390</v>
      </c>
      <c r="C957" t="s">
        <v>516</v>
      </c>
      <c r="D957" t="s">
        <v>420</v>
      </c>
      <c r="E957" t="s">
        <v>409</v>
      </c>
      <c r="F957">
        <v>2</v>
      </c>
      <c r="G957" s="105" t="s">
        <v>410</v>
      </c>
      <c r="H957">
        <f t="shared" si="12"/>
        <v>2880</v>
      </c>
      <c r="I957" s="105" t="s">
        <v>411</v>
      </c>
      <c r="J957" t="s">
        <v>412</v>
      </c>
      <c r="K957"/>
      <c r="L957"/>
    </row>
    <row r="958" spans="1:12" ht="14.25">
      <c r="A958" s="65" t="s">
        <v>151</v>
      </c>
      <c r="B958" t="s">
        <v>390</v>
      </c>
      <c r="C958" t="s">
        <v>466</v>
      </c>
      <c r="D958" t="s">
        <v>420</v>
      </c>
      <c r="E958" t="s">
        <v>409</v>
      </c>
      <c r="F958">
        <v>1</v>
      </c>
      <c r="G958" s="105" t="s">
        <v>410</v>
      </c>
      <c r="H958">
        <f t="shared" si="12"/>
        <v>2880</v>
      </c>
      <c r="I958" s="105" t="s">
        <v>411</v>
      </c>
      <c r="J958" t="s">
        <v>412</v>
      </c>
      <c r="K958"/>
      <c r="L958"/>
    </row>
    <row r="959" spans="1:12" ht="14.25">
      <c r="A959" s="65" t="s">
        <v>151</v>
      </c>
      <c r="B959" t="s">
        <v>390</v>
      </c>
      <c r="C959" t="s">
        <v>421</v>
      </c>
      <c r="D959" t="s">
        <v>259</v>
      </c>
      <c r="E959" t="s">
        <v>409</v>
      </c>
      <c r="F959">
        <v>6</v>
      </c>
      <c r="G959" s="105" t="s">
        <v>410</v>
      </c>
      <c r="H959">
        <f t="shared" si="12"/>
        <v>2880</v>
      </c>
      <c r="I959" s="105" t="s">
        <v>411</v>
      </c>
      <c r="J959" t="s">
        <v>412</v>
      </c>
      <c r="K959"/>
      <c r="L959"/>
    </row>
    <row r="960" spans="1:12" ht="14.25">
      <c r="A960" s="65" t="s">
        <v>151</v>
      </c>
      <c r="B960" t="s">
        <v>390</v>
      </c>
      <c r="C960" t="s">
        <v>467</v>
      </c>
      <c r="D960" t="s">
        <v>468</v>
      </c>
      <c r="E960" t="s">
        <v>409</v>
      </c>
      <c r="F960">
        <v>1</v>
      </c>
      <c r="G960" s="105" t="s">
        <v>410</v>
      </c>
      <c r="H960">
        <f t="shared" si="12"/>
        <v>2880</v>
      </c>
      <c r="I960" s="105" t="s">
        <v>411</v>
      </c>
      <c r="J960" t="s">
        <v>412</v>
      </c>
      <c r="K960"/>
      <c r="L960"/>
    </row>
    <row r="961" spans="1:12" ht="14.25">
      <c r="A961" s="65" t="s">
        <v>151</v>
      </c>
      <c r="B961" t="s">
        <v>390</v>
      </c>
      <c r="C961" t="s">
        <v>477</v>
      </c>
      <c r="D961" t="s">
        <v>420</v>
      </c>
      <c r="E961" t="s">
        <v>409</v>
      </c>
      <c r="F961">
        <v>6</v>
      </c>
      <c r="G961" s="105" t="s">
        <v>410</v>
      </c>
      <c r="H961">
        <f t="shared" si="12"/>
        <v>2880</v>
      </c>
      <c r="I961" s="105" t="s">
        <v>411</v>
      </c>
      <c r="J961" t="s">
        <v>412</v>
      </c>
      <c r="K961"/>
      <c r="L961"/>
    </row>
    <row r="962" spans="1:12" ht="14.25">
      <c r="A962" s="65" t="s">
        <v>151</v>
      </c>
      <c r="B962" t="s">
        <v>390</v>
      </c>
      <c r="C962" t="s">
        <v>425</v>
      </c>
      <c r="D962" t="s">
        <v>420</v>
      </c>
      <c r="E962" t="s">
        <v>409</v>
      </c>
      <c r="F962">
        <v>1</v>
      </c>
      <c r="G962" s="105" t="s">
        <v>410</v>
      </c>
      <c r="H962">
        <f t="shared" si="12"/>
        <v>2880</v>
      </c>
      <c r="I962" s="105" t="s">
        <v>411</v>
      </c>
      <c r="J962" t="s">
        <v>412</v>
      </c>
      <c r="K962"/>
      <c r="L962"/>
    </row>
    <row r="963" spans="1:12" ht="14.25">
      <c r="A963" s="65" t="s">
        <v>151</v>
      </c>
      <c r="B963" t="s">
        <v>390</v>
      </c>
      <c r="C963" t="s">
        <v>479</v>
      </c>
      <c r="D963" t="s">
        <v>420</v>
      </c>
      <c r="E963" t="s">
        <v>409</v>
      </c>
      <c r="F963">
        <v>1</v>
      </c>
      <c r="G963" s="105" t="s">
        <v>410</v>
      </c>
      <c r="H963">
        <f t="shared" si="12"/>
        <v>2880</v>
      </c>
      <c r="I963" s="105" t="s">
        <v>411</v>
      </c>
      <c r="J963" t="s">
        <v>412</v>
      </c>
      <c r="K963"/>
      <c r="L963"/>
    </row>
    <row r="964" spans="1:12" ht="14.25">
      <c r="A964" s="65" t="s">
        <v>151</v>
      </c>
      <c r="B964" t="s">
        <v>390</v>
      </c>
      <c r="C964" t="s">
        <v>491</v>
      </c>
      <c r="D964" t="s">
        <v>420</v>
      </c>
      <c r="E964" t="s">
        <v>409</v>
      </c>
      <c r="F964">
        <v>1</v>
      </c>
      <c r="G964" s="105" t="s">
        <v>410</v>
      </c>
      <c r="H964">
        <f t="shared" si="12"/>
        <v>2880</v>
      </c>
      <c r="I964" s="105" t="s">
        <v>411</v>
      </c>
      <c r="J964" t="s">
        <v>412</v>
      </c>
      <c r="K964"/>
      <c r="L964"/>
    </row>
    <row r="965" spans="1:12" ht="14.25">
      <c r="A965" s="65" t="s">
        <v>151</v>
      </c>
      <c r="B965" t="s">
        <v>390</v>
      </c>
      <c r="C965" t="s">
        <v>430</v>
      </c>
      <c r="D965" t="s">
        <v>420</v>
      </c>
      <c r="E965" t="s">
        <v>409</v>
      </c>
      <c r="F965">
        <v>4</v>
      </c>
      <c r="G965" s="105" t="s">
        <v>410</v>
      </c>
      <c r="H965">
        <f t="shared" si="12"/>
        <v>2880</v>
      </c>
      <c r="I965" s="105" t="s">
        <v>411</v>
      </c>
      <c r="J965" t="s">
        <v>412</v>
      </c>
      <c r="K965"/>
      <c r="L965"/>
    </row>
    <row r="966" spans="1:12" ht="14.25">
      <c r="A966" s="65" t="s">
        <v>151</v>
      </c>
      <c r="B966" t="s">
        <v>390</v>
      </c>
      <c r="C966" t="s">
        <v>493</v>
      </c>
      <c r="D966" t="s">
        <v>420</v>
      </c>
      <c r="E966" t="s">
        <v>409</v>
      </c>
      <c r="F966">
        <v>1</v>
      </c>
      <c r="G966" s="105" t="s">
        <v>410</v>
      </c>
      <c r="H966">
        <f t="shared" si="12"/>
        <v>2880</v>
      </c>
      <c r="I966" s="105" t="s">
        <v>411</v>
      </c>
      <c r="J966" t="s">
        <v>412</v>
      </c>
      <c r="K966"/>
      <c r="L966"/>
    </row>
    <row r="967" spans="1:12" ht="14.25">
      <c r="A967" s="65" t="s">
        <v>151</v>
      </c>
      <c r="B967" t="s">
        <v>390</v>
      </c>
      <c r="C967" t="s">
        <v>431</v>
      </c>
      <c r="D967" t="s">
        <v>420</v>
      </c>
      <c r="E967" t="s">
        <v>409</v>
      </c>
      <c r="F967">
        <v>1</v>
      </c>
      <c r="G967" s="105" t="s">
        <v>410</v>
      </c>
      <c r="H967">
        <f t="shared" si="12"/>
        <v>2880</v>
      </c>
      <c r="I967" s="105" t="s">
        <v>411</v>
      </c>
      <c r="J967" t="s">
        <v>412</v>
      </c>
      <c r="K967"/>
      <c r="L967"/>
    </row>
    <row r="968" spans="1:12" ht="14.25">
      <c r="A968" s="65" t="s">
        <v>151</v>
      </c>
      <c r="B968" t="s">
        <v>390</v>
      </c>
      <c r="C968" t="s">
        <v>433</v>
      </c>
      <c r="D968" t="s">
        <v>420</v>
      </c>
      <c r="E968" t="s">
        <v>409</v>
      </c>
      <c r="F968">
        <v>2</v>
      </c>
      <c r="G968" s="105" t="s">
        <v>410</v>
      </c>
      <c r="H968">
        <f t="shared" si="12"/>
        <v>2880</v>
      </c>
      <c r="I968" s="105" t="s">
        <v>411</v>
      </c>
      <c r="J968" t="s">
        <v>412</v>
      </c>
      <c r="K968"/>
      <c r="L968"/>
    </row>
    <row r="969" spans="1:12" ht="14.25">
      <c r="A969" s="65" t="s">
        <v>151</v>
      </c>
      <c r="B969" t="s">
        <v>390</v>
      </c>
      <c r="C969" t="s">
        <v>589</v>
      </c>
      <c r="D969" t="s">
        <v>420</v>
      </c>
      <c r="E969" t="s">
        <v>409</v>
      </c>
      <c r="F969">
        <v>1</v>
      </c>
      <c r="G969" s="105" t="s">
        <v>410</v>
      </c>
      <c r="H969">
        <f t="shared" si="12"/>
        <v>2880</v>
      </c>
      <c r="I969" s="105" t="s">
        <v>411</v>
      </c>
      <c r="J969" t="s">
        <v>412</v>
      </c>
      <c r="K969"/>
      <c r="L969"/>
    </row>
    <row r="970" spans="1:12" ht="14.25">
      <c r="A970" s="65" t="s">
        <v>151</v>
      </c>
      <c r="B970" t="s">
        <v>390</v>
      </c>
      <c r="C970" t="s">
        <v>453</v>
      </c>
      <c r="D970" t="s">
        <v>420</v>
      </c>
      <c r="E970" t="s">
        <v>409</v>
      </c>
      <c r="F970">
        <v>1</v>
      </c>
      <c r="G970" s="105" t="s">
        <v>410</v>
      </c>
      <c r="H970">
        <f t="shared" si="12"/>
        <v>2880</v>
      </c>
      <c r="I970" s="105" t="s">
        <v>411</v>
      </c>
      <c r="J970" t="s">
        <v>412</v>
      </c>
      <c r="K970"/>
      <c r="L970"/>
    </row>
    <row r="971" spans="1:12" ht="14.25">
      <c r="A971" s="65" t="s">
        <v>151</v>
      </c>
      <c r="B971" t="s">
        <v>390</v>
      </c>
      <c r="C971" t="s">
        <v>531</v>
      </c>
      <c r="D971" t="s">
        <v>420</v>
      </c>
      <c r="E971" t="s">
        <v>409</v>
      </c>
      <c r="F971">
        <v>1</v>
      </c>
      <c r="G971" s="105" t="s">
        <v>410</v>
      </c>
      <c r="H971">
        <f t="shared" si="12"/>
        <v>2880</v>
      </c>
      <c r="I971" s="105" t="s">
        <v>411</v>
      </c>
      <c r="J971" t="s">
        <v>412</v>
      </c>
      <c r="K971"/>
      <c r="L971"/>
    </row>
    <row r="972" spans="1:12" ht="14.25">
      <c r="A972" s="65" t="s">
        <v>151</v>
      </c>
      <c r="B972" t="s">
        <v>390</v>
      </c>
      <c r="C972" t="s">
        <v>485</v>
      </c>
      <c r="D972" t="s">
        <v>420</v>
      </c>
      <c r="E972" t="s">
        <v>409</v>
      </c>
      <c r="F972">
        <v>1</v>
      </c>
      <c r="G972" s="105" t="s">
        <v>410</v>
      </c>
      <c r="H972">
        <f t="shared" si="12"/>
        <v>2880</v>
      </c>
      <c r="I972" s="105" t="s">
        <v>411</v>
      </c>
      <c r="J972" t="s">
        <v>412</v>
      </c>
      <c r="K972"/>
      <c r="L972"/>
    </row>
    <row r="973" spans="1:12" ht="14.25">
      <c r="A973" s="65" t="s">
        <v>151</v>
      </c>
      <c r="B973" t="s">
        <v>390</v>
      </c>
      <c r="C973" t="s">
        <v>437</v>
      </c>
      <c r="D973" t="s">
        <v>423</v>
      </c>
      <c r="E973" t="s">
        <v>409</v>
      </c>
      <c r="F973">
        <v>1</v>
      </c>
      <c r="G973" s="105" t="s">
        <v>410</v>
      </c>
      <c r="H973">
        <f t="shared" si="12"/>
        <v>2880</v>
      </c>
      <c r="I973" s="105" t="s">
        <v>411</v>
      </c>
      <c r="J973" t="s">
        <v>412</v>
      </c>
      <c r="K973"/>
      <c r="L973"/>
    </row>
    <row r="974" spans="1:12" ht="14.25">
      <c r="A974" s="65" t="s">
        <v>151</v>
      </c>
      <c r="B974" t="s">
        <v>390</v>
      </c>
      <c r="C974" t="s">
        <v>590</v>
      </c>
      <c r="D974" t="s">
        <v>423</v>
      </c>
      <c r="E974" t="s">
        <v>409</v>
      </c>
      <c r="F974">
        <v>2</v>
      </c>
      <c r="G974" s="105" t="s">
        <v>410</v>
      </c>
      <c r="H974">
        <f t="shared" ref="H974:H1028" si="13">48*60</f>
        <v>2880</v>
      </c>
      <c r="I974" s="105" t="s">
        <v>411</v>
      </c>
      <c r="J974" t="s">
        <v>412</v>
      </c>
      <c r="K974"/>
      <c r="L974"/>
    </row>
    <row r="975" spans="1:12" ht="14.25">
      <c r="A975" s="65" t="s">
        <v>151</v>
      </c>
      <c r="B975" t="s">
        <v>390</v>
      </c>
      <c r="C975" t="s">
        <v>495</v>
      </c>
      <c r="D975" t="s">
        <v>423</v>
      </c>
      <c r="E975" t="s">
        <v>409</v>
      </c>
      <c r="F975">
        <v>1</v>
      </c>
      <c r="G975" s="105" t="s">
        <v>410</v>
      </c>
      <c r="H975">
        <f t="shared" si="13"/>
        <v>2880</v>
      </c>
      <c r="I975" s="105" t="s">
        <v>411</v>
      </c>
      <c r="J975" t="s">
        <v>412</v>
      </c>
      <c r="K975"/>
      <c r="L975"/>
    </row>
    <row r="976" spans="1:12" ht="14.25">
      <c r="A976" s="65" t="s">
        <v>151</v>
      </c>
      <c r="B976" t="s">
        <v>390</v>
      </c>
      <c r="C976" t="s">
        <v>591</v>
      </c>
      <c r="D976" t="s">
        <v>349</v>
      </c>
      <c r="E976" t="s">
        <v>409</v>
      </c>
      <c r="F976">
        <v>1</v>
      </c>
      <c r="G976" s="105" t="s">
        <v>410</v>
      </c>
      <c r="H976">
        <f t="shared" si="13"/>
        <v>2880</v>
      </c>
      <c r="I976" s="105" t="s">
        <v>411</v>
      </c>
      <c r="J976" t="s">
        <v>412</v>
      </c>
      <c r="K976"/>
      <c r="L976"/>
    </row>
    <row r="977" spans="1:12" ht="14.25">
      <c r="A977" s="65" t="s">
        <v>151</v>
      </c>
      <c r="B977" t="s">
        <v>390</v>
      </c>
      <c r="C977" t="s">
        <v>533</v>
      </c>
      <c r="D977" t="s">
        <v>349</v>
      </c>
      <c r="E977" t="s">
        <v>409</v>
      </c>
      <c r="F977">
        <v>1</v>
      </c>
      <c r="G977" s="105" t="s">
        <v>410</v>
      </c>
      <c r="H977">
        <f t="shared" si="13"/>
        <v>2880</v>
      </c>
      <c r="I977" s="105" t="s">
        <v>411</v>
      </c>
      <c r="J977" t="s">
        <v>412</v>
      </c>
      <c r="K977"/>
      <c r="L977"/>
    </row>
    <row r="978" spans="1:12" ht="14.25">
      <c r="A978" s="65" t="s">
        <v>151</v>
      </c>
      <c r="B978" t="s">
        <v>390</v>
      </c>
      <c r="C978" t="s">
        <v>592</v>
      </c>
      <c r="D978" t="s">
        <v>349</v>
      </c>
      <c r="E978" t="s">
        <v>409</v>
      </c>
      <c r="F978">
        <v>2</v>
      </c>
      <c r="G978" s="105" t="s">
        <v>410</v>
      </c>
      <c r="H978">
        <f t="shared" si="13"/>
        <v>2880</v>
      </c>
      <c r="I978" s="105" t="s">
        <v>411</v>
      </c>
      <c r="J978" t="s">
        <v>412</v>
      </c>
      <c r="K978"/>
      <c r="L978"/>
    </row>
    <row r="979" spans="1:12" ht="14.25">
      <c r="A979" s="65" t="s">
        <v>151</v>
      </c>
      <c r="B979" t="s">
        <v>390</v>
      </c>
      <c r="C979" t="s">
        <v>458</v>
      </c>
      <c r="D979" t="s">
        <v>349</v>
      </c>
      <c r="E979" t="s">
        <v>409</v>
      </c>
      <c r="F979">
        <v>1</v>
      </c>
      <c r="G979" s="105" t="s">
        <v>410</v>
      </c>
      <c r="H979">
        <f t="shared" si="13"/>
        <v>2880</v>
      </c>
      <c r="I979" s="105" t="s">
        <v>411</v>
      </c>
      <c r="J979" t="s">
        <v>412</v>
      </c>
      <c r="K979"/>
      <c r="L979"/>
    </row>
    <row r="980" spans="1:12" ht="14.25">
      <c r="A980" s="65" t="s">
        <v>151</v>
      </c>
      <c r="B980" t="s">
        <v>390</v>
      </c>
      <c r="C980" t="s">
        <v>506</v>
      </c>
      <c r="D980" t="s">
        <v>349</v>
      </c>
      <c r="E980" t="s">
        <v>409</v>
      </c>
      <c r="F980">
        <v>1</v>
      </c>
      <c r="G980" s="105" t="s">
        <v>410</v>
      </c>
      <c r="H980">
        <f t="shared" si="13"/>
        <v>2880</v>
      </c>
      <c r="I980" s="105" t="s">
        <v>411</v>
      </c>
      <c r="J980" t="s">
        <v>412</v>
      </c>
      <c r="K980"/>
      <c r="L980"/>
    </row>
    <row r="981" spans="1:12" ht="14.25">
      <c r="A981" s="65" t="s">
        <v>151</v>
      </c>
      <c r="B981" t="s">
        <v>390</v>
      </c>
      <c r="C981" t="s">
        <v>593</v>
      </c>
      <c r="D981" t="s">
        <v>349</v>
      </c>
      <c r="E981" t="s">
        <v>409</v>
      </c>
      <c r="F981">
        <v>2</v>
      </c>
      <c r="G981" s="105" t="s">
        <v>410</v>
      </c>
      <c r="H981">
        <f t="shared" si="13"/>
        <v>2880</v>
      </c>
      <c r="I981" s="105" t="s">
        <v>411</v>
      </c>
      <c r="J981" t="s">
        <v>412</v>
      </c>
      <c r="K981"/>
      <c r="L981"/>
    </row>
    <row r="982" spans="1:12" ht="14.25">
      <c r="A982" s="65" t="s">
        <v>151</v>
      </c>
      <c r="B982" t="s">
        <v>373</v>
      </c>
      <c r="C982" t="s">
        <v>594</v>
      </c>
      <c r="D982" t="s">
        <v>260</v>
      </c>
      <c r="E982" t="s">
        <v>409</v>
      </c>
      <c r="F982">
        <v>5</v>
      </c>
      <c r="G982" s="105" t="s">
        <v>410</v>
      </c>
      <c r="H982">
        <f t="shared" si="13"/>
        <v>2880</v>
      </c>
      <c r="I982" s="105" t="s">
        <v>411</v>
      </c>
      <c r="J982" t="s">
        <v>412</v>
      </c>
      <c r="K982"/>
      <c r="L982"/>
    </row>
    <row r="983" spans="1:12" ht="14.25">
      <c r="A983" s="65" t="s">
        <v>151</v>
      </c>
      <c r="B983" t="s">
        <v>373</v>
      </c>
      <c r="C983" t="s">
        <v>586</v>
      </c>
      <c r="D983" t="s">
        <v>260</v>
      </c>
      <c r="E983" t="s">
        <v>409</v>
      </c>
      <c r="F983">
        <v>1</v>
      </c>
      <c r="G983" s="105" t="s">
        <v>410</v>
      </c>
      <c r="H983">
        <f t="shared" si="13"/>
        <v>2880</v>
      </c>
      <c r="I983" s="105" t="s">
        <v>411</v>
      </c>
      <c r="J983" t="s">
        <v>412</v>
      </c>
      <c r="K983"/>
      <c r="L983"/>
    </row>
    <row r="984" spans="1:12" ht="14.25">
      <c r="A984" s="65" t="s">
        <v>151</v>
      </c>
      <c r="B984" t="s">
        <v>373</v>
      </c>
      <c r="C984" t="s">
        <v>440</v>
      </c>
      <c r="D984" t="s">
        <v>260</v>
      </c>
      <c r="E984" t="s">
        <v>409</v>
      </c>
      <c r="F984">
        <v>1</v>
      </c>
      <c r="G984" s="105" t="s">
        <v>410</v>
      </c>
      <c r="H984">
        <f t="shared" si="13"/>
        <v>2880</v>
      </c>
      <c r="I984" s="105" t="s">
        <v>411</v>
      </c>
      <c r="J984" t="s">
        <v>412</v>
      </c>
      <c r="K984"/>
      <c r="L984"/>
    </row>
    <row r="985" spans="1:12" ht="14.25">
      <c r="A985" s="65" t="s">
        <v>151</v>
      </c>
      <c r="B985" t="s">
        <v>373</v>
      </c>
      <c r="C985" t="s">
        <v>408</v>
      </c>
      <c r="D985" t="s">
        <v>260</v>
      </c>
      <c r="E985" t="s">
        <v>409</v>
      </c>
      <c r="F985">
        <v>1</v>
      </c>
      <c r="G985" s="105" t="s">
        <v>410</v>
      </c>
      <c r="H985">
        <f t="shared" si="13"/>
        <v>2880</v>
      </c>
      <c r="I985" s="105" t="s">
        <v>411</v>
      </c>
      <c r="J985" t="s">
        <v>412</v>
      </c>
      <c r="K985"/>
      <c r="L985"/>
    </row>
    <row r="986" spans="1:12" ht="14.25">
      <c r="A986" s="65" t="s">
        <v>151</v>
      </c>
      <c r="B986" t="s">
        <v>373</v>
      </c>
      <c r="C986" t="s">
        <v>532</v>
      </c>
      <c r="D986" t="s">
        <v>260</v>
      </c>
      <c r="E986" t="s">
        <v>409</v>
      </c>
      <c r="F986">
        <v>1</v>
      </c>
      <c r="G986" s="105" t="s">
        <v>410</v>
      </c>
      <c r="H986">
        <f t="shared" si="13"/>
        <v>2880</v>
      </c>
      <c r="I986" s="105" t="s">
        <v>411</v>
      </c>
      <c r="J986" t="s">
        <v>412</v>
      </c>
      <c r="K986"/>
      <c r="L986"/>
    </row>
    <row r="987" spans="1:12" ht="14.25">
      <c r="A987" s="65" t="s">
        <v>151</v>
      </c>
      <c r="B987" t="s">
        <v>373</v>
      </c>
      <c r="C987" t="s">
        <v>449</v>
      </c>
      <c r="D987" t="s">
        <v>420</v>
      </c>
      <c r="E987" t="s">
        <v>409</v>
      </c>
      <c r="F987">
        <v>1</v>
      </c>
      <c r="G987" s="105" t="s">
        <v>410</v>
      </c>
      <c r="H987">
        <f t="shared" si="13"/>
        <v>2880</v>
      </c>
      <c r="I987" s="105" t="s">
        <v>411</v>
      </c>
      <c r="J987" t="s">
        <v>412</v>
      </c>
      <c r="K987"/>
      <c r="L987"/>
    </row>
    <row r="988" spans="1:12" ht="14.25">
      <c r="A988" s="65" t="s">
        <v>151</v>
      </c>
      <c r="B988" t="s">
        <v>373</v>
      </c>
      <c r="C988" t="s">
        <v>421</v>
      </c>
      <c r="D988" t="s">
        <v>259</v>
      </c>
      <c r="E988" t="s">
        <v>409</v>
      </c>
      <c r="F988">
        <v>1</v>
      </c>
      <c r="G988" s="105" t="s">
        <v>410</v>
      </c>
      <c r="H988">
        <f t="shared" si="13"/>
        <v>2880</v>
      </c>
      <c r="I988" s="105" t="s">
        <v>411</v>
      </c>
      <c r="J988" t="s">
        <v>412</v>
      </c>
      <c r="K988"/>
      <c r="L988"/>
    </row>
    <row r="989" spans="1:12" ht="14.25">
      <c r="A989" s="65" t="s">
        <v>151</v>
      </c>
      <c r="B989" t="s">
        <v>373</v>
      </c>
      <c r="C989" t="s">
        <v>595</v>
      </c>
      <c r="D989" t="s">
        <v>423</v>
      </c>
      <c r="E989" t="s">
        <v>409</v>
      </c>
      <c r="F989">
        <v>1</v>
      </c>
      <c r="G989" s="105" t="s">
        <v>410</v>
      </c>
      <c r="H989">
        <f t="shared" si="13"/>
        <v>2880</v>
      </c>
      <c r="I989" s="105" t="s">
        <v>411</v>
      </c>
      <c r="J989" t="s">
        <v>412</v>
      </c>
      <c r="K989"/>
      <c r="L989"/>
    </row>
    <row r="990" spans="1:12" ht="14.25">
      <c r="A990" s="65" t="s">
        <v>151</v>
      </c>
      <c r="B990" t="s">
        <v>373</v>
      </c>
      <c r="C990" t="s">
        <v>460</v>
      </c>
      <c r="D990" t="s">
        <v>420</v>
      </c>
      <c r="E990" t="s">
        <v>409</v>
      </c>
      <c r="F990">
        <v>2</v>
      </c>
      <c r="G990" s="105" t="s">
        <v>410</v>
      </c>
      <c r="H990">
        <f t="shared" si="13"/>
        <v>2880</v>
      </c>
      <c r="I990" s="105" t="s">
        <v>411</v>
      </c>
      <c r="J990" t="s">
        <v>412</v>
      </c>
      <c r="K990"/>
      <c r="L990"/>
    </row>
    <row r="991" spans="1:12" ht="14.25">
      <c r="A991" s="65" t="s">
        <v>151</v>
      </c>
      <c r="B991" t="s">
        <v>373</v>
      </c>
      <c r="C991" t="s">
        <v>426</v>
      </c>
      <c r="D991" t="s">
        <v>420</v>
      </c>
      <c r="E991" t="s">
        <v>409</v>
      </c>
      <c r="F991">
        <v>1</v>
      </c>
      <c r="G991" s="105" t="s">
        <v>410</v>
      </c>
      <c r="H991">
        <f t="shared" si="13"/>
        <v>2880</v>
      </c>
      <c r="I991" s="105" t="s">
        <v>411</v>
      </c>
      <c r="J991" t="s">
        <v>412</v>
      </c>
      <c r="K991"/>
      <c r="L991"/>
    </row>
    <row r="992" spans="1:12" ht="14.25">
      <c r="A992" s="65" t="s">
        <v>151</v>
      </c>
      <c r="B992" t="s">
        <v>373</v>
      </c>
      <c r="C992" t="s">
        <v>511</v>
      </c>
      <c r="D992" t="s">
        <v>420</v>
      </c>
      <c r="E992" t="s">
        <v>409</v>
      </c>
      <c r="F992">
        <v>4</v>
      </c>
      <c r="G992" s="105" t="s">
        <v>410</v>
      </c>
      <c r="H992">
        <f t="shared" si="13"/>
        <v>2880</v>
      </c>
      <c r="I992" s="105" t="s">
        <v>411</v>
      </c>
      <c r="J992" t="s">
        <v>412</v>
      </c>
      <c r="K992"/>
      <c r="L992"/>
    </row>
    <row r="993" spans="1:12" ht="14.25">
      <c r="A993" s="65" t="s">
        <v>151</v>
      </c>
      <c r="B993" t="s">
        <v>373</v>
      </c>
      <c r="C993" t="s">
        <v>427</v>
      </c>
      <c r="D993" t="s">
        <v>420</v>
      </c>
      <c r="E993" t="s">
        <v>409</v>
      </c>
      <c r="F993">
        <v>3</v>
      </c>
      <c r="G993" s="105" t="s">
        <v>410</v>
      </c>
      <c r="H993">
        <f t="shared" si="13"/>
        <v>2880</v>
      </c>
      <c r="I993" s="105" t="s">
        <v>411</v>
      </c>
      <c r="J993" t="s">
        <v>412</v>
      </c>
      <c r="K993"/>
      <c r="L993"/>
    </row>
    <row r="994" spans="1:12" ht="14.25">
      <c r="A994" s="65" t="s">
        <v>151</v>
      </c>
      <c r="B994" t="s">
        <v>373</v>
      </c>
      <c r="C994" t="s">
        <v>461</v>
      </c>
      <c r="D994" t="s">
        <v>420</v>
      </c>
      <c r="E994" t="s">
        <v>409</v>
      </c>
      <c r="F994">
        <v>2</v>
      </c>
      <c r="G994" s="105" t="s">
        <v>410</v>
      </c>
      <c r="H994">
        <f t="shared" si="13"/>
        <v>2880</v>
      </c>
      <c r="I994" s="105" t="s">
        <v>411</v>
      </c>
      <c r="J994" t="s">
        <v>412</v>
      </c>
      <c r="K994"/>
      <c r="L994"/>
    </row>
    <row r="995" spans="1:12" ht="14.25">
      <c r="A995" s="65" t="s">
        <v>151</v>
      </c>
      <c r="B995" t="s">
        <v>373</v>
      </c>
      <c r="C995" t="s">
        <v>451</v>
      </c>
      <c r="D995" t="s">
        <v>420</v>
      </c>
      <c r="E995" t="s">
        <v>409</v>
      </c>
      <c r="F995">
        <v>10</v>
      </c>
      <c r="G995" s="105" t="s">
        <v>410</v>
      </c>
      <c r="H995">
        <f t="shared" si="13"/>
        <v>2880</v>
      </c>
      <c r="I995" s="105" t="s">
        <v>411</v>
      </c>
      <c r="J995" t="s">
        <v>412</v>
      </c>
      <c r="K995"/>
      <c r="L995"/>
    </row>
    <row r="996" spans="1:12" ht="14.25">
      <c r="A996" s="65" t="s">
        <v>151</v>
      </c>
      <c r="B996" t="s">
        <v>373</v>
      </c>
      <c r="C996" t="s">
        <v>429</v>
      </c>
      <c r="D996" t="s">
        <v>420</v>
      </c>
      <c r="E996" t="s">
        <v>409</v>
      </c>
      <c r="F996">
        <v>4</v>
      </c>
      <c r="G996" s="105" t="s">
        <v>410</v>
      </c>
      <c r="H996">
        <f t="shared" si="13"/>
        <v>2880</v>
      </c>
      <c r="I996" s="105" t="s">
        <v>411</v>
      </c>
      <c r="J996" t="s">
        <v>412</v>
      </c>
      <c r="K996"/>
      <c r="L996"/>
    </row>
    <row r="997" spans="1:12" ht="14.25">
      <c r="A997" s="65" t="s">
        <v>151</v>
      </c>
      <c r="B997" t="s">
        <v>373</v>
      </c>
      <c r="C997" t="s">
        <v>430</v>
      </c>
      <c r="D997" t="s">
        <v>420</v>
      </c>
      <c r="E997" t="s">
        <v>409</v>
      </c>
      <c r="F997">
        <v>97</v>
      </c>
      <c r="G997" s="105" t="s">
        <v>410</v>
      </c>
      <c r="H997">
        <f t="shared" si="13"/>
        <v>2880</v>
      </c>
      <c r="I997" s="105" t="s">
        <v>411</v>
      </c>
      <c r="J997" t="s">
        <v>412</v>
      </c>
      <c r="K997"/>
      <c r="L997"/>
    </row>
    <row r="998" spans="1:12" ht="14.25">
      <c r="A998" s="65" t="s">
        <v>151</v>
      </c>
      <c r="B998" t="s">
        <v>373</v>
      </c>
      <c r="C998" t="s">
        <v>431</v>
      </c>
      <c r="D998" t="s">
        <v>420</v>
      </c>
      <c r="E998" t="s">
        <v>409</v>
      </c>
      <c r="F998">
        <v>2</v>
      </c>
      <c r="G998" s="105" t="s">
        <v>410</v>
      </c>
      <c r="H998">
        <f t="shared" si="13"/>
        <v>2880</v>
      </c>
      <c r="I998" s="105" t="s">
        <v>411</v>
      </c>
      <c r="J998" t="s">
        <v>412</v>
      </c>
      <c r="K998"/>
      <c r="L998"/>
    </row>
    <row r="999" spans="1:12" ht="14.25">
      <c r="A999" s="65" t="s">
        <v>151</v>
      </c>
      <c r="B999" t="s">
        <v>373</v>
      </c>
      <c r="C999" t="s">
        <v>433</v>
      </c>
      <c r="D999" t="s">
        <v>420</v>
      </c>
      <c r="E999" t="s">
        <v>409</v>
      </c>
      <c r="F999">
        <v>3</v>
      </c>
      <c r="G999" s="105" t="s">
        <v>410</v>
      </c>
      <c r="H999">
        <f t="shared" si="13"/>
        <v>2880</v>
      </c>
      <c r="I999" s="105" t="s">
        <v>411</v>
      </c>
      <c r="J999" t="s">
        <v>412</v>
      </c>
      <c r="K999"/>
      <c r="L999"/>
    </row>
    <row r="1000" spans="1:12" ht="14.25">
      <c r="A1000" s="65" t="s">
        <v>151</v>
      </c>
      <c r="B1000" t="s">
        <v>373</v>
      </c>
      <c r="C1000" t="s">
        <v>596</v>
      </c>
      <c r="D1000" t="s">
        <v>420</v>
      </c>
      <c r="E1000" t="s">
        <v>409</v>
      </c>
      <c r="F1000">
        <v>1</v>
      </c>
      <c r="G1000" s="105" t="s">
        <v>410</v>
      </c>
      <c r="H1000">
        <f t="shared" si="13"/>
        <v>2880</v>
      </c>
      <c r="I1000" s="105" t="s">
        <v>411</v>
      </c>
      <c r="J1000" t="s">
        <v>412</v>
      </c>
      <c r="K1000"/>
      <c r="L1000"/>
    </row>
    <row r="1001" spans="1:12" ht="14.25">
      <c r="A1001" s="65" t="s">
        <v>151</v>
      </c>
      <c r="B1001" t="s">
        <v>373</v>
      </c>
      <c r="C1001" t="s">
        <v>454</v>
      </c>
      <c r="D1001" t="s">
        <v>420</v>
      </c>
      <c r="E1001" t="s">
        <v>409</v>
      </c>
      <c r="F1001">
        <v>9</v>
      </c>
      <c r="G1001" s="105" t="s">
        <v>410</v>
      </c>
      <c r="H1001">
        <f t="shared" si="13"/>
        <v>2880</v>
      </c>
      <c r="I1001" s="105" t="s">
        <v>411</v>
      </c>
      <c r="J1001" t="s">
        <v>412</v>
      </c>
      <c r="K1001"/>
      <c r="L1001"/>
    </row>
    <row r="1002" spans="1:12" ht="14.25">
      <c r="A1002" s="65" t="s">
        <v>151</v>
      </c>
      <c r="B1002" t="s">
        <v>373</v>
      </c>
      <c r="C1002" t="s">
        <v>434</v>
      </c>
      <c r="D1002" t="s">
        <v>420</v>
      </c>
      <c r="E1002" t="s">
        <v>409</v>
      </c>
      <c r="F1002">
        <v>5</v>
      </c>
      <c r="G1002" s="105" t="s">
        <v>410</v>
      </c>
      <c r="H1002">
        <f t="shared" si="13"/>
        <v>2880</v>
      </c>
      <c r="I1002" s="105" t="s">
        <v>411</v>
      </c>
      <c r="J1002" t="s">
        <v>412</v>
      </c>
      <c r="K1002"/>
      <c r="L1002"/>
    </row>
    <row r="1003" spans="1:12" ht="14.25">
      <c r="A1003" s="65" t="s">
        <v>151</v>
      </c>
      <c r="B1003" t="s">
        <v>373</v>
      </c>
      <c r="C1003" t="s">
        <v>485</v>
      </c>
      <c r="D1003" t="s">
        <v>420</v>
      </c>
      <c r="E1003" t="s">
        <v>409</v>
      </c>
      <c r="F1003">
        <v>1</v>
      </c>
      <c r="G1003" s="105" t="s">
        <v>410</v>
      </c>
      <c r="H1003">
        <f t="shared" si="13"/>
        <v>2880</v>
      </c>
      <c r="I1003" s="105" t="s">
        <v>411</v>
      </c>
      <c r="J1003" t="s">
        <v>412</v>
      </c>
      <c r="K1003"/>
      <c r="L1003"/>
    </row>
    <row r="1004" spans="1:12" ht="14.25">
      <c r="A1004" s="65" t="s">
        <v>151</v>
      </c>
      <c r="B1004" t="s">
        <v>373</v>
      </c>
      <c r="C1004" t="s">
        <v>437</v>
      </c>
      <c r="D1004" t="s">
        <v>423</v>
      </c>
      <c r="E1004" t="s">
        <v>409</v>
      </c>
      <c r="F1004">
        <v>8</v>
      </c>
      <c r="G1004" s="105" t="s">
        <v>410</v>
      </c>
      <c r="H1004">
        <f t="shared" si="13"/>
        <v>2880</v>
      </c>
      <c r="I1004" s="105" t="s">
        <v>411</v>
      </c>
      <c r="J1004" t="s">
        <v>412</v>
      </c>
      <c r="K1004"/>
      <c r="L1004"/>
    </row>
    <row r="1005" spans="1:12" ht="14.25">
      <c r="A1005" s="65" t="s">
        <v>151</v>
      </c>
      <c r="B1005" t="s">
        <v>373</v>
      </c>
      <c r="C1005" t="s">
        <v>590</v>
      </c>
      <c r="D1005" t="s">
        <v>423</v>
      </c>
      <c r="E1005" t="s">
        <v>409</v>
      </c>
      <c r="F1005">
        <v>1</v>
      </c>
      <c r="G1005" s="105" t="s">
        <v>410</v>
      </c>
      <c r="H1005">
        <f t="shared" si="13"/>
        <v>2880</v>
      </c>
      <c r="I1005" s="105" t="s">
        <v>411</v>
      </c>
      <c r="J1005" t="s">
        <v>412</v>
      </c>
      <c r="K1005"/>
      <c r="L1005"/>
    </row>
    <row r="1006" spans="1:12" ht="14.25">
      <c r="A1006" s="65" t="s">
        <v>151</v>
      </c>
      <c r="B1006" t="s">
        <v>391</v>
      </c>
      <c r="C1006" t="s">
        <v>439</v>
      </c>
      <c r="D1006" t="s">
        <v>260</v>
      </c>
      <c r="E1006" t="s">
        <v>409</v>
      </c>
      <c r="F1006">
        <v>1</v>
      </c>
      <c r="G1006" s="105" t="s">
        <v>410</v>
      </c>
      <c r="H1006">
        <f t="shared" si="13"/>
        <v>2880</v>
      </c>
      <c r="I1006" s="105" t="s">
        <v>411</v>
      </c>
      <c r="J1006" t="s">
        <v>412</v>
      </c>
      <c r="K1006"/>
      <c r="L1006"/>
    </row>
    <row r="1007" spans="1:12" ht="14.25">
      <c r="A1007" s="65" t="s">
        <v>151</v>
      </c>
      <c r="B1007" t="s">
        <v>391</v>
      </c>
      <c r="C1007" t="s">
        <v>443</v>
      </c>
      <c r="D1007" t="s">
        <v>260</v>
      </c>
      <c r="E1007" t="s">
        <v>409</v>
      </c>
      <c r="F1007">
        <v>1</v>
      </c>
      <c r="G1007" s="105" t="s">
        <v>410</v>
      </c>
      <c r="H1007">
        <f t="shared" si="13"/>
        <v>2880</v>
      </c>
      <c r="I1007" s="105" t="s">
        <v>411</v>
      </c>
      <c r="J1007" t="s">
        <v>412</v>
      </c>
      <c r="K1007"/>
      <c r="L1007"/>
    </row>
    <row r="1008" spans="1:12" ht="14.25">
      <c r="A1008" s="65" t="s">
        <v>151</v>
      </c>
      <c r="B1008" t="s">
        <v>391</v>
      </c>
      <c r="C1008" t="s">
        <v>557</v>
      </c>
      <c r="D1008" t="s">
        <v>272</v>
      </c>
      <c r="E1008" t="s">
        <v>409</v>
      </c>
      <c r="F1008">
        <v>1</v>
      </c>
      <c r="G1008" s="105" t="s">
        <v>410</v>
      </c>
      <c r="H1008">
        <f t="shared" si="13"/>
        <v>2880</v>
      </c>
      <c r="I1008" s="105" t="s">
        <v>411</v>
      </c>
      <c r="J1008" t="s">
        <v>412</v>
      </c>
      <c r="K1008"/>
      <c r="L1008"/>
    </row>
    <row r="1009" spans="1:12" ht="14.25">
      <c r="A1009" s="65" t="s">
        <v>151</v>
      </c>
      <c r="B1009" t="s">
        <v>391</v>
      </c>
      <c r="C1009" t="s">
        <v>545</v>
      </c>
      <c r="D1009" t="s">
        <v>272</v>
      </c>
      <c r="E1009" t="s">
        <v>409</v>
      </c>
      <c r="F1009">
        <v>1</v>
      </c>
      <c r="G1009" s="105" t="s">
        <v>410</v>
      </c>
      <c r="H1009">
        <f t="shared" si="13"/>
        <v>2880</v>
      </c>
      <c r="I1009" s="105" t="s">
        <v>411</v>
      </c>
      <c r="J1009" t="s">
        <v>412</v>
      </c>
      <c r="K1009"/>
      <c r="L1009"/>
    </row>
    <row r="1010" spans="1:12" ht="14.25">
      <c r="A1010" s="65" t="s">
        <v>151</v>
      </c>
      <c r="B1010" t="s">
        <v>391</v>
      </c>
      <c r="C1010" t="s">
        <v>597</v>
      </c>
      <c r="D1010" t="s">
        <v>416</v>
      </c>
      <c r="E1010" t="s">
        <v>409</v>
      </c>
      <c r="F1010">
        <v>1</v>
      </c>
      <c r="G1010" s="105" t="s">
        <v>410</v>
      </c>
      <c r="H1010">
        <f t="shared" si="13"/>
        <v>2880</v>
      </c>
      <c r="I1010" s="105" t="s">
        <v>411</v>
      </c>
      <c r="J1010" t="s">
        <v>412</v>
      </c>
      <c r="K1010"/>
      <c r="L1010"/>
    </row>
    <row r="1011" spans="1:12" ht="14.25">
      <c r="A1011" s="65" t="s">
        <v>151</v>
      </c>
      <c r="B1011" t="s">
        <v>391</v>
      </c>
      <c r="C1011" t="s">
        <v>598</v>
      </c>
      <c r="D1011" t="s">
        <v>416</v>
      </c>
      <c r="E1011" t="s">
        <v>409</v>
      </c>
      <c r="F1011">
        <v>1</v>
      </c>
      <c r="G1011" s="105" t="s">
        <v>410</v>
      </c>
      <c r="H1011">
        <f t="shared" si="13"/>
        <v>2880</v>
      </c>
      <c r="I1011" s="105" t="s">
        <v>411</v>
      </c>
      <c r="J1011" t="s">
        <v>412</v>
      </c>
      <c r="K1011"/>
      <c r="L1011"/>
    </row>
    <row r="1012" spans="1:12" ht="14.25">
      <c r="A1012" s="65" t="s">
        <v>151</v>
      </c>
      <c r="B1012" t="s">
        <v>391</v>
      </c>
      <c r="C1012" t="s">
        <v>448</v>
      </c>
      <c r="D1012" t="s">
        <v>416</v>
      </c>
      <c r="E1012" t="s">
        <v>409</v>
      </c>
      <c r="F1012">
        <v>3</v>
      </c>
      <c r="G1012" s="105" t="s">
        <v>410</v>
      </c>
      <c r="H1012">
        <f t="shared" si="13"/>
        <v>2880</v>
      </c>
      <c r="I1012" s="105" t="s">
        <v>411</v>
      </c>
      <c r="J1012" t="s">
        <v>412</v>
      </c>
      <c r="K1012"/>
      <c r="L1012"/>
    </row>
    <row r="1013" spans="1:12" ht="14.25">
      <c r="A1013" s="65" t="s">
        <v>151</v>
      </c>
      <c r="B1013" t="s">
        <v>391</v>
      </c>
      <c r="C1013" t="s">
        <v>599</v>
      </c>
      <c r="D1013" t="s">
        <v>416</v>
      </c>
      <c r="E1013" t="s">
        <v>409</v>
      </c>
      <c r="F1013">
        <v>1</v>
      </c>
      <c r="G1013" s="105" t="s">
        <v>410</v>
      </c>
      <c r="H1013">
        <f t="shared" si="13"/>
        <v>2880</v>
      </c>
      <c r="I1013" s="105" t="s">
        <v>411</v>
      </c>
      <c r="J1013" t="s">
        <v>412</v>
      </c>
      <c r="K1013"/>
      <c r="L1013"/>
    </row>
    <row r="1014" spans="1:12" ht="14.25">
      <c r="A1014" s="65" t="s">
        <v>151</v>
      </c>
      <c r="B1014" t="s">
        <v>391</v>
      </c>
      <c r="C1014" t="s">
        <v>419</v>
      </c>
      <c r="D1014" t="s">
        <v>420</v>
      </c>
      <c r="E1014" t="s">
        <v>409</v>
      </c>
      <c r="F1014">
        <v>1</v>
      </c>
      <c r="G1014" s="105" t="s">
        <v>410</v>
      </c>
      <c r="H1014">
        <f t="shared" si="13"/>
        <v>2880</v>
      </c>
      <c r="I1014" s="105" t="s">
        <v>411</v>
      </c>
      <c r="J1014" t="s">
        <v>412</v>
      </c>
      <c r="K1014"/>
      <c r="L1014"/>
    </row>
    <row r="1015" spans="1:12" ht="14.25">
      <c r="A1015" s="65" t="s">
        <v>151</v>
      </c>
      <c r="B1015" t="s">
        <v>391</v>
      </c>
      <c r="C1015" t="s">
        <v>497</v>
      </c>
      <c r="D1015" t="s">
        <v>420</v>
      </c>
      <c r="E1015" t="s">
        <v>409</v>
      </c>
      <c r="F1015">
        <v>2</v>
      </c>
      <c r="G1015" s="105" t="s">
        <v>410</v>
      </c>
      <c r="H1015">
        <f t="shared" si="13"/>
        <v>2880</v>
      </c>
      <c r="I1015" s="105" t="s">
        <v>411</v>
      </c>
      <c r="J1015" t="s">
        <v>412</v>
      </c>
      <c r="K1015"/>
      <c r="L1015"/>
    </row>
    <row r="1016" spans="1:12" ht="14.25">
      <c r="A1016" s="65" t="s">
        <v>151</v>
      </c>
      <c r="B1016" t="s">
        <v>391</v>
      </c>
      <c r="C1016" t="s">
        <v>490</v>
      </c>
      <c r="D1016" t="s">
        <v>420</v>
      </c>
      <c r="E1016" t="s">
        <v>409</v>
      </c>
      <c r="F1016">
        <v>1</v>
      </c>
      <c r="G1016" s="105" t="s">
        <v>410</v>
      </c>
      <c r="H1016">
        <f t="shared" si="13"/>
        <v>2880</v>
      </c>
      <c r="I1016" s="105" t="s">
        <v>411</v>
      </c>
      <c r="J1016" t="s">
        <v>412</v>
      </c>
      <c r="K1016"/>
      <c r="L1016"/>
    </row>
    <row r="1017" spans="1:12" ht="14.25">
      <c r="A1017" s="65" t="s">
        <v>151</v>
      </c>
      <c r="B1017" t="s">
        <v>391</v>
      </c>
      <c r="C1017" t="s">
        <v>421</v>
      </c>
      <c r="D1017" t="s">
        <v>259</v>
      </c>
      <c r="E1017" t="s">
        <v>409</v>
      </c>
      <c r="F1017">
        <v>22</v>
      </c>
      <c r="G1017" s="105" t="s">
        <v>410</v>
      </c>
      <c r="H1017">
        <f t="shared" si="13"/>
        <v>2880</v>
      </c>
      <c r="I1017" s="105" t="s">
        <v>411</v>
      </c>
      <c r="J1017" t="s">
        <v>412</v>
      </c>
      <c r="K1017"/>
      <c r="L1017"/>
    </row>
    <row r="1018" spans="1:12" ht="14.25">
      <c r="A1018" s="65" t="s">
        <v>151</v>
      </c>
      <c r="B1018" t="s">
        <v>391</v>
      </c>
      <c r="C1018" t="s">
        <v>491</v>
      </c>
      <c r="D1018" t="s">
        <v>420</v>
      </c>
      <c r="E1018" t="s">
        <v>409</v>
      </c>
      <c r="F1018">
        <v>1</v>
      </c>
      <c r="G1018" s="105" t="s">
        <v>410</v>
      </c>
      <c r="H1018">
        <f t="shared" si="13"/>
        <v>2880</v>
      </c>
      <c r="I1018" s="105" t="s">
        <v>411</v>
      </c>
      <c r="J1018" t="s">
        <v>412</v>
      </c>
      <c r="K1018"/>
      <c r="L1018"/>
    </row>
    <row r="1019" spans="1:12" ht="14.25">
      <c r="A1019" s="65" t="s">
        <v>151</v>
      </c>
      <c r="B1019" t="s">
        <v>391</v>
      </c>
      <c r="C1019" t="s">
        <v>430</v>
      </c>
      <c r="D1019" t="s">
        <v>420</v>
      </c>
      <c r="E1019" t="s">
        <v>409</v>
      </c>
      <c r="F1019">
        <v>2</v>
      </c>
      <c r="G1019" s="105" t="s">
        <v>410</v>
      </c>
      <c r="H1019">
        <f t="shared" si="13"/>
        <v>2880</v>
      </c>
      <c r="I1019" s="105" t="s">
        <v>411</v>
      </c>
      <c r="J1019" t="s">
        <v>412</v>
      </c>
      <c r="K1019"/>
      <c r="L1019"/>
    </row>
    <row r="1020" spans="1:12" ht="14.25">
      <c r="A1020" s="65" t="s">
        <v>151</v>
      </c>
      <c r="B1020" t="s">
        <v>391</v>
      </c>
      <c r="C1020" t="s">
        <v>600</v>
      </c>
      <c r="D1020" t="s">
        <v>420</v>
      </c>
      <c r="E1020" t="s">
        <v>409</v>
      </c>
      <c r="F1020">
        <v>1</v>
      </c>
      <c r="G1020" s="105" t="s">
        <v>410</v>
      </c>
      <c r="H1020">
        <f t="shared" si="13"/>
        <v>2880</v>
      </c>
      <c r="I1020" s="105" t="s">
        <v>411</v>
      </c>
      <c r="J1020" t="s">
        <v>412</v>
      </c>
      <c r="K1020"/>
      <c r="L1020"/>
    </row>
    <row r="1021" spans="1:12" ht="14.25">
      <c r="A1021" s="65" t="s">
        <v>151</v>
      </c>
      <c r="B1021" t="s">
        <v>391</v>
      </c>
      <c r="C1021" t="s">
        <v>433</v>
      </c>
      <c r="D1021" t="s">
        <v>420</v>
      </c>
      <c r="E1021" t="s">
        <v>409</v>
      </c>
      <c r="F1021">
        <v>2</v>
      </c>
      <c r="G1021" s="105" t="s">
        <v>410</v>
      </c>
      <c r="H1021">
        <f t="shared" si="13"/>
        <v>2880</v>
      </c>
      <c r="I1021" s="105" t="s">
        <v>411</v>
      </c>
      <c r="J1021" t="s">
        <v>412</v>
      </c>
      <c r="K1021"/>
      <c r="L1021"/>
    </row>
    <row r="1022" spans="1:12" ht="14.25">
      <c r="A1022" s="65" t="s">
        <v>151</v>
      </c>
      <c r="B1022" t="s">
        <v>391</v>
      </c>
      <c r="C1022" t="s">
        <v>505</v>
      </c>
      <c r="D1022" t="s">
        <v>420</v>
      </c>
      <c r="E1022" t="s">
        <v>409</v>
      </c>
      <c r="F1022">
        <v>3</v>
      </c>
      <c r="G1022" s="105" t="s">
        <v>410</v>
      </c>
      <c r="H1022">
        <f t="shared" si="13"/>
        <v>2880</v>
      </c>
      <c r="I1022" s="105" t="s">
        <v>411</v>
      </c>
      <c r="J1022" t="s">
        <v>412</v>
      </c>
      <c r="K1022"/>
      <c r="L1022"/>
    </row>
    <row r="1023" spans="1:12" ht="14.25">
      <c r="A1023" s="65" t="s">
        <v>151</v>
      </c>
      <c r="B1023" t="s">
        <v>391</v>
      </c>
      <c r="C1023" t="s">
        <v>576</v>
      </c>
      <c r="D1023" t="s">
        <v>420</v>
      </c>
      <c r="E1023" t="s">
        <v>409</v>
      </c>
      <c r="F1023">
        <v>2</v>
      </c>
      <c r="G1023" s="105" t="s">
        <v>410</v>
      </c>
      <c r="H1023">
        <f t="shared" si="13"/>
        <v>2880</v>
      </c>
      <c r="I1023" s="105" t="s">
        <v>411</v>
      </c>
      <c r="J1023" t="s">
        <v>412</v>
      </c>
      <c r="K1023"/>
      <c r="L1023"/>
    </row>
    <row r="1024" spans="1:12" ht="14.25">
      <c r="A1024" s="65" t="s">
        <v>151</v>
      </c>
      <c r="B1024" t="s">
        <v>391</v>
      </c>
      <c r="C1024" t="s">
        <v>470</v>
      </c>
      <c r="D1024" t="s">
        <v>420</v>
      </c>
      <c r="E1024" t="s">
        <v>409</v>
      </c>
      <c r="F1024">
        <v>1</v>
      </c>
      <c r="G1024" s="105" t="s">
        <v>410</v>
      </c>
      <c r="H1024">
        <f t="shared" si="13"/>
        <v>2880</v>
      </c>
      <c r="I1024" s="105" t="s">
        <v>411</v>
      </c>
      <c r="J1024" t="s">
        <v>412</v>
      </c>
      <c r="K1024"/>
      <c r="L1024"/>
    </row>
    <row r="1025" spans="1:12" ht="14.25">
      <c r="A1025" s="65" t="s">
        <v>151</v>
      </c>
      <c r="B1025" t="s">
        <v>391</v>
      </c>
      <c r="C1025" t="s">
        <v>499</v>
      </c>
      <c r="D1025" t="s">
        <v>420</v>
      </c>
      <c r="E1025" t="s">
        <v>409</v>
      </c>
      <c r="F1025">
        <v>1</v>
      </c>
      <c r="G1025" s="105" t="s">
        <v>410</v>
      </c>
      <c r="H1025">
        <f t="shared" si="13"/>
        <v>2880</v>
      </c>
      <c r="I1025" s="105" t="s">
        <v>411</v>
      </c>
      <c r="J1025" t="s">
        <v>412</v>
      </c>
      <c r="K1025"/>
      <c r="L1025"/>
    </row>
    <row r="1026" spans="1:12" ht="14.25">
      <c r="A1026" s="65" t="s">
        <v>151</v>
      </c>
      <c r="B1026" t="s">
        <v>391</v>
      </c>
      <c r="C1026" t="s">
        <v>500</v>
      </c>
      <c r="D1026" t="s">
        <v>420</v>
      </c>
      <c r="E1026" t="s">
        <v>409</v>
      </c>
      <c r="F1026">
        <v>2</v>
      </c>
      <c r="G1026" s="105" t="s">
        <v>410</v>
      </c>
      <c r="H1026">
        <f t="shared" si="13"/>
        <v>2880</v>
      </c>
      <c r="I1026" s="105" t="s">
        <v>411</v>
      </c>
      <c r="J1026" t="s">
        <v>412</v>
      </c>
      <c r="K1026"/>
      <c r="L1026"/>
    </row>
    <row r="1027" spans="1:12" ht="14.25">
      <c r="A1027" s="65" t="s">
        <v>151</v>
      </c>
      <c r="B1027" t="s">
        <v>391</v>
      </c>
      <c r="C1027" t="s">
        <v>485</v>
      </c>
      <c r="D1027" t="s">
        <v>420</v>
      </c>
      <c r="E1027" t="s">
        <v>409</v>
      </c>
      <c r="F1027">
        <v>1</v>
      </c>
      <c r="G1027" s="105" t="s">
        <v>410</v>
      </c>
      <c r="H1027">
        <f t="shared" si="13"/>
        <v>2880</v>
      </c>
      <c r="I1027" s="105" t="s">
        <v>411</v>
      </c>
      <c r="J1027" t="s">
        <v>412</v>
      </c>
      <c r="K1027"/>
      <c r="L1027"/>
    </row>
    <row r="1028" spans="1:12" ht="14.25">
      <c r="A1028" s="65" t="s">
        <v>151</v>
      </c>
      <c r="B1028" t="s">
        <v>391</v>
      </c>
      <c r="C1028" t="s">
        <v>565</v>
      </c>
      <c r="D1028" t="s">
        <v>349</v>
      </c>
      <c r="E1028" t="s">
        <v>409</v>
      </c>
      <c r="F1028">
        <v>1</v>
      </c>
      <c r="G1028" s="105" t="s">
        <v>410</v>
      </c>
      <c r="H1028">
        <f t="shared" si="13"/>
        <v>2880</v>
      </c>
      <c r="I1028" s="105" t="s">
        <v>411</v>
      </c>
      <c r="J1028" t="s">
        <v>412</v>
      </c>
      <c r="K1028"/>
      <c r="L1028"/>
    </row>
    <row r="1029" spans="1:12" ht="14.25">
      <c r="A1029" s="65" t="s">
        <v>151</v>
      </c>
      <c r="B1029" t="s">
        <v>374</v>
      </c>
      <c r="C1029" t="s">
        <v>440</v>
      </c>
      <c r="D1029" t="s">
        <v>260</v>
      </c>
      <c r="E1029" t="s">
        <v>409</v>
      </c>
      <c r="F1029">
        <v>1</v>
      </c>
      <c r="G1029" s="105" t="s">
        <v>507</v>
      </c>
      <c r="H1029">
        <f t="shared" ref="H1029:H1062" si="14">48*60</f>
        <v>2880</v>
      </c>
      <c r="I1029" s="105" t="s">
        <v>411</v>
      </c>
      <c r="J1029" t="s">
        <v>508</v>
      </c>
      <c r="K1029"/>
      <c r="L1029"/>
    </row>
    <row r="1030" spans="1:12" ht="14.25">
      <c r="A1030" s="65" t="s">
        <v>151</v>
      </c>
      <c r="B1030" t="s">
        <v>374</v>
      </c>
      <c r="C1030" t="s">
        <v>443</v>
      </c>
      <c r="D1030" t="s">
        <v>260</v>
      </c>
      <c r="E1030" t="s">
        <v>409</v>
      </c>
      <c r="F1030">
        <v>1</v>
      </c>
      <c r="G1030" s="105" t="s">
        <v>507</v>
      </c>
      <c r="H1030">
        <f t="shared" si="14"/>
        <v>2880</v>
      </c>
      <c r="I1030" s="105" t="s">
        <v>411</v>
      </c>
      <c r="J1030" t="s">
        <v>508</v>
      </c>
      <c r="K1030"/>
      <c r="L1030"/>
    </row>
    <row r="1031" spans="1:12" ht="14.25">
      <c r="A1031" s="65" t="s">
        <v>151</v>
      </c>
      <c r="B1031" t="s">
        <v>374</v>
      </c>
      <c r="C1031" t="s">
        <v>350</v>
      </c>
      <c r="D1031" t="s">
        <v>416</v>
      </c>
      <c r="E1031" t="s">
        <v>409</v>
      </c>
      <c r="F1031">
        <v>9</v>
      </c>
      <c r="G1031" s="105" t="s">
        <v>507</v>
      </c>
      <c r="H1031">
        <f t="shared" si="14"/>
        <v>2880</v>
      </c>
      <c r="I1031" s="105" t="s">
        <v>411</v>
      </c>
      <c r="J1031" t="s">
        <v>508</v>
      </c>
      <c r="K1031"/>
      <c r="L1031"/>
    </row>
    <row r="1032" spans="1:12" ht="14.25">
      <c r="A1032" s="65" t="s">
        <v>151</v>
      </c>
      <c r="B1032" t="s">
        <v>374</v>
      </c>
      <c r="C1032" t="s">
        <v>433</v>
      </c>
      <c r="D1032" t="s">
        <v>420</v>
      </c>
      <c r="E1032" t="s">
        <v>409</v>
      </c>
      <c r="F1032">
        <v>6</v>
      </c>
      <c r="G1032" s="105" t="s">
        <v>507</v>
      </c>
      <c r="H1032">
        <f t="shared" si="14"/>
        <v>2880</v>
      </c>
      <c r="I1032" s="105" t="s">
        <v>411</v>
      </c>
      <c r="J1032" t="s">
        <v>508</v>
      </c>
      <c r="K1032"/>
      <c r="L1032"/>
    </row>
    <row r="1033" spans="1:12" ht="14.25">
      <c r="A1033" s="65" t="s">
        <v>151</v>
      </c>
      <c r="B1033" t="s">
        <v>374</v>
      </c>
      <c r="C1033" t="s">
        <v>419</v>
      </c>
      <c r="D1033" t="s">
        <v>420</v>
      </c>
      <c r="E1033" t="s">
        <v>409</v>
      </c>
      <c r="F1033">
        <v>1</v>
      </c>
      <c r="G1033" s="105" t="s">
        <v>507</v>
      </c>
      <c r="H1033">
        <f t="shared" si="14"/>
        <v>2880</v>
      </c>
      <c r="I1033" s="105" t="s">
        <v>411</v>
      </c>
      <c r="J1033" t="s">
        <v>508</v>
      </c>
      <c r="K1033"/>
      <c r="L1033"/>
    </row>
    <row r="1034" spans="1:12" ht="14.25">
      <c r="A1034" s="65" t="s">
        <v>151</v>
      </c>
      <c r="B1034" t="s">
        <v>374</v>
      </c>
      <c r="C1034" t="s">
        <v>421</v>
      </c>
      <c r="D1034" t="s">
        <v>259</v>
      </c>
      <c r="E1034" t="s">
        <v>409</v>
      </c>
      <c r="F1034">
        <v>3</v>
      </c>
      <c r="G1034" s="105" t="s">
        <v>507</v>
      </c>
      <c r="H1034">
        <f t="shared" si="14"/>
        <v>2880</v>
      </c>
      <c r="I1034" s="105" t="s">
        <v>411</v>
      </c>
      <c r="J1034" t="s">
        <v>508</v>
      </c>
      <c r="K1034"/>
      <c r="L1034"/>
    </row>
    <row r="1035" spans="1:12" ht="14.25">
      <c r="A1035" s="65" t="s">
        <v>151</v>
      </c>
      <c r="B1035" t="s">
        <v>374</v>
      </c>
      <c r="C1035" t="s">
        <v>422</v>
      </c>
      <c r="D1035" t="s">
        <v>423</v>
      </c>
      <c r="E1035" t="s">
        <v>409</v>
      </c>
      <c r="F1035">
        <v>1</v>
      </c>
      <c r="G1035" s="105" t="s">
        <v>507</v>
      </c>
      <c r="H1035">
        <f t="shared" si="14"/>
        <v>2880</v>
      </c>
      <c r="I1035" s="105" t="s">
        <v>411</v>
      </c>
      <c r="J1035" t="s">
        <v>508</v>
      </c>
      <c r="K1035"/>
      <c r="L1035"/>
    </row>
    <row r="1036" spans="1:12" ht="14.25">
      <c r="A1036" s="65" t="s">
        <v>151</v>
      </c>
      <c r="B1036" t="s">
        <v>374</v>
      </c>
      <c r="C1036" t="s">
        <v>504</v>
      </c>
      <c r="D1036" t="s">
        <v>468</v>
      </c>
      <c r="E1036" t="s">
        <v>409</v>
      </c>
      <c r="F1036">
        <v>1</v>
      </c>
      <c r="G1036" s="105" t="s">
        <v>507</v>
      </c>
      <c r="H1036">
        <f t="shared" si="14"/>
        <v>2880</v>
      </c>
      <c r="I1036" s="105" t="s">
        <v>411</v>
      </c>
      <c r="J1036" t="s">
        <v>508</v>
      </c>
      <c r="K1036"/>
      <c r="L1036"/>
    </row>
    <row r="1037" spans="1:12" ht="14.25">
      <c r="A1037" s="65" t="s">
        <v>151</v>
      </c>
      <c r="B1037" t="s">
        <v>374</v>
      </c>
      <c r="C1037" t="s">
        <v>460</v>
      </c>
      <c r="D1037" t="s">
        <v>420</v>
      </c>
      <c r="E1037" t="s">
        <v>409</v>
      </c>
      <c r="F1037">
        <v>7</v>
      </c>
      <c r="G1037" s="105" t="s">
        <v>507</v>
      </c>
      <c r="H1037">
        <f t="shared" si="14"/>
        <v>2880</v>
      </c>
      <c r="I1037" s="105" t="s">
        <v>411</v>
      </c>
      <c r="J1037" t="s">
        <v>508</v>
      </c>
      <c r="K1037"/>
      <c r="L1037"/>
    </row>
    <row r="1038" spans="1:12" ht="14.25">
      <c r="A1038" s="65" t="s">
        <v>151</v>
      </c>
      <c r="B1038" t="s">
        <v>374</v>
      </c>
      <c r="C1038" t="s">
        <v>425</v>
      </c>
      <c r="D1038" t="s">
        <v>420</v>
      </c>
      <c r="E1038" t="s">
        <v>409</v>
      </c>
      <c r="F1038">
        <v>8</v>
      </c>
      <c r="G1038" s="105" t="s">
        <v>507</v>
      </c>
      <c r="H1038">
        <f t="shared" si="14"/>
        <v>2880</v>
      </c>
      <c r="I1038" s="105" t="s">
        <v>411</v>
      </c>
      <c r="J1038" t="s">
        <v>508</v>
      </c>
      <c r="K1038"/>
      <c r="L1038"/>
    </row>
    <row r="1039" spans="1:12" ht="14.25">
      <c r="A1039" s="65" t="s">
        <v>151</v>
      </c>
      <c r="B1039" t="s">
        <v>374</v>
      </c>
      <c r="C1039" t="s">
        <v>426</v>
      </c>
      <c r="D1039" t="s">
        <v>420</v>
      </c>
      <c r="E1039" t="s">
        <v>409</v>
      </c>
      <c r="F1039">
        <v>16</v>
      </c>
      <c r="G1039" s="105" t="s">
        <v>507</v>
      </c>
      <c r="H1039">
        <f t="shared" si="14"/>
        <v>2880</v>
      </c>
      <c r="I1039" s="105" t="s">
        <v>411</v>
      </c>
      <c r="J1039" t="s">
        <v>508</v>
      </c>
      <c r="K1039"/>
      <c r="L1039"/>
    </row>
    <row r="1040" spans="1:12" ht="14.25">
      <c r="A1040" s="65" t="s">
        <v>151</v>
      </c>
      <c r="B1040" t="s">
        <v>374</v>
      </c>
      <c r="C1040" t="s">
        <v>575</v>
      </c>
      <c r="D1040" t="s">
        <v>420</v>
      </c>
      <c r="E1040" t="s">
        <v>409</v>
      </c>
      <c r="F1040">
        <v>1</v>
      </c>
      <c r="G1040" s="105" t="s">
        <v>507</v>
      </c>
      <c r="H1040">
        <f t="shared" si="14"/>
        <v>2880</v>
      </c>
      <c r="I1040" s="105" t="s">
        <v>411</v>
      </c>
      <c r="J1040" t="s">
        <v>508</v>
      </c>
      <c r="K1040"/>
      <c r="L1040"/>
    </row>
    <row r="1041" spans="1:12" ht="14.25">
      <c r="A1041" s="65" t="s">
        <v>151</v>
      </c>
      <c r="B1041" t="s">
        <v>374</v>
      </c>
      <c r="C1041" t="s">
        <v>511</v>
      </c>
      <c r="D1041" t="s">
        <v>420</v>
      </c>
      <c r="E1041" t="s">
        <v>409</v>
      </c>
      <c r="F1041">
        <v>1</v>
      </c>
      <c r="G1041" s="105" t="s">
        <v>507</v>
      </c>
      <c r="H1041">
        <f t="shared" si="14"/>
        <v>2880</v>
      </c>
      <c r="I1041" s="105" t="s">
        <v>411</v>
      </c>
      <c r="J1041" t="s">
        <v>508</v>
      </c>
      <c r="K1041"/>
      <c r="L1041"/>
    </row>
    <row r="1042" spans="1:12" ht="14.25">
      <c r="A1042" s="65" t="s">
        <v>151</v>
      </c>
      <c r="B1042" t="s">
        <v>374</v>
      </c>
      <c r="C1042" t="s">
        <v>461</v>
      </c>
      <c r="D1042" t="s">
        <v>420</v>
      </c>
      <c r="E1042" t="s">
        <v>409</v>
      </c>
      <c r="F1042">
        <v>4</v>
      </c>
      <c r="G1042" s="105" t="s">
        <v>507</v>
      </c>
      <c r="H1042">
        <f t="shared" si="14"/>
        <v>2880</v>
      </c>
      <c r="I1042" s="105" t="s">
        <v>411</v>
      </c>
      <c r="J1042" t="s">
        <v>508</v>
      </c>
      <c r="K1042"/>
      <c r="L1042"/>
    </row>
    <row r="1043" spans="1:12" ht="14.25">
      <c r="A1043" s="65" t="s">
        <v>151</v>
      </c>
      <c r="B1043" t="s">
        <v>374</v>
      </c>
      <c r="C1043" t="s">
        <v>451</v>
      </c>
      <c r="D1043" t="s">
        <v>420</v>
      </c>
      <c r="E1043" t="s">
        <v>409</v>
      </c>
      <c r="F1043">
        <v>2</v>
      </c>
      <c r="G1043" s="105" t="s">
        <v>507</v>
      </c>
      <c r="H1043">
        <f t="shared" si="14"/>
        <v>2880</v>
      </c>
      <c r="I1043" s="105" t="s">
        <v>411</v>
      </c>
      <c r="J1043" t="s">
        <v>508</v>
      </c>
      <c r="K1043"/>
      <c r="L1043"/>
    </row>
    <row r="1044" spans="1:12" ht="14.25">
      <c r="A1044" s="65" t="s">
        <v>151</v>
      </c>
      <c r="B1044" t="s">
        <v>374</v>
      </c>
      <c r="C1044" t="s">
        <v>429</v>
      </c>
      <c r="D1044" t="s">
        <v>420</v>
      </c>
      <c r="E1044" t="s">
        <v>409</v>
      </c>
      <c r="F1044">
        <v>5</v>
      </c>
      <c r="G1044" s="105" t="s">
        <v>507</v>
      </c>
      <c r="H1044">
        <f t="shared" si="14"/>
        <v>2880</v>
      </c>
      <c r="I1044" s="105" t="s">
        <v>411</v>
      </c>
      <c r="J1044" t="s">
        <v>508</v>
      </c>
      <c r="K1044"/>
      <c r="L1044"/>
    </row>
    <row r="1045" spans="1:12" ht="14.25">
      <c r="A1045" s="65" t="s">
        <v>151</v>
      </c>
      <c r="B1045" t="s">
        <v>374</v>
      </c>
      <c r="C1045" t="s">
        <v>454</v>
      </c>
      <c r="D1045" t="s">
        <v>420</v>
      </c>
      <c r="E1045" t="s">
        <v>409</v>
      </c>
      <c r="F1045">
        <v>5</v>
      </c>
      <c r="G1045" s="105" t="s">
        <v>507</v>
      </c>
      <c r="H1045">
        <f t="shared" si="14"/>
        <v>2880</v>
      </c>
      <c r="I1045" s="105" t="s">
        <v>411</v>
      </c>
      <c r="J1045" t="s">
        <v>508</v>
      </c>
      <c r="K1045"/>
      <c r="L1045"/>
    </row>
    <row r="1046" spans="1:12" ht="14.25">
      <c r="A1046" s="65" t="s">
        <v>151</v>
      </c>
      <c r="B1046" t="s">
        <v>374</v>
      </c>
      <c r="C1046" t="s">
        <v>434</v>
      </c>
      <c r="D1046" t="s">
        <v>420</v>
      </c>
      <c r="E1046" t="s">
        <v>409</v>
      </c>
      <c r="F1046">
        <v>2</v>
      </c>
      <c r="G1046" s="105" t="s">
        <v>507</v>
      </c>
      <c r="H1046">
        <f t="shared" si="14"/>
        <v>2880</v>
      </c>
      <c r="I1046" s="105" t="s">
        <v>411</v>
      </c>
      <c r="J1046" t="s">
        <v>508</v>
      </c>
      <c r="K1046"/>
      <c r="L1046"/>
    </row>
    <row r="1047" spans="1:12" ht="14.25">
      <c r="A1047" s="65" t="s">
        <v>151</v>
      </c>
      <c r="B1047" t="s">
        <v>374</v>
      </c>
      <c r="C1047" t="s">
        <v>601</v>
      </c>
      <c r="D1047" t="s">
        <v>420</v>
      </c>
      <c r="E1047" t="s">
        <v>409</v>
      </c>
      <c r="F1047">
        <v>1</v>
      </c>
      <c r="G1047" s="105" t="s">
        <v>507</v>
      </c>
      <c r="H1047">
        <f t="shared" si="14"/>
        <v>2880</v>
      </c>
      <c r="I1047" s="105" t="s">
        <v>411</v>
      </c>
      <c r="J1047" t="s">
        <v>508</v>
      </c>
      <c r="K1047"/>
      <c r="L1047"/>
    </row>
    <row r="1048" spans="1:12" ht="14.25">
      <c r="A1048" s="65" t="s">
        <v>151</v>
      </c>
      <c r="B1048" t="s">
        <v>374</v>
      </c>
      <c r="C1048" t="s">
        <v>436</v>
      </c>
      <c r="D1048" t="s">
        <v>423</v>
      </c>
      <c r="E1048" t="s">
        <v>409</v>
      </c>
      <c r="F1048">
        <v>6</v>
      </c>
      <c r="G1048" s="105" t="s">
        <v>507</v>
      </c>
      <c r="H1048">
        <f t="shared" si="14"/>
        <v>2880</v>
      </c>
      <c r="I1048" s="105" t="s">
        <v>411</v>
      </c>
      <c r="J1048" t="s">
        <v>508</v>
      </c>
      <c r="K1048"/>
      <c r="L1048"/>
    </row>
    <row r="1049" spans="1:12" ht="14.25">
      <c r="A1049" s="65" t="s">
        <v>151</v>
      </c>
      <c r="B1049" t="s">
        <v>374</v>
      </c>
      <c r="C1049" t="s">
        <v>571</v>
      </c>
      <c r="D1049" t="s">
        <v>423</v>
      </c>
      <c r="E1049" t="s">
        <v>409</v>
      </c>
      <c r="F1049">
        <v>3</v>
      </c>
      <c r="G1049" s="105" t="s">
        <v>507</v>
      </c>
      <c r="H1049">
        <f t="shared" si="14"/>
        <v>2880</v>
      </c>
      <c r="I1049" s="105" t="s">
        <v>411</v>
      </c>
      <c r="J1049" t="s">
        <v>508</v>
      </c>
      <c r="K1049"/>
      <c r="L1049"/>
    </row>
    <row r="1050" spans="1:12" ht="14.25">
      <c r="A1050" s="65" t="s">
        <v>151</v>
      </c>
      <c r="B1050" t="s">
        <v>374</v>
      </c>
      <c r="C1050" t="s">
        <v>582</v>
      </c>
      <c r="D1050" t="s">
        <v>349</v>
      </c>
      <c r="E1050" t="s">
        <v>409</v>
      </c>
      <c r="F1050">
        <v>1</v>
      </c>
      <c r="G1050" s="105" t="s">
        <v>507</v>
      </c>
      <c r="H1050">
        <f t="shared" si="14"/>
        <v>2880</v>
      </c>
      <c r="I1050" s="105" t="s">
        <v>411</v>
      </c>
      <c r="J1050" t="s">
        <v>508</v>
      </c>
      <c r="K1050"/>
      <c r="L1050"/>
    </row>
    <row r="1051" spans="1:12" ht="14.25">
      <c r="A1051" s="65" t="s">
        <v>151</v>
      </c>
      <c r="B1051" t="s">
        <v>374</v>
      </c>
      <c r="C1051" t="s">
        <v>349</v>
      </c>
      <c r="D1051" t="s">
        <v>349</v>
      </c>
      <c r="E1051" t="s">
        <v>409</v>
      </c>
      <c r="F1051">
        <v>2</v>
      </c>
      <c r="G1051" s="105" t="s">
        <v>507</v>
      </c>
      <c r="H1051">
        <f t="shared" si="14"/>
        <v>2880</v>
      </c>
      <c r="I1051" s="105" t="s">
        <v>411</v>
      </c>
      <c r="J1051" t="s">
        <v>508</v>
      </c>
      <c r="K1051"/>
      <c r="L1051"/>
    </row>
    <row r="1052" spans="1:12" ht="14.25">
      <c r="A1052" s="65" t="s">
        <v>151</v>
      </c>
      <c r="B1052" t="s">
        <v>392</v>
      </c>
      <c r="C1052" t="s">
        <v>530</v>
      </c>
      <c r="D1052" t="s">
        <v>260</v>
      </c>
      <c r="E1052" t="s">
        <v>409</v>
      </c>
      <c r="F1052">
        <v>1</v>
      </c>
      <c r="G1052" s="105" t="s">
        <v>507</v>
      </c>
      <c r="H1052">
        <f t="shared" si="14"/>
        <v>2880</v>
      </c>
      <c r="I1052" s="105" t="s">
        <v>411</v>
      </c>
      <c r="J1052" t="s">
        <v>508</v>
      </c>
      <c r="K1052"/>
      <c r="L1052"/>
    </row>
    <row r="1053" spans="1:12" ht="14.25">
      <c r="A1053" s="65" t="s">
        <v>151</v>
      </c>
      <c r="B1053" t="s">
        <v>392</v>
      </c>
      <c r="C1053" t="s">
        <v>444</v>
      </c>
      <c r="D1053" t="s">
        <v>272</v>
      </c>
      <c r="E1053" t="s">
        <v>409</v>
      </c>
      <c r="F1053">
        <v>2</v>
      </c>
      <c r="G1053" s="105" t="s">
        <v>507</v>
      </c>
      <c r="H1053">
        <f t="shared" si="14"/>
        <v>2880</v>
      </c>
      <c r="I1053" s="105" t="s">
        <v>411</v>
      </c>
      <c r="J1053" t="s">
        <v>508</v>
      </c>
      <c r="K1053"/>
      <c r="L1053"/>
    </row>
    <row r="1054" spans="1:12" ht="14.25">
      <c r="A1054" s="65" t="s">
        <v>151</v>
      </c>
      <c r="B1054" t="s">
        <v>392</v>
      </c>
      <c r="C1054" t="s">
        <v>413</v>
      </c>
      <c r="D1054" t="s">
        <v>272</v>
      </c>
      <c r="E1054" t="s">
        <v>409</v>
      </c>
      <c r="F1054">
        <v>5</v>
      </c>
      <c r="G1054" s="105" t="s">
        <v>507</v>
      </c>
      <c r="H1054">
        <f t="shared" si="14"/>
        <v>2880</v>
      </c>
      <c r="I1054" s="105" t="s">
        <v>411</v>
      </c>
      <c r="J1054" t="s">
        <v>508</v>
      </c>
      <c r="K1054"/>
      <c r="L1054"/>
    </row>
    <row r="1055" spans="1:12" ht="14.25">
      <c r="A1055" s="65" t="s">
        <v>151</v>
      </c>
      <c r="B1055" t="s">
        <v>392</v>
      </c>
      <c r="C1055" t="s">
        <v>448</v>
      </c>
      <c r="D1055" t="s">
        <v>416</v>
      </c>
      <c r="E1055" t="s">
        <v>409</v>
      </c>
      <c r="F1055">
        <v>1</v>
      </c>
      <c r="G1055" s="105" t="s">
        <v>507</v>
      </c>
      <c r="H1055">
        <f t="shared" si="14"/>
        <v>2880</v>
      </c>
      <c r="I1055" s="105" t="s">
        <v>411</v>
      </c>
      <c r="J1055" t="s">
        <v>508</v>
      </c>
      <c r="K1055"/>
      <c r="L1055"/>
    </row>
    <row r="1056" spans="1:12" ht="14.25">
      <c r="A1056" s="65" t="s">
        <v>151</v>
      </c>
      <c r="B1056" t="s">
        <v>392</v>
      </c>
      <c r="C1056" t="s">
        <v>419</v>
      </c>
      <c r="D1056" t="s">
        <v>420</v>
      </c>
      <c r="E1056" t="s">
        <v>409</v>
      </c>
      <c r="F1056">
        <v>5</v>
      </c>
      <c r="G1056" s="105" t="s">
        <v>507</v>
      </c>
      <c r="H1056">
        <f t="shared" si="14"/>
        <v>2880</v>
      </c>
      <c r="I1056" s="105" t="s">
        <v>411</v>
      </c>
      <c r="J1056" t="s">
        <v>508</v>
      </c>
      <c r="K1056"/>
      <c r="L1056"/>
    </row>
    <row r="1057" spans="1:12" ht="14.25">
      <c r="A1057" s="65" t="s">
        <v>151</v>
      </c>
      <c r="B1057" t="s">
        <v>392</v>
      </c>
      <c r="C1057" t="s">
        <v>497</v>
      </c>
      <c r="D1057" t="s">
        <v>420</v>
      </c>
      <c r="E1057" t="s">
        <v>409</v>
      </c>
      <c r="F1057">
        <v>4</v>
      </c>
      <c r="G1057" s="105" t="s">
        <v>507</v>
      </c>
      <c r="H1057">
        <f t="shared" si="14"/>
        <v>2880</v>
      </c>
      <c r="I1057" s="105" t="s">
        <v>411</v>
      </c>
      <c r="J1057" t="s">
        <v>508</v>
      </c>
      <c r="K1057"/>
      <c r="L1057"/>
    </row>
    <row r="1058" spans="1:12" ht="14.25">
      <c r="A1058" s="65" t="s">
        <v>151</v>
      </c>
      <c r="B1058" t="s">
        <v>392</v>
      </c>
      <c r="C1058" t="s">
        <v>490</v>
      </c>
      <c r="D1058" t="s">
        <v>420</v>
      </c>
      <c r="E1058" t="s">
        <v>409</v>
      </c>
      <c r="F1058">
        <v>3</v>
      </c>
      <c r="G1058" s="105" t="s">
        <v>507</v>
      </c>
      <c r="H1058">
        <f t="shared" si="14"/>
        <v>2880</v>
      </c>
      <c r="I1058" s="105" t="s">
        <v>411</v>
      </c>
      <c r="J1058" t="s">
        <v>508</v>
      </c>
      <c r="K1058"/>
      <c r="L1058"/>
    </row>
    <row r="1059" spans="1:12" ht="14.25">
      <c r="A1059" s="65" t="s">
        <v>151</v>
      </c>
      <c r="B1059" t="s">
        <v>392</v>
      </c>
      <c r="C1059" t="s">
        <v>421</v>
      </c>
      <c r="D1059" t="s">
        <v>259</v>
      </c>
      <c r="E1059" t="s">
        <v>409</v>
      </c>
      <c r="F1059">
        <v>16</v>
      </c>
      <c r="G1059" s="105" t="s">
        <v>507</v>
      </c>
      <c r="H1059">
        <f t="shared" si="14"/>
        <v>2880</v>
      </c>
      <c r="I1059" s="105" t="s">
        <v>411</v>
      </c>
      <c r="J1059" t="s">
        <v>508</v>
      </c>
      <c r="K1059"/>
      <c r="L1059"/>
    </row>
    <row r="1060" spans="1:12" ht="14.25">
      <c r="A1060" s="65" t="s">
        <v>151</v>
      </c>
      <c r="B1060" t="s">
        <v>392</v>
      </c>
      <c r="C1060" t="s">
        <v>517</v>
      </c>
      <c r="D1060" t="s">
        <v>468</v>
      </c>
      <c r="E1060" t="s">
        <v>409</v>
      </c>
      <c r="F1060">
        <v>3</v>
      </c>
      <c r="G1060" s="105" t="s">
        <v>507</v>
      </c>
      <c r="H1060">
        <f t="shared" si="14"/>
        <v>2880</v>
      </c>
      <c r="I1060" s="105" t="s">
        <v>411</v>
      </c>
      <c r="J1060" t="s">
        <v>508</v>
      </c>
      <c r="K1060"/>
      <c r="L1060"/>
    </row>
    <row r="1061" spans="1:12" ht="14.25">
      <c r="A1061" s="65" t="s">
        <v>151</v>
      </c>
      <c r="B1061" t="s">
        <v>392</v>
      </c>
      <c r="C1061" t="s">
        <v>491</v>
      </c>
      <c r="D1061" t="s">
        <v>420</v>
      </c>
      <c r="E1061" t="s">
        <v>409</v>
      </c>
      <c r="F1061">
        <v>1</v>
      </c>
      <c r="G1061" s="105" t="s">
        <v>507</v>
      </c>
      <c r="H1061">
        <f t="shared" si="14"/>
        <v>2880</v>
      </c>
      <c r="I1061" s="105" t="s">
        <v>411</v>
      </c>
      <c r="J1061" t="s">
        <v>508</v>
      </c>
      <c r="K1061"/>
      <c r="L1061"/>
    </row>
    <row r="1062" spans="1:12" ht="14.25">
      <c r="A1062" s="65" t="s">
        <v>151</v>
      </c>
      <c r="B1062" t="s">
        <v>392</v>
      </c>
      <c r="C1062" t="s">
        <v>576</v>
      </c>
      <c r="D1062" t="s">
        <v>420</v>
      </c>
      <c r="E1062" t="s">
        <v>409</v>
      </c>
      <c r="F1062">
        <v>1</v>
      </c>
      <c r="G1062" s="105" t="s">
        <v>507</v>
      </c>
      <c r="H1062">
        <f t="shared" si="14"/>
        <v>2880</v>
      </c>
      <c r="I1062" s="105" t="s">
        <v>411</v>
      </c>
      <c r="J1062" t="s">
        <v>508</v>
      </c>
      <c r="K1062"/>
      <c r="L1062"/>
    </row>
    <row r="1063" spans="1:12" ht="14.25">
      <c r="A1063" s="65" t="s">
        <v>151</v>
      </c>
      <c r="B1063" t="s">
        <v>375</v>
      </c>
      <c r="C1063" t="s">
        <v>417</v>
      </c>
      <c r="D1063" t="s">
        <v>418</v>
      </c>
      <c r="E1063" t="s">
        <v>409</v>
      </c>
      <c r="F1063">
        <v>5</v>
      </c>
      <c r="G1063" s="105" t="s">
        <v>410</v>
      </c>
      <c r="H1063">
        <f t="shared" ref="H1063:H1099" si="15">48*60</f>
        <v>2880</v>
      </c>
      <c r="I1063" s="105" t="s">
        <v>411</v>
      </c>
      <c r="J1063" t="s">
        <v>412</v>
      </c>
      <c r="K1063"/>
      <c r="L1063"/>
    </row>
    <row r="1064" spans="1:12" ht="14.25">
      <c r="A1064" s="65" t="s">
        <v>151</v>
      </c>
      <c r="B1064" t="s">
        <v>375</v>
      </c>
      <c r="C1064" t="s">
        <v>560</v>
      </c>
      <c r="D1064" t="s">
        <v>420</v>
      </c>
      <c r="E1064" t="s">
        <v>409</v>
      </c>
      <c r="F1064">
        <v>1</v>
      </c>
      <c r="G1064" s="105" t="s">
        <v>410</v>
      </c>
      <c r="H1064">
        <f t="shared" si="15"/>
        <v>2880</v>
      </c>
      <c r="I1064" s="105" t="s">
        <v>411</v>
      </c>
      <c r="J1064" t="s">
        <v>412</v>
      </c>
      <c r="K1064"/>
      <c r="L1064"/>
    </row>
    <row r="1065" spans="1:12" ht="14.25">
      <c r="A1065" s="65" t="s">
        <v>151</v>
      </c>
      <c r="B1065" t="s">
        <v>375</v>
      </c>
      <c r="C1065" t="s">
        <v>449</v>
      </c>
      <c r="D1065" t="s">
        <v>420</v>
      </c>
      <c r="E1065" t="s">
        <v>409</v>
      </c>
      <c r="F1065">
        <v>4</v>
      </c>
      <c r="G1065" s="105" t="s">
        <v>410</v>
      </c>
      <c r="H1065">
        <f t="shared" si="15"/>
        <v>2880</v>
      </c>
      <c r="I1065" s="105" t="s">
        <v>411</v>
      </c>
      <c r="J1065" t="s">
        <v>412</v>
      </c>
      <c r="K1065"/>
      <c r="L1065"/>
    </row>
    <row r="1066" spans="1:12" ht="14.25">
      <c r="A1066" s="65" t="s">
        <v>151</v>
      </c>
      <c r="B1066" t="s">
        <v>375</v>
      </c>
      <c r="C1066" t="s">
        <v>421</v>
      </c>
      <c r="D1066" t="s">
        <v>259</v>
      </c>
      <c r="E1066" t="s">
        <v>409</v>
      </c>
      <c r="F1066">
        <v>21</v>
      </c>
      <c r="G1066" s="105" t="s">
        <v>410</v>
      </c>
      <c r="H1066">
        <f t="shared" si="15"/>
        <v>2880</v>
      </c>
      <c r="I1066" s="105" t="s">
        <v>411</v>
      </c>
      <c r="J1066" t="s">
        <v>412</v>
      </c>
      <c r="K1066"/>
      <c r="L1066"/>
    </row>
    <row r="1067" spans="1:12" ht="14.25">
      <c r="A1067" s="65" t="s">
        <v>151</v>
      </c>
      <c r="B1067" t="s">
        <v>375</v>
      </c>
      <c r="C1067" t="s">
        <v>504</v>
      </c>
      <c r="D1067" t="s">
        <v>468</v>
      </c>
      <c r="E1067" t="s">
        <v>409</v>
      </c>
      <c r="F1067">
        <v>1</v>
      </c>
      <c r="G1067" s="105" t="s">
        <v>410</v>
      </c>
      <c r="H1067">
        <f t="shared" si="15"/>
        <v>2880</v>
      </c>
      <c r="I1067" s="105" t="s">
        <v>411</v>
      </c>
      <c r="J1067" t="s">
        <v>412</v>
      </c>
      <c r="K1067"/>
      <c r="L1067"/>
    </row>
    <row r="1068" spans="1:12" ht="14.25">
      <c r="A1068" s="65" t="s">
        <v>151</v>
      </c>
      <c r="B1068" t="s">
        <v>375</v>
      </c>
      <c r="C1068" t="s">
        <v>579</v>
      </c>
      <c r="D1068" t="s">
        <v>420</v>
      </c>
      <c r="E1068" t="s">
        <v>409</v>
      </c>
      <c r="F1068">
        <v>1</v>
      </c>
      <c r="G1068" s="105" t="s">
        <v>410</v>
      </c>
      <c r="H1068">
        <f t="shared" si="15"/>
        <v>2880</v>
      </c>
      <c r="I1068" s="105" t="s">
        <v>411</v>
      </c>
      <c r="J1068" t="s">
        <v>412</v>
      </c>
      <c r="K1068"/>
      <c r="L1068"/>
    </row>
    <row r="1069" spans="1:12" ht="14.25">
      <c r="A1069" s="65" t="s">
        <v>151</v>
      </c>
      <c r="B1069" t="s">
        <v>375</v>
      </c>
      <c r="C1069" t="s">
        <v>425</v>
      </c>
      <c r="D1069" t="s">
        <v>420</v>
      </c>
      <c r="E1069" t="s">
        <v>409</v>
      </c>
      <c r="F1069">
        <v>4</v>
      </c>
      <c r="G1069" s="105" t="s">
        <v>410</v>
      </c>
      <c r="H1069">
        <f t="shared" si="15"/>
        <v>2880</v>
      </c>
      <c r="I1069" s="105" t="s">
        <v>411</v>
      </c>
      <c r="J1069" t="s">
        <v>412</v>
      </c>
      <c r="K1069"/>
      <c r="L1069"/>
    </row>
    <row r="1070" spans="1:12" ht="14.25">
      <c r="A1070" s="65" t="s">
        <v>151</v>
      </c>
      <c r="B1070" t="s">
        <v>375</v>
      </c>
      <c r="C1070" t="s">
        <v>426</v>
      </c>
      <c r="D1070" t="s">
        <v>420</v>
      </c>
      <c r="E1070" t="s">
        <v>409</v>
      </c>
      <c r="F1070">
        <v>7</v>
      </c>
      <c r="G1070" s="105" t="s">
        <v>410</v>
      </c>
      <c r="H1070">
        <f t="shared" si="15"/>
        <v>2880</v>
      </c>
      <c r="I1070" s="105" t="s">
        <v>411</v>
      </c>
      <c r="J1070" t="s">
        <v>412</v>
      </c>
      <c r="K1070"/>
      <c r="L1070"/>
    </row>
    <row r="1071" spans="1:12" ht="14.25">
      <c r="A1071" s="65" t="s">
        <v>151</v>
      </c>
      <c r="B1071" t="s">
        <v>375</v>
      </c>
      <c r="C1071" t="s">
        <v>575</v>
      </c>
      <c r="D1071" t="s">
        <v>420</v>
      </c>
      <c r="E1071" t="s">
        <v>409</v>
      </c>
      <c r="F1071">
        <v>1</v>
      </c>
      <c r="G1071" s="105" t="s">
        <v>410</v>
      </c>
      <c r="H1071">
        <f t="shared" si="15"/>
        <v>2880</v>
      </c>
      <c r="I1071" s="105" t="s">
        <v>411</v>
      </c>
      <c r="J1071" t="s">
        <v>412</v>
      </c>
      <c r="K1071"/>
      <c r="L1071"/>
    </row>
    <row r="1072" spans="1:12" ht="14.25">
      <c r="A1072" s="65" t="s">
        <v>151</v>
      </c>
      <c r="B1072" t="s">
        <v>375</v>
      </c>
      <c r="C1072" t="s">
        <v>433</v>
      </c>
      <c r="D1072" t="s">
        <v>420</v>
      </c>
      <c r="E1072" t="s">
        <v>409</v>
      </c>
      <c r="F1072">
        <v>17</v>
      </c>
      <c r="G1072" s="105" t="s">
        <v>410</v>
      </c>
      <c r="H1072">
        <f t="shared" si="15"/>
        <v>2880</v>
      </c>
      <c r="I1072" s="105" t="s">
        <v>411</v>
      </c>
      <c r="J1072" t="s">
        <v>412</v>
      </c>
      <c r="K1072"/>
      <c r="L1072"/>
    </row>
    <row r="1073" spans="1:12" ht="14.25">
      <c r="A1073" s="65" t="s">
        <v>151</v>
      </c>
      <c r="B1073" t="s">
        <v>375</v>
      </c>
      <c r="C1073" t="s">
        <v>453</v>
      </c>
      <c r="D1073" t="s">
        <v>420</v>
      </c>
      <c r="E1073" t="s">
        <v>409</v>
      </c>
      <c r="F1073">
        <v>2</v>
      </c>
      <c r="G1073" s="105" t="s">
        <v>410</v>
      </c>
      <c r="H1073">
        <f t="shared" si="15"/>
        <v>2880</v>
      </c>
      <c r="I1073" s="105" t="s">
        <v>411</v>
      </c>
      <c r="J1073" t="s">
        <v>412</v>
      </c>
      <c r="K1073"/>
      <c r="L1073"/>
    </row>
    <row r="1074" spans="1:12" ht="14.25">
      <c r="A1074" s="65" t="s">
        <v>151</v>
      </c>
      <c r="B1074" t="s">
        <v>375</v>
      </c>
      <c r="C1074" t="s">
        <v>500</v>
      </c>
      <c r="D1074" t="s">
        <v>420</v>
      </c>
      <c r="E1074" t="s">
        <v>409</v>
      </c>
      <c r="F1074">
        <v>1</v>
      </c>
      <c r="G1074" s="105" t="s">
        <v>410</v>
      </c>
      <c r="H1074">
        <f t="shared" si="15"/>
        <v>2880</v>
      </c>
      <c r="I1074" s="105" t="s">
        <v>411</v>
      </c>
      <c r="J1074" t="s">
        <v>412</v>
      </c>
      <c r="K1074"/>
      <c r="L1074"/>
    </row>
    <row r="1075" spans="1:12" ht="14.25">
      <c r="A1075" s="65" t="s">
        <v>151</v>
      </c>
      <c r="B1075" t="s">
        <v>375</v>
      </c>
      <c r="C1075" t="s">
        <v>485</v>
      </c>
      <c r="D1075" t="s">
        <v>420</v>
      </c>
      <c r="E1075" t="s">
        <v>409</v>
      </c>
      <c r="F1075">
        <v>1</v>
      </c>
      <c r="G1075" s="105" t="s">
        <v>410</v>
      </c>
      <c r="H1075">
        <f t="shared" si="15"/>
        <v>2880</v>
      </c>
      <c r="I1075" s="105" t="s">
        <v>411</v>
      </c>
      <c r="J1075" t="s">
        <v>412</v>
      </c>
      <c r="K1075"/>
      <c r="L1075"/>
    </row>
    <row r="1076" spans="1:12" ht="14.25">
      <c r="A1076" s="65" t="s">
        <v>151</v>
      </c>
      <c r="B1076" t="s">
        <v>375</v>
      </c>
      <c r="C1076" t="s">
        <v>462</v>
      </c>
      <c r="D1076" t="s">
        <v>420</v>
      </c>
      <c r="E1076" t="s">
        <v>409</v>
      </c>
      <c r="F1076">
        <v>1</v>
      </c>
      <c r="G1076" s="105" t="s">
        <v>410</v>
      </c>
      <c r="H1076">
        <f t="shared" si="15"/>
        <v>2880</v>
      </c>
      <c r="I1076" s="105" t="s">
        <v>411</v>
      </c>
      <c r="J1076" t="s">
        <v>412</v>
      </c>
      <c r="K1076"/>
      <c r="L1076"/>
    </row>
    <row r="1077" spans="1:12" ht="14.25">
      <c r="A1077" s="65" t="s">
        <v>151</v>
      </c>
      <c r="B1077" t="s">
        <v>375</v>
      </c>
      <c r="C1077" t="s">
        <v>349</v>
      </c>
      <c r="D1077" t="s">
        <v>349</v>
      </c>
      <c r="E1077" t="s">
        <v>409</v>
      </c>
      <c r="F1077">
        <v>2</v>
      </c>
      <c r="G1077" s="105" t="s">
        <v>410</v>
      </c>
      <c r="H1077">
        <f t="shared" si="15"/>
        <v>2880</v>
      </c>
      <c r="I1077" s="105" t="s">
        <v>411</v>
      </c>
      <c r="J1077" t="s">
        <v>412</v>
      </c>
      <c r="K1077"/>
      <c r="L1077"/>
    </row>
    <row r="1078" spans="1:12" ht="14.25">
      <c r="A1078" s="65" t="s">
        <v>151</v>
      </c>
      <c r="B1078" t="s">
        <v>393</v>
      </c>
      <c r="C1078" t="s">
        <v>439</v>
      </c>
      <c r="D1078" t="s">
        <v>260</v>
      </c>
      <c r="E1078" t="s">
        <v>409</v>
      </c>
      <c r="F1078">
        <v>1</v>
      </c>
      <c r="G1078" s="105" t="s">
        <v>410</v>
      </c>
      <c r="H1078">
        <f t="shared" si="15"/>
        <v>2880</v>
      </c>
      <c r="I1078" s="105" t="s">
        <v>411</v>
      </c>
      <c r="J1078" t="s">
        <v>412</v>
      </c>
      <c r="K1078"/>
      <c r="L1078"/>
    </row>
    <row r="1079" spans="1:12" ht="14.25">
      <c r="A1079" s="65" t="s">
        <v>151</v>
      </c>
      <c r="B1079" t="s">
        <v>393</v>
      </c>
      <c r="C1079" t="s">
        <v>408</v>
      </c>
      <c r="D1079" t="s">
        <v>260</v>
      </c>
      <c r="E1079" t="s">
        <v>409</v>
      </c>
      <c r="F1079">
        <v>5</v>
      </c>
      <c r="G1079" s="105" t="s">
        <v>410</v>
      </c>
      <c r="H1079">
        <f t="shared" si="15"/>
        <v>2880</v>
      </c>
      <c r="I1079" s="105" t="s">
        <v>411</v>
      </c>
      <c r="J1079" t="s">
        <v>412</v>
      </c>
      <c r="K1079"/>
      <c r="L1079"/>
    </row>
    <row r="1080" spans="1:12" ht="14.25">
      <c r="A1080" s="65" t="s">
        <v>151</v>
      </c>
      <c r="B1080" t="s">
        <v>393</v>
      </c>
      <c r="C1080" t="s">
        <v>602</v>
      </c>
      <c r="D1080" t="s">
        <v>260</v>
      </c>
      <c r="E1080" t="s">
        <v>409</v>
      </c>
      <c r="F1080">
        <v>1</v>
      </c>
      <c r="G1080" s="105" t="s">
        <v>410</v>
      </c>
      <c r="H1080">
        <f t="shared" si="15"/>
        <v>2880</v>
      </c>
      <c r="I1080" s="105" t="s">
        <v>411</v>
      </c>
      <c r="J1080" t="s">
        <v>412</v>
      </c>
      <c r="K1080"/>
      <c r="L1080"/>
    </row>
    <row r="1081" spans="1:12" ht="14.25">
      <c r="A1081" s="65" t="s">
        <v>151</v>
      </c>
      <c r="B1081" t="s">
        <v>393</v>
      </c>
      <c r="C1081" t="s">
        <v>444</v>
      </c>
      <c r="D1081" t="s">
        <v>272</v>
      </c>
      <c r="E1081" t="s">
        <v>409</v>
      </c>
      <c r="F1081">
        <v>1</v>
      </c>
      <c r="G1081" s="105" t="s">
        <v>410</v>
      </c>
      <c r="H1081">
        <f t="shared" si="15"/>
        <v>2880</v>
      </c>
      <c r="I1081" s="105" t="s">
        <v>411</v>
      </c>
      <c r="J1081" t="s">
        <v>412</v>
      </c>
      <c r="K1081"/>
      <c r="L1081"/>
    </row>
    <row r="1082" spans="1:12" ht="14.25">
      <c r="A1082" s="65" t="s">
        <v>151</v>
      </c>
      <c r="B1082" t="s">
        <v>393</v>
      </c>
      <c r="C1082" t="s">
        <v>413</v>
      </c>
      <c r="D1082" t="s">
        <v>272</v>
      </c>
      <c r="E1082" t="s">
        <v>409</v>
      </c>
      <c r="F1082">
        <v>6</v>
      </c>
      <c r="G1082" s="105" t="s">
        <v>410</v>
      </c>
      <c r="H1082">
        <f t="shared" si="15"/>
        <v>2880</v>
      </c>
      <c r="I1082" s="105" t="s">
        <v>411</v>
      </c>
      <c r="J1082" t="s">
        <v>412</v>
      </c>
      <c r="K1082"/>
      <c r="L1082"/>
    </row>
    <row r="1083" spans="1:12" ht="14.25">
      <c r="A1083" s="65" t="s">
        <v>151</v>
      </c>
      <c r="B1083" t="s">
        <v>393</v>
      </c>
      <c r="C1083" t="s">
        <v>603</v>
      </c>
      <c r="D1083" t="s">
        <v>416</v>
      </c>
      <c r="E1083" t="s">
        <v>409</v>
      </c>
      <c r="F1083">
        <v>1</v>
      </c>
      <c r="G1083" s="105" t="s">
        <v>410</v>
      </c>
      <c r="H1083">
        <f t="shared" si="15"/>
        <v>2880</v>
      </c>
      <c r="I1083" s="105" t="s">
        <v>411</v>
      </c>
      <c r="J1083" t="s">
        <v>412</v>
      </c>
      <c r="K1083"/>
      <c r="L1083"/>
    </row>
    <row r="1084" spans="1:12" ht="14.25">
      <c r="A1084" s="65" t="s">
        <v>151</v>
      </c>
      <c r="B1084" t="s">
        <v>393</v>
      </c>
      <c r="C1084" t="s">
        <v>604</v>
      </c>
      <c r="D1084" t="s">
        <v>418</v>
      </c>
      <c r="E1084" t="s">
        <v>409</v>
      </c>
      <c r="F1084">
        <v>1</v>
      </c>
      <c r="G1084" s="105" t="s">
        <v>410</v>
      </c>
      <c r="H1084">
        <f t="shared" si="15"/>
        <v>2880</v>
      </c>
      <c r="I1084" s="105" t="s">
        <v>411</v>
      </c>
      <c r="J1084" t="s">
        <v>412</v>
      </c>
      <c r="K1084"/>
      <c r="L1084"/>
    </row>
    <row r="1085" spans="1:12" ht="14.25">
      <c r="A1085" s="65" t="s">
        <v>151</v>
      </c>
      <c r="B1085" t="s">
        <v>393</v>
      </c>
      <c r="C1085" t="s">
        <v>598</v>
      </c>
      <c r="D1085" t="s">
        <v>416</v>
      </c>
      <c r="E1085" t="s">
        <v>409</v>
      </c>
      <c r="F1085">
        <v>1</v>
      </c>
      <c r="G1085" s="105" t="s">
        <v>410</v>
      </c>
      <c r="H1085">
        <f t="shared" si="15"/>
        <v>2880</v>
      </c>
      <c r="I1085" s="105" t="s">
        <v>411</v>
      </c>
      <c r="J1085" t="s">
        <v>412</v>
      </c>
      <c r="K1085"/>
      <c r="L1085"/>
    </row>
    <row r="1086" spans="1:12" ht="14.25">
      <c r="A1086" s="65" t="s">
        <v>151</v>
      </c>
      <c r="B1086" t="s">
        <v>393</v>
      </c>
      <c r="C1086" t="s">
        <v>448</v>
      </c>
      <c r="D1086" t="s">
        <v>416</v>
      </c>
      <c r="E1086" t="s">
        <v>409</v>
      </c>
      <c r="F1086">
        <v>3</v>
      </c>
      <c r="G1086" s="105" t="s">
        <v>410</v>
      </c>
      <c r="H1086">
        <f t="shared" si="15"/>
        <v>2880</v>
      </c>
      <c r="I1086" s="105" t="s">
        <v>411</v>
      </c>
      <c r="J1086" t="s">
        <v>412</v>
      </c>
      <c r="K1086"/>
      <c r="L1086"/>
    </row>
    <row r="1087" spans="1:12" ht="14.25">
      <c r="A1087" s="65" t="s">
        <v>151</v>
      </c>
      <c r="B1087" t="s">
        <v>393</v>
      </c>
      <c r="C1087" t="s">
        <v>449</v>
      </c>
      <c r="D1087" t="s">
        <v>420</v>
      </c>
      <c r="E1087" t="s">
        <v>409</v>
      </c>
      <c r="F1087">
        <v>1</v>
      </c>
      <c r="G1087" s="105" t="s">
        <v>410</v>
      </c>
      <c r="H1087">
        <f t="shared" si="15"/>
        <v>2880</v>
      </c>
      <c r="I1087" s="105" t="s">
        <v>411</v>
      </c>
      <c r="J1087" t="s">
        <v>412</v>
      </c>
      <c r="K1087"/>
      <c r="L1087"/>
    </row>
    <row r="1088" spans="1:12" ht="14.25">
      <c r="A1088" s="65" t="s">
        <v>151</v>
      </c>
      <c r="B1088" t="s">
        <v>393</v>
      </c>
      <c r="C1088" t="s">
        <v>490</v>
      </c>
      <c r="D1088" t="s">
        <v>420</v>
      </c>
      <c r="E1088" t="s">
        <v>409</v>
      </c>
      <c r="F1088">
        <v>2</v>
      </c>
      <c r="G1088" s="105" t="s">
        <v>410</v>
      </c>
      <c r="H1088">
        <f t="shared" si="15"/>
        <v>2880</v>
      </c>
      <c r="I1088" s="105" t="s">
        <v>411</v>
      </c>
      <c r="J1088" t="s">
        <v>412</v>
      </c>
      <c r="K1088"/>
      <c r="L1088"/>
    </row>
    <row r="1089" spans="1:12" ht="14.25">
      <c r="A1089" s="65" t="s">
        <v>151</v>
      </c>
      <c r="B1089" t="s">
        <v>393</v>
      </c>
      <c r="C1089" t="s">
        <v>421</v>
      </c>
      <c r="D1089" t="s">
        <v>259</v>
      </c>
      <c r="E1089" t="s">
        <v>409</v>
      </c>
      <c r="F1089">
        <v>3</v>
      </c>
      <c r="G1089" s="105" t="s">
        <v>410</v>
      </c>
      <c r="H1089">
        <f t="shared" si="15"/>
        <v>2880</v>
      </c>
      <c r="I1089" s="105" t="s">
        <v>411</v>
      </c>
      <c r="J1089" t="s">
        <v>412</v>
      </c>
      <c r="K1089"/>
      <c r="L1089"/>
    </row>
    <row r="1090" spans="1:12" ht="14.25">
      <c r="A1090" s="65" t="s">
        <v>151</v>
      </c>
      <c r="B1090" t="s">
        <v>393</v>
      </c>
      <c r="C1090" t="s">
        <v>558</v>
      </c>
      <c r="D1090" t="s">
        <v>423</v>
      </c>
      <c r="E1090" t="s">
        <v>409</v>
      </c>
      <c r="F1090">
        <v>1</v>
      </c>
      <c r="G1090" s="105" t="s">
        <v>410</v>
      </c>
      <c r="H1090">
        <f t="shared" si="15"/>
        <v>2880</v>
      </c>
      <c r="I1090" s="105" t="s">
        <v>411</v>
      </c>
      <c r="J1090" t="s">
        <v>412</v>
      </c>
      <c r="K1090"/>
      <c r="L1090"/>
    </row>
    <row r="1091" spans="1:12" ht="14.25">
      <c r="A1091" s="65" t="s">
        <v>151</v>
      </c>
      <c r="B1091" t="s">
        <v>393</v>
      </c>
      <c r="C1091" t="s">
        <v>425</v>
      </c>
      <c r="D1091" t="s">
        <v>420</v>
      </c>
      <c r="E1091" t="s">
        <v>409</v>
      </c>
      <c r="F1091">
        <v>1</v>
      </c>
      <c r="G1091" s="105" t="s">
        <v>410</v>
      </c>
      <c r="H1091">
        <f t="shared" si="15"/>
        <v>2880</v>
      </c>
      <c r="I1091" s="105" t="s">
        <v>411</v>
      </c>
      <c r="J1091" t="s">
        <v>412</v>
      </c>
      <c r="K1091"/>
      <c r="L1091"/>
    </row>
    <row r="1092" spans="1:12" ht="14.25">
      <c r="A1092" s="65" t="s">
        <v>151</v>
      </c>
      <c r="B1092" t="s">
        <v>393</v>
      </c>
      <c r="C1092" t="s">
        <v>605</v>
      </c>
      <c r="D1092" t="s">
        <v>420</v>
      </c>
      <c r="E1092" t="s">
        <v>409</v>
      </c>
      <c r="F1092">
        <v>1</v>
      </c>
      <c r="G1092" s="105" t="s">
        <v>410</v>
      </c>
      <c r="H1092">
        <f t="shared" si="15"/>
        <v>2880</v>
      </c>
      <c r="I1092" s="105" t="s">
        <v>411</v>
      </c>
      <c r="J1092" t="s">
        <v>412</v>
      </c>
      <c r="K1092"/>
      <c r="L1092"/>
    </row>
    <row r="1093" spans="1:12" ht="14.25">
      <c r="A1093" s="65" t="s">
        <v>151</v>
      </c>
      <c r="B1093" t="s">
        <v>393</v>
      </c>
      <c r="C1093" t="s">
        <v>461</v>
      </c>
      <c r="D1093" t="s">
        <v>420</v>
      </c>
      <c r="E1093" t="s">
        <v>409</v>
      </c>
      <c r="F1093">
        <v>1</v>
      </c>
      <c r="G1093" s="105" t="s">
        <v>410</v>
      </c>
      <c r="H1093">
        <f t="shared" si="15"/>
        <v>2880</v>
      </c>
      <c r="I1093" s="105" t="s">
        <v>411</v>
      </c>
      <c r="J1093" t="s">
        <v>412</v>
      </c>
      <c r="K1093"/>
      <c r="L1093"/>
    </row>
    <row r="1094" spans="1:12" ht="14.25">
      <c r="A1094" s="65" t="s">
        <v>151</v>
      </c>
      <c r="B1094" t="s">
        <v>393</v>
      </c>
      <c r="C1094" t="s">
        <v>491</v>
      </c>
      <c r="D1094" t="s">
        <v>420</v>
      </c>
      <c r="E1094" t="s">
        <v>409</v>
      </c>
      <c r="F1094">
        <v>21</v>
      </c>
      <c r="G1094" s="105" t="s">
        <v>410</v>
      </c>
      <c r="H1094">
        <f t="shared" si="15"/>
        <v>2880</v>
      </c>
      <c r="I1094" s="105" t="s">
        <v>411</v>
      </c>
      <c r="J1094" t="s">
        <v>412</v>
      </c>
      <c r="K1094"/>
      <c r="L1094"/>
    </row>
    <row r="1095" spans="1:12" ht="14.25">
      <c r="A1095" s="65" t="s">
        <v>151</v>
      </c>
      <c r="B1095" t="s">
        <v>393</v>
      </c>
      <c r="C1095" t="s">
        <v>451</v>
      </c>
      <c r="D1095" t="s">
        <v>420</v>
      </c>
      <c r="E1095" t="s">
        <v>409</v>
      </c>
      <c r="F1095">
        <v>1</v>
      </c>
      <c r="G1095" s="105" t="s">
        <v>410</v>
      </c>
      <c r="H1095">
        <f t="shared" si="15"/>
        <v>2880</v>
      </c>
      <c r="I1095" s="105" t="s">
        <v>411</v>
      </c>
      <c r="J1095" t="s">
        <v>412</v>
      </c>
      <c r="K1095"/>
      <c r="L1095"/>
    </row>
    <row r="1096" spans="1:12" ht="14.25">
      <c r="A1096" s="65" t="s">
        <v>151</v>
      </c>
      <c r="B1096" t="s">
        <v>393</v>
      </c>
      <c r="C1096" t="s">
        <v>493</v>
      </c>
      <c r="D1096" t="s">
        <v>420</v>
      </c>
      <c r="E1096" t="s">
        <v>409</v>
      </c>
      <c r="F1096">
        <v>4</v>
      </c>
      <c r="G1096" s="105" t="s">
        <v>410</v>
      </c>
      <c r="H1096">
        <f t="shared" si="15"/>
        <v>2880</v>
      </c>
      <c r="I1096" s="105" t="s">
        <v>411</v>
      </c>
      <c r="J1096" t="s">
        <v>412</v>
      </c>
      <c r="K1096"/>
      <c r="L1096"/>
    </row>
    <row r="1097" spans="1:12" ht="14.25">
      <c r="A1097" s="65" t="s">
        <v>151</v>
      </c>
      <c r="B1097" t="s">
        <v>393</v>
      </c>
      <c r="C1097" t="s">
        <v>431</v>
      </c>
      <c r="D1097" t="s">
        <v>420</v>
      </c>
      <c r="E1097" t="s">
        <v>409</v>
      </c>
      <c r="F1097">
        <v>1</v>
      </c>
      <c r="G1097" s="105" t="s">
        <v>410</v>
      </c>
      <c r="H1097">
        <f t="shared" si="15"/>
        <v>2880</v>
      </c>
      <c r="I1097" s="105" t="s">
        <v>411</v>
      </c>
      <c r="J1097" t="s">
        <v>412</v>
      </c>
      <c r="K1097"/>
      <c r="L1097"/>
    </row>
    <row r="1098" spans="1:12" ht="14.25">
      <c r="A1098" s="65" t="s">
        <v>151</v>
      </c>
      <c r="B1098" t="s">
        <v>393</v>
      </c>
      <c r="C1098" t="s">
        <v>433</v>
      </c>
      <c r="D1098" t="s">
        <v>420</v>
      </c>
      <c r="E1098" t="s">
        <v>409</v>
      </c>
      <c r="F1098">
        <v>1</v>
      </c>
      <c r="G1098" s="105" t="s">
        <v>410</v>
      </c>
      <c r="H1098">
        <f t="shared" si="15"/>
        <v>2880</v>
      </c>
      <c r="I1098" s="105" t="s">
        <v>411</v>
      </c>
      <c r="J1098" t="s">
        <v>412</v>
      </c>
      <c r="K1098"/>
      <c r="L1098"/>
    </row>
    <row r="1099" spans="1:12" ht="14.25">
      <c r="A1099" s="65" t="s">
        <v>151</v>
      </c>
      <c r="B1099" t="s">
        <v>393</v>
      </c>
      <c r="C1099" t="s">
        <v>469</v>
      </c>
      <c r="D1099" t="s">
        <v>420</v>
      </c>
      <c r="E1099" t="s">
        <v>409</v>
      </c>
      <c r="F1099">
        <v>4</v>
      </c>
      <c r="G1099" s="105" t="s">
        <v>410</v>
      </c>
      <c r="H1099">
        <f t="shared" si="15"/>
        <v>2880</v>
      </c>
      <c r="I1099" s="105" t="s">
        <v>411</v>
      </c>
      <c r="J1099" t="s">
        <v>412</v>
      </c>
      <c r="K1099"/>
      <c r="L1099"/>
    </row>
    <row r="1100" spans="1:12" ht="14.25">
      <c r="A1100" s="65" t="s">
        <v>151</v>
      </c>
      <c r="B1100" t="s">
        <v>393</v>
      </c>
      <c r="C1100" t="s">
        <v>436</v>
      </c>
      <c r="D1100" t="s">
        <v>423</v>
      </c>
      <c r="E1100" t="s">
        <v>409</v>
      </c>
      <c r="F1100">
        <v>1</v>
      </c>
      <c r="G1100" s="105" t="s">
        <v>410</v>
      </c>
      <c r="H1100">
        <f t="shared" ref="H1100:H1163" si="16">48*60</f>
        <v>2880</v>
      </c>
      <c r="I1100" s="105" t="s">
        <v>411</v>
      </c>
      <c r="J1100" t="s">
        <v>412</v>
      </c>
      <c r="K1100"/>
      <c r="L1100"/>
    </row>
    <row r="1101" spans="1:12" ht="14.25">
      <c r="A1101" s="65" t="s">
        <v>151</v>
      </c>
      <c r="B1101" t="s">
        <v>376</v>
      </c>
      <c r="C1101" t="s">
        <v>440</v>
      </c>
      <c r="D1101" t="s">
        <v>260</v>
      </c>
      <c r="E1101" t="s">
        <v>409</v>
      </c>
      <c r="F1101">
        <v>2</v>
      </c>
      <c r="G1101" s="105" t="s">
        <v>410</v>
      </c>
      <c r="H1101">
        <f t="shared" si="16"/>
        <v>2880</v>
      </c>
      <c r="I1101" s="105" t="s">
        <v>411</v>
      </c>
      <c r="J1101" t="s">
        <v>412</v>
      </c>
      <c r="K1101"/>
      <c r="L1101"/>
    </row>
    <row r="1102" spans="1:12" ht="14.25">
      <c r="A1102" s="65" t="s">
        <v>151</v>
      </c>
      <c r="B1102" t="s">
        <v>376</v>
      </c>
      <c r="C1102" t="s">
        <v>606</v>
      </c>
      <c r="D1102" t="s">
        <v>272</v>
      </c>
      <c r="E1102" t="s">
        <v>409</v>
      </c>
      <c r="F1102">
        <v>4</v>
      </c>
      <c r="G1102" s="105" t="s">
        <v>410</v>
      </c>
      <c r="H1102">
        <f t="shared" si="16"/>
        <v>2880</v>
      </c>
      <c r="I1102" s="105" t="s">
        <v>411</v>
      </c>
      <c r="J1102" t="s">
        <v>412</v>
      </c>
      <c r="K1102"/>
      <c r="L1102"/>
    </row>
    <row r="1103" spans="1:12" ht="14.25">
      <c r="A1103" s="65" t="s">
        <v>151</v>
      </c>
      <c r="B1103" t="s">
        <v>376</v>
      </c>
      <c r="C1103" t="s">
        <v>350</v>
      </c>
      <c r="D1103" t="s">
        <v>416</v>
      </c>
      <c r="E1103" t="s">
        <v>409</v>
      </c>
      <c r="F1103">
        <v>6</v>
      </c>
      <c r="G1103" s="105" t="s">
        <v>410</v>
      </c>
      <c r="H1103">
        <f t="shared" si="16"/>
        <v>2880</v>
      </c>
      <c r="I1103" s="105" t="s">
        <v>411</v>
      </c>
      <c r="J1103" t="s">
        <v>412</v>
      </c>
      <c r="K1103"/>
      <c r="L1103"/>
    </row>
    <row r="1104" spans="1:12" ht="14.25">
      <c r="A1104" s="65" t="s">
        <v>151</v>
      </c>
      <c r="B1104" t="s">
        <v>376</v>
      </c>
      <c r="C1104" t="s">
        <v>503</v>
      </c>
      <c r="D1104" t="s">
        <v>420</v>
      </c>
      <c r="E1104" t="s">
        <v>409</v>
      </c>
      <c r="F1104">
        <v>1</v>
      </c>
      <c r="G1104" s="105" t="s">
        <v>410</v>
      </c>
      <c r="H1104">
        <f t="shared" si="16"/>
        <v>2880</v>
      </c>
      <c r="I1104" s="105" t="s">
        <v>411</v>
      </c>
      <c r="J1104" t="s">
        <v>412</v>
      </c>
      <c r="K1104"/>
      <c r="L1104"/>
    </row>
    <row r="1105" spans="1:12" ht="14.25">
      <c r="A1105" s="65" t="s">
        <v>151</v>
      </c>
      <c r="B1105" t="s">
        <v>376</v>
      </c>
      <c r="C1105" t="s">
        <v>449</v>
      </c>
      <c r="D1105" t="s">
        <v>420</v>
      </c>
      <c r="E1105" t="s">
        <v>409</v>
      </c>
      <c r="F1105">
        <v>7</v>
      </c>
      <c r="G1105" s="105" t="s">
        <v>410</v>
      </c>
      <c r="H1105">
        <f t="shared" si="16"/>
        <v>2880</v>
      </c>
      <c r="I1105" s="105" t="s">
        <v>411</v>
      </c>
      <c r="J1105" t="s">
        <v>412</v>
      </c>
      <c r="K1105"/>
      <c r="L1105"/>
    </row>
    <row r="1106" spans="1:12" ht="14.25">
      <c r="A1106" s="65" t="s">
        <v>151</v>
      </c>
      <c r="B1106" t="s">
        <v>376</v>
      </c>
      <c r="C1106" t="s">
        <v>419</v>
      </c>
      <c r="D1106" t="s">
        <v>420</v>
      </c>
      <c r="E1106" t="s">
        <v>409</v>
      </c>
      <c r="F1106">
        <v>4</v>
      </c>
      <c r="G1106" s="105" t="s">
        <v>410</v>
      </c>
      <c r="H1106">
        <f t="shared" si="16"/>
        <v>2880</v>
      </c>
      <c r="I1106" s="105" t="s">
        <v>411</v>
      </c>
      <c r="J1106" t="s">
        <v>412</v>
      </c>
      <c r="K1106"/>
      <c r="L1106"/>
    </row>
    <row r="1107" spans="1:12" ht="14.25">
      <c r="A1107" s="65" t="s">
        <v>151</v>
      </c>
      <c r="B1107" t="s">
        <v>376</v>
      </c>
      <c r="C1107" t="s">
        <v>520</v>
      </c>
      <c r="D1107" t="s">
        <v>420</v>
      </c>
      <c r="E1107" t="s">
        <v>409</v>
      </c>
      <c r="F1107">
        <v>1</v>
      </c>
      <c r="G1107" s="105" t="s">
        <v>410</v>
      </c>
      <c r="H1107">
        <f t="shared" si="16"/>
        <v>2880</v>
      </c>
      <c r="I1107" s="105" t="s">
        <v>411</v>
      </c>
      <c r="J1107" t="s">
        <v>412</v>
      </c>
      <c r="K1107"/>
      <c r="L1107"/>
    </row>
    <row r="1108" spans="1:12" ht="14.25">
      <c r="A1108" s="65" t="s">
        <v>151</v>
      </c>
      <c r="B1108" t="s">
        <v>376</v>
      </c>
      <c r="C1108" t="s">
        <v>421</v>
      </c>
      <c r="D1108" t="s">
        <v>259</v>
      </c>
      <c r="E1108" t="s">
        <v>409</v>
      </c>
      <c r="F1108">
        <v>12</v>
      </c>
      <c r="G1108" s="105" t="s">
        <v>410</v>
      </c>
      <c r="H1108">
        <f t="shared" si="16"/>
        <v>2880</v>
      </c>
      <c r="I1108" s="105" t="s">
        <v>411</v>
      </c>
      <c r="J1108" t="s">
        <v>412</v>
      </c>
      <c r="K1108"/>
      <c r="L1108"/>
    </row>
    <row r="1109" spans="1:12" ht="14.25">
      <c r="A1109" s="65" t="s">
        <v>151</v>
      </c>
      <c r="B1109" t="s">
        <v>376</v>
      </c>
      <c r="C1109" t="s">
        <v>467</v>
      </c>
      <c r="D1109" t="s">
        <v>468</v>
      </c>
      <c r="E1109" t="s">
        <v>409</v>
      </c>
      <c r="F1109">
        <v>1</v>
      </c>
      <c r="G1109" s="105" t="s">
        <v>410</v>
      </c>
      <c r="H1109">
        <f t="shared" si="16"/>
        <v>2880</v>
      </c>
      <c r="I1109" s="105" t="s">
        <v>411</v>
      </c>
      <c r="J1109" t="s">
        <v>412</v>
      </c>
      <c r="K1109"/>
      <c r="L1109"/>
    </row>
    <row r="1110" spans="1:12" ht="14.25">
      <c r="A1110" s="65" t="s">
        <v>151</v>
      </c>
      <c r="B1110" t="s">
        <v>376</v>
      </c>
      <c r="C1110" t="s">
        <v>504</v>
      </c>
      <c r="D1110" t="s">
        <v>468</v>
      </c>
      <c r="E1110" t="s">
        <v>409</v>
      </c>
      <c r="F1110">
        <v>1</v>
      </c>
      <c r="G1110" s="105" t="s">
        <v>410</v>
      </c>
      <c r="H1110">
        <f t="shared" si="16"/>
        <v>2880</v>
      </c>
      <c r="I1110" s="105" t="s">
        <v>411</v>
      </c>
      <c r="J1110" t="s">
        <v>412</v>
      </c>
      <c r="K1110"/>
      <c r="L1110"/>
    </row>
    <row r="1111" spans="1:12" ht="14.25">
      <c r="A1111" s="65" t="s">
        <v>151</v>
      </c>
      <c r="B1111" t="s">
        <v>376</v>
      </c>
      <c r="C1111" t="s">
        <v>460</v>
      </c>
      <c r="D1111" t="s">
        <v>420</v>
      </c>
      <c r="E1111" t="s">
        <v>409</v>
      </c>
      <c r="F1111">
        <v>2</v>
      </c>
      <c r="G1111" s="105" t="s">
        <v>410</v>
      </c>
      <c r="H1111">
        <f t="shared" si="16"/>
        <v>2880</v>
      </c>
      <c r="I1111" s="105" t="s">
        <v>411</v>
      </c>
      <c r="J1111" t="s">
        <v>412</v>
      </c>
      <c r="K1111"/>
      <c r="L1111"/>
    </row>
    <row r="1112" spans="1:12" ht="14.25">
      <c r="A1112" s="65" t="s">
        <v>151</v>
      </c>
      <c r="B1112" t="s">
        <v>376</v>
      </c>
      <c r="C1112" t="s">
        <v>425</v>
      </c>
      <c r="D1112" t="s">
        <v>420</v>
      </c>
      <c r="E1112" t="s">
        <v>409</v>
      </c>
      <c r="F1112">
        <v>15</v>
      </c>
      <c r="G1112" s="105" t="s">
        <v>410</v>
      </c>
      <c r="H1112">
        <f t="shared" si="16"/>
        <v>2880</v>
      </c>
      <c r="I1112" s="105" t="s">
        <v>411</v>
      </c>
      <c r="J1112" t="s">
        <v>412</v>
      </c>
      <c r="K1112"/>
      <c r="L1112"/>
    </row>
    <row r="1113" spans="1:12" ht="14.25">
      <c r="A1113" s="65" t="s">
        <v>151</v>
      </c>
      <c r="B1113" t="s">
        <v>376</v>
      </c>
      <c r="C1113" t="s">
        <v>426</v>
      </c>
      <c r="D1113" t="s">
        <v>420</v>
      </c>
      <c r="E1113" t="s">
        <v>409</v>
      </c>
      <c r="F1113">
        <v>27</v>
      </c>
      <c r="G1113" s="105" t="s">
        <v>410</v>
      </c>
      <c r="H1113">
        <f t="shared" si="16"/>
        <v>2880</v>
      </c>
      <c r="I1113" s="105" t="s">
        <v>411</v>
      </c>
      <c r="J1113" t="s">
        <v>412</v>
      </c>
      <c r="K1113"/>
      <c r="L1113"/>
    </row>
    <row r="1114" spans="1:12" ht="14.25">
      <c r="A1114" s="65" t="s">
        <v>151</v>
      </c>
      <c r="B1114" t="s">
        <v>376</v>
      </c>
      <c r="C1114" t="s">
        <v>511</v>
      </c>
      <c r="D1114" t="s">
        <v>420</v>
      </c>
      <c r="E1114" t="s">
        <v>409</v>
      </c>
      <c r="F1114">
        <v>8</v>
      </c>
      <c r="G1114" s="105" t="s">
        <v>410</v>
      </c>
      <c r="H1114">
        <f t="shared" si="16"/>
        <v>2880</v>
      </c>
      <c r="I1114" s="105" t="s">
        <v>411</v>
      </c>
      <c r="J1114" t="s">
        <v>412</v>
      </c>
      <c r="K1114"/>
      <c r="L1114"/>
    </row>
    <row r="1115" spans="1:12" ht="14.25">
      <c r="A1115" s="65" t="s">
        <v>151</v>
      </c>
      <c r="B1115" t="s">
        <v>376</v>
      </c>
      <c r="C1115" t="s">
        <v>461</v>
      </c>
      <c r="D1115" t="s">
        <v>420</v>
      </c>
      <c r="E1115" t="s">
        <v>409</v>
      </c>
      <c r="F1115">
        <v>5</v>
      </c>
      <c r="G1115" s="105" t="s">
        <v>410</v>
      </c>
      <c r="H1115">
        <f t="shared" si="16"/>
        <v>2880</v>
      </c>
      <c r="I1115" s="105" t="s">
        <v>411</v>
      </c>
      <c r="J1115" t="s">
        <v>412</v>
      </c>
      <c r="K1115"/>
      <c r="L1115"/>
    </row>
    <row r="1116" spans="1:12" ht="14.25">
      <c r="A1116" s="65" t="s">
        <v>151</v>
      </c>
      <c r="B1116" t="s">
        <v>376</v>
      </c>
      <c r="C1116" t="s">
        <v>451</v>
      </c>
      <c r="D1116" t="s">
        <v>420</v>
      </c>
      <c r="E1116" t="s">
        <v>409</v>
      </c>
      <c r="F1116">
        <v>3</v>
      </c>
      <c r="G1116" s="105" t="s">
        <v>410</v>
      </c>
      <c r="H1116">
        <f t="shared" si="16"/>
        <v>2880</v>
      </c>
      <c r="I1116" s="105" t="s">
        <v>411</v>
      </c>
      <c r="J1116" t="s">
        <v>412</v>
      </c>
      <c r="K1116"/>
      <c r="L1116"/>
    </row>
    <row r="1117" spans="1:12" ht="14.25">
      <c r="A1117" s="65" t="s">
        <v>151</v>
      </c>
      <c r="B1117" t="s">
        <v>376</v>
      </c>
      <c r="C1117" t="s">
        <v>429</v>
      </c>
      <c r="D1117" t="s">
        <v>420</v>
      </c>
      <c r="E1117" t="s">
        <v>409</v>
      </c>
      <c r="F1117">
        <v>4</v>
      </c>
      <c r="G1117" s="105" t="s">
        <v>410</v>
      </c>
      <c r="H1117">
        <f t="shared" si="16"/>
        <v>2880</v>
      </c>
      <c r="I1117" s="105" t="s">
        <v>411</v>
      </c>
      <c r="J1117" t="s">
        <v>412</v>
      </c>
      <c r="K1117"/>
      <c r="L1117"/>
    </row>
    <row r="1118" spans="1:12" ht="14.25">
      <c r="A1118" s="65" t="s">
        <v>151</v>
      </c>
      <c r="B1118" t="s">
        <v>376</v>
      </c>
      <c r="C1118" t="s">
        <v>430</v>
      </c>
      <c r="D1118" t="s">
        <v>420</v>
      </c>
      <c r="E1118" t="s">
        <v>409</v>
      </c>
      <c r="F1118">
        <v>20</v>
      </c>
      <c r="G1118" s="105" t="s">
        <v>410</v>
      </c>
      <c r="H1118">
        <f t="shared" si="16"/>
        <v>2880</v>
      </c>
      <c r="I1118" s="105" t="s">
        <v>411</v>
      </c>
      <c r="J1118" t="s">
        <v>412</v>
      </c>
      <c r="K1118"/>
      <c r="L1118"/>
    </row>
    <row r="1119" spans="1:12" ht="14.25">
      <c r="A1119" s="65" t="s">
        <v>151</v>
      </c>
      <c r="B1119" t="s">
        <v>376</v>
      </c>
      <c r="C1119" t="s">
        <v>431</v>
      </c>
      <c r="D1119" t="s">
        <v>420</v>
      </c>
      <c r="E1119" t="s">
        <v>409</v>
      </c>
      <c r="F1119">
        <v>1</v>
      </c>
      <c r="G1119" s="105" t="s">
        <v>410</v>
      </c>
      <c r="H1119">
        <f t="shared" si="16"/>
        <v>2880</v>
      </c>
      <c r="I1119" s="105" t="s">
        <v>411</v>
      </c>
      <c r="J1119" t="s">
        <v>412</v>
      </c>
      <c r="K1119"/>
      <c r="L1119"/>
    </row>
    <row r="1120" spans="1:12" ht="14.25">
      <c r="A1120" s="65" t="s">
        <v>151</v>
      </c>
      <c r="B1120" t="s">
        <v>376</v>
      </c>
      <c r="C1120" t="s">
        <v>433</v>
      </c>
      <c r="D1120" t="s">
        <v>420</v>
      </c>
      <c r="E1120" t="s">
        <v>409</v>
      </c>
      <c r="F1120">
        <v>97</v>
      </c>
      <c r="G1120" s="105" t="s">
        <v>410</v>
      </c>
      <c r="H1120">
        <f t="shared" si="16"/>
        <v>2880</v>
      </c>
      <c r="I1120" s="105" t="s">
        <v>411</v>
      </c>
      <c r="J1120" t="s">
        <v>412</v>
      </c>
      <c r="K1120"/>
      <c r="L1120"/>
    </row>
    <row r="1121" spans="1:12" ht="14.25">
      <c r="A1121" s="65" t="s">
        <v>151</v>
      </c>
      <c r="B1121" t="s">
        <v>376</v>
      </c>
      <c r="C1121" t="s">
        <v>454</v>
      </c>
      <c r="D1121" t="s">
        <v>420</v>
      </c>
      <c r="E1121" t="s">
        <v>409</v>
      </c>
      <c r="F1121">
        <v>3</v>
      </c>
      <c r="G1121" s="105" t="s">
        <v>410</v>
      </c>
      <c r="H1121">
        <f t="shared" si="16"/>
        <v>2880</v>
      </c>
      <c r="I1121" s="105" t="s">
        <v>411</v>
      </c>
      <c r="J1121" t="s">
        <v>412</v>
      </c>
      <c r="K1121"/>
      <c r="L1121"/>
    </row>
    <row r="1122" spans="1:12" ht="14.25">
      <c r="A1122" s="65" t="s">
        <v>151</v>
      </c>
      <c r="B1122" t="s">
        <v>376</v>
      </c>
      <c r="C1122" t="s">
        <v>434</v>
      </c>
      <c r="D1122" t="s">
        <v>420</v>
      </c>
      <c r="E1122" t="s">
        <v>409</v>
      </c>
      <c r="F1122">
        <v>18</v>
      </c>
      <c r="G1122" s="105" t="s">
        <v>410</v>
      </c>
      <c r="H1122">
        <f t="shared" si="16"/>
        <v>2880</v>
      </c>
      <c r="I1122" s="105" t="s">
        <v>411</v>
      </c>
      <c r="J1122" t="s">
        <v>412</v>
      </c>
      <c r="K1122"/>
      <c r="L1122"/>
    </row>
    <row r="1123" spans="1:12" ht="14.25">
      <c r="A1123" s="65" t="s">
        <v>151</v>
      </c>
      <c r="B1123" t="s">
        <v>376</v>
      </c>
      <c r="C1123" t="s">
        <v>570</v>
      </c>
      <c r="D1123" t="s">
        <v>423</v>
      </c>
      <c r="E1123" t="s">
        <v>409</v>
      </c>
      <c r="F1123">
        <v>2</v>
      </c>
      <c r="G1123" s="105" t="s">
        <v>410</v>
      </c>
      <c r="H1123">
        <f t="shared" si="16"/>
        <v>2880</v>
      </c>
      <c r="I1123" s="105" t="s">
        <v>411</v>
      </c>
      <c r="J1123" t="s">
        <v>412</v>
      </c>
      <c r="K1123"/>
      <c r="L1123"/>
    </row>
    <row r="1124" spans="1:12" ht="14.25">
      <c r="A1124" s="65" t="s">
        <v>151</v>
      </c>
      <c r="B1124" t="s">
        <v>376</v>
      </c>
      <c r="C1124" t="s">
        <v>436</v>
      </c>
      <c r="D1124" t="s">
        <v>423</v>
      </c>
      <c r="E1124" t="s">
        <v>409</v>
      </c>
      <c r="F1124">
        <v>1</v>
      </c>
      <c r="G1124" s="105" t="s">
        <v>410</v>
      </c>
      <c r="H1124">
        <f t="shared" si="16"/>
        <v>2880</v>
      </c>
      <c r="I1124" s="105" t="s">
        <v>411</v>
      </c>
      <c r="J1124" t="s">
        <v>412</v>
      </c>
      <c r="K1124"/>
      <c r="L1124"/>
    </row>
    <row r="1125" spans="1:12" ht="14.25">
      <c r="A1125" s="65" t="s">
        <v>151</v>
      </c>
      <c r="B1125" t="s">
        <v>376</v>
      </c>
      <c r="C1125" t="s">
        <v>562</v>
      </c>
      <c r="D1125" t="s">
        <v>420</v>
      </c>
      <c r="E1125" t="s">
        <v>409</v>
      </c>
      <c r="F1125">
        <v>2</v>
      </c>
      <c r="G1125" s="105" t="s">
        <v>410</v>
      </c>
      <c r="H1125">
        <f t="shared" si="16"/>
        <v>2880</v>
      </c>
      <c r="I1125" s="105" t="s">
        <v>411</v>
      </c>
      <c r="J1125" t="s">
        <v>412</v>
      </c>
      <c r="K1125"/>
      <c r="L1125"/>
    </row>
    <row r="1126" spans="1:12" ht="14.25">
      <c r="A1126" s="65" t="s">
        <v>151</v>
      </c>
      <c r="B1126" t="s">
        <v>376</v>
      </c>
      <c r="C1126" t="s">
        <v>501</v>
      </c>
      <c r="D1126" t="s">
        <v>423</v>
      </c>
      <c r="E1126" t="s">
        <v>409</v>
      </c>
      <c r="F1126">
        <v>1</v>
      </c>
      <c r="G1126" s="105" t="s">
        <v>410</v>
      </c>
      <c r="H1126">
        <f t="shared" si="16"/>
        <v>2880</v>
      </c>
      <c r="I1126" s="105" t="s">
        <v>411</v>
      </c>
      <c r="J1126" t="s">
        <v>412</v>
      </c>
      <c r="K1126"/>
      <c r="L1126"/>
    </row>
    <row r="1127" spans="1:12" ht="14.25">
      <c r="A1127" s="65" t="s">
        <v>151</v>
      </c>
      <c r="B1127" t="s">
        <v>376</v>
      </c>
      <c r="C1127" t="s">
        <v>572</v>
      </c>
      <c r="D1127" t="s">
        <v>349</v>
      </c>
      <c r="E1127" t="s">
        <v>409</v>
      </c>
      <c r="F1127">
        <v>1</v>
      </c>
      <c r="G1127" s="105" t="s">
        <v>410</v>
      </c>
      <c r="H1127">
        <f t="shared" si="16"/>
        <v>2880</v>
      </c>
      <c r="I1127" s="105" t="s">
        <v>411</v>
      </c>
      <c r="J1127" t="s">
        <v>412</v>
      </c>
      <c r="K1127"/>
      <c r="L1127"/>
    </row>
    <row r="1128" spans="1:12" ht="14.25">
      <c r="A1128" s="65" t="s">
        <v>151</v>
      </c>
      <c r="B1128" t="s">
        <v>376</v>
      </c>
      <c r="C1128" t="s">
        <v>607</v>
      </c>
      <c r="D1128" t="s">
        <v>349</v>
      </c>
      <c r="E1128" t="s">
        <v>409</v>
      </c>
      <c r="F1128">
        <v>9</v>
      </c>
      <c r="G1128" s="105" t="s">
        <v>410</v>
      </c>
      <c r="H1128">
        <f t="shared" si="16"/>
        <v>2880</v>
      </c>
      <c r="I1128" s="105" t="s">
        <v>411</v>
      </c>
      <c r="J1128" t="s">
        <v>412</v>
      </c>
      <c r="K1128"/>
      <c r="L1128"/>
    </row>
    <row r="1129" spans="1:12" ht="14.25">
      <c r="A1129" s="65" t="s">
        <v>151</v>
      </c>
      <c r="B1129" t="s">
        <v>394</v>
      </c>
      <c r="C1129" t="s">
        <v>439</v>
      </c>
      <c r="D1129" t="s">
        <v>260</v>
      </c>
      <c r="E1129" t="s">
        <v>409</v>
      </c>
      <c r="F1129">
        <v>1</v>
      </c>
      <c r="G1129" s="105" t="s">
        <v>410</v>
      </c>
      <c r="H1129">
        <f t="shared" si="16"/>
        <v>2880</v>
      </c>
      <c r="I1129" s="105" t="s">
        <v>411</v>
      </c>
      <c r="J1129" t="s">
        <v>412</v>
      </c>
      <c r="K1129"/>
      <c r="L1129"/>
    </row>
    <row r="1130" spans="1:12" ht="14.25">
      <c r="A1130" s="65" t="s">
        <v>151</v>
      </c>
      <c r="B1130" t="s">
        <v>394</v>
      </c>
      <c r="C1130" t="s">
        <v>440</v>
      </c>
      <c r="D1130" t="s">
        <v>260</v>
      </c>
      <c r="E1130" t="s">
        <v>409</v>
      </c>
      <c r="F1130">
        <v>4</v>
      </c>
      <c r="G1130" s="105" t="s">
        <v>410</v>
      </c>
      <c r="H1130">
        <f t="shared" si="16"/>
        <v>2880</v>
      </c>
      <c r="I1130" s="105" t="s">
        <v>411</v>
      </c>
      <c r="J1130" t="s">
        <v>412</v>
      </c>
      <c r="K1130"/>
      <c r="L1130"/>
    </row>
    <row r="1131" spans="1:12" ht="14.25">
      <c r="A1131" s="65" t="s">
        <v>151</v>
      </c>
      <c r="B1131" t="s">
        <v>394</v>
      </c>
      <c r="C1131" t="s">
        <v>408</v>
      </c>
      <c r="D1131" t="s">
        <v>260</v>
      </c>
      <c r="E1131" t="s">
        <v>409</v>
      </c>
      <c r="F1131">
        <v>2</v>
      </c>
      <c r="G1131" s="105" t="s">
        <v>410</v>
      </c>
      <c r="H1131">
        <f t="shared" si="16"/>
        <v>2880</v>
      </c>
      <c r="I1131" s="105" t="s">
        <v>411</v>
      </c>
      <c r="J1131" t="s">
        <v>412</v>
      </c>
      <c r="K1131"/>
      <c r="L1131"/>
    </row>
    <row r="1132" spans="1:12" ht="14.25">
      <c r="A1132" s="65" t="s">
        <v>151</v>
      </c>
      <c r="B1132" t="s">
        <v>394</v>
      </c>
      <c r="C1132" t="s">
        <v>443</v>
      </c>
      <c r="D1132" t="s">
        <v>260</v>
      </c>
      <c r="E1132" t="s">
        <v>409</v>
      </c>
      <c r="F1132">
        <v>1</v>
      </c>
      <c r="G1132" s="105" t="s">
        <v>410</v>
      </c>
      <c r="H1132">
        <f t="shared" si="16"/>
        <v>2880</v>
      </c>
      <c r="I1132" s="105" t="s">
        <v>411</v>
      </c>
      <c r="J1132" t="s">
        <v>412</v>
      </c>
      <c r="K1132"/>
      <c r="L1132"/>
    </row>
    <row r="1133" spans="1:12" ht="14.25">
      <c r="A1133" s="65" t="s">
        <v>151</v>
      </c>
      <c r="B1133" t="s">
        <v>394</v>
      </c>
      <c r="C1133" t="s">
        <v>444</v>
      </c>
      <c r="D1133" t="s">
        <v>272</v>
      </c>
      <c r="E1133" t="s">
        <v>409</v>
      </c>
      <c r="F1133">
        <v>2</v>
      </c>
      <c r="G1133" s="105" t="s">
        <v>410</v>
      </c>
      <c r="H1133">
        <f t="shared" si="16"/>
        <v>2880</v>
      </c>
      <c r="I1133" s="105" t="s">
        <v>411</v>
      </c>
      <c r="J1133" t="s">
        <v>412</v>
      </c>
      <c r="K1133"/>
      <c r="L1133"/>
    </row>
    <row r="1134" spans="1:12" ht="14.25">
      <c r="A1134" s="65" t="s">
        <v>151</v>
      </c>
      <c r="B1134" t="s">
        <v>394</v>
      </c>
      <c r="C1134" t="s">
        <v>413</v>
      </c>
      <c r="D1134" t="s">
        <v>272</v>
      </c>
      <c r="E1134" t="s">
        <v>409</v>
      </c>
      <c r="F1134">
        <v>8</v>
      </c>
      <c r="G1134" s="105" t="s">
        <v>410</v>
      </c>
      <c r="H1134">
        <f t="shared" si="16"/>
        <v>2880</v>
      </c>
      <c r="I1134" s="105" t="s">
        <v>411</v>
      </c>
      <c r="J1134" t="s">
        <v>412</v>
      </c>
      <c r="K1134"/>
      <c r="L1134"/>
    </row>
    <row r="1135" spans="1:12" ht="14.25">
      <c r="A1135" s="65" t="s">
        <v>151</v>
      </c>
      <c r="B1135" t="s">
        <v>394</v>
      </c>
      <c r="C1135" t="s">
        <v>445</v>
      </c>
      <c r="D1135" t="s">
        <v>416</v>
      </c>
      <c r="E1135" t="s">
        <v>409</v>
      </c>
      <c r="F1135">
        <v>3</v>
      </c>
      <c r="G1135" s="105" t="s">
        <v>410</v>
      </c>
      <c r="H1135">
        <f t="shared" si="16"/>
        <v>2880</v>
      </c>
      <c r="I1135" s="105" t="s">
        <v>411</v>
      </c>
      <c r="J1135" t="s">
        <v>412</v>
      </c>
      <c r="K1135"/>
      <c r="L1135"/>
    </row>
    <row r="1136" spans="1:12" ht="14.25">
      <c r="A1136" s="65" t="s">
        <v>151</v>
      </c>
      <c r="B1136" t="s">
        <v>394</v>
      </c>
      <c r="C1136" t="s">
        <v>446</v>
      </c>
      <c r="D1136" t="s">
        <v>418</v>
      </c>
      <c r="E1136" t="s">
        <v>409</v>
      </c>
      <c r="F1136">
        <v>1</v>
      </c>
      <c r="G1136" s="105" t="s">
        <v>410</v>
      </c>
      <c r="H1136">
        <f t="shared" si="16"/>
        <v>2880</v>
      </c>
      <c r="I1136" s="105" t="s">
        <v>411</v>
      </c>
      <c r="J1136" t="s">
        <v>412</v>
      </c>
      <c r="K1136"/>
      <c r="L1136"/>
    </row>
    <row r="1137" spans="1:12" ht="14.25">
      <c r="A1137" s="65" t="s">
        <v>151</v>
      </c>
      <c r="B1137" t="s">
        <v>394</v>
      </c>
      <c r="C1137" t="s">
        <v>599</v>
      </c>
      <c r="D1137" t="s">
        <v>416</v>
      </c>
      <c r="E1137" t="s">
        <v>409</v>
      </c>
      <c r="F1137">
        <v>1</v>
      </c>
      <c r="G1137" s="105" t="s">
        <v>410</v>
      </c>
      <c r="H1137">
        <f t="shared" si="16"/>
        <v>2880</v>
      </c>
      <c r="I1137" s="105" t="s">
        <v>411</v>
      </c>
      <c r="J1137" t="s">
        <v>412</v>
      </c>
      <c r="K1137"/>
      <c r="L1137"/>
    </row>
    <row r="1138" spans="1:12" ht="14.25">
      <c r="A1138" s="65" t="s">
        <v>151</v>
      </c>
      <c r="B1138" t="s">
        <v>394</v>
      </c>
      <c r="C1138" t="s">
        <v>449</v>
      </c>
      <c r="D1138" t="s">
        <v>420</v>
      </c>
      <c r="E1138" t="s">
        <v>409</v>
      </c>
      <c r="F1138">
        <v>1</v>
      </c>
      <c r="G1138" s="105" t="s">
        <v>410</v>
      </c>
      <c r="H1138">
        <f t="shared" si="16"/>
        <v>2880</v>
      </c>
      <c r="I1138" s="105" t="s">
        <v>411</v>
      </c>
      <c r="J1138" t="s">
        <v>412</v>
      </c>
      <c r="K1138"/>
      <c r="L1138"/>
    </row>
    <row r="1139" spans="1:12" ht="14.25">
      <c r="A1139" s="65" t="s">
        <v>151</v>
      </c>
      <c r="B1139" t="s">
        <v>394</v>
      </c>
      <c r="C1139" t="s">
        <v>419</v>
      </c>
      <c r="D1139" t="s">
        <v>420</v>
      </c>
      <c r="E1139" t="s">
        <v>409</v>
      </c>
      <c r="F1139">
        <v>2</v>
      </c>
      <c r="G1139" s="105" t="s">
        <v>410</v>
      </c>
      <c r="H1139">
        <f t="shared" si="16"/>
        <v>2880</v>
      </c>
      <c r="I1139" s="105" t="s">
        <v>411</v>
      </c>
      <c r="J1139" t="s">
        <v>412</v>
      </c>
      <c r="K1139"/>
      <c r="L1139"/>
    </row>
    <row r="1140" spans="1:12" ht="14.25">
      <c r="A1140" s="65" t="s">
        <v>151</v>
      </c>
      <c r="B1140" t="s">
        <v>394</v>
      </c>
      <c r="C1140" t="s">
        <v>421</v>
      </c>
      <c r="D1140" t="s">
        <v>259</v>
      </c>
      <c r="E1140" t="s">
        <v>409</v>
      </c>
      <c r="F1140">
        <v>3</v>
      </c>
      <c r="G1140" s="105" t="s">
        <v>410</v>
      </c>
      <c r="H1140">
        <f t="shared" si="16"/>
        <v>2880</v>
      </c>
      <c r="I1140" s="105" t="s">
        <v>411</v>
      </c>
      <c r="J1140" t="s">
        <v>412</v>
      </c>
      <c r="K1140"/>
      <c r="L1140"/>
    </row>
    <row r="1141" spans="1:12" ht="14.25">
      <c r="A1141" s="65" t="s">
        <v>151</v>
      </c>
      <c r="B1141" t="s">
        <v>394</v>
      </c>
      <c r="C1141" t="s">
        <v>517</v>
      </c>
      <c r="D1141" t="s">
        <v>468</v>
      </c>
      <c r="E1141" t="s">
        <v>409</v>
      </c>
      <c r="F1141">
        <v>2</v>
      </c>
      <c r="G1141" s="105" t="s">
        <v>410</v>
      </c>
      <c r="H1141">
        <f t="shared" si="16"/>
        <v>2880</v>
      </c>
      <c r="I1141" s="105" t="s">
        <v>411</v>
      </c>
      <c r="J1141" t="s">
        <v>412</v>
      </c>
      <c r="K1141"/>
      <c r="L1141"/>
    </row>
    <row r="1142" spans="1:12" ht="14.25">
      <c r="A1142" s="65" t="s">
        <v>151</v>
      </c>
      <c r="B1142" t="s">
        <v>394</v>
      </c>
      <c r="C1142" t="s">
        <v>426</v>
      </c>
      <c r="D1142" t="s">
        <v>420</v>
      </c>
      <c r="E1142" t="s">
        <v>409</v>
      </c>
      <c r="F1142">
        <v>1</v>
      </c>
      <c r="G1142" s="105" t="s">
        <v>410</v>
      </c>
      <c r="H1142">
        <f t="shared" si="16"/>
        <v>2880</v>
      </c>
      <c r="I1142" s="105" t="s">
        <v>411</v>
      </c>
      <c r="J1142" t="s">
        <v>412</v>
      </c>
      <c r="K1142"/>
      <c r="L1142"/>
    </row>
    <row r="1143" spans="1:12" ht="14.25">
      <c r="A1143" s="65" t="s">
        <v>151</v>
      </c>
      <c r="B1143" t="s">
        <v>394</v>
      </c>
      <c r="C1143" t="s">
        <v>608</v>
      </c>
      <c r="D1143" t="s">
        <v>420</v>
      </c>
      <c r="E1143" t="s">
        <v>409</v>
      </c>
      <c r="F1143">
        <v>2</v>
      </c>
      <c r="G1143" s="105" t="s">
        <v>410</v>
      </c>
      <c r="H1143">
        <f t="shared" si="16"/>
        <v>2880</v>
      </c>
      <c r="I1143" s="105" t="s">
        <v>411</v>
      </c>
      <c r="J1143" t="s">
        <v>412</v>
      </c>
      <c r="K1143"/>
      <c r="L1143"/>
    </row>
    <row r="1144" spans="1:12" ht="14.25">
      <c r="A1144" s="65" t="s">
        <v>151</v>
      </c>
      <c r="B1144" t="s">
        <v>394</v>
      </c>
      <c r="C1144" t="s">
        <v>461</v>
      </c>
      <c r="D1144" t="s">
        <v>420</v>
      </c>
      <c r="E1144" t="s">
        <v>409</v>
      </c>
      <c r="F1144">
        <v>1</v>
      </c>
      <c r="G1144" s="105" t="s">
        <v>410</v>
      </c>
      <c r="H1144">
        <f t="shared" si="16"/>
        <v>2880</v>
      </c>
      <c r="I1144" s="105" t="s">
        <v>411</v>
      </c>
      <c r="J1144" t="s">
        <v>412</v>
      </c>
      <c r="K1144"/>
      <c r="L1144"/>
    </row>
    <row r="1145" spans="1:12" ht="14.25">
      <c r="A1145" s="65" t="s">
        <v>151</v>
      </c>
      <c r="B1145" t="s">
        <v>394</v>
      </c>
      <c r="C1145" t="s">
        <v>491</v>
      </c>
      <c r="D1145" t="s">
        <v>420</v>
      </c>
      <c r="E1145" t="s">
        <v>409</v>
      </c>
      <c r="F1145">
        <v>13</v>
      </c>
      <c r="G1145" s="105" t="s">
        <v>410</v>
      </c>
      <c r="H1145">
        <f t="shared" si="16"/>
        <v>2880</v>
      </c>
      <c r="I1145" s="105" t="s">
        <v>411</v>
      </c>
      <c r="J1145" t="s">
        <v>412</v>
      </c>
      <c r="K1145"/>
      <c r="L1145"/>
    </row>
    <row r="1146" spans="1:12" ht="14.25">
      <c r="A1146" s="65" t="s">
        <v>151</v>
      </c>
      <c r="B1146" t="s">
        <v>394</v>
      </c>
      <c r="C1146" t="s">
        <v>429</v>
      </c>
      <c r="D1146" t="s">
        <v>420</v>
      </c>
      <c r="E1146" t="s">
        <v>409</v>
      </c>
      <c r="F1146">
        <v>1</v>
      </c>
      <c r="G1146" s="105" t="s">
        <v>410</v>
      </c>
      <c r="H1146">
        <f t="shared" si="16"/>
        <v>2880</v>
      </c>
      <c r="I1146" s="105" t="s">
        <v>411</v>
      </c>
      <c r="J1146" t="s">
        <v>412</v>
      </c>
      <c r="K1146"/>
      <c r="L1146"/>
    </row>
    <row r="1147" spans="1:12" ht="14.25">
      <c r="A1147" s="65" t="s">
        <v>151</v>
      </c>
      <c r="B1147" t="s">
        <v>394</v>
      </c>
      <c r="C1147" t="s">
        <v>430</v>
      </c>
      <c r="D1147" t="s">
        <v>420</v>
      </c>
      <c r="E1147" t="s">
        <v>409</v>
      </c>
      <c r="F1147">
        <v>1</v>
      </c>
      <c r="G1147" s="105" t="s">
        <v>410</v>
      </c>
      <c r="H1147">
        <f t="shared" si="16"/>
        <v>2880</v>
      </c>
      <c r="I1147" s="105" t="s">
        <v>411</v>
      </c>
      <c r="J1147" t="s">
        <v>412</v>
      </c>
      <c r="K1147"/>
      <c r="L1147"/>
    </row>
    <row r="1148" spans="1:12" ht="14.25">
      <c r="A1148" s="65" t="s">
        <v>151</v>
      </c>
      <c r="B1148" t="s">
        <v>394</v>
      </c>
      <c r="C1148" t="s">
        <v>493</v>
      </c>
      <c r="D1148" t="s">
        <v>420</v>
      </c>
      <c r="E1148" t="s">
        <v>409</v>
      </c>
      <c r="F1148">
        <v>2</v>
      </c>
      <c r="G1148" s="105" t="s">
        <v>410</v>
      </c>
      <c r="H1148">
        <f t="shared" si="16"/>
        <v>2880</v>
      </c>
      <c r="I1148" s="105" t="s">
        <v>411</v>
      </c>
      <c r="J1148" t="s">
        <v>412</v>
      </c>
      <c r="K1148"/>
      <c r="L1148"/>
    </row>
    <row r="1149" spans="1:12" ht="14.25">
      <c r="A1149" s="65" t="s">
        <v>151</v>
      </c>
      <c r="B1149" t="s">
        <v>394</v>
      </c>
      <c r="C1149" t="s">
        <v>431</v>
      </c>
      <c r="D1149" t="s">
        <v>420</v>
      </c>
      <c r="E1149" t="s">
        <v>409</v>
      </c>
      <c r="F1149">
        <v>2</v>
      </c>
      <c r="G1149" s="105" t="s">
        <v>410</v>
      </c>
      <c r="H1149">
        <f t="shared" si="16"/>
        <v>2880</v>
      </c>
      <c r="I1149" s="105" t="s">
        <v>411</v>
      </c>
      <c r="J1149" t="s">
        <v>412</v>
      </c>
      <c r="K1149"/>
      <c r="L1149"/>
    </row>
    <row r="1150" spans="1:12" ht="14.25">
      <c r="A1150" s="65" t="s">
        <v>151</v>
      </c>
      <c r="B1150" t="s">
        <v>394</v>
      </c>
      <c r="C1150" t="s">
        <v>433</v>
      </c>
      <c r="D1150" t="s">
        <v>420</v>
      </c>
      <c r="E1150" t="s">
        <v>409</v>
      </c>
      <c r="F1150">
        <v>2</v>
      </c>
      <c r="G1150" s="105" t="s">
        <v>410</v>
      </c>
      <c r="H1150">
        <f t="shared" si="16"/>
        <v>2880</v>
      </c>
      <c r="I1150" s="105" t="s">
        <v>411</v>
      </c>
      <c r="J1150" t="s">
        <v>412</v>
      </c>
      <c r="K1150"/>
      <c r="L1150"/>
    </row>
    <row r="1151" spans="1:12" ht="14.25">
      <c r="A1151" s="65" t="s">
        <v>151</v>
      </c>
      <c r="B1151" t="s">
        <v>394</v>
      </c>
      <c r="C1151" t="s">
        <v>469</v>
      </c>
      <c r="D1151" t="s">
        <v>420</v>
      </c>
      <c r="E1151" t="s">
        <v>409</v>
      </c>
      <c r="F1151">
        <v>4</v>
      </c>
      <c r="G1151" s="105" t="s">
        <v>410</v>
      </c>
      <c r="H1151">
        <f t="shared" si="16"/>
        <v>2880</v>
      </c>
      <c r="I1151" s="105" t="s">
        <v>411</v>
      </c>
      <c r="J1151" t="s">
        <v>412</v>
      </c>
      <c r="K1151"/>
      <c r="L1151"/>
    </row>
    <row r="1152" spans="1:12" ht="14.25">
      <c r="A1152" s="65" t="s">
        <v>151</v>
      </c>
      <c r="B1152" t="s">
        <v>394</v>
      </c>
      <c r="C1152" t="s">
        <v>470</v>
      </c>
      <c r="D1152" t="s">
        <v>420</v>
      </c>
      <c r="E1152" t="s">
        <v>409</v>
      </c>
      <c r="F1152">
        <v>1</v>
      </c>
      <c r="G1152" s="105" t="s">
        <v>410</v>
      </c>
      <c r="H1152">
        <f t="shared" si="16"/>
        <v>2880</v>
      </c>
      <c r="I1152" s="105" t="s">
        <v>411</v>
      </c>
      <c r="J1152" t="s">
        <v>412</v>
      </c>
      <c r="K1152"/>
      <c r="L1152"/>
    </row>
    <row r="1153" spans="1:12" ht="14.25">
      <c r="A1153" s="65" t="s">
        <v>151</v>
      </c>
      <c r="B1153" t="s">
        <v>394</v>
      </c>
      <c r="C1153" t="s">
        <v>500</v>
      </c>
      <c r="D1153" t="s">
        <v>420</v>
      </c>
      <c r="E1153" t="s">
        <v>409</v>
      </c>
      <c r="F1153">
        <v>1</v>
      </c>
      <c r="G1153" s="105" t="s">
        <v>410</v>
      </c>
      <c r="H1153">
        <f t="shared" si="16"/>
        <v>2880</v>
      </c>
      <c r="I1153" s="105" t="s">
        <v>411</v>
      </c>
      <c r="J1153" t="s">
        <v>412</v>
      </c>
      <c r="K1153"/>
      <c r="L1153"/>
    </row>
    <row r="1154" spans="1:12" ht="14.25">
      <c r="A1154" s="65" t="s">
        <v>151</v>
      </c>
      <c r="B1154" t="s">
        <v>394</v>
      </c>
      <c r="C1154" t="s">
        <v>529</v>
      </c>
      <c r="D1154" t="s">
        <v>420</v>
      </c>
      <c r="E1154" t="s">
        <v>409</v>
      </c>
      <c r="F1154">
        <v>1</v>
      </c>
      <c r="G1154" s="105" t="s">
        <v>410</v>
      </c>
      <c r="H1154">
        <f t="shared" si="16"/>
        <v>2880</v>
      </c>
      <c r="I1154" s="105" t="s">
        <v>411</v>
      </c>
      <c r="J1154" t="s">
        <v>412</v>
      </c>
      <c r="K1154"/>
      <c r="L1154"/>
    </row>
    <row r="1155" spans="1:12" ht="14.25">
      <c r="A1155" s="65" t="s">
        <v>151</v>
      </c>
      <c r="B1155" t="s">
        <v>394</v>
      </c>
      <c r="C1155" t="s">
        <v>591</v>
      </c>
      <c r="D1155" t="s">
        <v>349</v>
      </c>
      <c r="E1155" t="s">
        <v>409</v>
      </c>
      <c r="F1155">
        <v>1</v>
      </c>
      <c r="G1155" s="105" t="s">
        <v>410</v>
      </c>
      <c r="H1155">
        <f t="shared" si="16"/>
        <v>2880</v>
      </c>
      <c r="I1155" s="105" t="s">
        <v>411</v>
      </c>
      <c r="J1155" t="s">
        <v>412</v>
      </c>
      <c r="K1155"/>
      <c r="L1155"/>
    </row>
    <row r="1156" spans="1:12" ht="14.25">
      <c r="A1156" s="65" t="s">
        <v>151</v>
      </c>
      <c r="B1156" t="s">
        <v>377</v>
      </c>
      <c r="C1156" t="s">
        <v>449</v>
      </c>
      <c r="D1156" t="s">
        <v>420</v>
      </c>
      <c r="E1156" t="s">
        <v>409</v>
      </c>
      <c r="F1156">
        <v>2</v>
      </c>
      <c r="G1156" s="105" t="s">
        <v>410</v>
      </c>
      <c r="H1156">
        <f t="shared" si="16"/>
        <v>2880</v>
      </c>
      <c r="I1156" s="105" t="s">
        <v>411</v>
      </c>
      <c r="J1156" t="s">
        <v>412</v>
      </c>
      <c r="K1156"/>
      <c r="L1156"/>
    </row>
    <row r="1157" spans="1:12" ht="14.25">
      <c r="A1157" s="65" t="s">
        <v>151</v>
      </c>
      <c r="B1157" t="s">
        <v>377</v>
      </c>
      <c r="C1157" t="s">
        <v>419</v>
      </c>
      <c r="D1157" t="s">
        <v>420</v>
      </c>
      <c r="E1157" t="s">
        <v>409</v>
      </c>
      <c r="F1157">
        <v>2</v>
      </c>
      <c r="G1157" s="105" t="s">
        <v>410</v>
      </c>
      <c r="H1157">
        <f t="shared" si="16"/>
        <v>2880</v>
      </c>
      <c r="I1157" s="105" t="s">
        <v>411</v>
      </c>
      <c r="J1157" t="s">
        <v>412</v>
      </c>
      <c r="K1157"/>
      <c r="L1157"/>
    </row>
    <row r="1158" spans="1:12" ht="14.25">
      <c r="A1158" s="65" t="s">
        <v>151</v>
      </c>
      <c r="B1158" t="s">
        <v>377</v>
      </c>
      <c r="C1158" t="s">
        <v>421</v>
      </c>
      <c r="D1158" t="s">
        <v>259</v>
      </c>
      <c r="E1158" t="s">
        <v>409</v>
      </c>
      <c r="F1158">
        <v>31</v>
      </c>
      <c r="G1158" s="105" t="s">
        <v>410</v>
      </c>
      <c r="H1158">
        <f t="shared" si="16"/>
        <v>2880</v>
      </c>
      <c r="I1158" s="105" t="s">
        <v>411</v>
      </c>
      <c r="J1158" t="s">
        <v>412</v>
      </c>
      <c r="K1158"/>
      <c r="L1158"/>
    </row>
    <row r="1159" spans="1:12" ht="14.25">
      <c r="A1159" s="65" t="s">
        <v>151</v>
      </c>
      <c r="B1159" t="s">
        <v>377</v>
      </c>
      <c r="C1159" t="s">
        <v>577</v>
      </c>
      <c r="D1159" t="s">
        <v>420</v>
      </c>
      <c r="E1159" t="s">
        <v>409</v>
      </c>
      <c r="F1159">
        <v>1</v>
      </c>
      <c r="G1159" s="105" t="s">
        <v>410</v>
      </c>
      <c r="H1159">
        <f t="shared" si="16"/>
        <v>2880</v>
      </c>
      <c r="I1159" s="105" t="s">
        <v>411</v>
      </c>
      <c r="J1159" t="s">
        <v>412</v>
      </c>
      <c r="K1159"/>
      <c r="L1159"/>
    </row>
    <row r="1160" spans="1:12" ht="14.25">
      <c r="A1160" s="65" t="s">
        <v>151</v>
      </c>
      <c r="B1160" t="s">
        <v>377</v>
      </c>
      <c r="C1160" t="s">
        <v>477</v>
      </c>
      <c r="D1160" t="s">
        <v>420</v>
      </c>
      <c r="E1160" t="s">
        <v>409</v>
      </c>
      <c r="F1160">
        <v>2</v>
      </c>
      <c r="G1160" s="105" t="s">
        <v>410</v>
      </c>
      <c r="H1160">
        <f t="shared" si="16"/>
        <v>2880</v>
      </c>
      <c r="I1160" s="105" t="s">
        <v>411</v>
      </c>
      <c r="J1160" t="s">
        <v>412</v>
      </c>
      <c r="K1160"/>
      <c r="L1160"/>
    </row>
    <row r="1161" spans="1:12" ht="14.25">
      <c r="A1161" s="65" t="s">
        <v>151</v>
      </c>
      <c r="B1161" t="s">
        <v>377</v>
      </c>
      <c r="C1161" t="s">
        <v>609</v>
      </c>
      <c r="D1161" t="s">
        <v>420</v>
      </c>
      <c r="E1161" t="s">
        <v>409</v>
      </c>
      <c r="F1161">
        <v>1</v>
      </c>
      <c r="G1161" s="105" t="s">
        <v>410</v>
      </c>
      <c r="H1161">
        <f t="shared" si="16"/>
        <v>2880</v>
      </c>
      <c r="I1161" s="105" t="s">
        <v>411</v>
      </c>
      <c r="J1161" t="s">
        <v>412</v>
      </c>
      <c r="K1161"/>
      <c r="L1161"/>
    </row>
    <row r="1162" spans="1:12" ht="14.25">
      <c r="A1162" s="65" t="s">
        <v>151</v>
      </c>
      <c r="B1162" t="s">
        <v>377</v>
      </c>
      <c r="C1162" t="s">
        <v>451</v>
      </c>
      <c r="D1162" t="s">
        <v>420</v>
      </c>
      <c r="E1162" t="s">
        <v>409</v>
      </c>
      <c r="F1162">
        <v>12</v>
      </c>
      <c r="G1162" s="105" t="s">
        <v>410</v>
      </c>
      <c r="H1162">
        <f t="shared" si="16"/>
        <v>2880</v>
      </c>
      <c r="I1162" s="105" t="s">
        <v>411</v>
      </c>
      <c r="J1162" t="s">
        <v>412</v>
      </c>
      <c r="K1162"/>
      <c r="L1162"/>
    </row>
    <row r="1163" spans="1:12" ht="14.25">
      <c r="A1163" s="65" t="s">
        <v>151</v>
      </c>
      <c r="B1163" t="s">
        <v>377</v>
      </c>
      <c r="C1163" t="s">
        <v>430</v>
      </c>
      <c r="D1163" t="s">
        <v>420</v>
      </c>
      <c r="E1163" t="s">
        <v>409</v>
      </c>
      <c r="F1163">
        <v>111</v>
      </c>
      <c r="G1163" s="105" t="s">
        <v>410</v>
      </c>
      <c r="H1163">
        <f t="shared" si="16"/>
        <v>2880</v>
      </c>
      <c r="I1163" s="105" t="s">
        <v>411</v>
      </c>
      <c r="J1163" t="s">
        <v>412</v>
      </c>
      <c r="K1163"/>
      <c r="L1163"/>
    </row>
    <row r="1164" spans="1:12" ht="14.25">
      <c r="A1164" s="65" t="s">
        <v>151</v>
      </c>
      <c r="B1164" t="s">
        <v>377</v>
      </c>
      <c r="C1164" t="s">
        <v>431</v>
      </c>
      <c r="D1164" t="s">
        <v>420</v>
      </c>
      <c r="E1164" t="s">
        <v>409</v>
      </c>
      <c r="F1164">
        <v>2</v>
      </c>
      <c r="G1164" s="105" t="s">
        <v>410</v>
      </c>
      <c r="H1164">
        <f t="shared" ref="H1164:H1192" si="17">48*60</f>
        <v>2880</v>
      </c>
      <c r="I1164" s="105" t="s">
        <v>411</v>
      </c>
      <c r="J1164" t="s">
        <v>412</v>
      </c>
      <c r="K1164"/>
      <c r="L1164"/>
    </row>
    <row r="1165" spans="1:12" ht="14.25">
      <c r="A1165" s="65" t="s">
        <v>151</v>
      </c>
      <c r="B1165" t="s">
        <v>377</v>
      </c>
      <c r="C1165" t="s">
        <v>433</v>
      </c>
      <c r="D1165" t="s">
        <v>420</v>
      </c>
      <c r="E1165" t="s">
        <v>409</v>
      </c>
      <c r="F1165">
        <v>3</v>
      </c>
      <c r="G1165" s="105" t="s">
        <v>410</v>
      </c>
      <c r="H1165">
        <f t="shared" si="17"/>
        <v>2880</v>
      </c>
      <c r="I1165" s="105" t="s">
        <v>411</v>
      </c>
      <c r="J1165" t="s">
        <v>412</v>
      </c>
      <c r="K1165"/>
      <c r="L1165"/>
    </row>
    <row r="1166" spans="1:12" ht="14.25">
      <c r="A1166" s="65" t="s">
        <v>151</v>
      </c>
      <c r="B1166" t="s">
        <v>377</v>
      </c>
      <c r="C1166" t="s">
        <v>596</v>
      </c>
      <c r="D1166" t="s">
        <v>420</v>
      </c>
      <c r="E1166" t="s">
        <v>409</v>
      </c>
      <c r="F1166">
        <v>8</v>
      </c>
      <c r="G1166" s="105" t="s">
        <v>410</v>
      </c>
      <c r="H1166">
        <f t="shared" si="17"/>
        <v>2880</v>
      </c>
      <c r="I1166" s="105" t="s">
        <v>411</v>
      </c>
      <c r="J1166" t="s">
        <v>412</v>
      </c>
      <c r="K1166"/>
      <c r="L1166"/>
    </row>
    <row r="1167" spans="1:12" ht="14.25">
      <c r="A1167" s="65" t="s">
        <v>151</v>
      </c>
      <c r="B1167" t="s">
        <v>377</v>
      </c>
      <c r="C1167" t="s">
        <v>434</v>
      </c>
      <c r="D1167" t="s">
        <v>420</v>
      </c>
      <c r="E1167" t="s">
        <v>409</v>
      </c>
      <c r="F1167">
        <v>3</v>
      </c>
      <c r="G1167" s="105" t="s">
        <v>410</v>
      </c>
      <c r="H1167">
        <f t="shared" si="17"/>
        <v>2880</v>
      </c>
      <c r="I1167" s="105" t="s">
        <v>411</v>
      </c>
      <c r="J1167" t="s">
        <v>412</v>
      </c>
      <c r="K1167"/>
      <c r="L1167"/>
    </row>
    <row r="1168" spans="1:12" ht="14.25">
      <c r="A1168" s="65" t="s">
        <v>151</v>
      </c>
      <c r="B1168" t="s">
        <v>377</v>
      </c>
      <c r="C1168" t="s">
        <v>500</v>
      </c>
      <c r="D1168" t="s">
        <v>420</v>
      </c>
      <c r="E1168" t="s">
        <v>409</v>
      </c>
      <c r="F1168">
        <v>1</v>
      </c>
      <c r="G1168" s="105" t="s">
        <v>410</v>
      </c>
      <c r="H1168">
        <f t="shared" si="17"/>
        <v>2880</v>
      </c>
      <c r="I1168" s="105" t="s">
        <v>411</v>
      </c>
      <c r="J1168" t="s">
        <v>412</v>
      </c>
      <c r="K1168"/>
      <c r="L1168"/>
    </row>
    <row r="1169" spans="1:12" ht="14.25">
      <c r="A1169" s="65" t="s">
        <v>151</v>
      </c>
      <c r="B1169" t="s">
        <v>377</v>
      </c>
      <c r="C1169" t="s">
        <v>610</v>
      </c>
      <c r="D1169" t="s">
        <v>420</v>
      </c>
      <c r="E1169" t="s">
        <v>409</v>
      </c>
      <c r="F1169">
        <v>1</v>
      </c>
      <c r="G1169" s="105" t="s">
        <v>410</v>
      </c>
      <c r="H1169">
        <f t="shared" si="17"/>
        <v>2880</v>
      </c>
      <c r="I1169" s="105" t="s">
        <v>411</v>
      </c>
      <c r="J1169" t="s">
        <v>412</v>
      </c>
      <c r="K1169"/>
      <c r="L1169"/>
    </row>
    <row r="1170" spans="1:12" ht="14.25">
      <c r="A1170" s="65" t="s">
        <v>151</v>
      </c>
      <c r="B1170" t="s">
        <v>377</v>
      </c>
      <c r="C1170" t="s">
        <v>485</v>
      </c>
      <c r="D1170" t="s">
        <v>420</v>
      </c>
      <c r="E1170" t="s">
        <v>409</v>
      </c>
      <c r="F1170">
        <v>1</v>
      </c>
      <c r="G1170" s="105" t="s">
        <v>410</v>
      </c>
      <c r="H1170">
        <f t="shared" si="17"/>
        <v>2880</v>
      </c>
      <c r="I1170" s="105" t="s">
        <v>411</v>
      </c>
      <c r="J1170" t="s">
        <v>412</v>
      </c>
      <c r="K1170"/>
      <c r="L1170"/>
    </row>
    <row r="1171" spans="1:12" ht="14.25">
      <c r="A1171" s="65" t="s">
        <v>151</v>
      </c>
      <c r="B1171" t="s">
        <v>395</v>
      </c>
      <c r="C1171" t="s">
        <v>611</v>
      </c>
      <c r="D1171" t="s">
        <v>260</v>
      </c>
      <c r="E1171" t="s">
        <v>409</v>
      </c>
      <c r="F1171">
        <v>1</v>
      </c>
      <c r="G1171" s="105" t="s">
        <v>410</v>
      </c>
      <c r="H1171">
        <f t="shared" si="17"/>
        <v>2880</v>
      </c>
      <c r="I1171" s="105" t="s">
        <v>411</v>
      </c>
      <c r="J1171" t="s">
        <v>412</v>
      </c>
      <c r="K1171"/>
      <c r="L1171"/>
    </row>
    <row r="1172" spans="1:12" ht="14.25">
      <c r="A1172" s="65" t="s">
        <v>151</v>
      </c>
      <c r="B1172" t="s">
        <v>395</v>
      </c>
      <c r="C1172" t="s">
        <v>532</v>
      </c>
      <c r="D1172" t="s">
        <v>260</v>
      </c>
      <c r="E1172" t="s">
        <v>409</v>
      </c>
      <c r="F1172">
        <v>1</v>
      </c>
      <c r="G1172" s="105" t="s">
        <v>410</v>
      </c>
      <c r="H1172">
        <f t="shared" si="17"/>
        <v>2880</v>
      </c>
      <c r="I1172" s="105" t="s">
        <v>411</v>
      </c>
      <c r="J1172" t="s">
        <v>412</v>
      </c>
      <c r="K1172"/>
      <c r="L1172"/>
    </row>
    <row r="1173" spans="1:12" ht="14.25">
      <c r="A1173" s="65" t="s">
        <v>151</v>
      </c>
      <c r="B1173" t="s">
        <v>395</v>
      </c>
      <c r="C1173" t="s">
        <v>413</v>
      </c>
      <c r="D1173" t="s">
        <v>272</v>
      </c>
      <c r="E1173" t="s">
        <v>409</v>
      </c>
      <c r="F1173">
        <v>2</v>
      </c>
      <c r="G1173" s="105" t="s">
        <v>410</v>
      </c>
      <c r="H1173">
        <f t="shared" si="17"/>
        <v>2880</v>
      </c>
      <c r="I1173" s="105" t="s">
        <v>411</v>
      </c>
      <c r="J1173" t="s">
        <v>412</v>
      </c>
      <c r="K1173"/>
      <c r="L1173"/>
    </row>
    <row r="1174" spans="1:12" ht="14.25">
      <c r="A1174" s="65" t="s">
        <v>151</v>
      </c>
      <c r="B1174" t="s">
        <v>395</v>
      </c>
      <c r="C1174" t="s">
        <v>445</v>
      </c>
      <c r="D1174" t="s">
        <v>416</v>
      </c>
      <c r="E1174" t="s">
        <v>409</v>
      </c>
      <c r="F1174">
        <v>1</v>
      </c>
      <c r="G1174" s="105" t="s">
        <v>410</v>
      </c>
      <c r="H1174">
        <f t="shared" si="17"/>
        <v>2880</v>
      </c>
      <c r="I1174" s="105" t="s">
        <v>411</v>
      </c>
      <c r="J1174" t="s">
        <v>412</v>
      </c>
      <c r="K1174"/>
      <c r="L1174"/>
    </row>
    <row r="1175" spans="1:12" ht="14.25">
      <c r="A1175" s="65" t="s">
        <v>151</v>
      </c>
      <c r="B1175" t="s">
        <v>395</v>
      </c>
      <c r="C1175" t="s">
        <v>598</v>
      </c>
      <c r="D1175" t="s">
        <v>416</v>
      </c>
      <c r="E1175" t="s">
        <v>409</v>
      </c>
      <c r="F1175">
        <v>1</v>
      </c>
      <c r="G1175" s="105" t="s">
        <v>410</v>
      </c>
      <c r="H1175">
        <f t="shared" si="17"/>
        <v>2880</v>
      </c>
      <c r="I1175" s="105" t="s">
        <v>411</v>
      </c>
      <c r="J1175" t="s">
        <v>412</v>
      </c>
      <c r="K1175"/>
      <c r="L1175"/>
    </row>
    <row r="1176" spans="1:12" ht="14.25">
      <c r="A1176" s="65" t="s">
        <v>151</v>
      </c>
      <c r="B1176" t="s">
        <v>395</v>
      </c>
      <c r="C1176" t="s">
        <v>448</v>
      </c>
      <c r="D1176" t="s">
        <v>416</v>
      </c>
      <c r="E1176" t="s">
        <v>409</v>
      </c>
      <c r="F1176">
        <v>20</v>
      </c>
      <c r="G1176" s="105" t="s">
        <v>410</v>
      </c>
      <c r="H1176">
        <f t="shared" si="17"/>
        <v>2880</v>
      </c>
      <c r="I1176" s="105" t="s">
        <v>411</v>
      </c>
      <c r="J1176" t="s">
        <v>412</v>
      </c>
      <c r="K1176"/>
      <c r="L1176"/>
    </row>
    <row r="1177" spans="1:12" ht="14.25">
      <c r="A1177" s="65" t="s">
        <v>151</v>
      </c>
      <c r="B1177" t="s">
        <v>395</v>
      </c>
      <c r="C1177" t="s">
        <v>419</v>
      </c>
      <c r="D1177" t="s">
        <v>420</v>
      </c>
      <c r="E1177" t="s">
        <v>409</v>
      </c>
      <c r="F1177">
        <v>2</v>
      </c>
      <c r="G1177" s="105" t="s">
        <v>410</v>
      </c>
      <c r="H1177">
        <f t="shared" si="17"/>
        <v>2880</v>
      </c>
      <c r="I1177" s="105" t="s">
        <v>411</v>
      </c>
      <c r="J1177" t="s">
        <v>412</v>
      </c>
      <c r="K1177"/>
      <c r="L1177"/>
    </row>
    <row r="1178" spans="1:12" ht="14.25">
      <c r="A1178" s="65" t="s">
        <v>151</v>
      </c>
      <c r="B1178" t="s">
        <v>395</v>
      </c>
      <c r="C1178" t="s">
        <v>421</v>
      </c>
      <c r="D1178" t="s">
        <v>259</v>
      </c>
      <c r="E1178" t="s">
        <v>409</v>
      </c>
      <c r="F1178">
        <v>2</v>
      </c>
      <c r="G1178" s="105" t="s">
        <v>410</v>
      </c>
      <c r="H1178">
        <f t="shared" si="17"/>
        <v>2880</v>
      </c>
      <c r="I1178" s="105" t="s">
        <v>411</v>
      </c>
      <c r="J1178" t="s">
        <v>412</v>
      </c>
      <c r="K1178"/>
      <c r="L1178"/>
    </row>
    <row r="1179" spans="1:12" ht="14.25">
      <c r="A1179" s="65" t="s">
        <v>151</v>
      </c>
      <c r="B1179" t="s">
        <v>395</v>
      </c>
      <c r="C1179" t="s">
        <v>467</v>
      </c>
      <c r="D1179" t="s">
        <v>468</v>
      </c>
      <c r="E1179" t="s">
        <v>409</v>
      </c>
      <c r="F1179">
        <v>1</v>
      </c>
      <c r="G1179" s="105" t="s">
        <v>410</v>
      </c>
      <c r="H1179">
        <f t="shared" si="17"/>
        <v>2880</v>
      </c>
      <c r="I1179" s="105" t="s">
        <v>411</v>
      </c>
      <c r="J1179" t="s">
        <v>412</v>
      </c>
      <c r="K1179"/>
      <c r="L1179"/>
    </row>
    <row r="1180" spans="1:12" ht="14.25">
      <c r="A1180" s="65" t="s">
        <v>151</v>
      </c>
      <c r="B1180" t="s">
        <v>395</v>
      </c>
      <c r="C1180" t="s">
        <v>517</v>
      </c>
      <c r="D1180" t="s">
        <v>468</v>
      </c>
      <c r="E1180" t="s">
        <v>409</v>
      </c>
      <c r="F1180">
        <v>1</v>
      </c>
      <c r="G1180" s="105" t="s">
        <v>410</v>
      </c>
      <c r="H1180">
        <f t="shared" si="17"/>
        <v>2880</v>
      </c>
      <c r="I1180" s="105" t="s">
        <v>411</v>
      </c>
      <c r="J1180" t="s">
        <v>412</v>
      </c>
      <c r="K1180"/>
      <c r="L1180"/>
    </row>
    <row r="1181" spans="1:12" ht="14.25">
      <c r="A1181" s="65" t="s">
        <v>151</v>
      </c>
      <c r="B1181" t="s">
        <v>395</v>
      </c>
      <c r="C1181" t="s">
        <v>425</v>
      </c>
      <c r="D1181" t="s">
        <v>420</v>
      </c>
      <c r="E1181" t="s">
        <v>409</v>
      </c>
      <c r="F1181">
        <v>1</v>
      </c>
      <c r="G1181" s="105" t="s">
        <v>410</v>
      </c>
      <c r="H1181">
        <f t="shared" si="17"/>
        <v>2880</v>
      </c>
      <c r="I1181" s="105" t="s">
        <v>411</v>
      </c>
      <c r="J1181" t="s">
        <v>412</v>
      </c>
      <c r="K1181"/>
      <c r="L1181"/>
    </row>
    <row r="1182" spans="1:12" ht="14.25">
      <c r="A1182" s="65" t="s">
        <v>151</v>
      </c>
      <c r="B1182" t="s">
        <v>395</v>
      </c>
      <c r="C1182" t="s">
        <v>511</v>
      </c>
      <c r="D1182" t="s">
        <v>420</v>
      </c>
      <c r="E1182" t="s">
        <v>409</v>
      </c>
      <c r="F1182">
        <v>3</v>
      </c>
      <c r="G1182" s="105" t="s">
        <v>410</v>
      </c>
      <c r="H1182">
        <f t="shared" si="17"/>
        <v>2880</v>
      </c>
      <c r="I1182" s="105" t="s">
        <v>411</v>
      </c>
      <c r="J1182" t="s">
        <v>412</v>
      </c>
      <c r="K1182"/>
      <c r="L1182"/>
    </row>
    <row r="1183" spans="1:12" ht="14.25">
      <c r="A1183" s="65" t="s">
        <v>151</v>
      </c>
      <c r="B1183" t="s">
        <v>395</v>
      </c>
      <c r="C1183" t="s">
        <v>461</v>
      </c>
      <c r="D1183" t="s">
        <v>420</v>
      </c>
      <c r="E1183" t="s">
        <v>409</v>
      </c>
      <c r="F1183">
        <v>2</v>
      </c>
      <c r="G1183" s="105" t="s">
        <v>410</v>
      </c>
      <c r="H1183">
        <f t="shared" si="17"/>
        <v>2880</v>
      </c>
      <c r="I1183" s="105" t="s">
        <v>411</v>
      </c>
      <c r="J1183" t="s">
        <v>412</v>
      </c>
      <c r="K1183"/>
      <c r="L1183"/>
    </row>
    <row r="1184" spans="1:12" ht="14.25">
      <c r="A1184" s="65" t="s">
        <v>151</v>
      </c>
      <c r="B1184" t="s">
        <v>395</v>
      </c>
      <c r="C1184" t="s">
        <v>491</v>
      </c>
      <c r="D1184" t="s">
        <v>420</v>
      </c>
      <c r="E1184" t="s">
        <v>409</v>
      </c>
      <c r="F1184">
        <v>39</v>
      </c>
      <c r="G1184" s="105" t="s">
        <v>410</v>
      </c>
      <c r="H1184">
        <f t="shared" si="17"/>
        <v>2880</v>
      </c>
      <c r="I1184" s="105" t="s">
        <v>411</v>
      </c>
      <c r="J1184" t="s">
        <v>412</v>
      </c>
      <c r="K1184"/>
      <c r="L1184"/>
    </row>
    <row r="1185" spans="1:12" ht="14.25">
      <c r="A1185" s="65" t="s">
        <v>151</v>
      </c>
      <c r="B1185" t="s">
        <v>395</v>
      </c>
      <c r="C1185" t="s">
        <v>493</v>
      </c>
      <c r="D1185" t="s">
        <v>420</v>
      </c>
      <c r="E1185" t="s">
        <v>409</v>
      </c>
      <c r="F1185">
        <v>2</v>
      </c>
      <c r="G1185" s="105" t="s">
        <v>410</v>
      </c>
      <c r="H1185">
        <f t="shared" si="17"/>
        <v>2880</v>
      </c>
      <c r="I1185" s="105" t="s">
        <v>411</v>
      </c>
      <c r="J1185" t="s">
        <v>412</v>
      </c>
      <c r="K1185"/>
      <c r="L1185"/>
    </row>
    <row r="1186" spans="1:12" ht="14.25">
      <c r="A1186" s="65" t="s">
        <v>151</v>
      </c>
      <c r="B1186" t="s">
        <v>395</v>
      </c>
      <c r="C1186" t="s">
        <v>431</v>
      </c>
      <c r="D1186" t="s">
        <v>420</v>
      </c>
      <c r="E1186" t="s">
        <v>409</v>
      </c>
      <c r="F1186">
        <v>2</v>
      </c>
      <c r="G1186" s="105" t="s">
        <v>410</v>
      </c>
      <c r="H1186">
        <f t="shared" si="17"/>
        <v>2880</v>
      </c>
      <c r="I1186" s="105" t="s">
        <v>411</v>
      </c>
      <c r="J1186" t="s">
        <v>412</v>
      </c>
      <c r="K1186"/>
      <c r="L1186"/>
    </row>
    <row r="1187" spans="1:12" ht="14.25">
      <c r="A1187" s="65" t="s">
        <v>151</v>
      </c>
      <c r="B1187" t="s">
        <v>395</v>
      </c>
      <c r="C1187" t="s">
        <v>433</v>
      </c>
      <c r="D1187" t="s">
        <v>420</v>
      </c>
      <c r="E1187" t="s">
        <v>409</v>
      </c>
      <c r="F1187">
        <v>1</v>
      </c>
      <c r="G1187" s="105" t="s">
        <v>410</v>
      </c>
      <c r="H1187">
        <f t="shared" si="17"/>
        <v>2880</v>
      </c>
      <c r="I1187" s="105" t="s">
        <v>411</v>
      </c>
      <c r="J1187" t="s">
        <v>412</v>
      </c>
      <c r="K1187"/>
      <c r="L1187"/>
    </row>
    <row r="1188" spans="1:12" ht="14.25">
      <c r="A1188" s="65" t="s">
        <v>151</v>
      </c>
      <c r="B1188" t="s">
        <v>395</v>
      </c>
      <c r="C1188" t="s">
        <v>469</v>
      </c>
      <c r="D1188" t="s">
        <v>420</v>
      </c>
      <c r="E1188" t="s">
        <v>409</v>
      </c>
      <c r="F1188">
        <v>60</v>
      </c>
      <c r="G1188" s="105" t="s">
        <v>410</v>
      </c>
      <c r="H1188">
        <f t="shared" si="17"/>
        <v>2880</v>
      </c>
      <c r="I1188" s="105" t="s">
        <v>411</v>
      </c>
      <c r="J1188" t="s">
        <v>412</v>
      </c>
      <c r="K1188"/>
      <c r="L1188"/>
    </row>
    <row r="1189" spans="1:12" ht="14.25">
      <c r="A1189" s="65" t="s">
        <v>151</v>
      </c>
      <c r="B1189" t="s">
        <v>395</v>
      </c>
      <c r="C1189" t="s">
        <v>453</v>
      </c>
      <c r="D1189" t="s">
        <v>420</v>
      </c>
      <c r="E1189" t="s">
        <v>409</v>
      </c>
      <c r="F1189">
        <v>1</v>
      </c>
      <c r="G1189" s="105" t="s">
        <v>410</v>
      </c>
      <c r="H1189">
        <f t="shared" si="17"/>
        <v>2880</v>
      </c>
      <c r="I1189" s="105" t="s">
        <v>411</v>
      </c>
      <c r="J1189" t="s">
        <v>412</v>
      </c>
      <c r="K1189"/>
      <c r="L1189"/>
    </row>
    <row r="1190" spans="1:12" ht="14.25">
      <c r="A1190" s="65" t="s">
        <v>151</v>
      </c>
      <c r="B1190" t="s">
        <v>395</v>
      </c>
      <c r="C1190" t="s">
        <v>576</v>
      </c>
      <c r="D1190" t="s">
        <v>420</v>
      </c>
      <c r="E1190" t="s">
        <v>409</v>
      </c>
      <c r="F1190">
        <v>1</v>
      </c>
      <c r="G1190" s="105" t="s">
        <v>410</v>
      </c>
      <c r="H1190">
        <f t="shared" si="17"/>
        <v>2880</v>
      </c>
      <c r="I1190" s="105" t="s">
        <v>411</v>
      </c>
      <c r="J1190" t="s">
        <v>412</v>
      </c>
      <c r="K1190"/>
      <c r="L1190"/>
    </row>
    <row r="1191" spans="1:12" ht="14.25">
      <c r="A1191" s="65" t="s">
        <v>151</v>
      </c>
      <c r="B1191" t="s">
        <v>395</v>
      </c>
      <c r="C1191" t="s">
        <v>470</v>
      </c>
      <c r="D1191" t="s">
        <v>420</v>
      </c>
      <c r="E1191" t="s">
        <v>409</v>
      </c>
      <c r="F1191">
        <v>1</v>
      </c>
      <c r="G1191" s="105" t="s">
        <v>410</v>
      </c>
      <c r="H1191">
        <f t="shared" si="17"/>
        <v>2880</v>
      </c>
      <c r="I1191" s="105" t="s">
        <v>411</v>
      </c>
      <c r="J1191" t="s">
        <v>412</v>
      </c>
      <c r="K1191"/>
      <c r="L1191"/>
    </row>
    <row r="1192" spans="1:12" ht="14.25">
      <c r="A1192" s="65" t="s">
        <v>151</v>
      </c>
      <c r="B1192" t="s">
        <v>395</v>
      </c>
      <c r="C1192" t="s">
        <v>500</v>
      </c>
      <c r="D1192" t="s">
        <v>420</v>
      </c>
      <c r="E1192" t="s">
        <v>409</v>
      </c>
      <c r="F1192">
        <v>1</v>
      </c>
      <c r="G1192" s="105" t="s">
        <v>410</v>
      </c>
      <c r="H1192">
        <f t="shared" si="17"/>
        <v>2880</v>
      </c>
      <c r="I1192" s="105" t="s">
        <v>411</v>
      </c>
      <c r="J1192" t="s">
        <v>412</v>
      </c>
      <c r="K1192"/>
      <c r="L1192"/>
    </row>
    <row r="1193" spans="1:12" ht="14.25">
      <c r="A1193" s="65" t="s">
        <v>151</v>
      </c>
      <c r="B1193" t="s">
        <v>378</v>
      </c>
      <c r="C1193" t="s">
        <v>503</v>
      </c>
      <c r="D1193" t="s">
        <v>420</v>
      </c>
      <c r="E1193" t="s">
        <v>409</v>
      </c>
      <c r="F1193">
        <v>1</v>
      </c>
      <c r="G1193" s="105" t="s">
        <v>507</v>
      </c>
      <c r="H1193">
        <f t="shared" ref="H1193:H1243" si="18">48*60</f>
        <v>2880</v>
      </c>
      <c r="I1193" s="105" t="s">
        <v>411</v>
      </c>
      <c r="J1193" t="s">
        <v>508</v>
      </c>
      <c r="K1193"/>
      <c r="L1193"/>
    </row>
    <row r="1194" spans="1:12" ht="14.25">
      <c r="A1194" s="65" t="s">
        <v>151</v>
      </c>
      <c r="B1194" t="s">
        <v>378</v>
      </c>
      <c r="C1194" t="s">
        <v>449</v>
      </c>
      <c r="D1194" t="s">
        <v>420</v>
      </c>
      <c r="E1194" t="s">
        <v>409</v>
      </c>
      <c r="F1194">
        <v>1</v>
      </c>
      <c r="G1194" s="105" t="s">
        <v>507</v>
      </c>
      <c r="H1194">
        <f t="shared" si="18"/>
        <v>2880</v>
      </c>
      <c r="I1194" s="105" t="s">
        <v>411</v>
      </c>
      <c r="J1194" t="s">
        <v>508</v>
      </c>
      <c r="K1194"/>
      <c r="L1194"/>
    </row>
    <row r="1195" spans="1:12" ht="14.25">
      <c r="A1195" s="65" t="s">
        <v>151</v>
      </c>
      <c r="B1195" t="s">
        <v>378</v>
      </c>
      <c r="C1195" t="s">
        <v>419</v>
      </c>
      <c r="D1195" t="s">
        <v>420</v>
      </c>
      <c r="E1195" t="s">
        <v>409</v>
      </c>
      <c r="F1195">
        <v>1</v>
      </c>
      <c r="G1195" s="105" t="s">
        <v>507</v>
      </c>
      <c r="H1195">
        <f t="shared" si="18"/>
        <v>2880</v>
      </c>
      <c r="I1195" s="105" t="s">
        <v>411</v>
      </c>
      <c r="J1195" t="s">
        <v>508</v>
      </c>
      <c r="K1195"/>
      <c r="L1195"/>
    </row>
    <row r="1196" spans="1:12" ht="14.25">
      <c r="A1196" s="65" t="s">
        <v>151</v>
      </c>
      <c r="B1196" t="s">
        <v>378</v>
      </c>
      <c r="C1196" t="s">
        <v>520</v>
      </c>
      <c r="D1196" t="s">
        <v>420</v>
      </c>
      <c r="E1196" t="s">
        <v>409</v>
      </c>
      <c r="F1196">
        <v>1</v>
      </c>
      <c r="G1196" s="105" t="s">
        <v>507</v>
      </c>
      <c r="H1196">
        <f t="shared" si="18"/>
        <v>2880</v>
      </c>
      <c r="I1196" s="105" t="s">
        <v>411</v>
      </c>
      <c r="J1196" t="s">
        <v>508</v>
      </c>
      <c r="K1196"/>
      <c r="L1196"/>
    </row>
    <row r="1197" spans="1:12" ht="14.25">
      <c r="A1197" s="65" t="s">
        <v>151</v>
      </c>
      <c r="B1197" t="s">
        <v>378</v>
      </c>
      <c r="C1197" t="s">
        <v>421</v>
      </c>
      <c r="D1197" t="s">
        <v>259</v>
      </c>
      <c r="E1197" t="s">
        <v>409</v>
      </c>
      <c r="F1197">
        <v>15</v>
      </c>
      <c r="G1197" s="105" t="s">
        <v>507</v>
      </c>
      <c r="H1197">
        <f t="shared" si="18"/>
        <v>2880</v>
      </c>
      <c r="I1197" s="105" t="s">
        <v>411</v>
      </c>
      <c r="J1197" t="s">
        <v>508</v>
      </c>
      <c r="K1197"/>
      <c r="L1197"/>
    </row>
    <row r="1198" spans="1:12" ht="14.25">
      <c r="A1198" s="65" t="s">
        <v>151</v>
      </c>
      <c r="B1198" t="s">
        <v>378</v>
      </c>
      <c r="C1198" t="s">
        <v>451</v>
      </c>
      <c r="D1198" t="s">
        <v>420</v>
      </c>
      <c r="E1198" t="s">
        <v>409</v>
      </c>
      <c r="F1198">
        <v>1</v>
      </c>
      <c r="G1198" s="105" t="s">
        <v>507</v>
      </c>
      <c r="H1198">
        <f t="shared" si="18"/>
        <v>2880</v>
      </c>
      <c r="I1198" s="105" t="s">
        <v>411</v>
      </c>
      <c r="J1198" t="s">
        <v>508</v>
      </c>
      <c r="K1198"/>
      <c r="L1198"/>
    </row>
    <row r="1199" spans="1:12" ht="14.25">
      <c r="A1199" s="65" t="s">
        <v>151</v>
      </c>
      <c r="B1199" t="s">
        <v>378</v>
      </c>
      <c r="C1199" t="s">
        <v>430</v>
      </c>
      <c r="D1199" t="s">
        <v>420</v>
      </c>
      <c r="E1199" t="s">
        <v>409</v>
      </c>
      <c r="F1199">
        <v>38</v>
      </c>
      <c r="G1199" s="105" t="s">
        <v>507</v>
      </c>
      <c r="H1199">
        <f t="shared" si="18"/>
        <v>2880</v>
      </c>
      <c r="I1199" s="105" t="s">
        <v>411</v>
      </c>
      <c r="J1199" t="s">
        <v>508</v>
      </c>
      <c r="K1199"/>
      <c r="L1199"/>
    </row>
    <row r="1200" spans="1:12" ht="14.25">
      <c r="A1200" s="65" t="s">
        <v>151</v>
      </c>
      <c r="B1200" t="s">
        <v>378</v>
      </c>
      <c r="C1200" t="s">
        <v>431</v>
      </c>
      <c r="D1200" t="s">
        <v>420</v>
      </c>
      <c r="E1200" t="s">
        <v>409</v>
      </c>
      <c r="F1200">
        <v>1</v>
      </c>
      <c r="G1200" s="105" t="s">
        <v>507</v>
      </c>
      <c r="H1200">
        <f t="shared" si="18"/>
        <v>2880</v>
      </c>
      <c r="I1200" s="105" t="s">
        <v>411</v>
      </c>
      <c r="J1200" t="s">
        <v>508</v>
      </c>
      <c r="K1200"/>
      <c r="L1200"/>
    </row>
    <row r="1201" spans="1:12" ht="14.25">
      <c r="A1201" s="65" t="s">
        <v>151</v>
      </c>
      <c r="B1201" t="s">
        <v>378</v>
      </c>
      <c r="C1201" t="s">
        <v>512</v>
      </c>
      <c r="D1201" t="s">
        <v>420</v>
      </c>
      <c r="E1201" t="s">
        <v>409</v>
      </c>
      <c r="F1201">
        <v>1</v>
      </c>
      <c r="G1201" s="105" t="s">
        <v>507</v>
      </c>
      <c r="H1201">
        <f t="shared" si="18"/>
        <v>2880</v>
      </c>
      <c r="I1201" s="105" t="s">
        <v>411</v>
      </c>
      <c r="J1201" t="s">
        <v>508</v>
      </c>
      <c r="K1201"/>
      <c r="L1201"/>
    </row>
    <row r="1202" spans="1:12" ht="14.25">
      <c r="A1202" s="65" t="s">
        <v>151</v>
      </c>
      <c r="B1202" t="s">
        <v>378</v>
      </c>
      <c r="C1202" t="s">
        <v>434</v>
      </c>
      <c r="D1202" t="s">
        <v>420</v>
      </c>
      <c r="E1202" t="s">
        <v>409</v>
      </c>
      <c r="F1202">
        <v>4</v>
      </c>
      <c r="G1202" s="105" t="s">
        <v>507</v>
      </c>
      <c r="H1202">
        <f t="shared" si="18"/>
        <v>2880</v>
      </c>
      <c r="I1202" s="105" t="s">
        <v>411</v>
      </c>
      <c r="J1202" t="s">
        <v>508</v>
      </c>
      <c r="K1202"/>
      <c r="L1202"/>
    </row>
    <row r="1203" spans="1:12" ht="14.25">
      <c r="A1203" s="65" t="s">
        <v>151</v>
      </c>
      <c r="B1203" t="s">
        <v>378</v>
      </c>
      <c r="C1203" t="s">
        <v>500</v>
      </c>
      <c r="D1203" t="s">
        <v>420</v>
      </c>
      <c r="E1203" t="s">
        <v>409</v>
      </c>
      <c r="F1203">
        <v>3</v>
      </c>
      <c r="G1203" s="105" t="s">
        <v>507</v>
      </c>
      <c r="H1203">
        <f t="shared" si="18"/>
        <v>2880</v>
      </c>
      <c r="I1203" s="105" t="s">
        <v>411</v>
      </c>
      <c r="J1203" t="s">
        <v>508</v>
      </c>
      <c r="K1203"/>
      <c r="L1203"/>
    </row>
    <row r="1204" spans="1:12" ht="14.25">
      <c r="A1204" s="65" t="s">
        <v>151</v>
      </c>
      <c r="B1204" t="s">
        <v>396</v>
      </c>
      <c r="C1204" t="s">
        <v>439</v>
      </c>
      <c r="D1204" t="s">
        <v>260</v>
      </c>
      <c r="E1204" t="s">
        <v>409</v>
      </c>
      <c r="F1204">
        <v>1</v>
      </c>
      <c r="G1204" s="105" t="s">
        <v>507</v>
      </c>
      <c r="H1204">
        <f t="shared" si="18"/>
        <v>2880</v>
      </c>
      <c r="I1204" s="105" t="s">
        <v>411</v>
      </c>
      <c r="J1204" t="s">
        <v>508</v>
      </c>
      <c r="K1204"/>
      <c r="L1204"/>
    </row>
    <row r="1205" spans="1:12" ht="14.25">
      <c r="A1205" s="65" t="s">
        <v>151</v>
      </c>
      <c r="B1205" t="s">
        <v>396</v>
      </c>
      <c r="C1205" t="s">
        <v>532</v>
      </c>
      <c r="D1205" t="s">
        <v>260</v>
      </c>
      <c r="E1205" t="s">
        <v>409</v>
      </c>
      <c r="F1205">
        <v>1</v>
      </c>
      <c r="G1205" s="105" t="s">
        <v>507</v>
      </c>
      <c r="H1205">
        <f t="shared" si="18"/>
        <v>2880</v>
      </c>
      <c r="I1205" s="105" t="s">
        <v>411</v>
      </c>
      <c r="J1205" t="s">
        <v>508</v>
      </c>
      <c r="K1205"/>
      <c r="L1205"/>
    </row>
    <row r="1206" spans="1:12" ht="14.25">
      <c r="A1206" s="65" t="s">
        <v>151</v>
      </c>
      <c r="B1206" t="s">
        <v>396</v>
      </c>
      <c r="C1206" t="s">
        <v>443</v>
      </c>
      <c r="D1206" t="s">
        <v>260</v>
      </c>
      <c r="E1206" t="s">
        <v>409</v>
      </c>
      <c r="F1206">
        <v>1</v>
      </c>
      <c r="G1206" s="105" t="s">
        <v>507</v>
      </c>
      <c r="H1206">
        <f t="shared" si="18"/>
        <v>2880</v>
      </c>
      <c r="I1206" s="105" t="s">
        <v>411</v>
      </c>
      <c r="J1206" t="s">
        <v>508</v>
      </c>
      <c r="K1206"/>
      <c r="L1206"/>
    </row>
    <row r="1207" spans="1:12" ht="14.25">
      <c r="A1207" s="65" t="s">
        <v>151</v>
      </c>
      <c r="B1207" t="s">
        <v>396</v>
      </c>
      <c r="C1207" t="s">
        <v>612</v>
      </c>
      <c r="D1207" t="s">
        <v>418</v>
      </c>
      <c r="E1207" t="s">
        <v>409</v>
      </c>
      <c r="F1207">
        <v>1</v>
      </c>
      <c r="G1207" s="105" t="s">
        <v>507</v>
      </c>
      <c r="H1207">
        <f t="shared" si="18"/>
        <v>2880</v>
      </c>
      <c r="I1207" s="105" t="s">
        <v>411</v>
      </c>
      <c r="J1207" t="s">
        <v>508</v>
      </c>
      <c r="K1207"/>
      <c r="L1207"/>
    </row>
    <row r="1208" spans="1:12" ht="14.25">
      <c r="A1208" s="65" t="s">
        <v>151</v>
      </c>
      <c r="B1208" t="s">
        <v>396</v>
      </c>
      <c r="C1208" t="s">
        <v>413</v>
      </c>
      <c r="D1208" t="s">
        <v>272</v>
      </c>
      <c r="E1208" t="s">
        <v>409</v>
      </c>
      <c r="F1208">
        <v>3</v>
      </c>
      <c r="G1208" s="105" t="s">
        <v>507</v>
      </c>
      <c r="H1208">
        <f t="shared" si="18"/>
        <v>2880</v>
      </c>
      <c r="I1208" s="105" t="s">
        <v>411</v>
      </c>
      <c r="J1208" t="s">
        <v>508</v>
      </c>
      <c r="K1208"/>
      <c r="L1208"/>
    </row>
    <row r="1209" spans="1:12" ht="14.25">
      <c r="A1209" s="65" t="s">
        <v>151</v>
      </c>
      <c r="B1209" t="s">
        <v>396</v>
      </c>
      <c r="C1209" t="s">
        <v>613</v>
      </c>
      <c r="D1209" t="s">
        <v>416</v>
      </c>
      <c r="E1209" t="s">
        <v>409</v>
      </c>
      <c r="F1209">
        <v>1</v>
      </c>
      <c r="G1209" s="105" t="s">
        <v>507</v>
      </c>
      <c r="H1209">
        <f t="shared" si="18"/>
        <v>2880</v>
      </c>
      <c r="I1209" s="105" t="s">
        <v>411</v>
      </c>
      <c r="J1209" t="s">
        <v>508</v>
      </c>
      <c r="K1209"/>
      <c r="L1209"/>
    </row>
    <row r="1210" spans="1:12" ht="14.25">
      <c r="A1210" s="65" t="s">
        <v>151</v>
      </c>
      <c r="B1210" t="s">
        <v>396</v>
      </c>
      <c r="C1210" t="s">
        <v>510</v>
      </c>
      <c r="D1210" t="s">
        <v>272</v>
      </c>
      <c r="E1210" t="s">
        <v>409</v>
      </c>
      <c r="F1210">
        <v>1</v>
      </c>
      <c r="G1210" s="105" t="s">
        <v>507</v>
      </c>
      <c r="H1210">
        <f t="shared" si="18"/>
        <v>2880</v>
      </c>
      <c r="I1210" s="105" t="s">
        <v>411</v>
      </c>
      <c r="J1210" t="s">
        <v>508</v>
      </c>
      <c r="K1210"/>
      <c r="L1210"/>
    </row>
    <row r="1211" spans="1:12" ht="14.25">
      <c r="A1211" s="65" t="s">
        <v>151</v>
      </c>
      <c r="B1211" t="s">
        <v>396</v>
      </c>
      <c r="C1211" t="s">
        <v>445</v>
      </c>
      <c r="D1211" t="s">
        <v>416</v>
      </c>
      <c r="E1211" t="s">
        <v>409</v>
      </c>
      <c r="F1211">
        <v>3</v>
      </c>
      <c r="G1211" s="105" t="s">
        <v>507</v>
      </c>
      <c r="H1211">
        <f t="shared" si="18"/>
        <v>2880</v>
      </c>
      <c r="I1211" s="105" t="s">
        <v>411</v>
      </c>
      <c r="J1211" t="s">
        <v>508</v>
      </c>
      <c r="K1211"/>
      <c r="L1211"/>
    </row>
    <row r="1212" spans="1:12" ht="14.25">
      <c r="A1212" s="65" t="s">
        <v>151</v>
      </c>
      <c r="B1212" t="s">
        <v>396</v>
      </c>
      <c r="C1212" t="s">
        <v>448</v>
      </c>
      <c r="D1212" t="s">
        <v>416</v>
      </c>
      <c r="E1212" t="s">
        <v>409</v>
      </c>
      <c r="F1212">
        <v>79</v>
      </c>
      <c r="G1212" s="105" t="s">
        <v>507</v>
      </c>
      <c r="H1212">
        <f t="shared" si="18"/>
        <v>2880</v>
      </c>
      <c r="I1212" s="105" t="s">
        <v>411</v>
      </c>
      <c r="J1212" t="s">
        <v>508</v>
      </c>
      <c r="K1212"/>
      <c r="L1212"/>
    </row>
    <row r="1213" spans="1:12" ht="14.25">
      <c r="A1213" s="65" t="s">
        <v>151</v>
      </c>
      <c r="B1213" t="s">
        <v>396</v>
      </c>
      <c r="C1213" t="s">
        <v>467</v>
      </c>
      <c r="D1213" t="s">
        <v>468</v>
      </c>
      <c r="E1213" t="s">
        <v>409</v>
      </c>
      <c r="F1213">
        <v>1</v>
      </c>
      <c r="G1213" s="105" t="s">
        <v>507</v>
      </c>
      <c r="H1213">
        <f t="shared" si="18"/>
        <v>2880</v>
      </c>
      <c r="I1213" s="105" t="s">
        <v>411</v>
      </c>
      <c r="J1213" t="s">
        <v>508</v>
      </c>
      <c r="K1213"/>
      <c r="L1213"/>
    </row>
    <row r="1214" spans="1:12" ht="14.25">
      <c r="A1214" s="65" t="s">
        <v>151</v>
      </c>
      <c r="B1214" t="s">
        <v>396</v>
      </c>
      <c r="C1214" t="s">
        <v>561</v>
      </c>
      <c r="D1214" t="s">
        <v>420</v>
      </c>
      <c r="E1214" t="s">
        <v>409</v>
      </c>
      <c r="F1214">
        <v>5</v>
      </c>
      <c r="G1214" s="105" t="s">
        <v>507</v>
      </c>
      <c r="H1214">
        <f t="shared" si="18"/>
        <v>2880</v>
      </c>
      <c r="I1214" s="105" t="s">
        <v>411</v>
      </c>
      <c r="J1214" t="s">
        <v>508</v>
      </c>
      <c r="K1214"/>
      <c r="L1214"/>
    </row>
    <row r="1215" spans="1:12" ht="14.25">
      <c r="A1215" s="65" t="s">
        <v>151</v>
      </c>
      <c r="B1215" t="s">
        <v>396</v>
      </c>
      <c r="C1215" t="s">
        <v>461</v>
      </c>
      <c r="D1215" t="s">
        <v>420</v>
      </c>
      <c r="E1215" t="s">
        <v>409</v>
      </c>
      <c r="F1215">
        <v>2</v>
      </c>
      <c r="G1215" s="105" t="s">
        <v>507</v>
      </c>
      <c r="H1215">
        <f t="shared" si="18"/>
        <v>2880</v>
      </c>
      <c r="I1215" s="105" t="s">
        <v>411</v>
      </c>
      <c r="J1215" t="s">
        <v>508</v>
      </c>
      <c r="K1215"/>
      <c r="L1215"/>
    </row>
    <row r="1216" spans="1:12" ht="14.25">
      <c r="A1216" s="65" t="s">
        <v>151</v>
      </c>
      <c r="B1216" t="s">
        <v>396</v>
      </c>
      <c r="C1216" t="s">
        <v>491</v>
      </c>
      <c r="D1216" t="s">
        <v>420</v>
      </c>
      <c r="E1216" t="s">
        <v>409</v>
      </c>
      <c r="F1216">
        <v>24</v>
      </c>
      <c r="G1216" s="105" t="s">
        <v>507</v>
      </c>
      <c r="H1216">
        <f t="shared" si="18"/>
        <v>2880</v>
      </c>
      <c r="I1216" s="105" t="s">
        <v>411</v>
      </c>
      <c r="J1216" t="s">
        <v>508</v>
      </c>
      <c r="K1216"/>
      <c r="L1216"/>
    </row>
    <row r="1217" spans="1:12" ht="14.25">
      <c r="A1217" s="65" t="s">
        <v>151</v>
      </c>
      <c r="B1217" t="s">
        <v>396</v>
      </c>
      <c r="C1217" t="s">
        <v>492</v>
      </c>
      <c r="D1217" t="s">
        <v>420</v>
      </c>
      <c r="E1217" t="s">
        <v>409</v>
      </c>
      <c r="F1217">
        <v>1</v>
      </c>
      <c r="G1217" s="105" t="s">
        <v>507</v>
      </c>
      <c r="H1217">
        <f t="shared" si="18"/>
        <v>2880</v>
      </c>
      <c r="I1217" s="105" t="s">
        <v>411</v>
      </c>
      <c r="J1217" t="s">
        <v>508</v>
      </c>
      <c r="K1217"/>
      <c r="L1217"/>
    </row>
    <row r="1218" spans="1:12" ht="14.25">
      <c r="A1218" s="65" t="s">
        <v>151</v>
      </c>
      <c r="B1218" t="s">
        <v>396</v>
      </c>
      <c r="C1218" t="s">
        <v>431</v>
      </c>
      <c r="D1218" t="s">
        <v>420</v>
      </c>
      <c r="E1218" t="s">
        <v>409</v>
      </c>
      <c r="F1218">
        <v>1</v>
      </c>
      <c r="G1218" s="105" t="s">
        <v>507</v>
      </c>
      <c r="H1218">
        <f t="shared" si="18"/>
        <v>2880</v>
      </c>
      <c r="I1218" s="105" t="s">
        <v>411</v>
      </c>
      <c r="J1218" t="s">
        <v>508</v>
      </c>
      <c r="K1218"/>
      <c r="L1218"/>
    </row>
    <row r="1219" spans="1:12" ht="14.25">
      <c r="A1219" s="65" t="s">
        <v>151</v>
      </c>
      <c r="B1219" t="s">
        <v>396</v>
      </c>
      <c r="C1219" t="s">
        <v>433</v>
      </c>
      <c r="D1219" t="s">
        <v>420</v>
      </c>
      <c r="E1219" t="s">
        <v>409</v>
      </c>
      <c r="F1219">
        <v>2</v>
      </c>
      <c r="G1219" s="105" t="s">
        <v>507</v>
      </c>
      <c r="H1219">
        <f t="shared" si="18"/>
        <v>2880</v>
      </c>
      <c r="I1219" s="105" t="s">
        <v>411</v>
      </c>
      <c r="J1219" t="s">
        <v>508</v>
      </c>
      <c r="K1219"/>
      <c r="L1219"/>
    </row>
    <row r="1220" spans="1:12" ht="14.25">
      <c r="A1220" s="65" t="s">
        <v>151</v>
      </c>
      <c r="B1220" t="s">
        <v>396</v>
      </c>
      <c r="C1220" t="s">
        <v>469</v>
      </c>
      <c r="D1220" t="s">
        <v>420</v>
      </c>
      <c r="E1220" t="s">
        <v>409</v>
      </c>
      <c r="F1220">
        <v>32</v>
      </c>
      <c r="G1220" s="105" t="s">
        <v>507</v>
      </c>
      <c r="H1220">
        <f t="shared" si="18"/>
        <v>2880</v>
      </c>
      <c r="I1220" s="105" t="s">
        <v>411</v>
      </c>
      <c r="J1220" t="s">
        <v>508</v>
      </c>
      <c r="K1220"/>
      <c r="L1220"/>
    </row>
    <row r="1221" spans="1:12" ht="14.25">
      <c r="A1221" s="65" t="s">
        <v>151</v>
      </c>
      <c r="B1221" t="s">
        <v>396</v>
      </c>
      <c r="C1221" t="s">
        <v>565</v>
      </c>
      <c r="D1221" t="s">
        <v>349</v>
      </c>
      <c r="E1221" t="s">
        <v>409</v>
      </c>
      <c r="F1221">
        <v>1</v>
      </c>
      <c r="G1221" s="105" t="s">
        <v>507</v>
      </c>
      <c r="H1221">
        <f t="shared" si="18"/>
        <v>2880</v>
      </c>
      <c r="I1221" s="105" t="s">
        <v>411</v>
      </c>
      <c r="J1221" t="s">
        <v>508</v>
      </c>
      <c r="K1221"/>
      <c r="L1221"/>
    </row>
    <row r="1222" spans="1:12" ht="14.25">
      <c r="A1222" s="113" t="s">
        <v>151</v>
      </c>
      <c r="B1222" s="111" t="s">
        <v>369</v>
      </c>
      <c r="C1222" s="104" t="s">
        <v>413</v>
      </c>
      <c r="D1222" s="104" t="s">
        <v>272</v>
      </c>
      <c r="E1222" s="104" t="s">
        <v>409</v>
      </c>
      <c r="F1222" s="104">
        <v>1</v>
      </c>
      <c r="G1222" s="112" t="s">
        <v>410</v>
      </c>
      <c r="H1222" s="104">
        <f t="shared" si="18"/>
        <v>2880</v>
      </c>
      <c r="I1222" s="112" t="s">
        <v>411</v>
      </c>
      <c r="J1222" s="104" t="s">
        <v>412</v>
      </c>
      <c r="K1222" s="104"/>
      <c r="L1222"/>
    </row>
    <row r="1223" spans="1:12" ht="14.25">
      <c r="A1223" s="113" t="s">
        <v>151</v>
      </c>
      <c r="B1223" s="111" t="s">
        <v>369</v>
      </c>
      <c r="C1223" s="104" t="s">
        <v>350</v>
      </c>
      <c r="D1223" s="104" t="s">
        <v>416</v>
      </c>
      <c r="E1223" s="104" t="s">
        <v>409</v>
      </c>
      <c r="F1223" s="104">
        <v>33</v>
      </c>
      <c r="G1223" s="112" t="s">
        <v>410</v>
      </c>
      <c r="H1223" s="104">
        <f t="shared" si="18"/>
        <v>2880</v>
      </c>
      <c r="I1223" s="112" t="s">
        <v>411</v>
      </c>
      <c r="J1223" s="104" t="s">
        <v>412</v>
      </c>
      <c r="K1223" s="104"/>
      <c r="L1223"/>
    </row>
    <row r="1224" spans="1:12" ht="14.25">
      <c r="A1224" s="113" t="s">
        <v>151</v>
      </c>
      <c r="B1224" s="111" t="s">
        <v>369</v>
      </c>
      <c r="C1224" s="104" t="s">
        <v>567</v>
      </c>
      <c r="D1224" s="104" t="s">
        <v>420</v>
      </c>
      <c r="E1224" s="104" t="s">
        <v>409</v>
      </c>
      <c r="F1224" s="104">
        <v>1</v>
      </c>
      <c r="G1224" s="112" t="s">
        <v>410</v>
      </c>
      <c r="H1224" s="104">
        <f t="shared" si="18"/>
        <v>2880</v>
      </c>
      <c r="I1224" s="112" t="s">
        <v>411</v>
      </c>
      <c r="J1224" s="104" t="s">
        <v>412</v>
      </c>
      <c r="K1224" s="104"/>
      <c r="L1224"/>
    </row>
    <row r="1225" spans="1:12" ht="14.25">
      <c r="A1225" s="113" t="s">
        <v>151</v>
      </c>
      <c r="B1225" s="111" t="s">
        <v>369</v>
      </c>
      <c r="C1225" s="104" t="s">
        <v>421</v>
      </c>
      <c r="D1225" s="104" t="s">
        <v>259</v>
      </c>
      <c r="E1225" s="104" t="s">
        <v>409</v>
      </c>
      <c r="F1225" s="104">
        <v>23</v>
      </c>
      <c r="G1225" s="112" t="s">
        <v>410</v>
      </c>
      <c r="H1225" s="104">
        <f t="shared" si="18"/>
        <v>2880</v>
      </c>
      <c r="I1225" s="112" t="s">
        <v>411</v>
      </c>
      <c r="J1225" s="104" t="s">
        <v>412</v>
      </c>
      <c r="K1225" s="104"/>
      <c r="L1225"/>
    </row>
    <row r="1226" spans="1:12" ht="14.25">
      <c r="A1226" s="113" t="s">
        <v>151</v>
      </c>
      <c r="B1226" s="111" t="s">
        <v>369</v>
      </c>
      <c r="C1226" s="104" t="s">
        <v>504</v>
      </c>
      <c r="D1226" s="104" t="s">
        <v>468</v>
      </c>
      <c r="E1226" s="104" t="s">
        <v>409</v>
      </c>
      <c r="F1226" s="104">
        <v>1</v>
      </c>
      <c r="G1226" s="112" t="s">
        <v>410</v>
      </c>
      <c r="H1226" s="104">
        <f t="shared" si="18"/>
        <v>2880</v>
      </c>
      <c r="I1226" s="112" t="s">
        <v>411</v>
      </c>
      <c r="J1226" s="104" t="s">
        <v>412</v>
      </c>
      <c r="K1226" s="104"/>
      <c r="L1226"/>
    </row>
    <row r="1227" spans="1:12" ht="14.25">
      <c r="A1227" s="113" t="s">
        <v>151</v>
      </c>
      <c r="B1227" s="111" t="s">
        <v>369</v>
      </c>
      <c r="C1227" s="104" t="s">
        <v>618</v>
      </c>
      <c r="D1227" s="104" t="s">
        <v>423</v>
      </c>
      <c r="E1227" s="104" t="s">
        <v>409</v>
      </c>
      <c r="F1227" s="104">
        <v>1</v>
      </c>
      <c r="G1227" s="112" t="s">
        <v>410</v>
      </c>
      <c r="H1227" s="104">
        <f t="shared" si="18"/>
        <v>2880</v>
      </c>
      <c r="I1227" s="112" t="s">
        <v>411</v>
      </c>
      <c r="J1227" s="104" t="s">
        <v>412</v>
      </c>
      <c r="K1227" s="104"/>
      <c r="L1227"/>
    </row>
    <row r="1228" spans="1:12" ht="14.25">
      <c r="A1228" s="113" t="s">
        <v>151</v>
      </c>
      <c r="B1228" s="111" t="s">
        <v>369</v>
      </c>
      <c r="C1228" s="104" t="s">
        <v>460</v>
      </c>
      <c r="D1228" s="104" t="s">
        <v>420</v>
      </c>
      <c r="E1228" s="104" t="s">
        <v>409</v>
      </c>
      <c r="F1228" s="104">
        <v>1</v>
      </c>
      <c r="G1228" s="112" t="s">
        <v>410</v>
      </c>
      <c r="H1228" s="104">
        <f t="shared" si="18"/>
        <v>2880</v>
      </c>
      <c r="I1228" s="112" t="s">
        <v>411</v>
      </c>
      <c r="J1228" s="104" t="s">
        <v>412</v>
      </c>
      <c r="K1228" s="104"/>
      <c r="L1228"/>
    </row>
    <row r="1229" spans="1:12" ht="14.25">
      <c r="A1229" s="113" t="s">
        <v>151</v>
      </c>
      <c r="B1229" s="111" t="s">
        <v>369</v>
      </c>
      <c r="C1229" s="104" t="s">
        <v>425</v>
      </c>
      <c r="D1229" s="104" t="s">
        <v>420</v>
      </c>
      <c r="E1229" s="104" t="s">
        <v>409</v>
      </c>
      <c r="F1229" s="104">
        <v>1</v>
      </c>
      <c r="G1229" s="112" t="s">
        <v>410</v>
      </c>
      <c r="H1229" s="104">
        <f t="shared" si="18"/>
        <v>2880</v>
      </c>
      <c r="I1229" s="112" t="s">
        <v>411</v>
      </c>
      <c r="J1229" s="104" t="s">
        <v>412</v>
      </c>
      <c r="K1229" s="104"/>
      <c r="L1229"/>
    </row>
    <row r="1230" spans="1:12" ht="14.25">
      <c r="A1230" s="113" t="s">
        <v>151</v>
      </c>
      <c r="B1230" s="111" t="s">
        <v>369</v>
      </c>
      <c r="C1230" s="104" t="s">
        <v>426</v>
      </c>
      <c r="D1230" s="104" t="s">
        <v>420</v>
      </c>
      <c r="E1230" s="104" t="s">
        <v>409</v>
      </c>
      <c r="F1230" s="104">
        <v>2</v>
      </c>
      <c r="G1230" s="112" t="s">
        <v>410</v>
      </c>
      <c r="H1230" s="104">
        <f t="shared" si="18"/>
        <v>2880</v>
      </c>
      <c r="I1230" s="112" t="s">
        <v>411</v>
      </c>
      <c r="J1230" s="104" t="s">
        <v>412</v>
      </c>
      <c r="K1230" s="104"/>
      <c r="L1230"/>
    </row>
    <row r="1231" spans="1:12" ht="14.25">
      <c r="A1231" s="113" t="s">
        <v>151</v>
      </c>
      <c r="B1231" s="111" t="s">
        <v>369</v>
      </c>
      <c r="C1231" s="104" t="s">
        <v>575</v>
      </c>
      <c r="D1231" s="104" t="s">
        <v>420</v>
      </c>
      <c r="E1231" s="104" t="s">
        <v>409</v>
      </c>
      <c r="F1231" s="104">
        <v>1</v>
      </c>
      <c r="G1231" s="112" t="s">
        <v>410</v>
      </c>
      <c r="H1231" s="104">
        <f t="shared" si="18"/>
        <v>2880</v>
      </c>
      <c r="I1231" s="112" t="s">
        <v>411</v>
      </c>
      <c r="J1231" s="104" t="s">
        <v>412</v>
      </c>
      <c r="K1231" s="104"/>
      <c r="L1231"/>
    </row>
    <row r="1232" spans="1:12" ht="14.25">
      <c r="A1232" s="113" t="s">
        <v>151</v>
      </c>
      <c r="B1232" s="111" t="s">
        <v>369</v>
      </c>
      <c r="C1232" s="104" t="s">
        <v>619</v>
      </c>
      <c r="D1232" s="104" t="s">
        <v>420</v>
      </c>
      <c r="E1232" s="104" t="s">
        <v>409</v>
      </c>
      <c r="F1232" s="104">
        <v>2</v>
      </c>
      <c r="G1232" s="112" t="s">
        <v>410</v>
      </c>
      <c r="H1232" s="104">
        <f t="shared" si="18"/>
        <v>2880</v>
      </c>
      <c r="I1232" s="112" t="s">
        <v>411</v>
      </c>
      <c r="J1232" s="104" t="s">
        <v>412</v>
      </c>
      <c r="K1232" s="104"/>
      <c r="L1232"/>
    </row>
    <row r="1233" spans="1:12" ht="14.25">
      <c r="A1233" s="113" t="s">
        <v>151</v>
      </c>
      <c r="B1233" s="111" t="s">
        <v>369</v>
      </c>
      <c r="C1233" s="104" t="s">
        <v>479</v>
      </c>
      <c r="D1233" s="104" t="s">
        <v>420</v>
      </c>
      <c r="E1233" s="104" t="s">
        <v>409</v>
      </c>
      <c r="F1233" s="104">
        <v>1</v>
      </c>
      <c r="G1233" s="112" t="s">
        <v>410</v>
      </c>
      <c r="H1233" s="104">
        <f t="shared" si="18"/>
        <v>2880</v>
      </c>
      <c r="I1233" s="112" t="s">
        <v>411</v>
      </c>
      <c r="J1233" s="104" t="s">
        <v>412</v>
      </c>
      <c r="K1233" s="104"/>
      <c r="L1233"/>
    </row>
    <row r="1234" spans="1:12" ht="14.25">
      <c r="A1234" s="113" t="s">
        <v>151</v>
      </c>
      <c r="B1234" s="111" t="s">
        <v>369</v>
      </c>
      <c r="C1234" s="104" t="s">
        <v>461</v>
      </c>
      <c r="D1234" s="104" t="s">
        <v>420</v>
      </c>
      <c r="E1234" s="104" t="s">
        <v>409</v>
      </c>
      <c r="F1234" s="104">
        <v>16</v>
      </c>
      <c r="G1234" s="112" t="s">
        <v>410</v>
      </c>
      <c r="H1234" s="104">
        <f t="shared" si="18"/>
        <v>2880</v>
      </c>
      <c r="I1234" s="112" t="s">
        <v>411</v>
      </c>
      <c r="J1234" s="104" t="s">
        <v>412</v>
      </c>
      <c r="K1234" s="104"/>
      <c r="L1234"/>
    </row>
    <row r="1235" spans="1:12" ht="14.25">
      <c r="A1235" s="113" t="s">
        <v>151</v>
      </c>
      <c r="B1235" s="111" t="s">
        <v>369</v>
      </c>
      <c r="C1235" s="104" t="s">
        <v>429</v>
      </c>
      <c r="D1235" s="104" t="s">
        <v>420</v>
      </c>
      <c r="E1235" s="104" t="s">
        <v>409</v>
      </c>
      <c r="F1235" s="104">
        <v>7</v>
      </c>
      <c r="G1235" s="112" t="s">
        <v>410</v>
      </c>
      <c r="H1235" s="104">
        <f t="shared" si="18"/>
        <v>2880</v>
      </c>
      <c r="I1235" s="112" t="s">
        <v>411</v>
      </c>
      <c r="J1235" s="104" t="s">
        <v>412</v>
      </c>
      <c r="K1235" s="104"/>
      <c r="L1235"/>
    </row>
    <row r="1236" spans="1:12" ht="14.25">
      <c r="A1236" s="113" t="s">
        <v>151</v>
      </c>
      <c r="B1236" s="111" t="s">
        <v>369</v>
      </c>
      <c r="C1236" s="104" t="s">
        <v>430</v>
      </c>
      <c r="D1236" s="104" t="s">
        <v>420</v>
      </c>
      <c r="E1236" s="104" t="s">
        <v>409</v>
      </c>
      <c r="F1236" s="104">
        <v>14</v>
      </c>
      <c r="G1236" s="112" t="s">
        <v>410</v>
      </c>
      <c r="H1236" s="104">
        <f t="shared" si="18"/>
        <v>2880</v>
      </c>
      <c r="I1236" s="112" t="s">
        <v>411</v>
      </c>
      <c r="J1236" s="104" t="s">
        <v>412</v>
      </c>
      <c r="K1236" s="104"/>
      <c r="L1236"/>
    </row>
    <row r="1237" spans="1:12" ht="14.25">
      <c r="A1237" s="113" t="s">
        <v>151</v>
      </c>
      <c r="B1237" s="111" t="s">
        <v>369</v>
      </c>
      <c r="C1237" s="104" t="s">
        <v>433</v>
      </c>
      <c r="D1237" s="104" t="s">
        <v>420</v>
      </c>
      <c r="E1237" s="104" t="s">
        <v>409</v>
      </c>
      <c r="F1237" s="104">
        <v>21</v>
      </c>
      <c r="G1237" s="112" t="s">
        <v>410</v>
      </c>
      <c r="H1237" s="104">
        <f t="shared" si="18"/>
        <v>2880</v>
      </c>
      <c r="I1237" s="112" t="s">
        <v>411</v>
      </c>
      <c r="J1237" s="104" t="s">
        <v>412</v>
      </c>
      <c r="K1237" s="104"/>
      <c r="L1237"/>
    </row>
    <row r="1238" spans="1:12" ht="14.25">
      <c r="A1238" s="113" t="s">
        <v>151</v>
      </c>
      <c r="B1238" s="111" t="s">
        <v>369</v>
      </c>
      <c r="C1238" s="104" t="s">
        <v>454</v>
      </c>
      <c r="D1238" s="104" t="s">
        <v>420</v>
      </c>
      <c r="E1238" s="104" t="s">
        <v>409</v>
      </c>
      <c r="F1238" s="104">
        <v>1</v>
      </c>
      <c r="G1238" s="112" t="s">
        <v>410</v>
      </c>
      <c r="H1238" s="104">
        <f t="shared" si="18"/>
        <v>2880</v>
      </c>
      <c r="I1238" s="112" t="s">
        <v>411</v>
      </c>
      <c r="J1238" s="104" t="s">
        <v>412</v>
      </c>
      <c r="K1238" s="104"/>
      <c r="L1238"/>
    </row>
    <row r="1239" spans="1:12" ht="14.25">
      <c r="A1239" s="113" t="s">
        <v>151</v>
      </c>
      <c r="B1239" s="111" t="s">
        <v>369</v>
      </c>
      <c r="C1239" s="104" t="s">
        <v>434</v>
      </c>
      <c r="D1239" s="104" t="s">
        <v>420</v>
      </c>
      <c r="E1239" s="104" t="s">
        <v>409</v>
      </c>
      <c r="F1239" s="104">
        <v>3</v>
      </c>
      <c r="G1239" s="112" t="s">
        <v>410</v>
      </c>
      <c r="H1239" s="104">
        <f t="shared" si="18"/>
        <v>2880</v>
      </c>
      <c r="I1239" s="112" t="s">
        <v>411</v>
      </c>
      <c r="J1239" s="104" t="s">
        <v>412</v>
      </c>
      <c r="K1239" s="104"/>
      <c r="L1239"/>
    </row>
    <row r="1240" spans="1:12" ht="14.25">
      <c r="A1240" s="113" t="s">
        <v>151</v>
      </c>
      <c r="B1240" s="111" t="s">
        <v>369</v>
      </c>
      <c r="C1240" s="104" t="s">
        <v>518</v>
      </c>
      <c r="D1240" s="104" t="s">
        <v>420</v>
      </c>
      <c r="E1240" s="104" t="s">
        <v>409</v>
      </c>
      <c r="F1240" s="104">
        <v>1</v>
      </c>
      <c r="G1240" s="112" t="s">
        <v>410</v>
      </c>
      <c r="H1240" s="104">
        <f t="shared" si="18"/>
        <v>2880</v>
      </c>
      <c r="I1240" s="112" t="s">
        <v>411</v>
      </c>
      <c r="J1240" s="104" t="s">
        <v>412</v>
      </c>
      <c r="K1240" s="104"/>
      <c r="L1240"/>
    </row>
    <row r="1241" spans="1:12" ht="14.25">
      <c r="A1241" s="113" t="s">
        <v>151</v>
      </c>
      <c r="B1241" s="111" t="s">
        <v>369</v>
      </c>
      <c r="C1241" s="104" t="s">
        <v>500</v>
      </c>
      <c r="D1241" s="104" t="s">
        <v>420</v>
      </c>
      <c r="E1241" s="104" t="s">
        <v>409</v>
      </c>
      <c r="F1241" s="104">
        <v>1</v>
      </c>
      <c r="G1241" s="112" t="s">
        <v>410</v>
      </c>
      <c r="H1241" s="104">
        <f t="shared" si="18"/>
        <v>2880</v>
      </c>
      <c r="I1241" s="112" t="s">
        <v>411</v>
      </c>
      <c r="J1241" s="104" t="s">
        <v>412</v>
      </c>
      <c r="K1241" s="104"/>
      <c r="L1241"/>
    </row>
    <row r="1242" spans="1:12" ht="14.25">
      <c r="A1242" s="113" t="s">
        <v>151</v>
      </c>
      <c r="B1242" s="111" t="s">
        <v>369</v>
      </c>
      <c r="C1242" s="104" t="s">
        <v>436</v>
      </c>
      <c r="D1242" s="104" t="s">
        <v>423</v>
      </c>
      <c r="E1242" s="104" t="s">
        <v>409</v>
      </c>
      <c r="F1242" s="104">
        <v>1</v>
      </c>
      <c r="G1242" s="112" t="s">
        <v>410</v>
      </c>
      <c r="H1242" s="104">
        <f t="shared" si="18"/>
        <v>2880</v>
      </c>
      <c r="I1242" s="112" t="s">
        <v>411</v>
      </c>
      <c r="J1242" s="104" t="s">
        <v>412</v>
      </c>
      <c r="K1242" s="104"/>
      <c r="L1242"/>
    </row>
    <row r="1243" spans="1:12" ht="14.25">
      <c r="A1243" s="113" t="s">
        <v>151</v>
      </c>
      <c r="B1243" s="111" t="s">
        <v>369</v>
      </c>
      <c r="C1243" s="104" t="s">
        <v>349</v>
      </c>
      <c r="D1243" s="104" t="s">
        <v>349</v>
      </c>
      <c r="E1243" s="104" t="s">
        <v>409</v>
      </c>
      <c r="F1243" s="104">
        <v>4</v>
      </c>
      <c r="G1243" s="112" t="s">
        <v>410</v>
      </c>
      <c r="H1243" s="104">
        <f t="shared" si="18"/>
        <v>2880</v>
      </c>
      <c r="I1243" s="112" t="s">
        <v>411</v>
      </c>
      <c r="J1243" s="104" t="s">
        <v>412</v>
      </c>
      <c r="K1243" s="104"/>
      <c r="L1243"/>
    </row>
  </sheetData>
  <phoneticPr fontId="11" type="noConversion"/>
  <hyperlinks>
    <hyperlink ref="C29" r:id="rId1" display="https://en.wikipedia.org/wiki/Scarabaeidae" xr:uid="{2000C7F3-CED1-417F-81A2-881EC537529E}"/>
    <hyperlink ref="C30" r:id="rId2" display="https://en.wikipedia.org/wiki/Scarabaeidae" xr:uid="{0248FF04-498A-4CCC-8E7D-220CD4F72F83}"/>
    <hyperlink ref="C104" r:id="rId3" display="https://en.wikipedia.org/wiki/Scarabaeidae" xr:uid="{5786260D-493A-48AC-B6A6-CE7CBEF95084}"/>
    <hyperlink ref="C227" r:id="rId4" display="https://en.wikipedia.org/wiki/Scarabaeidae" xr:uid="{02CFC37E-19F0-45B5-90EC-9DEAE9BFEBBD}"/>
  </hyperlink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5"/>
  <headerFooter>
    <oddHeader>&amp;C&amp;A</oddHeader>
    <oddFooter>&amp;CPágina &amp;P</oddFooter>
  </headerFooter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V39"/>
  <sheetViews>
    <sheetView zoomScale="80" zoomScaleNormal="80" workbookViewId="0"/>
  </sheetViews>
  <sheetFormatPr defaultColWidth="11.5703125" defaultRowHeight="12.75"/>
  <cols>
    <col min="1" max="1" width="25.42578125" style="73" customWidth="1"/>
    <col min="2" max="2" width="16.7109375" style="73" customWidth="1"/>
    <col min="3" max="3" width="11.5703125" style="73"/>
    <col min="4" max="4" width="17.85546875" style="73" customWidth="1"/>
    <col min="5" max="5" width="13.7109375" style="73" customWidth="1"/>
    <col min="6" max="8" width="11.5703125" style="73"/>
    <col min="9" max="9" width="21.42578125" style="73" customWidth="1"/>
    <col min="10" max="10" width="19.85546875" style="73" customWidth="1"/>
    <col min="11" max="11" width="14.5703125" style="73" customWidth="1"/>
    <col min="12" max="13" width="11.5703125" style="73"/>
    <col min="14" max="21" width="15.28515625" style="73" customWidth="1"/>
    <col min="22" max="22" width="11.5703125" style="73"/>
    <col min="23" max="23" width="12.7109375" style="73" customWidth="1"/>
    <col min="24" max="24" width="10.85546875" style="73" customWidth="1"/>
    <col min="25" max="25" width="11.28515625" style="73" customWidth="1"/>
    <col min="26" max="26" width="13" style="73" customWidth="1"/>
    <col min="27" max="27" width="28" style="73" customWidth="1"/>
    <col min="28" max="28" width="26.42578125" style="73" customWidth="1"/>
    <col min="29" max="29" width="32.5703125" style="73" customWidth="1"/>
    <col min="30" max="30" width="20" style="73" customWidth="1"/>
    <col min="31" max="31" width="11.5703125" style="73"/>
    <col min="32" max="32" width="12.7109375" style="73" customWidth="1"/>
    <col min="33" max="33" width="11.5703125" style="73"/>
    <col min="34" max="34" width="12.7109375" style="73" customWidth="1"/>
    <col min="35" max="35" width="12.42578125" style="73" customWidth="1"/>
    <col min="36" max="36" width="15.140625" style="73" customWidth="1"/>
    <col min="37" max="37" width="15.28515625" style="73" customWidth="1"/>
    <col min="38" max="38" width="11.5703125" style="73"/>
    <col min="39" max="39" width="14.5703125" style="73" customWidth="1"/>
    <col min="40" max="40" width="12.5703125" style="73" customWidth="1"/>
    <col min="41" max="41" width="11.5703125" style="73"/>
    <col min="42" max="42" width="19.140625" style="73" customWidth="1"/>
    <col min="43" max="56" width="18.140625" style="73" customWidth="1"/>
    <col min="57" max="58" width="14.85546875" style="73" customWidth="1"/>
    <col min="59" max="59" width="14.28515625" style="73" customWidth="1"/>
    <col min="60" max="60" width="15.5703125" style="73" customWidth="1"/>
    <col min="61" max="61" width="14" style="73" customWidth="1"/>
    <col min="62" max="62" width="17" style="73" customWidth="1"/>
    <col min="63" max="63" width="17.42578125" style="73" customWidth="1"/>
    <col min="64" max="64" width="12.5703125" style="73" customWidth="1"/>
    <col min="65" max="65" width="15.7109375" style="73" customWidth="1"/>
    <col min="66" max="66" width="13.7109375" style="73" customWidth="1"/>
    <col min="67" max="67" width="11.85546875" style="73" customWidth="1"/>
    <col min="68" max="68" width="20" style="73" customWidth="1"/>
    <col min="69" max="69" width="17.7109375" style="73" customWidth="1"/>
    <col min="70" max="70" width="23.42578125" style="73" customWidth="1"/>
    <col min="71" max="71" width="35" style="73" bestFit="1" customWidth="1"/>
    <col min="72" max="84" width="11.5703125" style="46"/>
    <col min="85" max="1036" width="11.5703125" style="43"/>
  </cols>
  <sheetData>
    <row r="1" spans="1:1036" s="60" customFormat="1" ht="38.25">
      <c r="A1" s="48" t="s">
        <v>11</v>
      </c>
      <c r="B1" s="48" t="s">
        <v>14</v>
      </c>
      <c r="C1" s="48" t="s">
        <v>34</v>
      </c>
      <c r="D1" s="48" t="s">
        <v>36</v>
      </c>
      <c r="E1" s="48" t="s">
        <v>38</v>
      </c>
      <c r="F1" s="48" t="s">
        <v>40</v>
      </c>
      <c r="G1" s="48" t="s">
        <v>42</v>
      </c>
      <c r="H1" s="48" t="s">
        <v>44</v>
      </c>
      <c r="I1" s="48" t="s">
        <v>46</v>
      </c>
      <c r="J1" s="48" t="s">
        <v>48</v>
      </c>
      <c r="K1" s="48" t="s">
        <v>50</v>
      </c>
      <c r="L1" s="48" t="s">
        <v>148</v>
      </c>
      <c r="M1" s="49" t="s">
        <v>54</v>
      </c>
      <c r="N1" s="49" t="s">
        <v>56</v>
      </c>
      <c r="O1" s="49" t="s">
        <v>58</v>
      </c>
      <c r="P1" s="49" t="s">
        <v>60</v>
      </c>
      <c r="Q1" s="49" t="s">
        <v>61</v>
      </c>
      <c r="R1" s="49" t="s">
        <v>63</v>
      </c>
      <c r="S1" s="49" t="s">
        <v>65</v>
      </c>
      <c r="T1" s="49" t="s">
        <v>67</v>
      </c>
      <c r="U1" s="50" t="s">
        <v>149</v>
      </c>
      <c r="V1" s="50" t="s">
        <v>72</v>
      </c>
      <c r="W1" s="50" t="s">
        <v>74</v>
      </c>
      <c r="X1" s="51" t="s">
        <v>76</v>
      </c>
      <c r="Y1" s="51" t="s">
        <v>78</v>
      </c>
      <c r="Z1" s="52" t="s">
        <v>80</v>
      </c>
      <c r="AA1" s="53" t="s">
        <v>83</v>
      </c>
      <c r="AB1" s="53" t="s">
        <v>85</v>
      </c>
      <c r="AC1" s="53" t="s">
        <v>87</v>
      </c>
      <c r="AD1" s="53" t="s">
        <v>89</v>
      </c>
      <c r="AE1" s="54" t="s">
        <v>22</v>
      </c>
      <c r="AF1" s="54" t="s">
        <v>92</v>
      </c>
      <c r="AG1" s="54" t="s">
        <v>94</v>
      </c>
      <c r="AH1" s="54" t="s">
        <v>96</v>
      </c>
      <c r="AI1" s="54" t="s">
        <v>98</v>
      </c>
      <c r="AJ1" s="55" t="s">
        <v>100</v>
      </c>
      <c r="AK1" s="55" t="s">
        <v>102</v>
      </c>
      <c r="AL1" s="55" t="s">
        <v>104</v>
      </c>
      <c r="AM1" s="55" t="s">
        <v>106</v>
      </c>
      <c r="AN1" s="55" t="s">
        <v>108</v>
      </c>
      <c r="AO1" s="53" t="s">
        <v>110</v>
      </c>
      <c r="AP1" s="56" t="s">
        <v>24</v>
      </c>
      <c r="AQ1" s="56" t="s">
        <v>26</v>
      </c>
      <c r="AR1" s="106" t="s">
        <v>614</v>
      </c>
      <c r="AS1" s="107" t="s">
        <v>615</v>
      </c>
      <c r="AT1" s="108" t="s">
        <v>616</v>
      </c>
      <c r="AU1" s="109" t="s">
        <v>243</v>
      </c>
      <c r="AV1" s="109" t="s">
        <v>244</v>
      </c>
      <c r="AW1" s="109" t="s">
        <v>245</v>
      </c>
      <c r="AX1" s="109" t="s">
        <v>248</v>
      </c>
      <c r="AY1" s="109" t="s">
        <v>247</v>
      </c>
      <c r="AZ1" s="109" t="s">
        <v>246</v>
      </c>
      <c r="BA1" s="109" t="s">
        <v>249</v>
      </c>
      <c r="BB1" s="109" t="s">
        <v>250</v>
      </c>
      <c r="BC1" s="109" t="s">
        <v>251</v>
      </c>
      <c r="BD1" s="108" t="s">
        <v>252</v>
      </c>
      <c r="BE1" s="57" t="s">
        <v>117</v>
      </c>
      <c r="BF1" s="58" t="s">
        <v>120</v>
      </c>
      <c r="BG1" s="58" t="s">
        <v>122</v>
      </c>
      <c r="BH1" s="58" t="s">
        <v>124</v>
      </c>
      <c r="BI1" s="58" t="s">
        <v>126</v>
      </c>
      <c r="BJ1" s="51" t="s">
        <v>128</v>
      </c>
      <c r="BK1" s="51" t="s">
        <v>130</v>
      </c>
      <c r="BL1" s="58" t="s">
        <v>132</v>
      </c>
      <c r="BM1" s="51" t="s">
        <v>134</v>
      </c>
      <c r="BN1" s="51" t="s">
        <v>136</v>
      </c>
      <c r="BO1" s="57" t="s">
        <v>138</v>
      </c>
      <c r="BP1" s="59" t="s">
        <v>140</v>
      </c>
      <c r="BQ1" s="59" t="s">
        <v>142</v>
      </c>
      <c r="BR1" s="59" t="s">
        <v>150</v>
      </c>
      <c r="BS1" s="57" t="s">
        <v>115</v>
      </c>
    </row>
    <row r="2" spans="1:1036">
      <c r="A2" s="76" t="s">
        <v>151</v>
      </c>
      <c r="B2" s="91" t="s">
        <v>360</v>
      </c>
      <c r="C2" s="76" t="s">
        <v>152</v>
      </c>
      <c r="D2" s="76" t="s">
        <v>161</v>
      </c>
      <c r="E2" s="76" t="s">
        <v>163</v>
      </c>
      <c r="F2" s="76" t="s">
        <v>162</v>
      </c>
      <c r="G2" s="78" t="s">
        <v>164</v>
      </c>
      <c r="H2" s="79" t="s">
        <v>165</v>
      </c>
      <c r="I2" s="76">
        <v>7</v>
      </c>
      <c r="J2" s="76">
        <v>8</v>
      </c>
      <c r="K2" s="86">
        <v>2017</v>
      </c>
      <c r="L2" s="87">
        <v>1.26</v>
      </c>
      <c r="M2" s="88">
        <v>2366.1008845859997</v>
      </c>
      <c r="N2" s="73" t="s">
        <v>239</v>
      </c>
      <c r="U2" s="97">
        <v>1281.9100000000001</v>
      </c>
      <c r="V2" s="98">
        <v>4.5300372101005529E-2</v>
      </c>
      <c r="W2" s="110">
        <v>4.2439999999999998</v>
      </c>
      <c r="X2" s="76">
        <v>1</v>
      </c>
      <c r="Y2" s="76">
        <v>1281.9100000000001</v>
      </c>
      <c r="Z2" s="98">
        <v>4.3600000000000003</v>
      </c>
      <c r="AA2" s="76">
        <v>4</v>
      </c>
      <c r="AE2" s="76">
        <v>1092</v>
      </c>
      <c r="AF2" s="76">
        <v>1080</v>
      </c>
      <c r="AG2" s="76">
        <v>0</v>
      </c>
      <c r="AH2" s="76">
        <v>6</v>
      </c>
      <c r="AI2" s="76">
        <v>0</v>
      </c>
      <c r="AJ2" s="73">
        <v>0</v>
      </c>
      <c r="AK2" s="64">
        <v>0</v>
      </c>
      <c r="AL2" s="64">
        <v>1</v>
      </c>
      <c r="AM2" s="64">
        <v>0</v>
      </c>
      <c r="AN2" s="64">
        <v>0</v>
      </c>
      <c r="AO2" s="64">
        <v>5</v>
      </c>
      <c r="AP2" s="87">
        <f>AQ2*2.25</f>
        <v>769.5</v>
      </c>
      <c r="AQ2" s="76">
        <v>342</v>
      </c>
      <c r="AR2" s="76">
        <f>AQ2</f>
        <v>342</v>
      </c>
      <c r="AS2" s="70">
        <v>2114</v>
      </c>
      <c r="AT2" s="73">
        <v>1121</v>
      </c>
      <c r="AU2" s="73">
        <v>1109</v>
      </c>
      <c r="AV2" s="96">
        <v>0</v>
      </c>
      <c r="AW2" s="73">
        <v>6</v>
      </c>
      <c r="AX2" s="73">
        <v>0</v>
      </c>
      <c r="AY2" s="73">
        <v>0</v>
      </c>
      <c r="AZ2" s="73">
        <v>0</v>
      </c>
      <c r="BA2" s="73">
        <v>1</v>
      </c>
      <c r="BB2" s="73">
        <v>0</v>
      </c>
      <c r="BC2" s="73">
        <v>0</v>
      </c>
      <c r="BD2" s="73">
        <v>5</v>
      </c>
      <c r="BE2" s="98">
        <f>(((AT2*100)/$AS2)*60)/($AR2)</f>
        <v>9.3030589719331438</v>
      </c>
      <c r="BF2" s="98">
        <f t="shared" ref="BF2:BO2" si="0">(((AU2*100)/$AS2)*60)/($AR2)</f>
        <v>9.2034722568009428</v>
      </c>
      <c r="BG2" s="98">
        <f t="shared" si="0"/>
        <v>0</v>
      </c>
      <c r="BH2" s="98">
        <f t="shared" si="0"/>
        <v>4.9793357566100677E-2</v>
      </c>
      <c r="BI2" s="98">
        <f t="shared" si="0"/>
        <v>0</v>
      </c>
      <c r="BJ2" s="98">
        <f t="shared" si="0"/>
        <v>0</v>
      </c>
      <c r="BK2" s="98">
        <f t="shared" si="0"/>
        <v>0</v>
      </c>
      <c r="BL2" s="98">
        <f t="shared" si="0"/>
        <v>8.2988929276834478E-3</v>
      </c>
      <c r="BM2" s="98">
        <f t="shared" si="0"/>
        <v>0</v>
      </c>
      <c r="BN2" s="98">
        <f t="shared" si="0"/>
        <v>0</v>
      </c>
      <c r="BO2" s="98">
        <f t="shared" si="0"/>
        <v>4.1494464638417237E-2</v>
      </c>
      <c r="BP2" s="76" t="s">
        <v>240</v>
      </c>
      <c r="BQ2" s="76" t="s">
        <v>617</v>
      </c>
      <c r="BR2" s="80" t="s">
        <v>241</v>
      </c>
      <c r="BS2" s="77" t="s">
        <v>242</v>
      </c>
    </row>
    <row r="3" spans="1:1036">
      <c r="A3" s="76" t="s">
        <v>151</v>
      </c>
      <c r="B3" s="91" t="s">
        <v>361</v>
      </c>
      <c r="C3" s="76" t="s">
        <v>152</v>
      </c>
      <c r="D3" s="76" t="s">
        <v>153</v>
      </c>
      <c r="E3" s="76" t="s">
        <v>163</v>
      </c>
      <c r="F3" s="76" t="s">
        <v>162</v>
      </c>
      <c r="G3" s="78" t="s">
        <v>166</v>
      </c>
      <c r="H3" s="79" t="s">
        <v>167</v>
      </c>
      <c r="I3" s="76">
        <v>7</v>
      </c>
      <c r="J3" s="76">
        <v>8</v>
      </c>
      <c r="K3" s="86">
        <v>2017</v>
      </c>
      <c r="L3" s="87">
        <v>1.06</v>
      </c>
      <c r="M3" s="88">
        <v>1542.9645277799998</v>
      </c>
      <c r="N3" s="73" t="s">
        <v>239</v>
      </c>
      <c r="U3" s="97">
        <v>1103.53</v>
      </c>
      <c r="V3" s="98">
        <v>3.5883936095982887E-2</v>
      </c>
      <c r="W3" s="110">
        <v>3.84</v>
      </c>
      <c r="X3" s="76">
        <v>1</v>
      </c>
      <c r="Y3" s="76">
        <v>1103.53</v>
      </c>
      <c r="Z3" s="98">
        <v>3.4780000000000002</v>
      </c>
      <c r="AA3" s="76">
        <v>15</v>
      </c>
      <c r="AE3" s="76">
        <v>1605</v>
      </c>
      <c r="AF3" s="76">
        <v>1577</v>
      </c>
      <c r="AG3" s="76">
        <v>0</v>
      </c>
      <c r="AH3" s="76">
        <v>9</v>
      </c>
      <c r="AI3" s="76">
        <v>0</v>
      </c>
      <c r="AJ3" s="73">
        <v>0</v>
      </c>
      <c r="AK3" s="64">
        <v>1</v>
      </c>
      <c r="AL3" s="64">
        <v>6</v>
      </c>
      <c r="AM3" s="64">
        <v>1</v>
      </c>
      <c r="AN3" s="64">
        <v>1</v>
      </c>
      <c r="AO3" s="64">
        <v>10</v>
      </c>
      <c r="AP3" s="87">
        <f t="shared" ref="AP3:AP39" si="1">AQ3*2.25</f>
        <v>706.5</v>
      </c>
      <c r="AQ3" s="76">
        <v>314</v>
      </c>
      <c r="AR3" s="76">
        <f t="shared" ref="AR3:AR39" si="2">AQ3</f>
        <v>314</v>
      </c>
      <c r="AS3" s="70">
        <v>1861</v>
      </c>
      <c r="AT3" s="73">
        <v>1617</v>
      </c>
      <c r="AU3" s="73">
        <v>1589</v>
      </c>
      <c r="AV3" s="96">
        <v>0</v>
      </c>
      <c r="AW3" s="73">
        <v>9</v>
      </c>
      <c r="AX3" s="73">
        <v>0</v>
      </c>
      <c r="AY3" s="73">
        <v>0</v>
      </c>
      <c r="AZ3" s="73">
        <v>1</v>
      </c>
      <c r="BA3" s="73">
        <v>6</v>
      </c>
      <c r="BB3" s="73">
        <v>1</v>
      </c>
      <c r="BC3" s="73">
        <v>1</v>
      </c>
      <c r="BD3" s="73">
        <v>10</v>
      </c>
      <c r="BE3" s="98">
        <f t="shared" ref="BE3:BE39" si="3">(((AT3*100)/$AS3)*60)/($AR3)</f>
        <v>16.602949581931501</v>
      </c>
      <c r="BF3" s="98">
        <f t="shared" ref="BF3:BF39" si="4">(((AU3*100)/$AS3)*60)/($AR3)</f>
        <v>16.315452619473813</v>
      </c>
      <c r="BG3" s="98">
        <f t="shared" ref="BG3:BG39" si="5">(((AV3*100)/$AS3)*60)/($AR3)</f>
        <v>0</v>
      </c>
      <c r="BH3" s="98">
        <f t="shared" ref="BH3:BH39" si="6">(((AW3*100)/$AS3)*60)/($AR3)</f>
        <v>9.240973793282839E-2</v>
      </c>
      <c r="BI3" s="98">
        <f t="shared" ref="BI3:BI39" si="7">(((AX3*100)/$AS3)*60)/($AR3)</f>
        <v>0</v>
      </c>
      <c r="BJ3" s="98">
        <f t="shared" ref="BJ3:BJ39" si="8">(((AY3*100)/$AS3)*60)/($AR3)</f>
        <v>0</v>
      </c>
      <c r="BK3" s="98">
        <f t="shared" ref="BK3:BK39" si="9">(((AZ3*100)/$AS3)*60)/($AR3)</f>
        <v>1.0267748659203154E-2</v>
      </c>
      <c r="BL3" s="98">
        <f t="shared" ref="BL3:BL39" si="10">(((BA3*100)/$AS3)*60)/($AR3)</f>
        <v>6.1606491955218917E-2</v>
      </c>
      <c r="BM3" s="98">
        <f t="shared" ref="BM3:BM39" si="11">(((BB3*100)/$AS3)*60)/($AR3)</f>
        <v>1.0267748659203154E-2</v>
      </c>
      <c r="BN3" s="98">
        <f t="shared" ref="BN3:BN39" si="12">(((BC3*100)/$AS3)*60)/($AR3)</f>
        <v>1.0267748659203154E-2</v>
      </c>
      <c r="BO3" s="98">
        <f t="shared" ref="BO3:BO39" si="13">(((BD3*100)/$AS3)*60)/($AR3)</f>
        <v>0.10267748659203153</v>
      </c>
      <c r="BP3" s="76" t="s">
        <v>240</v>
      </c>
      <c r="BQ3" s="76" t="s">
        <v>617</v>
      </c>
      <c r="BR3" s="80" t="s">
        <v>241</v>
      </c>
      <c r="BS3" s="77" t="s">
        <v>242</v>
      </c>
    </row>
    <row r="4" spans="1:1036">
      <c r="A4" s="76" t="s">
        <v>151</v>
      </c>
      <c r="B4" s="91" t="s">
        <v>362</v>
      </c>
      <c r="C4" s="76" t="s">
        <v>152</v>
      </c>
      <c r="D4" s="76" t="s">
        <v>153</v>
      </c>
      <c r="E4" s="76" t="s">
        <v>163</v>
      </c>
      <c r="F4" s="76" t="s">
        <v>162</v>
      </c>
      <c r="G4" s="78" t="s">
        <v>168</v>
      </c>
      <c r="H4" s="79" t="s">
        <v>169</v>
      </c>
      <c r="I4" s="76">
        <v>7</v>
      </c>
      <c r="J4" s="76">
        <v>8</v>
      </c>
      <c r="K4" s="89">
        <v>2017</v>
      </c>
      <c r="L4" s="87">
        <v>1.08</v>
      </c>
      <c r="M4" s="88">
        <v>948.98922193599981</v>
      </c>
      <c r="N4" s="73" t="s">
        <v>239</v>
      </c>
      <c r="U4" s="97">
        <v>864.06</v>
      </c>
      <c r="V4" s="98">
        <v>2.9330139110709905E-2</v>
      </c>
      <c r="W4" s="110">
        <v>3.8010000000000002</v>
      </c>
      <c r="X4" s="76">
        <v>1</v>
      </c>
      <c r="Y4" s="76">
        <v>864.06</v>
      </c>
      <c r="Z4" s="98">
        <v>2.7679999999999998</v>
      </c>
      <c r="AA4" s="76">
        <v>2</v>
      </c>
      <c r="AE4" s="76">
        <v>1186</v>
      </c>
      <c r="AF4" s="76">
        <v>1175</v>
      </c>
      <c r="AG4" s="76">
        <v>0</v>
      </c>
      <c r="AH4" s="76">
        <v>0</v>
      </c>
      <c r="AI4" s="76">
        <v>0</v>
      </c>
      <c r="AJ4" s="73">
        <v>0</v>
      </c>
      <c r="AK4" s="64">
        <v>0</v>
      </c>
      <c r="AL4" s="64">
        <v>0</v>
      </c>
      <c r="AM4" s="64">
        <v>1</v>
      </c>
      <c r="AN4" s="64">
        <v>0</v>
      </c>
      <c r="AO4" s="64">
        <v>10</v>
      </c>
      <c r="AP4" s="87">
        <f t="shared" si="1"/>
        <v>693</v>
      </c>
      <c r="AQ4" s="90">
        <v>308</v>
      </c>
      <c r="AR4" s="76">
        <f t="shared" si="2"/>
        <v>308</v>
      </c>
      <c r="AS4" s="70">
        <v>2014</v>
      </c>
      <c r="AT4" s="73">
        <v>1230</v>
      </c>
      <c r="AU4" s="73">
        <v>1219</v>
      </c>
      <c r="AV4" s="96">
        <v>0</v>
      </c>
      <c r="AW4" s="73">
        <v>0</v>
      </c>
      <c r="AX4" s="73">
        <v>0</v>
      </c>
      <c r="AY4" s="73">
        <v>0</v>
      </c>
      <c r="AZ4" s="73">
        <v>0</v>
      </c>
      <c r="BA4" s="73">
        <v>0</v>
      </c>
      <c r="BB4" s="73">
        <v>1</v>
      </c>
      <c r="BC4" s="73">
        <v>0</v>
      </c>
      <c r="BD4" s="73">
        <v>10</v>
      </c>
      <c r="BE4" s="98">
        <f t="shared" si="3"/>
        <v>11.897238808857479</v>
      </c>
      <c r="BF4" s="98">
        <f t="shared" si="4"/>
        <v>11.790840738209161</v>
      </c>
      <c r="BG4" s="98">
        <f t="shared" si="5"/>
        <v>0</v>
      </c>
      <c r="BH4" s="98">
        <f t="shared" si="6"/>
        <v>0</v>
      </c>
      <c r="BI4" s="98">
        <f t="shared" si="7"/>
        <v>0</v>
      </c>
      <c r="BJ4" s="98">
        <f t="shared" si="8"/>
        <v>0</v>
      </c>
      <c r="BK4" s="98">
        <f t="shared" si="9"/>
        <v>0</v>
      </c>
      <c r="BL4" s="98">
        <f t="shared" si="10"/>
        <v>0</v>
      </c>
      <c r="BM4" s="98">
        <f t="shared" si="11"/>
        <v>9.6725518771199007E-3</v>
      </c>
      <c r="BN4" s="98">
        <f t="shared" si="12"/>
        <v>0</v>
      </c>
      <c r="BO4" s="98">
        <f t="shared" si="13"/>
        <v>9.6725518771199004E-2</v>
      </c>
      <c r="BP4" s="76" t="s">
        <v>240</v>
      </c>
      <c r="BQ4" s="76" t="s">
        <v>617</v>
      </c>
      <c r="BR4" s="80" t="s">
        <v>241</v>
      </c>
      <c r="BS4" s="77" t="s">
        <v>242</v>
      </c>
    </row>
    <row r="5" spans="1:1036">
      <c r="A5" s="76" t="s">
        <v>151</v>
      </c>
      <c r="B5" s="91" t="s">
        <v>363</v>
      </c>
      <c r="C5" s="76" t="s">
        <v>152</v>
      </c>
      <c r="D5" s="76" t="s">
        <v>161</v>
      </c>
      <c r="E5" s="76" t="s">
        <v>163</v>
      </c>
      <c r="F5" s="76" t="s">
        <v>162</v>
      </c>
      <c r="G5" s="78" t="s">
        <v>170</v>
      </c>
      <c r="H5" s="79" t="s">
        <v>171</v>
      </c>
      <c r="I5" s="76">
        <v>7</v>
      </c>
      <c r="J5" s="76">
        <v>8</v>
      </c>
      <c r="K5" s="89">
        <v>2017</v>
      </c>
      <c r="L5" s="87">
        <v>1.1000000000000001</v>
      </c>
      <c r="M5" s="88">
        <v>1583.5191921360001</v>
      </c>
      <c r="N5" s="73" t="s">
        <v>239</v>
      </c>
      <c r="U5" s="97">
        <v>1199.19</v>
      </c>
      <c r="V5" s="98">
        <v>4.9550946889150176E-2</v>
      </c>
      <c r="W5" s="110">
        <v>4.1689999999999996</v>
      </c>
      <c r="X5" s="76">
        <v>1</v>
      </c>
      <c r="Y5" s="76">
        <v>1199.19</v>
      </c>
      <c r="Z5" s="98">
        <v>4.7279999999999998</v>
      </c>
      <c r="AA5" s="76">
        <v>5</v>
      </c>
      <c r="AE5" s="76">
        <v>512</v>
      </c>
      <c r="AF5" s="76">
        <v>501</v>
      </c>
      <c r="AG5" s="76">
        <v>0</v>
      </c>
      <c r="AH5" s="76">
        <v>1</v>
      </c>
      <c r="AI5" s="76">
        <v>0</v>
      </c>
      <c r="AJ5" s="73">
        <v>0</v>
      </c>
      <c r="AK5" s="64">
        <v>1</v>
      </c>
      <c r="AL5" s="64">
        <v>1</v>
      </c>
      <c r="AM5" s="64">
        <v>0</v>
      </c>
      <c r="AN5" s="64">
        <v>1</v>
      </c>
      <c r="AO5" s="64">
        <v>7</v>
      </c>
      <c r="AP5" s="87">
        <f t="shared" si="1"/>
        <v>567</v>
      </c>
      <c r="AQ5" s="90">
        <v>252</v>
      </c>
      <c r="AR5" s="76">
        <f t="shared" si="2"/>
        <v>252</v>
      </c>
      <c r="AS5" s="70">
        <v>980</v>
      </c>
      <c r="AT5" s="73">
        <v>512</v>
      </c>
      <c r="AU5" s="73">
        <v>501</v>
      </c>
      <c r="AV5" s="96">
        <v>0</v>
      </c>
      <c r="AW5" s="73">
        <v>1</v>
      </c>
      <c r="AX5" s="73">
        <v>0</v>
      </c>
      <c r="AY5" s="73">
        <v>0</v>
      </c>
      <c r="AZ5" s="73">
        <v>1</v>
      </c>
      <c r="BA5" s="73">
        <v>1</v>
      </c>
      <c r="BB5" s="73">
        <v>0</v>
      </c>
      <c r="BC5" s="73">
        <v>1</v>
      </c>
      <c r="BD5" s="73">
        <v>7</v>
      </c>
      <c r="BE5" s="98">
        <f t="shared" si="3"/>
        <v>12.439261418853256</v>
      </c>
      <c r="BF5" s="98">
        <f t="shared" si="4"/>
        <v>12.172011661807581</v>
      </c>
      <c r="BG5" s="98">
        <f t="shared" si="5"/>
        <v>0</v>
      </c>
      <c r="BH5" s="98">
        <f t="shared" si="6"/>
        <v>2.4295432458697766E-2</v>
      </c>
      <c r="BI5" s="98">
        <f t="shared" si="7"/>
        <v>0</v>
      </c>
      <c r="BJ5" s="98">
        <f t="shared" si="8"/>
        <v>0</v>
      </c>
      <c r="BK5" s="98">
        <f t="shared" si="9"/>
        <v>2.4295432458697766E-2</v>
      </c>
      <c r="BL5" s="98">
        <f t="shared" si="10"/>
        <v>2.4295432458697766E-2</v>
      </c>
      <c r="BM5" s="98">
        <f t="shared" si="11"/>
        <v>0</v>
      </c>
      <c r="BN5" s="98">
        <f t="shared" si="12"/>
        <v>2.4295432458697766E-2</v>
      </c>
      <c r="BO5" s="98">
        <f t="shared" si="13"/>
        <v>0.17006802721088438</v>
      </c>
      <c r="BP5" s="76" t="s">
        <v>240</v>
      </c>
      <c r="BQ5" s="76" t="s">
        <v>617</v>
      </c>
      <c r="BR5" s="80" t="s">
        <v>241</v>
      </c>
      <c r="BS5" s="77" t="s">
        <v>242</v>
      </c>
    </row>
    <row r="6" spans="1:1036">
      <c r="A6" s="76" t="s">
        <v>151</v>
      </c>
      <c r="B6" s="91" t="s">
        <v>364</v>
      </c>
      <c r="C6" s="76" t="s">
        <v>152</v>
      </c>
      <c r="D6" s="76" t="s">
        <v>153</v>
      </c>
      <c r="E6" s="76" t="s">
        <v>163</v>
      </c>
      <c r="F6" s="76" t="s">
        <v>162</v>
      </c>
      <c r="G6" s="78" t="s">
        <v>172</v>
      </c>
      <c r="H6" s="79" t="s">
        <v>173</v>
      </c>
      <c r="I6" s="76">
        <v>7</v>
      </c>
      <c r="J6" s="76">
        <v>8</v>
      </c>
      <c r="K6" s="89">
        <v>2017</v>
      </c>
      <c r="L6" s="87">
        <v>1.07</v>
      </c>
      <c r="M6" s="88">
        <v>685.14082243200016</v>
      </c>
      <c r="N6" s="73" t="s">
        <v>239</v>
      </c>
      <c r="U6" s="97">
        <v>545.48</v>
      </c>
      <c r="V6" s="98">
        <v>4.0457945295886186E-2</v>
      </c>
      <c r="W6" s="110">
        <v>2.75</v>
      </c>
      <c r="X6" s="76">
        <v>1</v>
      </c>
      <c r="Y6" s="76">
        <v>545.48</v>
      </c>
      <c r="Z6" s="98">
        <v>3.915</v>
      </c>
      <c r="AA6" s="76">
        <v>18</v>
      </c>
      <c r="AE6" s="76">
        <v>465</v>
      </c>
      <c r="AF6" s="76">
        <v>432</v>
      </c>
      <c r="AG6" s="76">
        <v>4</v>
      </c>
      <c r="AH6" s="76">
        <v>10</v>
      </c>
      <c r="AI6" s="76">
        <v>0</v>
      </c>
      <c r="AJ6" s="73">
        <v>0</v>
      </c>
      <c r="AK6" s="64">
        <v>5</v>
      </c>
      <c r="AL6" s="64">
        <v>5</v>
      </c>
      <c r="AM6" s="64">
        <v>0</v>
      </c>
      <c r="AN6" s="64">
        <v>6</v>
      </c>
      <c r="AO6" s="64">
        <v>3</v>
      </c>
      <c r="AP6" s="87">
        <f t="shared" si="1"/>
        <v>848.25</v>
      </c>
      <c r="AQ6" s="90">
        <v>377</v>
      </c>
      <c r="AR6" s="76">
        <f t="shared" si="2"/>
        <v>377</v>
      </c>
      <c r="AS6" s="70">
        <v>2588</v>
      </c>
      <c r="AT6" s="73">
        <v>490</v>
      </c>
      <c r="AU6" s="73">
        <v>455</v>
      </c>
      <c r="AV6" s="73">
        <v>4</v>
      </c>
      <c r="AW6" s="73">
        <v>12</v>
      </c>
      <c r="AX6" s="73">
        <v>0</v>
      </c>
      <c r="AY6" s="73">
        <v>0</v>
      </c>
      <c r="AZ6" s="73">
        <v>5</v>
      </c>
      <c r="BA6" s="73">
        <v>5</v>
      </c>
      <c r="BB6" s="73">
        <v>0</v>
      </c>
      <c r="BC6" s="73">
        <v>6</v>
      </c>
      <c r="BD6" s="73">
        <v>3</v>
      </c>
      <c r="BE6" s="98">
        <f t="shared" si="3"/>
        <v>3.0132953972425272</v>
      </c>
      <c r="BF6" s="98">
        <f t="shared" si="4"/>
        <v>2.7980600117252039</v>
      </c>
      <c r="BG6" s="98">
        <f t="shared" si="5"/>
        <v>2.4598329773408388E-2</v>
      </c>
      <c r="BH6" s="98">
        <f t="shared" si="6"/>
        <v>7.3794989320225157E-2</v>
      </c>
      <c r="BI6" s="98">
        <f t="shared" si="7"/>
        <v>0</v>
      </c>
      <c r="BJ6" s="98">
        <f t="shared" si="8"/>
        <v>0</v>
      </c>
      <c r="BK6" s="98">
        <f t="shared" si="9"/>
        <v>3.0747912216760483E-2</v>
      </c>
      <c r="BL6" s="98">
        <f t="shared" si="10"/>
        <v>3.0747912216760483E-2</v>
      </c>
      <c r="BM6" s="98">
        <f t="shared" si="11"/>
        <v>0</v>
      </c>
      <c r="BN6" s="98">
        <f t="shared" si="12"/>
        <v>3.6897494660112579E-2</v>
      </c>
      <c r="BO6" s="98">
        <f t="shared" si="13"/>
        <v>1.8448747330056289E-2</v>
      </c>
      <c r="BP6" s="76" t="s">
        <v>240</v>
      </c>
      <c r="BQ6" s="76" t="s">
        <v>617</v>
      </c>
      <c r="BR6" s="80" t="s">
        <v>241</v>
      </c>
      <c r="BS6" s="77" t="s">
        <v>242</v>
      </c>
    </row>
    <row r="7" spans="1:1036">
      <c r="A7" s="76" t="s">
        <v>151</v>
      </c>
      <c r="B7" s="91" t="s">
        <v>365</v>
      </c>
      <c r="C7" s="76" t="s">
        <v>152</v>
      </c>
      <c r="D7" s="76" t="s">
        <v>153</v>
      </c>
      <c r="E7" s="76" t="s">
        <v>163</v>
      </c>
      <c r="F7" s="76" t="s">
        <v>162</v>
      </c>
      <c r="G7" s="78" t="s">
        <v>174</v>
      </c>
      <c r="H7" s="79" t="s">
        <v>175</v>
      </c>
      <c r="I7" s="76">
        <v>7</v>
      </c>
      <c r="J7" s="76">
        <v>8</v>
      </c>
      <c r="K7" s="89">
        <v>2017</v>
      </c>
      <c r="L7" s="87">
        <v>1.08</v>
      </c>
      <c r="M7" s="88">
        <v>1298.9241424320001</v>
      </c>
      <c r="N7" s="73" t="s">
        <v>239</v>
      </c>
      <c r="U7" s="97">
        <v>634.16</v>
      </c>
      <c r="V7" s="98">
        <v>7.2372902737479511E-2</v>
      </c>
      <c r="W7" s="110">
        <v>2.5110000000000001</v>
      </c>
      <c r="X7" s="76">
        <v>1</v>
      </c>
      <c r="Y7" s="76">
        <v>634.16</v>
      </c>
      <c r="Z7" s="98">
        <v>6.7229999999999999</v>
      </c>
      <c r="AA7" s="76">
        <v>24</v>
      </c>
      <c r="AE7" s="76">
        <v>762</v>
      </c>
      <c r="AF7" s="76">
        <v>721</v>
      </c>
      <c r="AG7" s="76">
        <v>4</v>
      </c>
      <c r="AH7" s="76">
        <v>7</v>
      </c>
      <c r="AI7" s="76">
        <v>0</v>
      </c>
      <c r="AJ7" s="73">
        <v>0</v>
      </c>
      <c r="AK7" s="64">
        <v>13</v>
      </c>
      <c r="AL7" s="64">
        <v>6</v>
      </c>
      <c r="AM7" s="64">
        <v>0</v>
      </c>
      <c r="AN7" s="64">
        <v>5</v>
      </c>
      <c r="AO7" s="64">
        <v>6</v>
      </c>
      <c r="AP7" s="87">
        <f t="shared" si="1"/>
        <v>861.75</v>
      </c>
      <c r="AQ7" s="90">
        <v>383</v>
      </c>
      <c r="AR7" s="76">
        <f t="shared" si="2"/>
        <v>383</v>
      </c>
      <c r="AS7" s="70">
        <v>2101</v>
      </c>
      <c r="AT7" s="73">
        <v>783</v>
      </c>
      <c r="AU7" s="73">
        <v>742</v>
      </c>
      <c r="AV7" s="73">
        <v>4</v>
      </c>
      <c r="AW7" s="73">
        <v>7</v>
      </c>
      <c r="AX7" s="73">
        <v>0</v>
      </c>
      <c r="AY7" s="73">
        <v>0</v>
      </c>
      <c r="AZ7" s="73">
        <v>13</v>
      </c>
      <c r="BA7" s="73">
        <v>6</v>
      </c>
      <c r="BB7" s="73">
        <v>0</v>
      </c>
      <c r="BC7" s="73">
        <v>5</v>
      </c>
      <c r="BD7" s="73">
        <v>6</v>
      </c>
      <c r="BE7" s="98">
        <f t="shared" si="3"/>
        <v>5.8383239114036209</v>
      </c>
      <c r="BF7" s="98">
        <f t="shared" si="4"/>
        <v>5.5326134639354869</v>
      </c>
      <c r="BG7" s="98">
        <f t="shared" si="5"/>
        <v>2.9825409509086184E-2</v>
      </c>
      <c r="BH7" s="98">
        <f t="shared" si="6"/>
        <v>5.2194466640900827E-2</v>
      </c>
      <c r="BI7" s="98">
        <f t="shared" si="7"/>
        <v>0</v>
      </c>
      <c r="BJ7" s="98">
        <f t="shared" si="8"/>
        <v>0</v>
      </c>
      <c r="BK7" s="98">
        <f t="shared" si="9"/>
        <v>9.6932580904530108E-2</v>
      </c>
      <c r="BL7" s="98">
        <f t="shared" si="10"/>
        <v>4.4738114263629281E-2</v>
      </c>
      <c r="BM7" s="98">
        <f t="shared" si="11"/>
        <v>0</v>
      </c>
      <c r="BN7" s="98">
        <f t="shared" si="12"/>
        <v>3.7281761886357734E-2</v>
      </c>
      <c r="BO7" s="98">
        <f t="shared" si="13"/>
        <v>4.4738114263629281E-2</v>
      </c>
      <c r="BP7" s="76" t="s">
        <v>240</v>
      </c>
      <c r="BQ7" s="76" t="s">
        <v>617</v>
      </c>
      <c r="BR7" s="80" t="s">
        <v>241</v>
      </c>
      <c r="BS7" s="77" t="s">
        <v>242</v>
      </c>
    </row>
    <row r="8" spans="1:1036">
      <c r="A8" s="76" t="s">
        <v>151</v>
      </c>
      <c r="B8" s="91" t="s">
        <v>366</v>
      </c>
      <c r="C8" s="76" t="s">
        <v>152</v>
      </c>
      <c r="D8" s="76" t="s">
        <v>153</v>
      </c>
      <c r="E8" s="76" t="s">
        <v>163</v>
      </c>
      <c r="F8" s="76" t="s">
        <v>162</v>
      </c>
      <c r="G8" s="78" t="s">
        <v>176</v>
      </c>
      <c r="H8" s="79" t="s">
        <v>177</v>
      </c>
      <c r="I8" s="76">
        <v>7</v>
      </c>
      <c r="J8" s="76">
        <v>8</v>
      </c>
      <c r="K8" s="89">
        <v>2017</v>
      </c>
      <c r="L8" s="87">
        <v>1.1100000000000001</v>
      </c>
      <c r="M8" s="88">
        <v>1277.3468026829996</v>
      </c>
      <c r="N8" s="73" t="s">
        <v>239</v>
      </c>
      <c r="U8" s="98">
        <v>947</v>
      </c>
      <c r="V8" s="98">
        <v>3.8096092925026394E-2</v>
      </c>
      <c r="W8" s="110">
        <v>3.452</v>
      </c>
      <c r="X8" s="76">
        <v>1</v>
      </c>
      <c r="Y8" s="87">
        <v>947</v>
      </c>
      <c r="Z8" s="98">
        <v>3.6309999999999998</v>
      </c>
      <c r="AA8" s="76">
        <v>13</v>
      </c>
      <c r="AE8" s="76">
        <v>1099</v>
      </c>
      <c r="AF8" s="76">
        <v>1080</v>
      </c>
      <c r="AG8" s="76">
        <v>3</v>
      </c>
      <c r="AH8" s="76">
        <v>1</v>
      </c>
      <c r="AI8" s="76">
        <v>6</v>
      </c>
      <c r="AJ8" s="73">
        <v>0</v>
      </c>
      <c r="AK8" s="64">
        <v>5</v>
      </c>
      <c r="AL8" s="64">
        <v>1</v>
      </c>
      <c r="AM8" s="64">
        <v>0</v>
      </c>
      <c r="AN8" s="64">
        <v>0</v>
      </c>
      <c r="AO8" s="64">
        <v>3</v>
      </c>
      <c r="AP8" s="87">
        <f t="shared" si="1"/>
        <v>720</v>
      </c>
      <c r="AQ8" s="90">
        <v>320</v>
      </c>
      <c r="AR8" s="76">
        <f t="shared" si="2"/>
        <v>320</v>
      </c>
      <c r="AS8" s="70">
        <v>2821</v>
      </c>
      <c r="AT8" s="73">
        <v>1168</v>
      </c>
      <c r="AU8" s="73">
        <v>1144</v>
      </c>
      <c r="AV8" s="73">
        <v>4</v>
      </c>
      <c r="AW8" s="73">
        <v>2</v>
      </c>
      <c r="AX8" s="73">
        <v>8</v>
      </c>
      <c r="AY8" s="73">
        <v>0</v>
      </c>
      <c r="AZ8" s="73">
        <v>6</v>
      </c>
      <c r="BA8" s="73">
        <v>1</v>
      </c>
      <c r="BB8" s="73">
        <v>0</v>
      </c>
      <c r="BC8" s="73">
        <v>0</v>
      </c>
      <c r="BD8" s="73">
        <v>3</v>
      </c>
      <c r="BE8" s="98">
        <f t="shared" si="3"/>
        <v>7.763204537398086</v>
      </c>
      <c r="BF8" s="98">
        <f t="shared" si="4"/>
        <v>7.6036866359447002</v>
      </c>
      <c r="BG8" s="98">
        <f t="shared" si="5"/>
        <v>2.6586316908897557E-2</v>
      </c>
      <c r="BH8" s="98">
        <f t="shared" si="6"/>
        <v>1.3293158454448778E-2</v>
      </c>
      <c r="BI8" s="98">
        <f t="shared" si="7"/>
        <v>5.3172633817795113E-2</v>
      </c>
      <c r="BJ8" s="98">
        <f t="shared" si="8"/>
        <v>0</v>
      </c>
      <c r="BK8" s="98">
        <f t="shared" si="9"/>
        <v>3.987947536334633E-2</v>
      </c>
      <c r="BL8" s="98">
        <f t="shared" si="10"/>
        <v>6.6465792272243892E-3</v>
      </c>
      <c r="BM8" s="98">
        <f t="shared" si="11"/>
        <v>0</v>
      </c>
      <c r="BN8" s="98">
        <f t="shared" si="12"/>
        <v>0</v>
      </c>
      <c r="BO8" s="98">
        <f t="shared" si="13"/>
        <v>1.9939737681673165E-2</v>
      </c>
      <c r="BP8" s="76" t="s">
        <v>240</v>
      </c>
      <c r="BQ8" s="76" t="s">
        <v>617</v>
      </c>
      <c r="BR8" s="80" t="s">
        <v>241</v>
      </c>
      <c r="BS8" s="77" t="s">
        <v>242</v>
      </c>
    </row>
    <row r="9" spans="1:1036">
      <c r="A9" s="76" t="s">
        <v>151</v>
      </c>
      <c r="B9" s="91" t="s">
        <v>367</v>
      </c>
      <c r="C9" s="76" t="s">
        <v>152</v>
      </c>
      <c r="D9" s="76" t="s">
        <v>154</v>
      </c>
      <c r="E9" s="76" t="s">
        <v>163</v>
      </c>
      <c r="F9" s="76" t="s">
        <v>162</v>
      </c>
      <c r="G9" s="78" t="s">
        <v>178</v>
      </c>
      <c r="H9" s="79" t="s">
        <v>179</v>
      </c>
      <c r="I9" s="76">
        <v>7</v>
      </c>
      <c r="J9" s="76">
        <v>8</v>
      </c>
      <c r="K9" s="89">
        <v>2017</v>
      </c>
      <c r="L9" s="87">
        <v>1.1100000000000001</v>
      </c>
      <c r="M9" s="88">
        <v>1194.8631547499999</v>
      </c>
      <c r="N9" s="73" t="s">
        <v>239</v>
      </c>
      <c r="U9" s="97">
        <v>841.29</v>
      </c>
      <c r="V9" s="98">
        <v>3.4101201725920911E-2</v>
      </c>
      <c r="W9" s="110">
        <v>4.2729999999999997</v>
      </c>
      <c r="X9" s="76">
        <v>1</v>
      </c>
      <c r="Y9" s="76">
        <v>841.29</v>
      </c>
      <c r="Z9" s="98">
        <v>3.2650000000000001</v>
      </c>
      <c r="AA9" s="76">
        <v>4</v>
      </c>
      <c r="AE9" s="76">
        <v>24</v>
      </c>
      <c r="AF9" s="76">
        <v>19</v>
      </c>
      <c r="AG9" s="76">
        <v>0</v>
      </c>
      <c r="AH9" s="76">
        <v>2</v>
      </c>
      <c r="AI9" s="76">
        <v>0</v>
      </c>
      <c r="AJ9" s="73">
        <v>0</v>
      </c>
      <c r="AK9" s="64">
        <v>1</v>
      </c>
      <c r="AL9" s="64">
        <v>0</v>
      </c>
      <c r="AM9" s="64">
        <v>0</v>
      </c>
      <c r="AN9" s="64">
        <v>0</v>
      </c>
      <c r="AO9" s="64">
        <v>2</v>
      </c>
      <c r="AP9" s="87">
        <f t="shared" si="1"/>
        <v>675</v>
      </c>
      <c r="AQ9" s="90">
        <v>300</v>
      </c>
      <c r="AR9" s="76">
        <f t="shared" si="2"/>
        <v>300</v>
      </c>
      <c r="AS9" s="70">
        <v>1581</v>
      </c>
      <c r="AT9" s="73">
        <v>24</v>
      </c>
      <c r="AU9" s="73">
        <v>19</v>
      </c>
      <c r="AV9" s="73">
        <v>0</v>
      </c>
      <c r="AW9" s="73">
        <v>2</v>
      </c>
      <c r="AX9" s="73">
        <v>0</v>
      </c>
      <c r="AY9" s="73">
        <v>0</v>
      </c>
      <c r="AZ9" s="73">
        <v>1</v>
      </c>
      <c r="BA9" s="73">
        <v>0</v>
      </c>
      <c r="BB9" s="73">
        <v>0</v>
      </c>
      <c r="BC9" s="73">
        <v>0</v>
      </c>
      <c r="BD9" s="73">
        <v>2</v>
      </c>
      <c r="BE9" s="98">
        <f t="shared" si="3"/>
        <v>0.30360531309297911</v>
      </c>
      <c r="BF9" s="98">
        <f t="shared" si="4"/>
        <v>0.24035420619860845</v>
      </c>
      <c r="BG9" s="98">
        <f t="shared" si="5"/>
        <v>0</v>
      </c>
      <c r="BH9" s="98">
        <f t="shared" si="6"/>
        <v>2.5300442757748259E-2</v>
      </c>
      <c r="BI9" s="98">
        <f t="shared" si="7"/>
        <v>0</v>
      </c>
      <c r="BJ9" s="98">
        <f t="shared" si="8"/>
        <v>0</v>
      </c>
      <c r="BK9" s="98">
        <f t="shared" si="9"/>
        <v>1.265022137887413E-2</v>
      </c>
      <c r="BL9" s="98">
        <f t="shared" si="10"/>
        <v>0</v>
      </c>
      <c r="BM9" s="98">
        <f t="shared" si="11"/>
        <v>0</v>
      </c>
      <c r="BN9" s="98">
        <f t="shared" si="12"/>
        <v>0</v>
      </c>
      <c r="BO9" s="98">
        <f t="shared" si="13"/>
        <v>2.5300442757748259E-2</v>
      </c>
      <c r="BP9" s="76" t="s">
        <v>240</v>
      </c>
      <c r="BQ9" s="76" t="s">
        <v>617</v>
      </c>
      <c r="BR9" s="80" t="s">
        <v>241</v>
      </c>
      <c r="BS9" s="77" t="s">
        <v>242</v>
      </c>
    </row>
    <row r="10" spans="1:1036">
      <c r="A10" s="76" t="s">
        <v>151</v>
      </c>
      <c r="B10" s="91" t="s">
        <v>368</v>
      </c>
      <c r="C10" s="76" t="s">
        <v>152</v>
      </c>
      <c r="D10" s="76" t="s">
        <v>155</v>
      </c>
      <c r="E10" s="76" t="s">
        <v>163</v>
      </c>
      <c r="F10" s="76" t="s">
        <v>162</v>
      </c>
      <c r="G10" s="78" t="s">
        <v>180</v>
      </c>
      <c r="H10" s="79" t="s">
        <v>181</v>
      </c>
      <c r="I10" s="76">
        <v>7</v>
      </c>
      <c r="J10" s="76">
        <v>8</v>
      </c>
      <c r="K10" s="89">
        <v>2017</v>
      </c>
      <c r="L10" s="87">
        <v>1.55</v>
      </c>
      <c r="M10" s="88">
        <v>895.24396593000017</v>
      </c>
      <c r="N10" s="73" t="s">
        <v>239</v>
      </c>
      <c r="U10" s="99">
        <v>654.79</v>
      </c>
      <c r="V10" s="98">
        <v>3.063730356297439E-2</v>
      </c>
      <c r="W10" s="110">
        <v>4.8819999999999997</v>
      </c>
      <c r="X10" s="76">
        <v>1</v>
      </c>
      <c r="Y10" s="87">
        <v>654.79</v>
      </c>
      <c r="Z10" s="98">
        <v>2.8140000000000001</v>
      </c>
      <c r="AA10" s="76">
        <v>8</v>
      </c>
      <c r="AE10" s="76">
        <v>196</v>
      </c>
      <c r="AF10" s="76">
        <v>168</v>
      </c>
      <c r="AG10" s="76">
        <v>0</v>
      </c>
      <c r="AH10" s="76">
        <v>7</v>
      </c>
      <c r="AI10" s="76">
        <v>1</v>
      </c>
      <c r="AJ10" s="73">
        <v>0</v>
      </c>
      <c r="AK10" s="64">
        <v>0</v>
      </c>
      <c r="AL10" s="64">
        <v>2</v>
      </c>
      <c r="AM10" s="64">
        <v>0</v>
      </c>
      <c r="AN10" s="64">
        <v>1</v>
      </c>
      <c r="AO10" s="64">
        <v>17</v>
      </c>
      <c r="AP10" s="87">
        <f t="shared" si="1"/>
        <v>751.5</v>
      </c>
      <c r="AQ10" s="90">
        <v>334</v>
      </c>
      <c r="AR10" s="76">
        <f t="shared" si="2"/>
        <v>334</v>
      </c>
      <c r="AS10" s="70">
        <v>2226</v>
      </c>
      <c r="AT10" s="73">
        <v>205</v>
      </c>
      <c r="AU10" s="73">
        <v>174</v>
      </c>
      <c r="AV10" s="73">
        <v>0</v>
      </c>
      <c r="AW10" s="73">
        <v>10</v>
      </c>
      <c r="AX10" s="73">
        <v>1</v>
      </c>
      <c r="AY10" s="73">
        <v>0</v>
      </c>
      <c r="AZ10" s="73">
        <v>0</v>
      </c>
      <c r="BA10" s="73">
        <v>2</v>
      </c>
      <c r="BB10" s="73">
        <v>0</v>
      </c>
      <c r="BC10" s="73">
        <v>1</v>
      </c>
      <c r="BD10" s="73">
        <v>17</v>
      </c>
      <c r="BE10" s="98">
        <f t="shared" si="3"/>
        <v>1.6543731943121844</v>
      </c>
      <c r="BF10" s="98">
        <f t="shared" si="4"/>
        <v>1.4041996868796101</v>
      </c>
      <c r="BG10" s="98">
        <f t="shared" si="5"/>
        <v>0</v>
      </c>
      <c r="BH10" s="98">
        <f t="shared" si="6"/>
        <v>8.0701131429862641E-2</v>
      </c>
      <c r="BI10" s="98">
        <f t="shared" si="7"/>
        <v>8.0701131429862637E-3</v>
      </c>
      <c r="BJ10" s="98">
        <f t="shared" si="8"/>
        <v>0</v>
      </c>
      <c r="BK10" s="98">
        <f t="shared" si="9"/>
        <v>0</v>
      </c>
      <c r="BL10" s="98">
        <f t="shared" si="10"/>
        <v>1.6140226285972527E-2</v>
      </c>
      <c r="BM10" s="98">
        <f t="shared" si="11"/>
        <v>0</v>
      </c>
      <c r="BN10" s="98">
        <f t="shared" si="12"/>
        <v>8.0701131429862637E-3</v>
      </c>
      <c r="BO10" s="98">
        <f t="shared" si="13"/>
        <v>0.1371919234307665</v>
      </c>
      <c r="BP10" s="76" t="s">
        <v>240</v>
      </c>
      <c r="BQ10" s="76" t="s">
        <v>617</v>
      </c>
      <c r="BR10" s="80" t="s">
        <v>241</v>
      </c>
      <c r="BS10" s="77" t="s">
        <v>242</v>
      </c>
    </row>
    <row r="11" spans="1:1036" s="62" customFormat="1">
      <c r="A11" s="81" t="s">
        <v>151</v>
      </c>
      <c r="B11" s="91" t="s">
        <v>369</v>
      </c>
      <c r="C11" s="81" t="s">
        <v>152</v>
      </c>
      <c r="D11" s="81" t="s">
        <v>154</v>
      </c>
      <c r="E11" s="81" t="s">
        <v>163</v>
      </c>
      <c r="F11" s="81" t="s">
        <v>162</v>
      </c>
      <c r="G11" s="82" t="s">
        <v>182</v>
      </c>
      <c r="H11" s="117" t="s">
        <v>183</v>
      </c>
      <c r="I11" s="81">
        <v>7</v>
      </c>
      <c r="J11" s="81">
        <v>8</v>
      </c>
      <c r="K11" s="92">
        <v>2017</v>
      </c>
      <c r="L11" s="93">
        <v>1.08</v>
      </c>
      <c r="M11" s="94">
        <v>1618.5486580999998</v>
      </c>
      <c r="N11" s="83" t="s">
        <v>239</v>
      </c>
      <c r="O11" s="83"/>
      <c r="P11" s="83"/>
      <c r="Q11" s="83"/>
      <c r="R11" s="83"/>
      <c r="S11" s="83"/>
      <c r="T11" s="83"/>
      <c r="U11" s="118">
        <v>978.58</v>
      </c>
      <c r="V11" s="100">
        <v>3.349342925463427E-2</v>
      </c>
      <c r="W11" s="119">
        <v>5.3780000000000001</v>
      </c>
      <c r="X11" s="81">
        <v>1</v>
      </c>
      <c r="Y11" s="81">
        <v>978.58</v>
      </c>
      <c r="Z11" s="100">
        <v>3.3</v>
      </c>
      <c r="AA11" s="81">
        <v>1</v>
      </c>
      <c r="AB11" s="83"/>
      <c r="AC11" s="83"/>
      <c r="AD11" s="83"/>
      <c r="AE11" s="81">
        <v>4</v>
      </c>
      <c r="AF11" s="81">
        <v>4</v>
      </c>
      <c r="AG11" s="81">
        <v>0</v>
      </c>
      <c r="AH11" s="81">
        <v>0</v>
      </c>
      <c r="AI11" s="81">
        <v>0</v>
      </c>
      <c r="AJ11" s="83">
        <v>0</v>
      </c>
      <c r="AK11" s="120">
        <v>0</v>
      </c>
      <c r="AL11" s="120">
        <v>0</v>
      </c>
      <c r="AM11" s="120">
        <v>0</v>
      </c>
      <c r="AN11" s="120">
        <v>0</v>
      </c>
      <c r="AO11" s="120">
        <v>0</v>
      </c>
      <c r="AP11" s="93">
        <f t="shared" si="1"/>
        <v>711</v>
      </c>
      <c r="AQ11" s="95">
        <v>316</v>
      </c>
      <c r="AR11" s="81">
        <f t="shared" si="2"/>
        <v>316</v>
      </c>
      <c r="AS11" s="121">
        <v>2526</v>
      </c>
      <c r="AT11" s="83">
        <v>316</v>
      </c>
      <c r="AU11" s="83">
        <v>316</v>
      </c>
      <c r="AV11" s="83">
        <v>0</v>
      </c>
      <c r="AW11" s="83">
        <v>0</v>
      </c>
      <c r="AX11" s="83">
        <v>0</v>
      </c>
      <c r="AY11" s="83">
        <v>0</v>
      </c>
      <c r="AZ11" s="83">
        <v>0</v>
      </c>
      <c r="BA11" s="83">
        <v>0</v>
      </c>
      <c r="BB11" s="83">
        <v>0</v>
      </c>
      <c r="BC11" s="83">
        <v>0</v>
      </c>
      <c r="BD11" s="83">
        <v>0</v>
      </c>
      <c r="BE11" s="100">
        <f t="shared" si="3"/>
        <v>2.3752969121140146</v>
      </c>
      <c r="BF11" s="100">
        <f t="shared" si="4"/>
        <v>2.3752969121140146</v>
      </c>
      <c r="BG11" s="100">
        <f t="shared" si="5"/>
        <v>0</v>
      </c>
      <c r="BH11" s="100">
        <f t="shared" si="6"/>
        <v>0</v>
      </c>
      <c r="BI11" s="100">
        <f t="shared" si="7"/>
        <v>0</v>
      </c>
      <c r="BJ11" s="100">
        <f t="shared" si="8"/>
        <v>0</v>
      </c>
      <c r="BK11" s="100">
        <f t="shared" si="9"/>
        <v>0</v>
      </c>
      <c r="BL11" s="100">
        <f t="shared" si="10"/>
        <v>0</v>
      </c>
      <c r="BM11" s="100">
        <f t="shared" si="11"/>
        <v>0</v>
      </c>
      <c r="BN11" s="100">
        <f t="shared" si="12"/>
        <v>0</v>
      </c>
      <c r="BO11" s="100">
        <f t="shared" si="13"/>
        <v>0</v>
      </c>
      <c r="BP11" s="81" t="s">
        <v>240</v>
      </c>
      <c r="BQ11" s="81" t="s">
        <v>617</v>
      </c>
      <c r="BR11" s="85" t="s">
        <v>241</v>
      </c>
      <c r="BS11" s="84" t="s">
        <v>242</v>
      </c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  <c r="HG11" s="63"/>
      <c r="HH11" s="63"/>
      <c r="HI11" s="63"/>
      <c r="HJ11" s="63"/>
      <c r="HK11" s="63"/>
      <c r="HL11" s="63"/>
      <c r="HM11" s="63"/>
      <c r="HN11" s="63"/>
      <c r="HO11" s="63"/>
      <c r="HP11" s="63"/>
      <c r="HQ11" s="63"/>
      <c r="HR11" s="63"/>
      <c r="HS11" s="63"/>
      <c r="HT11" s="63"/>
      <c r="HU11" s="63"/>
      <c r="HV11" s="63"/>
      <c r="HW11" s="63"/>
      <c r="HX11" s="63"/>
      <c r="HY11" s="63"/>
      <c r="HZ11" s="63"/>
      <c r="IA11" s="63"/>
      <c r="IB11" s="63"/>
      <c r="IC11" s="63"/>
      <c r="ID11" s="63"/>
      <c r="IE11" s="63"/>
      <c r="IF11" s="63"/>
      <c r="IG11" s="63"/>
      <c r="IH11" s="63"/>
      <c r="II11" s="63"/>
      <c r="IJ11" s="63"/>
      <c r="IK11" s="63"/>
      <c r="IL11" s="63"/>
      <c r="IM11" s="63"/>
      <c r="IN11" s="63"/>
      <c r="IO11" s="63"/>
      <c r="IP11" s="63"/>
      <c r="IQ11" s="63"/>
      <c r="IR11" s="63"/>
      <c r="IS11" s="63"/>
      <c r="IT11" s="63"/>
      <c r="IU11" s="63"/>
      <c r="IV11" s="63"/>
      <c r="IW11" s="63"/>
      <c r="IX11" s="63"/>
      <c r="IY11" s="63"/>
      <c r="IZ11" s="63"/>
      <c r="JA11" s="63"/>
      <c r="JB11" s="63"/>
      <c r="JC11" s="63"/>
      <c r="JD11" s="63"/>
      <c r="JE11" s="63"/>
      <c r="JF11" s="63"/>
      <c r="JG11" s="63"/>
      <c r="JH11" s="63"/>
      <c r="JI11" s="63"/>
      <c r="JJ11" s="63"/>
      <c r="JK11" s="63"/>
      <c r="JL11" s="63"/>
      <c r="JM11" s="63"/>
      <c r="JN11" s="63"/>
      <c r="JO11" s="63"/>
      <c r="JP11" s="63"/>
      <c r="JQ11" s="63"/>
      <c r="JR11" s="63"/>
      <c r="JS11" s="63"/>
      <c r="JT11" s="63"/>
      <c r="JU11" s="63"/>
      <c r="JV11" s="63"/>
      <c r="JW11" s="63"/>
      <c r="JX11" s="63"/>
      <c r="JY11" s="63"/>
      <c r="JZ11" s="63"/>
      <c r="KA11" s="63"/>
      <c r="KB11" s="63"/>
      <c r="KC11" s="63"/>
      <c r="KD11" s="63"/>
      <c r="KE11" s="63"/>
      <c r="KF11" s="63"/>
      <c r="KG11" s="63"/>
      <c r="KH11" s="63"/>
      <c r="KI11" s="63"/>
      <c r="KJ11" s="63"/>
      <c r="KK11" s="63"/>
      <c r="KL11" s="63"/>
      <c r="KM11" s="63"/>
      <c r="KN11" s="63"/>
      <c r="KO11" s="63"/>
      <c r="KP11" s="63"/>
      <c r="KQ11" s="63"/>
      <c r="KR11" s="63"/>
      <c r="KS11" s="63"/>
      <c r="KT11" s="63"/>
      <c r="KU11" s="63"/>
      <c r="KV11" s="63"/>
      <c r="KW11" s="63"/>
      <c r="KX11" s="63"/>
      <c r="KY11" s="63"/>
      <c r="KZ11" s="63"/>
      <c r="LA11" s="63"/>
      <c r="LB11" s="63"/>
      <c r="LC11" s="63"/>
      <c r="LD11" s="63"/>
      <c r="LE11" s="63"/>
      <c r="LF11" s="63"/>
      <c r="LG11" s="63"/>
      <c r="LH11" s="63"/>
      <c r="LI11" s="63"/>
      <c r="LJ11" s="63"/>
      <c r="LK11" s="63"/>
      <c r="LL11" s="63"/>
      <c r="LM11" s="63"/>
      <c r="LN11" s="63"/>
      <c r="LO11" s="63"/>
      <c r="LP11" s="63"/>
      <c r="LQ11" s="63"/>
      <c r="LR11" s="63"/>
      <c r="LS11" s="63"/>
      <c r="LT11" s="63"/>
      <c r="LU11" s="63"/>
      <c r="LV11" s="63"/>
      <c r="LW11" s="63"/>
      <c r="LX11" s="63"/>
      <c r="LY11" s="63"/>
      <c r="LZ11" s="63"/>
      <c r="MA11" s="63"/>
      <c r="MB11" s="63"/>
      <c r="MC11" s="63"/>
      <c r="MD11" s="63"/>
      <c r="ME11" s="63"/>
      <c r="MF11" s="63"/>
      <c r="MG11" s="63"/>
      <c r="MH11" s="63"/>
      <c r="MI11" s="63"/>
      <c r="MJ11" s="63"/>
      <c r="MK11" s="63"/>
      <c r="ML11" s="63"/>
      <c r="MM11" s="63"/>
      <c r="MN11" s="63"/>
      <c r="MO11" s="63"/>
      <c r="MP11" s="63"/>
      <c r="MQ11" s="63"/>
      <c r="MR11" s="63"/>
      <c r="MS11" s="63"/>
      <c r="MT11" s="63"/>
      <c r="MU11" s="63"/>
      <c r="MV11" s="63"/>
      <c r="MW11" s="63"/>
      <c r="MX11" s="63"/>
      <c r="MY11" s="63"/>
      <c r="MZ11" s="63"/>
      <c r="NA11" s="63"/>
      <c r="NB11" s="63"/>
      <c r="NC11" s="63"/>
      <c r="ND11" s="63"/>
      <c r="NE11" s="63"/>
      <c r="NF11" s="63"/>
      <c r="NG11" s="63"/>
      <c r="NH11" s="63"/>
      <c r="NI11" s="63"/>
      <c r="NJ11" s="63"/>
      <c r="NK11" s="63"/>
      <c r="NL11" s="63"/>
      <c r="NM11" s="63"/>
      <c r="NN11" s="63"/>
      <c r="NO11" s="63"/>
      <c r="NP11" s="63"/>
      <c r="NQ11" s="63"/>
      <c r="NR11" s="63"/>
      <c r="NS11" s="63"/>
      <c r="NT11" s="63"/>
      <c r="NU11" s="63"/>
      <c r="NV11" s="63"/>
      <c r="NW11" s="63"/>
      <c r="NX11" s="63"/>
      <c r="NY11" s="63"/>
      <c r="NZ11" s="63"/>
      <c r="OA11" s="63"/>
      <c r="OB11" s="63"/>
      <c r="OC11" s="63"/>
      <c r="OD11" s="63"/>
      <c r="OE11" s="63"/>
      <c r="OF11" s="63"/>
      <c r="OG11" s="63"/>
      <c r="OH11" s="63"/>
      <c r="OI11" s="63"/>
      <c r="OJ11" s="63"/>
      <c r="OK11" s="63"/>
      <c r="OL11" s="63"/>
      <c r="OM11" s="63"/>
      <c r="ON11" s="63"/>
      <c r="OO11" s="63"/>
      <c r="OP11" s="63"/>
      <c r="OQ11" s="63"/>
      <c r="OR11" s="63"/>
      <c r="OS11" s="63"/>
      <c r="OT11" s="63"/>
      <c r="OU11" s="63"/>
      <c r="OV11" s="63"/>
      <c r="OW11" s="63"/>
      <c r="OX11" s="63"/>
      <c r="OY11" s="63"/>
      <c r="OZ11" s="63"/>
      <c r="PA11" s="63"/>
      <c r="PB11" s="63"/>
      <c r="PC11" s="63"/>
      <c r="PD11" s="63"/>
      <c r="PE11" s="63"/>
      <c r="PF11" s="63"/>
      <c r="PG11" s="63"/>
      <c r="PH11" s="63"/>
      <c r="PI11" s="63"/>
      <c r="PJ11" s="63"/>
      <c r="PK11" s="63"/>
      <c r="PL11" s="63"/>
      <c r="PM11" s="63"/>
      <c r="PN11" s="63"/>
      <c r="PO11" s="63"/>
      <c r="PP11" s="63"/>
      <c r="PQ11" s="63"/>
      <c r="PR11" s="63"/>
      <c r="PS11" s="63"/>
      <c r="PT11" s="63"/>
      <c r="PU11" s="63"/>
      <c r="PV11" s="63"/>
      <c r="PW11" s="63"/>
      <c r="PX11" s="63"/>
      <c r="PY11" s="63"/>
      <c r="PZ11" s="63"/>
      <c r="QA11" s="63"/>
      <c r="QB11" s="63"/>
      <c r="QC11" s="63"/>
      <c r="QD11" s="63"/>
      <c r="QE11" s="63"/>
      <c r="QF11" s="63"/>
      <c r="QG11" s="63"/>
      <c r="QH11" s="63"/>
      <c r="QI11" s="63"/>
      <c r="QJ11" s="63"/>
      <c r="QK11" s="63"/>
      <c r="QL11" s="63"/>
      <c r="QM11" s="63"/>
      <c r="QN11" s="63"/>
      <c r="QO11" s="63"/>
      <c r="QP11" s="63"/>
      <c r="QQ11" s="63"/>
      <c r="QR11" s="63"/>
      <c r="QS11" s="63"/>
      <c r="QT11" s="63"/>
      <c r="QU11" s="63"/>
      <c r="QV11" s="63"/>
      <c r="QW11" s="63"/>
      <c r="QX11" s="63"/>
      <c r="QY11" s="63"/>
      <c r="QZ11" s="63"/>
      <c r="RA11" s="63"/>
      <c r="RB11" s="63"/>
      <c r="RC11" s="63"/>
      <c r="RD11" s="63"/>
      <c r="RE11" s="63"/>
      <c r="RF11" s="63"/>
      <c r="RG11" s="63"/>
      <c r="RH11" s="63"/>
      <c r="RI11" s="63"/>
      <c r="RJ11" s="63"/>
      <c r="RK11" s="63"/>
      <c r="RL11" s="63"/>
      <c r="RM11" s="63"/>
      <c r="RN11" s="63"/>
      <c r="RO11" s="63"/>
      <c r="RP11" s="63"/>
      <c r="RQ11" s="63"/>
      <c r="RR11" s="63"/>
      <c r="RS11" s="63"/>
      <c r="RT11" s="63"/>
      <c r="RU11" s="63"/>
      <c r="RV11" s="63"/>
      <c r="RW11" s="63"/>
      <c r="RX11" s="63"/>
      <c r="RY11" s="63"/>
      <c r="RZ11" s="63"/>
      <c r="SA11" s="63"/>
      <c r="SB11" s="63"/>
      <c r="SC11" s="63"/>
      <c r="SD11" s="63"/>
      <c r="SE11" s="63"/>
      <c r="SF11" s="63"/>
      <c r="SG11" s="63"/>
      <c r="SH11" s="63"/>
      <c r="SI11" s="63"/>
      <c r="SJ11" s="63"/>
      <c r="SK11" s="63"/>
      <c r="SL11" s="63"/>
      <c r="SM11" s="63"/>
      <c r="SN11" s="63"/>
      <c r="SO11" s="63"/>
      <c r="SP11" s="63"/>
      <c r="SQ11" s="63"/>
      <c r="SR11" s="63"/>
      <c r="SS11" s="63"/>
      <c r="ST11" s="63"/>
      <c r="SU11" s="63"/>
      <c r="SV11" s="63"/>
      <c r="SW11" s="63"/>
      <c r="SX11" s="63"/>
      <c r="SY11" s="63"/>
      <c r="SZ11" s="63"/>
      <c r="TA11" s="63"/>
      <c r="TB11" s="63"/>
      <c r="TC11" s="63"/>
      <c r="TD11" s="63"/>
      <c r="TE11" s="63"/>
      <c r="TF11" s="63"/>
      <c r="TG11" s="63"/>
      <c r="TH11" s="63"/>
      <c r="TI11" s="63"/>
      <c r="TJ11" s="63"/>
      <c r="TK11" s="63"/>
      <c r="TL11" s="63"/>
      <c r="TM11" s="63"/>
      <c r="TN11" s="63"/>
      <c r="TO11" s="63"/>
      <c r="TP11" s="63"/>
      <c r="TQ11" s="63"/>
      <c r="TR11" s="63"/>
      <c r="TS11" s="63"/>
      <c r="TT11" s="63"/>
      <c r="TU11" s="63"/>
      <c r="TV11" s="63"/>
      <c r="TW11" s="63"/>
      <c r="TX11" s="63"/>
      <c r="TY11" s="63"/>
      <c r="TZ11" s="63"/>
      <c r="UA11" s="63"/>
      <c r="UB11" s="63"/>
      <c r="UC11" s="63"/>
      <c r="UD11" s="63"/>
      <c r="UE11" s="63"/>
      <c r="UF11" s="63"/>
      <c r="UG11" s="63"/>
      <c r="UH11" s="63"/>
      <c r="UI11" s="63"/>
      <c r="UJ11" s="63"/>
      <c r="UK11" s="63"/>
      <c r="UL11" s="63"/>
      <c r="UM11" s="63"/>
      <c r="UN11" s="63"/>
      <c r="UO11" s="63"/>
      <c r="UP11" s="63"/>
      <c r="UQ11" s="63"/>
      <c r="UR11" s="63"/>
      <c r="US11" s="63"/>
      <c r="UT11" s="63"/>
      <c r="UU11" s="63"/>
      <c r="UV11" s="63"/>
      <c r="UW11" s="63"/>
      <c r="UX11" s="63"/>
      <c r="UY11" s="63"/>
      <c r="UZ11" s="63"/>
      <c r="VA11" s="63"/>
      <c r="VB11" s="63"/>
      <c r="VC11" s="63"/>
      <c r="VD11" s="63"/>
      <c r="VE11" s="63"/>
      <c r="VF11" s="63"/>
      <c r="VG11" s="63"/>
      <c r="VH11" s="63"/>
      <c r="VI11" s="63"/>
      <c r="VJ11" s="63"/>
      <c r="VK11" s="63"/>
      <c r="VL11" s="63"/>
      <c r="VM11" s="63"/>
      <c r="VN11" s="63"/>
      <c r="VO11" s="63"/>
      <c r="VP11" s="63"/>
      <c r="VQ11" s="63"/>
      <c r="VR11" s="63"/>
      <c r="VS11" s="63"/>
      <c r="VT11" s="63"/>
      <c r="VU11" s="63"/>
      <c r="VV11" s="63"/>
      <c r="VW11" s="63"/>
      <c r="VX11" s="63"/>
      <c r="VY11" s="63"/>
      <c r="VZ11" s="63"/>
      <c r="WA11" s="63"/>
      <c r="WB11" s="63"/>
      <c r="WC11" s="63"/>
      <c r="WD11" s="63"/>
      <c r="WE11" s="63"/>
      <c r="WF11" s="63"/>
      <c r="WG11" s="63"/>
      <c r="WH11" s="63"/>
      <c r="WI11" s="63"/>
      <c r="WJ11" s="63"/>
      <c r="WK11" s="63"/>
      <c r="WL11" s="63"/>
      <c r="WM11" s="63"/>
      <c r="WN11" s="63"/>
      <c r="WO11" s="63"/>
      <c r="WP11" s="63"/>
      <c r="WQ11" s="63"/>
      <c r="WR11" s="63"/>
      <c r="WS11" s="63"/>
      <c r="WT11" s="63"/>
      <c r="WU11" s="63"/>
      <c r="WV11" s="63"/>
      <c r="WW11" s="63"/>
      <c r="WX11" s="63"/>
      <c r="WY11" s="63"/>
      <c r="WZ11" s="63"/>
      <c r="XA11" s="63"/>
      <c r="XB11" s="63"/>
      <c r="XC11" s="63"/>
      <c r="XD11" s="63"/>
      <c r="XE11" s="63"/>
      <c r="XF11" s="63"/>
      <c r="XG11" s="63"/>
      <c r="XH11" s="63"/>
      <c r="XI11" s="63"/>
      <c r="XJ11" s="63"/>
      <c r="XK11" s="63"/>
      <c r="XL11" s="63"/>
      <c r="XM11" s="63"/>
      <c r="XN11" s="63"/>
      <c r="XO11" s="63"/>
      <c r="XP11" s="63"/>
      <c r="XQ11" s="63"/>
      <c r="XR11" s="63"/>
      <c r="XS11" s="63"/>
      <c r="XT11" s="63"/>
      <c r="XU11" s="63"/>
      <c r="XV11" s="63"/>
      <c r="XW11" s="63"/>
      <c r="XX11" s="63"/>
      <c r="XY11" s="63"/>
      <c r="XZ11" s="63"/>
      <c r="YA11" s="63"/>
      <c r="YB11" s="63"/>
      <c r="YC11" s="63"/>
      <c r="YD11" s="63"/>
      <c r="YE11" s="63"/>
      <c r="YF11" s="63"/>
      <c r="YG11" s="63"/>
      <c r="YH11" s="63"/>
      <c r="YI11" s="63"/>
      <c r="YJ11" s="63"/>
      <c r="YK11" s="63"/>
      <c r="YL11" s="63"/>
      <c r="YM11" s="63"/>
      <c r="YN11" s="63"/>
      <c r="YO11" s="63"/>
      <c r="YP11" s="63"/>
      <c r="YQ11" s="63"/>
      <c r="YR11" s="63"/>
      <c r="YS11" s="63"/>
      <c r="YT11" s="63"/>
      <c r="YU11" s="63"/>
      <c r="YV11" s="63"/>
      <c r="YW11" s="63"/>
      <c r="YX11" s="63"/>
      <c r="YY11" s="63"/>
      <c r="YZ11" s="63"/>
      <c r="ZA11" s="63"/>
      <c r="ZB11" s="63"/>
      <c r="ZC11" s="63"/>
      <c r="ZD11" s="63"/>
      <c r="ZE11" s="63"/>
      <c r="ZF11" s="63"/>
      <c r="ZG11" s="63"/>
      <c r="ZH11" s="63"/>
      <c r="ZI11" s="63"/>
      <c r="ZJ11" s="63"/>
      <c r="ZK11" s="63"/>
      <c r="ZL11" s="63"/>
      <c r="ZM11" s="63"/>
      <c r="ZN11" s="63"/>
      <c r="ZO11" s="63"/>
      <c r="ZP11" s="63"/>
      <c r="ZQ11" s="63"/>
      <c r="ZR11" s="63"/>
      <c r="ZS11" s="63"/>
      <c r="ZT11" s="63"/>
      <c r="ZU11" s="63"/>
      <c r="ZV11" s="63"/>
      <c r="ZW11" s="63"/>
      <c r="ZX11" s="63"/>
      <c r="ZY11" s="63"/>
      <c r="ZZ11" s="63"/>
      <c r="AAA11" s="63"/>
      <c r="AAB11" s="63"/>
      <c r="AAC11" s="63"/>
      <c r="AAD11" s="63"/>
      <c r="AAE11" s="63"/>
      <c r="AAF11" s="63"/>
      <c r="AAG11" s="63"/>
      <c r="AAH11" s="63"/>
      <c r="AAI11" s="63"/>
      <c r="AAJ11" s="63"/>
      <c r="AAK11" s="63"/>
      <c r="AAL11" s="63"/>
      <c r="AAM11" s="63"/>
      <c r="AAN11" s="63"/>
      <c r="AAO11" s="63"/>
      <c r="AAP11" s="63"/>
      <c r="AAQ11" s="63"/>
      <c r="AAR11" s="63"/>
      <c r="AAS11" s="63"/>
      <c r="AAT11" s="63"/>
      <c r="AAU11" s="63"/>
      <c r="AAV11" s="63"/>
      <c r="AAW11" s="63"/>
      <c r="AAX11" s="63"/>
      <c r="AAY11" s="63"/>
      <c r="AAZ11" s="63"/>
      <c r="ABA11" s="63"/>
      <c r="ABB11" s="63"/>
      <c r="ABC11" s="63"/>
      <c r="ABD11" s="63"/>
      <c r="ABE11" s="63"/>
      <c r="ABF11" s="63"/>
      <c r="ABG11" s="63"/>
      <c r="ABH11" s="63"/>
      <c r="ABI11" s="63"/>
      <c r="ABJ11" s="63"/>
      <c r="ABK11" s="63"/>
      <c r="ABL11" s="63"/>
      <c r="ABM11" s="63"/>
      <c r="ABN11" s="63"/>
      <c r="ABO11" s="63"/>
      <c r="ABP11" s="63"/>
      <c r="ABQ11" s="63"/>
      <c r="ABR11" s="63"/>
      <c r="ABS11" s="63"/>
      <c r="ABT11" s="63"/>
      <c r="ABU11" s="63"/>
      <c r="ABV11" s="63"/>
      <c r="ABW11" s="63"/>
      <c r="ABX11" s="63"/>
      <c r="ABY11" s="63"/>
      <c r="ABZ11" s="63"/>
      <c r="ACA11" s="63"/>
      <c r="ACB11" s="63"/>
      <c r="ACC11" s="63"/>
      <c r="ACD11" s="63"/>
      <c r="ACE11" s="63"/>
      <c r="ACF11" s="63"/>
      <c r="ACG11" s="63"/>
      <c r="ACH11" s="63"/>
      <c r="ACI11" s="63"/>
      <c r="ACJ11" s="63"/>
      <c r="ACK11" s="63"/>
      <c r="ACL11" s="63"/>
      <c r="ACM11" s="63"/>
      <c r="ACN11" s="63"/>
      <c r="ACO11" s="63"/>
      <c r="ACP11" s="63"/>
      <c r="ACQ11" s="63"/>
      <c r="ACR11" s="63"/>
      <c r="ACS11" s="63"/>
      <c r="ACT11" s="63"/>
      <c r="ACU11" s="63"/>
      <c r="ACV11" s="63"/>
      <c r="ACW11" s="63"/>
      <c r="ACX11" s="63"/>
      <c r="ACY11" s="63"/>
      <c r="ACZ11" s="63"/>
      <c r="ADA11" s="63"/>
      <c r="ADB11" s="63"/>
      <c r="ADC11" s="63"/>
      <c r="ADD11" s="63"/>
      <c r="ADE11" s="63"/>
      <c r="ADF11" s="63"/>
      <c r="ADG11" s="63"/>
      <c r="ADH11" s="63"/>
      <c r="ADI11" s="63"/>
      <c r="ADJ11" s="63"/>
      <c r="ADK11" s="63"/>
      <c r="ADL11" s="63"/>
      <c r="ADM11" s="63"/>
      <c r="ADN11" s="63"/>
      <c r="ADO11" s="63"/>
      <c r="ADP11" s="63"/>
      <c r="ADQ11" s="63"/>
      <c r="ADR11" s="63"/>
      <c r="ADS11" s="63"/>
      <c r="ADT11" s="63"/>
      <c r="ADU11" s="63"/>
      <c r="ADV11" s="63"/>
      <c r="ADW11" s="63"/>
      <c r="ADX11" s="63"/>
      <c r="ADY11" s="63"/>
      <c r="ADZ11" s="63"/>
      <c r="AEA11" s="63"/>
      <c r="AEB11" s="63"/>
      <c r="AEC11" s="63"/>
      <c r="AED11" s="63"/>
      <c r="AEE11" s="63"/>
      <c r="AEF11" s="63"/>
      <c r="AEG11" s="63"/>
      <c r="AEH11" s="63"/>
      <c r="AEI11" s="63"/>
      <c r="AEJ11" s="63"/>
      <c r="AEK11" s="63"/>
      <c r="AEL11" s="63"/>
      <c r="AEM11" s="63"/>
      <c r="AEN11" s="63"/>
      <c r="AEO11" s="63"/>
      <c r="AEP11" s="63"/>
      <c r="AEQ11" s="63"/>
      <c r="AER11" s="63"/>
      <c r="AES11" s="63"/>
      <c r="AET11" s="63"/>
      <c r="AEU11" s="63"/>
      <c r="AEV11" s="63"/>
      <c r="AEW11" s="63"/>
      <c r="AEX11" s="63"/>
      <c r="AEY11" s="63"/>
      <c r="AEZ11" s="63"/>
      <c r="AFA11" s="63"/>
      <c r="AFB11" s="63"/>
      <c r="AFC11" s="63"/>
      <c r="AFD11" s="63"/>
      <c r="AFE11" s="63"/>
      <c r="AFF11" s="63"/>
      <c r="AFG11" s="63"/>
      <c r="AFH11" s="63"/>
      <c r="AFI11" s="63"/>
      <c r="AFJ11" s="63"/>
      <c r="AFK11" s="63"/>
      <c r="AFL11" s="63"/>
      <c r="AFM11" s="63"/>
      <c r="AFN11" s="63"/>
      <c r="AFO11" s="63"/>
      <c r="AFP11" s="63"/>
      <c r="AFQ11" s="63"/>
      <c r="AFR11" s="63"/>
      <c r="AFS11" s="63"/>
      <c r="AFT11" s="63"/>
      <c r="AFU11" s="63"/>
      <c r="AFV11" s="63"/>
      <c r="AFW11" s="63"/>
      <c r="AFX11" s="63"/>
      <c r="AFY11" s="63"/>
      <c r="AFZ11" s="63"/>
      <c r="AGA11" s="63"/>
      <c r="AGB11" s="63"/>
      <c r="AGC11" s="63"/>
      <c r="AGD11" s="63"/>
      <c r="AGE11" s="63"/>
      <c r="AGF11" s="63"/>
      <c r="AGG11" s="63"/>
      <c r="AGH11" s="63"/>
      <c r="AGI11" s="63"/>
      <c r="AGJ11" s="63"/>
      <c r="AGK11" s="63"/>
      <c r="AGL11" s="63"/>
      <c r="AGM11" s="63"/>
      <c r="AGN11" s="63"/>
      <c r="AGO11" s="63"/>
      <c r="AGP11" s="63"/>
      <c r="AGQ11" s="63"/>
      <c r="AGR11" s="63"/>
      <c r="AGS11" s="63"/>
      <c r="AGT11" s="63"/>
      <c r="AGU11" s="63"/>
      <c r="AGV11" s="63"/>
      <c r="AGW11" s="63"/>
      <c r="AGX11" s="63"/>
      <c r="AGY11" s="63"/>
      <c r="AGZ11" s="63"/>
      <c r="AHA11" s="63"/>
      <c r="AHB11" s="63"/>
      <c r="AHC11" s="63"/>
      <c r="AHD11" s="63"/>
      <c r="AHE11" s="63"/>
      <c r="AHF11" s="63"/>
      <c r="AHG11" s="63"/>
      <c r="AHH11" s="63"/>
      <c r="AHI11" s="63"/>
      <c r="AHJ11" s="63"/>
      <c r="AHK11" s="63"/>
      <c r="AHL11" s="63"/>
      <c r="AHM11" s="63"/>
      <c r="AHN11" s="63"/>
      <c r="AHO11" s="63"/>
      <c r="AHP11" s="63"/>
      <c r="AHQ11" s="63"/>
      <c r="AHR11" s="63"/>
      <c r="AHS11" s="63"/>
      <c r="AHT11" s="63"/>
      <c r="AHU11" s="63"/>
      <c r="AHV11" s="63"/>
      <c r="AHW11" s="63"/>
      <c r="AHX11" s="63"/>
      <c r="AHY11" s="63"/>
      <c r="AHZ11" s="63"/>
      <c r="AIA11" s="63"/>
      <c r="AIB11" s="63"/>
      <c r="AIC11" s="63"/>
      <c r="AID11" s="63"/>
      <c r="AIE11" s="63"/>
      <c r="AIF11" s="63"/>
      <c r="AIG11" s="63"/>
      <c r="AIH11" s="63"/>
      <c r="AII11" s="63"/>
      <c r="AIJ11" s="63"/>
      <c r="AIK11" s="63"/>
      <c r="AIL11" s="63"/>
      <c r="AIM11" s="63"/>
      <c r="AIN11" s="63"/>
      <c r="AIO11" s="63"/>
      <c r="AIP11" s="63"/>
      <c r="AIQ11" s="63"/>
      <c r="AIR11" s="63"/>
      <c r="AIS11" s="63"/>
      <c r="AIT11" s="63"/>
      <c r="AIU11" s="63"/>
      <c r="AIV11" s="63"/>
      <c r="AIW11" s="63"/>
      <c r="AIX11" s="63"/>
      <c r="AIY11" s="63"/>
      <c r="AIZ11" s="63"/>
      <c r="AJA11" s="63"/>
      <c r="AJB11" s="63"/>
      <c r="AJC11" s="63"/>
      <c r="AJD11" s="63"/>
      <c r="AJE11" s="63"/>
      <c r="AJF11" s="63"/>
      <c r="AJG11" s="63"/>
      <c r="AJH11" s="63"/>
      <c r="AJI11" s="63"/>
      <c r="AJJ11" s="63"/>
      <c r="AJK11" s="63"/>
      <c r="AJL11" s="63"/>
      <c r="AJM11" s="63"/>
      <c r="AJN11" s="63"/>
      <c r="AJO11" s="63"/>
      <c r="AJP11" s="63"/>
      <c r="AJQ11" s="63"/>
      <c r="AJR11" s="63"/>
      <c r="AJS11" s="63"/>
      <c r="AJT11" s="63"/>
      <c r="AJU11" s="63"/>
      <c r="AJV11" s="63"/>
      <c r="AJW11" s="63"/>
      <c r="AJX11" s="63"/>
      <c r="AJY11" s="63"/>
      <c r="AJZ11" s="63"/>
      <c r="AKA11" s="63"/>
      <c r="AKB11" s="63"/>
      <c r="AKC11" s="63"/>
      <c r="AKD11" s="63"/>
      <c r="AKE11" s="63"/>
      <c r="AKF11" s="63"/>
      <c r="AKG11" s="63"/>
      <c r="AKH11" s="63"/>
      <c r="AKI11" s="63"/>
      <c r="AKJ11" s="63"/>
      <c r="AKK11" s="63"/>
      <c r="AKL11" s="63"/>
      <c r="AKM11" s="63"/>
      <c r="AKN11" s="63"/>
      <c r="AKO11" s="63"/>
      <c r="AKP11" s="63"/>
      <c r="AKQ11" s="63"/>
      <c r="AKR11" s="63"/>
      <c r="AKS11" s="63"/>
      <c r="AKT11" s="63"/>
      <c r="AKU11" s="63"/>
      <c r="AKV11" s="63"/>
      <c r="AKW11" s="63"/>
      <c r="AKX11" s="63"/>
      <c r="AKY11" s="63"/>
      <c r="AKZ11" s="63"/>
      <c r="ALA11" s="63"/>
      <c r="ALB11" s="63"/>
      <c r="ALC11" s="63"/>
      <c r="ALD11" s="63"/>
      <c r="ALE11" s="63"/>
      <c r="ALF11" s="63"/>
      <c r="ALG11" s="63"/>
      <c r="ALH11" s="63"/>
      <c r="ALI11" s="63"/>
      <c r="ALJ11" s="63"/>
      <c r="ALK11" s="63"/>
      <c r="ALL11" s="63"/>
      <c r="ALM11" s="63"/>
      <c r="ALN11" s="63"/>
      <c r="ALO11" s="63"/>
      <c r="ALP11" s="63"/>
      <c r="ALQ11" s="63"/>
      <c r="ALR11" s="63"/>
      <c r="ALS11" s="63"/>
      <c r="ALT11" s="63"/>
      <c r="ALU11" s="63"/>
      <c r="ALV11" s="63"/>
      <c r="ALW11" s="63"/>
      <c r="ALX11" s="63"/>
      <c r="ALY11" s="63"/>
      <c r="ALZ11" s="63"/>
      <c r="AMA11" s="63"/>
      <c r="AMB11" s="63"/>
      <c r="AMC11" s="63"/>
      <c r="AMD11" s="63"/>
      <c r="AME11" s="63"/>
      <c r="AMF11" s="63"/>
      <c r="AMG11" s="63"/>
      <c r="AMH11" s="63"/>
      <c r="AMI11" s="63"/>
      <c r="AMJ11" s="63"/>
      <c r="AMK11" s="63"/>
      <c r="AML11" s="63"/>
      <c r="AMM11" s="63"/>
      <c r="AMN11" s="63"/>
      <c r="AMO11" s="63"/>
      <c r="AMP11" s="63"/>
      <c r="AMQ11" s="63"/>
      <c r="AMR11" s="63"/>
      <c r="AMS11" s="63"/>
      <c r="AMT11" s="63"/>
      <c r="AMU11" s="63"/>
      <c r="AMV11" s="63"/>
    </row>
    <row r="12" spans="1:1036" s="62" customFormat="1">
      <c r="A12" s="81" t="s">
        <v>151</v>
      </c>
      <c r="B12" s="91" t="s">
        <v>370</v>
      </c>
      <c r="C12" s="81" t="s">
        <v>152</v>
      </c>
      <c r="D12" s="81" t="s">
        <v>155</v>
      </c>
      <c r="E12" s="81" t="s">
        <v>163</v>
      </c>
      <c r="F12" s="81" t="s">
        <v>162</v>
      </c>
      <c r="G12" s="82" t="s">
        <v>184</v>
      </c>
      <c r="H12" s="117" t="s">
        <v>185</v>
      </c>
      <c r="I12" s="81">
        <v>7</v>
      </c>
      <c r="J12" s="81">
        <v>8</v>
      </c>
      <c r="K12" s="92">
        <v>2017</v>
      </c>
      <c r="L12" s="93">
        <v>1.0900000000000001</v>
      </c>
      <c r="M12" s="94">
        <v>836.78499517800003</v>
      </c>
      <c r="N12" s="83" t="s">
        <v>239</v>
      </c>
      <c r="O12" s="83"/>
      <c r="P12" s="83"/>
      <c r="Q12" s="83"/>
      <c r="R12" s="83"/>
      <c r="S12" s="83"/>
      <c r="T12" s="83"/>
      <c r="U12" s="118">
        <v>567.92999999999995</v>
      </c>
      <c r="V12" s="100">
        <v>3.7229940309545191E-2</v>
      </c>
      <c r="W12" s="119">
        <v>3.9710000000000001</v>
      </c>
      <c r="X12" s="81">
        <v>1</v>
      </c>
      <c r="Y12" s="81">
        <v>567.92999999999995</v>
      </c>
      <c r="Z12" s="100">
        <v>3.5710000000000002</v>
      </c>
      <c r="AA12" s="81">
        <v>7</v>
      </c>
      <c r="AB12" s="83"/>
      <c r="AC12" s="83"/>
      <c r="AD12" s="83"/>
      <c r="AE12" s="81">
        <v>39</v>
      </c>
      <c r="AF12" s="81">
        <v>25</v>
      </c>
      <c r="AG12" s="81">
        <v>1</v>
      </c>
      <c r="AH12" s="81">
        <v>1</v>
      </c>
      <c r="AI12" s="81">
        <v>1</v>
      </c>
      <c r="AJ12" s="83">
        <v>0</v>
      </c>
      <c r="AK12" s="120">
        <v>2</v>
      </c>
      <c r="AL12" s="120">
        <v>3</v>
      </c>
      <c r="AM12" s="120">
        <v>0</v>
      </c>
      <c r="AN12" s="120">
        <v>0</v>
      </c>
      <c r="AO12" s="120">
        <v>6</v>
      </c>
      <c r="AP12" s="93">
        <f t="shared" si="1"/>
        <v>650.25</v>
      </c>
      <c r="AQ12" s="95">
        <v>289</v>
      </c>
      <c r="AR12" s="81">
        <f t="shared" si="2"/>
        <v>289</v>
      </c>
      <c r="AS12" s="121">
        <v>1615</v>
      </c>
      <c r="AT12" s="83">
        <v>39</v>
      </c>
      <c r="AU12" s="83">
        <v>25</v>
      </c>
      <c r="AV12" s="83">
        <v>1</v>
      </c>
      <c r="AW12" s="83">
        <v>1</v>
      </c>
      <c r="AX12" s="83">
        <v>1</v>
      </c>
      <c r="AY12" s="83">
        <v>0</v>
      </c>
      <c r="AZ12" s="83">
        <v>2</v>
      </c>
      <c r="BA12" s="83">
        <v>3</v>
      </c>
      <c r="BB12" s="83">
        <v>0</v>
      </c>
      <c r="BC12" s="83">
        <v>0</v>
      </c>
      <c r="BD12" s="83">
        <v>6</v>
      </c>
      <c r="BE12" s="100">
        <f t="shared" si="3"/>
        <v>0.50135515870890324</v>
      </c>
      <c r="BF12" s="100">
        <f t="shared" si="4"/>
        <v>0.32138151199288678</v>
      </c>
      <c r="BG12" s="100">
        <f t="shared" si="5"/>
        <v>1.2855260479715469E-2</v>
      </c>
      <c r="BH12" s="100">
        <f t="shared" si="6"/>
        <v>1.2855260479715469E-2</v>
      </c>
      <c r="BI12" s="100">
        <f t="shared" si="7"/>
        <v>1.2855260479715469E-2</v>
      </c>
      <c r="BJ12" s="100">
        <f t="shared" si="8"/>
        <v>0</v>
      </c>
      <c r="BK12" s="100">
        <f t="shared" si="9"/>
        <v>2.5710520959430938E-2</v>
      </c>
      <c r="BL12" s="100">
        <f t="shared" si="10"/>
        <v>3.8565781439146414E-2</v>
      </c>
      <c r="BM12" s="100">
        <f t="shared" si="11"/>
        <v>0</v>
      </c>
      <c r="BN12" s="100">
        <f t="shared" si="12"/>
        <v>0</v>
      </c>
      <c r="BO12" s="100">
        <f t="shared" si="13"/>
        <v>7.7131562878292828E-2</v>
      </c>
      <c r="BP12" s="81" t="s">
        <v>240</v>
      </c>
      <c r="BQ12" s="81" t="s">
        <v>617</v>
      </c>
      <c r="BR12" s="85" t="s">
        <v>241</v>
      </c>
      <c r="BS12" s="84" t="s">
        <v>242</v>
      </c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63"/>
      <c r="HH12" s="63"/>
      <c r="HI12" s="63"/>
      <c r="HJ12" s="63"/>
      <c r="HK12" s="63"/>
      <c r="HL12" s="63"/>
      <c r="HM12" s="63"/>
      <c r="HN12" s="63"/>
      <c r="HO12" s="63"/>
      <c r="HP12" s="63"/>
      <c r="HQ12" s="63"/>
      <c r="HR12" s="63"/>
      <c r="HS12" s="63"/>
      <c r="HT12" s="63"/>
      <c r="HU12" s="63"/>
      <c r="HV12" s="63"/>
      <c r="HW12" s="63"/>
      <c r="HX12" s="63"/>
      <c r="HY12" s="63"/>
      <c r="HZ12" s="63"/>
      <c r="IA12" s="63"/>
      <c r="IB12" s="63"/>
      <c r="IC12" s="63"/>
      <c r="ID12" s="63"/>
      <c r="IE12" s="63"/>
      <c r="IF12" s="63"/>
      <c r="IG12" s="63"/>
      <c r="IH12" s="63"/>
      <c r="II12" s="63"/>
      <c r="IJ12" s="63"/>
      <c r="IK12" s="63"/>
      <c r="IL12" s="63"/>
      <c r="IM12" s="63"/>
      <c r="IN12" s="63"/>
      <c r="IO12" s="63"/>
      <c r="IP12" s="63"/>
      <c r="IQ12" s="63"/>
      <c r="IR12" s="63"/>
      <c r="IS12" s="63"/>
      <c r="IT12" s="63"/>
      <c r="IU12" s="63"/>
      <c r="IV12" s="63"/>
      <c r="IW12" s="63"/>
      <c r="IX12" s="63"/>
      <c r="IY12" s="63"/>
      <c r="IZ12" s="63"/>
      <c r="JA12" s="63"/>
      <c r="JB12" s="63"/>
      <c r="JC12" s="63"/>
      <c r="JD12" s="63"/>
      <c r="JE12" s="63"/>
      <c r="JF12" s="63"/>
      <c r="JG12" s="63"/>
      <c r="JH12" s="63"/>
      <c r="JI12" s="63"/>
      <c r="JJ12" s="63"/>
      <c r="JK12" s="63"/>
      <c r="JL12" s="63"/>
      <c r="JM12" s="63"/>
      <c r="JN12" s="63"/>
      <c r="JO12" s="63"/>
      <c r="JP12" s="63"/>
      <c r="JQ12" s="63"/>
      <c r="JR12" s="63"/>
      <c r="JS12" s="63"/>
      <c r="JT12" s="63"/>
      <c r="JU12" s="63"/>
      <c r="JV12" s="63"/>
      <c r="JW12" s="63"/>
      <c r="JX12" s="63"/>
      <c r="JY12" s="63"/>
      <c r="JZ12" s="63"/>
      <c r="KA12" s="63"/>
      <c r="KB12" s="63"/>
      <c r="KC12" s="63"/>
      <c r="KD12" s="63"/>
      <c r="KE12" s="63"/>
      <c r="KF12" s="63"/>
      <c r="KG12" s="63"/>
      <c r="KH12" s="63"/>
      <c r="KI12" s="63"/>
      <c r="KJ12" s="63"/>
      <c r="KK12" s="63"/>
      <c r="KL12" s="63"/>
      <c r="KM12" s="63"/>
      <c r="KN12" s="63"/>
      <c r="KO12" s="63"/>
      <c r="KP12" s="63"/>
      <c r="KQ12" s="63"/>
      <c r="KR12" s="63"/>
      <c r="KS12" s="63"/>
      <c r="KT12" s="63"/>
      <c r="KU12" s="63"/>
      <c r="KV12" s="63"/>
      <c r="KW12" s="63"/>
      <c r="KX12" s="63"/>
      <c r="KY12" s="63"/>
      <c r="KZ12" s="63"/>
      <c r="LA12" s="63"/>
      <c r="LB12" s="63"/>
      <c r="LC12" s="63"/>
      <c r="LD12" s="63"/>
      <c r="LE12" s="63"/>
      <c r="LF12" s="63"/>
      <c r="LG12" s="63"/>
      <c r="LH12" s="63"/>
      <c r="LI12" s="63"/>
      <c r="LJ12" s="63"/>
      <c r="LK12" s="63"/>
      <c r="LL12" s="63"/>
      <c r="LM12" s="63"/>
      <c r="LN12" s="63"/>
      <c r="LO12" s="63"/>
      <c r="LP12" s="63"/>
      <c r="LQ12" s="63"/>
      <c r="LR12" s="63"/>
      <c r="LS12" s="63"/>
      <c r="LT12" s="63"/>
      <c r="LU12" s="63"/>
      <c r="LV12" s="63"/>
      <c r="LW12" s="63"/>
      <c r="LX12" s="63"/>
      <c r="LY12" s="63"/>
      <c r="LZ12" s="63"/>
      <c r="MA12" s="63"/>
      <c r="MB12" s="63"/>
      <c r="MC12" s="63"/>
      <c r="MD12" s="63"/>
      <c r="ME12" s="63"/>
      <c r="MF12" s="63"/>
      <c r="MG12" s="63"/>
      <c r="MH12" s="63"/>
      <c r="MI12" s="63"/>
      <c r="MJ12" s="63"/>
      <c r="MK12" s="63"/>
      <c r="ML12" s="63"/>
      <c r="MM12" s="63"/>
      <c r="MN12" s="63"/>
      <c r="MO12" s="63"/>
      <c r="MP12" s="63"/>
      <c r="MQ12" s="63"/>
      <c r="MR12" s="63"/>
      <c r="MS12" s="63"/>
      <c r="MT12" s="63"/>
      <c r="MU12" s="63"/>
      <c r="MV12" s="63"/>
      <c r="MW12" s="63"/>
      <c r="MX12" s="63"/>
      <c r="MY12" s="63"/>
      <c r="MZ12" s="63"/>
      <c r="NA12" s="63"/>
      <c r="NB12" s="63"/>
      <c r="NC12" s="63"/>
      <c r="ND12" s="63"/>
      <c r="NE12" s="63"/>
      <c r="NF12" s="63"/>
      <c r="NG12" s="63"/>
      <c r="NH12" s="63"/>
      <c r="NI12" s="63"/>
      <c r="NJ12" s="63"/>
      <c r="NK12" s="63"/>
      <c r="NL12" s="63"/>
      <c r="NM12" s="63"/>
      <c r="NN12" s="63"/>
      <c r="NO12" s="63"/>
      <c r="NP12" s="63"/>
      <c r="NQ12" s="63"/>
      <c r="NR12" s="63"/>
      <c r="NS12" s="63"/>
      <c r="NT12" s="63"/>
      <c r="NU12" s="63"/>
      <c r="NV12" s="63"/>
      <c r="NW12" s="63"/>
      <c r="NX12" s="63"/>
      <c r="NY12" s="63"/>
      <c r="NZ12" s="63"/>
      <c r="OA12" s="63"/>
      <c r="OB12" s="63"/>
      <c r="OC12" s="63"/>
      <c r="OD12" s="63"/>
      <c r="OE12" s="63"/>
      <c r="OF12" s="63"/>
      <c r="OG12" s="63"/>
      <c r="OH12" s="63"/>
      <c r="OI12" s="63"/>
      <c r="OJ12" s="63"/>
      <c r="OK12" s="63"/>
      <c r="OL12" s="63"/>
      <c r="OM12" s="63"/>
      <c r="ON12" s="63"/>
      <c r="OO12" s="63"/>
      <c r="OP12" s="63"/>
      <c r="OQ12" s="63"/>
      <c r="OR12" s="63"/>
      <c r="OS12" s="63"/>
      <c r="OT12" s="63"/>
      <c r="OU12" s="63"/>
      <c r="OV12" s="63"/>
      <c r="OW12" s="63"/>
      <c r="OX12" s="63"/>
      <c r="OY12" s="63"/>
      <c r="OZ12" s="63"/>
      <c r="PA12" s="63"/>
      <c r="PB12" s="63"/>
      <c r="PC12" s="63"/>
      <c r="PD12" s="63"/>
      <c r="PE12" s="63"/>
      <c r="PF12" s="63"/>
      <c r="PG12" s="63"/>
      <c r="PH12" s="63"/>
      <c r="PI12" s="63"/>
      <c r="PJ12" s="63"/>
      <c r="PK12" s="63"/>
      <c r="PL12" s="63"/>
      <c r="PM12" s="63"/>
      <c r="PN12" s="63"/>
      <c r="PO12" s="63"/>
      <c r="PP12" s="63"/>
      <c r="PQ12" s="63"/>
      <c r="PR12" s="63"/>
      <c r="PS12" s="63"/>
      <c r="PT12" s="63"/>
      <c r="PU12" s="63"/>
      <c r="PV12" s="63"/>
      <c r="PW12" s="63"/>
      <c r="PX12" s="63"/>
      <c r="PY12" s="63"/>
      <c r="PZ12" s="63"/>
      <c r="QA12" s="63"/>
      <c r="QB12" s="63"/>
      <c r="QC12" s="63"/>
      <c r="QD12" s="63"/>
      <c r="QE12" s="63"/>
      <c r="QF12" s="63"/>
      <c r="QG12" s="63"/>
      <c r="QH12" s="63"/>
      <c r="QI12" s="63"/>
      <c r="QJ12" s="63"/>
      <c r="QK12" s="63"/>
      <c r="QL12" s="63"/>
      <c r="QM12" s="63"/>
      <c r="QN12" s="63"/>
      <c r="QO12" s="63"/>
      <c r="QP12" s="63"/>
      <c r="QQ12" s="63"/>
      <c r="QR12" s="63"/>
      <c r="QS12" s="63"/>
      <c r="QT12" s="63"/>
      <c r="QU12" s="63"/>
      <c r="QV12" s="63"/>
      <c r="QW12" s="63"/>
      <c r="QX12" s="63"/>
      <c r="QY12" s="63"/>
      <c r="QZ12" s="63"/>
      <c r="RA12" s="63"/>
      <c r="RB12" s="63"/>
      <c r="RC12" s="63"/>
      <c r="RD12" s="63"/>
      <c r="RE12" s="63"/>
      <c r="RF12" s="63"/>
      <c r="RG12" s="63"/>
      <c r="RH12" s="63"/>
      <c r="RI12" s="63"/>
      <c r="RJ12" s="63"/>
      <c r="RK12" s="63"/>
      <c r="RL12" s="63"/>
      <c r="RM12" s="63"/>
      <c r="RN12" s="63"/>
      <c r="RO12" s="63"/>
      <c r="RP12" s="63"/>
      <c r="RQ12" s="63"/>
      <c r="RR12" s="63"/>
      <c r="RS12" s="63"/>
      <c r="RT12" s="63"/>
      <c r="RU12" s="63"/>
      <c r="RV12" s="63"/>
      <c r="RW12" s="63"/>
      <c r="RX12" s="63"/>
      <c r="RY12" s="63"/>
      <c r="RZ12" s="63"/>
      <c r="SA12" s="63"/>
      <c r="SB12" s="63"/>
      <c r="SC12" s="63"/>
      <c r="SD12" s="63"/>
      <c r="SE12" s="63"/>
      <c r="SF12" s="63"/>
      <c r="SG12" s="63"/>
      <c r="SH12" s="63"/>
      <c r="SI12" s="63"/>
      <c r="SJ12" s="63"/>
      <c r="SK12" s="63"/>
      <c r="SL12" s="63"/>
      <c r="SM12" s="63"/>
      <c r="SN12" s="63"/>
      <c r="SO12" s="63"/>
      <c r="SP12" s="63"/>
      <c r="SQ12" s="63"/>
      <c r="SR12" s="63"/>
      <c r="SS12" s="63"/>
      <c r="ST12" s="63"/>
      <c r="SU12" s="63"/>
      <c r="SV12" s="63"/>
      <c r="SW12" s="63"/>
      <c r="SX12" s="63"/>
      <c r="SY12" s="63"/>
      <c r="SZ12" s="63"/>
      <c r="TA12" s="63"/>
      <c r="TB12" s="63"/>
      <c r="TC12" s="63"/>
      <c r="TD12" s="63"/>
      <c r="TE12" s="63"/>
      <c r="TF12" s="63"/>
      <c r="TG12" s="63"/>
      <c r="TH12" s="63"/>
      <c r="TI12" s="63"/>
      <c r="TJ12" s="63"/>
      <c r="TK12" s="63"/>
      <c r="TL12" s="63"/>
      <c r="TM12" s="63"/>
      <c r="TN12" s="63"/>
      <c r="TO12" s="63"/>
      <c r="TP12" s="63"/>
      <c r="TQ12" s="63"/>
      <c r="TR12" s="63"/>
      <c r="TS12" s="63"/>
      <c r="TT12" s="63"/>
      <c r="TU12" s="63"/>
      <c r="TV12" s="63"/>
      <c r="TW12" s="63"/>
      <c r="TX12" s="63"/>
      <c r="TY12" s="63"/>
      <c r="TZ12" s="63"/>
      <c r="UA12" s="63"/>
      <c r="UB12" s="63"/>
      <c r="UC12" s="63"/>
      <c r="UD12" s="63"/>
      <c r="UE12" s="63"/>
      <c r="UF12" s="63"/>
      <c r="UG12" s="63"/>
      <c r="UH12" s="63"/>
      <c r="UI12" s="63"/>
      <c r="UJ12" s="63"/>
      <c r="UK12" s="63"/>
      <c r="UL12" s="63"/>
      <c r="UM12" s="63"/>
      <c r="UN12" s="63"/>
      <c r="UO12" s="63"/>
      <c r="UP12" s="63"/>
      <c r="UQ12" s="63"/>
      <c r="UR12" s="63"/>
      <c r="US12" s="63"/>
      <c r="UT12" s="63"/>
      <c r="UU12" s="63"/>
      <c r="UV12" s="63"/>
      <c r="UW12" s="63"/>
      <c r="UX12" s="63"/>
      <c r="UY12" s="63"/>
      <c r="UZ12" s="63"/>
      <c r="VA12" s="63"/>
      <c r="VB12" s="63"/>
      <c r="VC12" s="63"/>
      <c r="VD12" s="63"/>
      <c r="VE12" s="63"/>
      <c r="VF12" s="63"/>
      <c r="VG12" s="63"/>
      <c r="VH12" s="63"/>
      <c r="VI12" s="63"/>
      <c r="VJ12" s="63"/>
      <c r="VK12" s="63"/>
      <c r="VL12" s="63"/>
      <c r="VM12" s="63"/>
      <c r="VN12" s="63"/>
      <c r="VO12" s="63"/>
      <c r="VP12" s="63"/>
      <c r="VQ12" s="63"/>
      <c r="VR12" s="63"/>
      <c r="VS12" s="63"/>
      <c r="VT12" s="63"/>
      <c r="VU12" s="63"/>
      <c r="VV12" s="63"/>
      <c r="VW12" s="63"/>
      <c r="VX12" s="63"/>
      <c r="VY12" s="63"/>
      <c r="VZ12" s="63"/>
      <c r="WA12" s="63"/>
      <c r="WB12" s="63"/>
      <c r="WC12" s="63"/>
      <c r="WD12" s="63"/>
      <c r="WE12" s="63"/>
      <c r="WF12" s="63"/>
      <c r="WG12" s="63"/>
      <c r="WH12" s="63"/>
      <c r="WI12" s="63"/>
      <c r="WJ12" s="63"/>
      <c r="WK12" s="63"/>
      <c r="WL12" s="63"/>
      <c r="WM12" s="63"/>
      <c r="WN12" s="63"/>
      <c r="WO12" s="63"/>
      <c r="WP12" s="63"/>
      <c r="WQ12" s="63"/>
      <c r="WR12" s="63"/>
      <c r="WS12" s="63"/>
      <c r="WT12" s="63"/>
      <c r="WU12" s="63"/>
      <c r="WV12" s="63"/>
      <c r="WW12" s="63"/>
      <c r="WX12" s="63"/>
      <c r="WY12" s="63"/>
      <c r="WZ12" s="63"/>
      <c r="XA12" s="63"/>
      <c r="XB12" s="63"/>
      <c r="XC12" s="63"/>
      <c r="XD12" s="63"/>
      <c r="XE12" s="63"/>
      <c r="XF12" s="63"/>
      <c r="XG12" s="63"/>
      <c r="XH12" s="63"/>
      <c r="XI12" s="63"/>
      <c r="XJ12" s="63"/>
      <c r="XK12" s="63"/>
      <c r="XL12" s="63"/>
      <c r="XM12" s="63"/>
      <c r="XN12" s="63"/>
      <c r="XO12" s="63"/>
      <c r="XP12" s="63"/>
      <c r="XQ12" s="63"/>
      <c r="XR12" s="63"/>
      <c r="XS12" s="63"/>
      <c r="XT12" s="63"/>
      <c r="XU12" s="63"/>
      <c r="XV12" s="63"/>
      <c r="XW12" s="63"/>
      <c r="XX12" s="63"/>
      <c r="XY12" s="63"/>
      <c r="XZ12" s="63"/>
      <c r="YA12" s="63"/>
      <c r="YB12" s="63"/>
      <c r="YC12" s="63"/>
      <c r="YD12" s="63"/>
      <c r="YE12" s="63"/>
      <c r="YF12" s="63"/>
      <c r="YG12" s="63"/>
      <c r="YH12" s="63"/>
      <c r="YI12" s="63"/>
      <c r="YJ12" s="63"/>
      <c r="YK12" s="63"/>
      <c r="YL12" s="63"/>
      <c r="YM12" s="63"/>
      <c r="YN12" s="63"/>
      <c r="YO12" s="63"/>
      <c r="YP12" s="63"/>
      <c r="YQ12" s="63"/>
      <c r="YR12" s="63"/>
      <c r="YS12" s="63"/>
      <c r="YT12" s="63"/>
      <c r="YU12" s="63"/>
      <c r="YV12" s="63"/>
      <c r="YW12" s="63"/>
      <c r="YX12" s="63"/>
      <c r="YY12" s="63"/>
      <c r="YZ12" s="63"/>
      <c r="ZA12" s="63"/>
      <c r="ZB12" s="63"/>
      <c r="ZC12" s="63"/>
      <c r="ZD12" s="63"/>
      <c r="ZE12" s="63"/>
      <c r="ZF12" s="63"/>
      <c r="ZG12" s="63"/>
      <c r="ZH12" s="63"/>
      <c r="ZI12" s="63"/>
      <c r="ZJ12" s="63"/>
      <c r="ZK12" s="63"/>
      <c r="ZL12" s="63"/>
      <c r="ZM12" s="63"/>
      <c r="ZN12" s="63"/>
      <c r="ZO12" s="63"/>
      <c r="ZP12" s="63"/>
      <c r="ZQ12" s="63"/>
      <c r="ZR12" s="63"/>
      <c r="ZS12" s="63"/>
      <c r="ZT12" s="63"/>
      <c r="ZU12" s="63"/>
      <c r="ZV12" s="63"/>
      <c r="ZW12" s="63"/>
      <c r="ZX12" s="63"/>
      <c r="ZY12" s="63"/>
      <c r="ZZ12" s="63"/>
      <c r="AAA12" s="63"/>
      <c r="AAB12" s="63"/>
      <c r="AAC12" s="63"/>
      <c r="AAD12" s="63"/>
      <c r="AAE12" s="63"/>
      <c r="AAF12" s="63"/>
      <c r="AAG12" s="63"/>
      <c r="AAH12" s="63"/>
      <c r="AAI12" s="63"/>
      <c r="AAJ12" s="63"/>
      <c r="AAK12" s="63"/>
      <c r="AAL12" s="63"/>
      <c r="AAM12" s="63"/>
      <c r="AAN12" s="63"/>
      <c r="AAO12" s="63"/>
      <c r="AAP12" s="63"/>
      <c r="AAQ12" s="63"/>
      <c r="AAR12" s="63"/>
      <c r="AAS12" s="63"/>
      <c r="AAT12" s="63"/>
      <c r="AAU12" s="63"/>
      <c r="AAV12" s="63"/>
      <c r="AAW12" s="63"/>
      <c r="AAX12" s="63"/>
      <c r="AAY12" s="63"/>
      <c r="AAZ12" s="63"/>
      <c r="ABA12" s="63"/>
      <c r="ABB12" s="63"/>
      <c r="ABC12" s="63"/>
      <c r="ABD12" s="63"/>
      <c r="ABE12" s="63"/>
      <c r="ABF12" s="63"/>
      <c r="ABG12" s="63"/>
      <c r="ABH12" s="63"/>
      <c r="ABI12" s="63"/>
      <c r="ABJ12" s="63"/>
      <c r="ABK12" s="63"/>
      <c r="ABL12" s="63"/>
      <c r="ABM12" s="63"/>
      <c r="ABN12" s="63"/>
      <c r="ABO12" s="63"/>
      <c r="ABP12" s="63"/>
      <c r="ABQ12" s="63"/>
      <c r="ABR12" s="63"/>
      <c r="ABS12" s="63"/>
      <c r="ABT12" s="63"/>
      <c r="ABU12" s="63"/>
      <c r="ABV12" s="63"/>
      <c r="ABW12" s="63"/>
      <c r="ABX12" s="63"/>
      <c r="ABY12" s="63"/>
      <c r="ABZ12" s="63"/>
      <c r="ACA12" s="63"/>
      <c r="ACB12" s="63"/>
      <c r="ACC12" s="63"/>
      <c r="ACD12" s="63"/>
      <c r="ACE12" s="63"/>
      <c r="ACF12" s="63"/>
      <c r="ACG12" s="63"/>
      <c r="ACH12" s="63"/>
      <c r="ACI12" s="63"/>
      <c r="ACJ12" s="63"/>
      <c r="ACK12" s="63"/>
      <c r="ACL12" s="63"/>
      <c r="ACM12" s="63"/>
      <c r="ACN12" s="63"/>
      <c r="ACO12" s="63"/>
      <c r="ACP12" s="63"/>
      <c r="ACQ12" s="63"/>
      <c r="ACR12" s="63"/>
      <c r="ACS12" s="63"/>
      <c r="ACT12" s="63"/>
      <c r="ACU12" s="63"/>
      <c r="ACV12" s="63"/>
      <c r="ACW12" s="63"/>
      <c r="ACX12" s="63"/>
      <c r="ACY12" s="63"/>
      <c r="ACZ12" s="63"/>
      <c r="ADA12" s="63"/>
      <c r="ADB12" s="63"/>
      <c r="ADC12" s="63"/>
      <c r="ADD12" s="63"/>
      <c r="ADE12" s="63"/>
      <c r="ADF12" s="63"/>
      <c r="ADG12" s="63"/>
      <c r="ADH12" s="63"/>
      <c r="ADI12" s="63"/>
      <c r="ADJ12" s="63"/>
      <c r="ADK12" s="63"/>
      <c r="ADL12" s="63"/>
      <c r="ADM12" s="63"/>
      <c r="ADN12" s="63"/>
      <c r="ADO12" s="63"/>
      <c r="ADP12" s="63"/>
      <c r="ADQ12" s="63"/>
      <c r="ADR12" s="63"/>
      <c r="ADS12" s="63"/>
      <c r="ADT12" s="63"/>
      <c r="ADU12" s="63"/>
      <c r="ADV12" s="63"/>
      <c r="ADW12" s="63"/>
      <c r="ADX12" s="63"/>
      <c r="ADY12" s="63"/>
      <c r="ADZ12" s="63"/>
      <c r="AEA12" s="63"/>
      <c r="AEB12" s="63"/>
      <c r="AEC12" s="63"/>
      <c r="AED12" s="63"/>
      <c r="AEE12" s="63"/>
      <c r="AEF12" s="63"/>
      <c r="AEG12" s="63"/>
      <c r="AEH12" s="63"/>
      <c r="AEI12" s="63"/>
      <c r="AEJ12" s="63"/>
      <c r="AEK12" s="63"/>
      <c r="AEL12" s="63"/>
      <c r="AEM12" s="63"/>
      <c r="AEN12" s="63"/>
      <c r="AEO12" s="63"/>
      <c r="AEP12" s="63"/>
      <c r="AEQ12" s="63"/>
      <c r="AER12" s="63"/>
      <c r="AES12" s="63"/>
      <c r="AET12" s="63"/>
      <c r="AEU12" s="63"/>
      <c r="AEV12" s="63"/>
      <c r="AEW12" s="63"/>
      <c r="AEX12" s="63"/>
      <c r="AEY12" s="63"/>
      <c r="AEZ12" s="63"/>
      <c r="AFA12" s="63"/>
      <c r="AFB12" s="63"/>
      <c r="AFC12" s="63"/>
      <c r="AFD12" s="63"/>
      <c r="AFE12" s="63"/>
      <c r="AFF12" s="63"/>
      <c r="AFG12" s="63"/>
      <c r="AFH12" s="63"/>
      <c r="AFI12" s="63"/>
      <c r="AFJ12" s="63"/>
      <c r="AFK12" s="63"/>
      <c r="AFL12" s="63"/>
      <c r="AFM12" s="63"/>
      <c r="AFN12" s="63"/>
      <c r="AFO12" s="63"/>
      <c r="AFP12" s="63"/>
      <c r="AFQ12" s="63"/>
      <c r="AFR12" s="63"/>
      <c r="AFS12" s="63"/>
      <c r="AFT12" s="63"/>
      <c r="AFU12" s="63"/>
      <c r="AFV12" s="63"/>
      <c r="AFW12" s="63"/>
      <c r="AFX12" s="63"/>
      <c r="AFY12" s="63"/>
      <c r="AFZ12" s="63"/>
      <c r="AGA12" s="63"/>
      <c r="AGB12" s="63"/>
      <c r="AGC12" s="63"/>
      <c r="AGD12" s="63"/>
      <c r="AGE12" s="63"/>
      <c r="AGF12" s="63"/>
      <c r="AGG12" s="63"/>
      <c r="AGH12" s="63"/>
      <c r="AGI12" s="63"/>
      <c r="AGJ12" s="63"/>
      <c r="AGK12" s="63"/>
      <c r="AGL12" s="63"/>
      <c r="AGM12" s="63"/>
      <c r="AGN12" s="63"/>
      <c r="AGO12" s="63"/>
      <c r="AGP12" s="63"/>
      <c r="AGQ12" s="63"/>
      <c r="AGR12" s="63"/>
      <c r="AGS12" s="63"/>
      <c r="AGT12" s="63"/>
      <c r="AGU12" s="63"/>
      <c r="AGV12" s="63"/>
      <c r="AGW12" s="63"/>
      <c r="AGX12" s="63"/>
      <c r="AGY12" s="63"/>
      <c r="AGZ12" s="63"/>
      <c r="AHA12" s="63"/>
      <c r="AHB12" s="63"/>
      <c r="AHC12" s="63"/>
      <c r="AHD12" s="63"/>
      <c r="AHE12" s="63"/>
      <c r="AHF12" s="63"/>
      <c r="AHG12" s="63"/>
      <c r="AHH12" s="63"/>
      <c r="AHI12" s="63"/>
      <c r="AHJ12" s="63"/>
      <c r="AHK12" s="63"/>
      <c r="AHL12" s="63"/>
      <c r="AHM12" s="63"/>
      <c r="AHN12" s="63"/>
      <c r="AHO12" s="63"/>
      <c r="AHP12" s="63"/>
      <c r="AHQ12" s="63"/>
      <c r="AHR12" s="63"/>
      <c r="AHS12" s="63"/>
      <c r="AHT12" s="63"/>
      <c r="AHU12" s="63"/>
      <c r="AHV12" s="63"/>
      <c r="AHW12" s="63"/>
      <c r="AHX12" s="63"/>
      <c r="AHY12" s="63"/>
      <c r="AHZ12" s="63"/>
      <c r="AIA12" s="63"/>
      <c r="AIB12" s="63"/>
      <c r="AIC12" s="63"/>
      <c r="AID12" s="63"/>
      <c r="AIE12" s="63"/>
      <c r="AIF12" s="63"/>
      <c r="AIG12" s="63"/>
      <c r="AIH12" s="63"/>
      <c r="AII12" s="63"/>
      <c r="AIJ12" s="63"/>
      <c r="AIK12" s="63"/>
      <c r="AIL12" s="63"/>
      <c r="AIM12" s="63"/>
      <c r="AIN12" s="63"/>
      <c r="AIO12" s="63"/>
      <c r="AIP12" s="63"/>
      <c r="AIQ12" s="63"/>
      <c r="AIR12" s="63"/>
      <c r="AIS12" s="63"/>
      <c r="AIT12" s="63"/>
      <c r="AIU12" s="63"/>
      <c r="AIV12" s="63"/>
      <c r="AIW12" s="63"/>
      <c r="AIX12" s="63"/>
      <c r="AIY12" s="63"/>
      <c r="AIZ12" s="63"/>
      <c r="AJA12" s="63"/>
      <c r="AJB12" s="63"/>
      <c r="AJC12" s="63"/>
      <c r="AJD12" s="63"/>
      <c r="AJE12" s="63"/>
      <c r="AJF12" s="63"/>
      <c r="AJG12" s="63"/>
      <c r="AJH12" s="63"/>
      <c r="AJI12" s="63"/>
      <c r="AJJ12" s="63"/>
      <c r="AJK12" s="63"/>
      <c r="AJL12" s="63"/>
      <c r="AJM12" s="63"/>
      <c r="AJN12" s="63"/>
      <c r="AJO12" s="63"/>
      <c r="AJP12" s="63"/>
      <c r="AJQ12" s="63"/>
      <c r="AJR12" s="63"/>
      <c r="AJS12" s="63"/>
      <c r="AJT12" s="63"/>
      <c r="AJU12" s="63"/>
      <c r="AJV12" s="63"/>
      <c r="AJW12" s="63"/>
      <c r="AJX12" s="63"/>
      <c r="AJY12" s="63"/>
      <c r="AJZ12" s="63"/>
      <c r="AKA12" s="63"/>
      <c r="AKB12" s="63"/>
      <c r="AKC12" s="63"/>
      <c r="AKD12" s="63"/>
      <c r="AKE12" s="63"/>
      <c r="AKF12" s="63"/>
      <c r="AKG12" s="63"/>
      <c r="AKH12" s="63"/>
      <c r="AKI12" s="63"/>
      <c r="AKJ12" s="63"/>
      <c r="AKK12" s="63"/>
      <c r="AKL12" s="63"/>
      <c r="AKM12" s="63"/>
      <c r="AKN12" s="63"/>
      <c r="AKO12" s="63"/>
      <c r="AKP12" s="63"/>
      <c r="AKQ12" s="63"/>
      <c r="AKR12" s="63"/>
      <c r="AKS12" s="63"/>
      <c r="AKT12" s="63"/>
      <c r="AKU12" s="63"/>
      <c r="AKV12" s="63"/>
      <c r="AKW12" s="63"/>
      <c r="AKX12" s="63"/>
      <c r="AKY12" s="63"/>
      <c r="AKZ12" s="63"/>
      <c r="ALA12" s="63"/>
      <c r="ALB12" s="63"/>
      <c r="ALC12" s="63"/>
      <c r="ALD12" s="63"/>
      <c r="ALE12" s="63"/>
      <c r="ALF12" s="63"/>
      <c r="ALG12" s="63"/>
      <c r="ALH12" s="63"/>
      <c r="ALI12" s="63"/>
      <c r="ALJ12" s="63"/>
      <c r="ALK12" s="63"/>
      <c r="ALL12" s="63"/>
      <c r="ALM12" s="63"/>
      <c r="ALN12" s="63"/>
      <c r="ALO12" s="63"/>
      <c r="ALP12" s="63"/>
      <c r="ALQ12" s="63"/>
      <c r="ALR12" s="63"/>
      <c r="ALS12" s="63"/>
      <c r="ALT12" s="63"/>
      <c r="ALU12" s="63"/>
      <c r="ALV12" s="63"/>
      <c r="ALW12" s="63"/>
      <c r="ALX12" s="63"/>
      <c r="ALY12" s="63"/>
      <c r="ALZ12" s="63"/>
      <c r="AMA12" s="63"/>
      <c r="AMB12" s="63"/>
      <c r="AMC12" s="63"/>
      <c r="AMD12" s="63"/>
      <c r="AME12" s="63"/>
      <c r="AMF12" s="63"/>
      <c r="AMG12" s="63"/>
      <c r="AMH12" s="63"/>
      <c r="AMI12" s="63"/>
      <c r="AMJ12" s="63"/>
      <c r="AMK12" s="63"/>
      <c r="AML12" s="63"/>
      <c r="AMM12" s="63"/>
      <c r="AMN12" s="63"/>
      <c r="AMO12" s="63"/>
      <c r="AMP12" s="63"/>
      <c r="AMQ12" s="63"/>
      <c r="AMR12" s="63"/>
      <c r="AMS12" s="63"/>
      <c r="AMT12" s="63"/>
      <c r="AMU12" s="63"/>
      <c r="AMV12" s="63"/>
    </row>
    <row r="13" spans="1:1036" s="62" customFormat="1">
      <c r="A13" s="81" t="s">
        <v>151</v>
      </c>
      <c r="B13" s="91" t="s">
        <v>371</v>
      </c>
      <c r="C13" s="81" t="s">
        <v>152</v>
      </c>
      <c r="D13" s="81" t="s">
        <v>156</v>
      </c>
      <c r="E13" s="81" t="s">
        <v>163</v>
      </c>
      <c r="F13" s="81" t="s">
        <v>162</v>
      </c>
      <c r="G13" s="82" t="s">
        <v>186</v>
      </c>
      <c r="H13" s="117" t="s">
        <v>187</v>
      </c>
      <c r="I13" s="81">
        <v>7</v>
      </c>
      <c r="J13" s="81">
        <v>8</v>
      </c>
      <c r="K13" s="92">
        <v>2017</v>
      </c>
      <c r="L13" s="93">
        <v>1.1000000000000001</v>
      </c>
      <c r="M13" s="94">
        <v>1269.6978392799999</v>
      </c>
      <c r="N13" s="83" t="s">
        <v>239</v>
      </c>
      <c r="O13" s="83"/>
      <c r="P13" s="83"/>
      <c r="Q13" s="83"/>
      <c r="R13" s="83"/>
      <c r="S13" s="83"/>
      <c r="T13" s="83"/>
      <c r="U13" s="118">
        <v>759.35</v>
      </c>
      <c r="V13" s="100">
        <v>3.6926318561927962E-2</v>
      </c>
      <c r="W13" s="119">
        <v>4.617</v>
      </c>
      <c r="X13" s="81">
        <v>1</v>
      </c>
      <c r="Y13" s="81">
        <v>759.35</v>
      </c>
      <c r="Z13" s="100">
        <v>3.573</v>
      </c>
      <c r="AA13" s="81">
        <v>11</v>
      </c>
      <c r="AB13" s="83"/>
      <c r="AC13" s="83"/>
      <c r="AD13" s="83"/>
      <c r="AE13" s="81">
        <v>442</v>
      </c>
      <c r="AF13" s="81">
        <v>397</v>
      </c>
      <c r="AG13" s="81">
        <v>5</v>
      </c>
      <c r="AH13" s="81">
        <v>3</v>
      </c>
      <c r="AI13" s="81">
        <v>0</v>
      </c>
      <c r="AJ13" s="83">
        <v>0</v>
      </c>
      <c r="AK13" s="120">
        <v>4</v>
      </c>
      <c r="AL13" s="120">
        <v>14</v>
      </c>
      <c r="AM13" s="120">
        <v>0</v>
      </c>
      <c r="AN13" s="120">
        <v>0</v>
      </c>
      <c r="AO13" s="120">
        <v>19</v>
      </c>
      <c r="AP13" s="93">
        <f t="shared" si="1"/>
        <v>652.5</v>
      </c>
      <c r="AQ13" s="95">
        <v>290</v>
      </c>
      <c r="AR13" s="81">
        <f t="shared" si="2"/>
        <v>290</v>
      </c>
      <c r="AS13" s="121">
        <v>1348</v>
      </c>
      <c r="AT13" s="83">
        <v>442</v>
      </c>
      <c r="AU13" s="83">
        <v>397</v>
      </c>
      <c r="AV13" s="83">
        <v>5</v>
      </c>
      <c r="AW13" s="83">
        <v>3</v>
      </c>
      <c r="AX13" s="83">
        <v>0</v>
      </c>
      <c r="AY13" s="83">
        <v>0</v>
      </c>
      <c r="AZ13" s="83">
        <v>4</v>
      </c>
      <c r="BA13" s="83">
        <v>14</v>
      </c>
      <c r="BB13" s="83">
        <v>0</v>
      </c>
      <c r="BC13" s="83">
        <v>0</v>
      </c>
      <c r="BD13" s="83">
        <v>19</v>
      </c>
      <c r="BE13" s="100">
        <f t="shared" si="3"/>
        <v>6.7839967256727718</v>
      </c>
      <c r="BF13" s="100">
        <f t="shared" si="4"/>
        <v>6.0933183260002046</v>
      </c>
      <c r="BG13" s="100">
        <f t="shared" si="5"/>
        <v>7.6742044408063023E-2</v>
      </c>
      <c r="BH13" s="100">
        <f t="shared" si="6"/>
        <v>4.6045226644837817E-2</v>
      </c>
      <c r="BI13" s="100">
        <f t="shared" si="7"/>
        <v>0</v>
      </c>
      <c r="BJ13" s="100">
        <f t="shared" si="8"/>
        <v>0</v>
      </c>
      <c r="BK13" s="100">
        <f t="shared" si="9"/>
        <v>6.139363552645042E-2</v>
      </c>
      <c r="BL13" s="100">
        <f t="shared" si="10"/>
        <v>0.21487772434257651</v>
      </c>
      <c r="BM13" s="100">
        <f t="shared" si="11"/>
        <v>0</v>
      </c>
      <c r="BN13" s="100">
        <f t="shared" si="12"/>
        <v>0</v>
      </c>
      <c r="BO13" s="100">
        <f t="shared" si="13"/>
        <v>0.2916197687506395</v>
      </c>
      <c r="BP13" s="81" t="s">
        <v>240</v>
      </c>
      <c r="BQ13" s="81" t="s">
        <v>617</v>
      </c>
      <c r="BR13" s="85" t="s">
        <v>241</v>
      </c>
      <c r="BS13" s="84" t="s">
        <v>242</v>
      </c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  <c r="GY13" s="63"/>
      <c r="GZ13" s="63"/>
      <c r="HA13" s="63"/>
      <c r="HB13" s="63"/>
      <c r="HC13" s="63"/>
      <c r="HD13" s="63"/>
      <c r="HE13" s="63"/>
      <c r="HF13" s="63"/>
      <c r="HG13" s="63"/>
      <c r="HH13" s="63"/>
      <c r="HI13" s="63"/>
      <c r="HJ13" s="63"/>
      <c r="HK13" s="63"/>
      <c r="HL13" s="63"/>
      <c r="HM13" s="63"/>
      <c r="HN13" s="63"/>
      <c r="HO13" s="63"/>
      <c r="HP13" s="63"/>
      <c r="HQ13" s="63"/>
      <c r="HR13" s="63"/>
      <c r="HS13" s="63"/>
      <c r="HT13" s="63"/>
      <c r="HU13" s="63"/>
      <c r="HV13" s="63"/>
      <c r="HW13" s="63"/>
      <c r="HX13" s="63"/>
      <c r="HY13" s="63"/>
      <c r="HZ13" s="63"/>
      <c r="IA13" s="63"/>
      <c r="IB13" s="63"/>
      <c r="IC13" s="63"/>
      <c r="ID13" s="63"/>
      <c r="IE13" s="63"/>
      <c r="IF13" s="63"/>
      <c r="IG13" s="63"/>
      <c r="IH13" s="63"/>
      <c r="II13" s="63"/>
      <c r="IJ13" s="63"/>
      <c r="IK13" s="63"/>
      <c r="IL13" s="63"/>
      <c r="IM13" s="63"/>
      <c r="IN13" s="63"/>
      <c r="IO13" s="63"/>
      <c r="IP13" s="63"/>
      <c r="IQ13" s="63"/>
      <c r="IR13" s="63"/>
      <c r="IS13" s="63"/>
      <c r="IT13" s="63"/>
      <c r="IU13" s="63"/>
      <c r="IV13" s="63"/>
      <c r="IW13" s="63"/>
      <c r="IX13" s="63"/>
      <c r="IY13" s="63"/>
      <c r="IZ13" s="63"/>
      <c r="JA13" s="63"/>
      <c r="JB13" s="63"/>
      <c r="JC13" s="63"/>
      <c r="JD13" s="63"/>
      <c r="JE13" s="63"/>
      <c r="JF13" s="63"/>
      <c r="JG13" s="63"/>
      <c r="JH13" s="63"/>
      <c r="JI13" s="63"/>
      <c r="JJ13" s="63"/>
      <c r="JK13" s="63"/>
      <c r="JL13" s="63"/>
      <c r="JM13" s="63"/>
      <c r="JN13" s="63"/>
      <c r="JO13" s="63"/>
      <c r="JP13" s="63"/>
      <c r="JQ13" s="63"/>
      <c r="JR13" s="63"/>
      <c r="JS13" s="63"/>
      <c r="JT13" s="63"/>
      <c r="JU13" s="63"/>
      <c r="JV13" s="63"/>
      <c r="JW13" s="63"/>
      <c r="JX13" s="63"/>
      <c r="JY13" s="63"/>
      <c r="JZ13" s="63"/>
      <c r="KA13" s="63"/>
      <c r="KB13" s="63"/>
      <c r="KC13" s="63"/>
      <c r="KD13" s="63"/>
      <c r="KE13" s="63"/>
      <c r="KF13" s="63"/>
      <c r="KG13" s="63"/>
      <c r="KH13" s="63"/>
      <c r="KI13" s="63"/>
      <c r="KJ13" s="63"/>
      <c r="KK13" s="63"/>
      <c r="KL13" s="63"/>
      <c r="KM13" s="63"/>
      <c r="KN13" s="63"/>
      <c r="KO13" s="63"/>
      <c r="KP13" s="63"/>
      <c r="KQ13" s="63"/>
      <c r="KR13" s="63"/>
      <c r="KS13" s="63"/>
      <c r="KT13" s="63"/>
      <c r="KU13" s="63"/>
      <c r="KV13" s="63"/>
      <c r="KW13" s="63"/>
      <c r="KX13" s="63"/>
      <c r="KY13" s="63"/>
      <c r="KZ13" s="63"/>
      <c r="LA13" s="63"/>
      <c r="LB13" s="63"/>
      <c r="LC13" s="63"/>
      <c r="LD13" s="63"/>
      <c r="LE13" s="63"/>
      <c r="LF13" s="63"/>
      <c r="LG13" s="63"/>
      <c r="LH13" s="63"/>
      <c r="LI13" s="63"/>
      <c r="LJ13" s="63"/>
      <c r="LK13" s="63"/>
      <c r="LL13" s="63"/>
      <c r="LM13" s="63"/>
      <c r="LN13" s="63"/>
      <c r="LO13" s="63"/>
      <c r="LP13" s="63"/>
      <c r="LQ13" s="63"/>
      <c r="LR13" s="63"/>
      <c r="LS13" s="63"/>
      <c r="LT13" s="63"/>
      <c r="LU13" s="63"/>
      <c r="LV13" s="63"/>
      <c r="LW13" s="63"/>
      <c r="LX13" s="63"/>
      <c r="LY13" s="63"/>
      <c r="LZ13" s="63"/>
      <c r="MA13" s="63"/>
      <c r="MB13" s="63"/>
      <c r="MC13" s="63"/>
      <c r="MD13" s="63"/>
      <c r="ME13" s="63"/>
      <c r="MF13" s="63"/>
      <c r="MG13" s="63"/>
      <c r="MH13" s="63"/>
      <c r="MI13" s="63"/>
      <c r="MJ13" s="63"/>
      <c r="MK13" s="63"/>
      <c r="ML13" s="63"/>
      <c r="MM13" s="63"/>
      <c r="MN13" s="63"/>
      <c r="MO13" s="63"/>
      <c r="MP13" s="63"/>
      <c r="MQ13" s="63"/>
      <c r="MR13" s="63"/>
      <c r="MS13" s="63"/>
      <c r="MT13" s="63"/>
      <c r="MU13" s="63"/>
      <c r="MV13" s="63"/>
      <c r="MW13" s="63"/>
      <c r="MX13" s="63"/>
      <c r="MY13" s="63"/>
      <c r="MZ13" s="63"/>
      <c r="NA13" s="63"/>
      <c r="NB13" s="63"/>
      <c r="NC13" s="63"/>
      <c r="ND13" s="63"/>
      <c r="NE13" s="63"/>
      <c r="NF13" s="63"/>
      <c r="NG13" s="63"/>
      <c r="NH13" s="63"/>
      <c r="NI13" s="63"/>
      <c r="NJ13" s="63"/>
      <c r="NK13" s="63"/>
      <c r="NL13" s="63"/>
      <c r="NM13" s="63"/>
      <c r="NN13" s="63"/>
      <c r="NO13" s="63"/>
      <c r="NP13" s="63"/>
      <c r="NQ13" s="63"/>
      <c r="NR13" s="63"/>
      <c r="NS13" s="63"/>
      <c r="NT13" s="63"/>
      <c r="NU13" s="63"/>
      <c r="NV13" s="63"/>
      <c r="NW13" s="63"/>
      <c r="NX13" s="63"/>
      <c r="NY13" s="63"/>
      <c r="NZ13" s="63"/>
      <c r="OA13" s="63"/>
      <c r="OB13" s="63"/>
      <c r="OC13" s="63"/>
      <c r="OD13" s="63"/>
      <c r="OE13" s="63"/>
      <c r="OF13" s="63"/>
      <c r="OG13" s="63"/>
      <c r="OH13" s="63"/>
      <c r="OI13" s="63"/>
      <c r="OJ13" s="63"/>
      <c r="OK13" s="63"/>
      <c r="OL13" s="63"/>
      <c r="OM13" s="63"/>
      <c r="ON13" s="63"/>
      <c r="OO13" s="63"/>
      <c r="OP13" s="63"/>
      <c r="OQ13" s="63"/>
      <c r="OR13" s="63"/>
      <c r="OS13" s="63"/>
      <c r="OT13" s="63"/>
      <c r="OU13" s="63"/>
      <c r="OV13" s="63"/>
      <c r="OW13" s="63"/>
      <c r="OX13" s="63"/>
      <c r="OY13" s="63"/>
      <c r="OZ13" s="63"/>
      <c r="PA13" s="63"/>
      <c r="PB13" s="63"/>
      <c r="PC13" s="63"/>
      <c r="PD13" s="63"/>
      <c r="PE13" s="63"/>
      <c r="PF13" s="63"/>
      <c r="PG13" s="63"/>
      <c r="PH13" s="63"/>
      <c r="PI13" s="63"/>
      <c r="PJ13" s="63"/>
      <c r="PK13" s="63"/>
      <c r="PL13" s="63"/>
      <c r="PM13" s="63"/>
      <c r="PN13" s="63"/>
      <c r="PO13" s="63"/>
      <c r="PP13" s="63"/>
      <c r="PQ13" s="63"/>
      <c r="PR13" s="63"/>
      <c r="PS13" s="63"/>
      <c r="PT13" s="63"/>
      <c r="PU13" s="63"/>
      <c r="PV13" s="63"/>
      <c r="PW13" s="63"/>
      <c r="PX13" s="63"/>
      <c r="PY13" s="63"/>
      <c r="PZ13" s="63"/>
      <c r="QA13" s="63"/>
      <c r="QB13" s="63"/>
      <c r="QC13" s="63"/>
      <c r="QD13" s="63"/>
      <c r="QE13" s="63"/>
      <c r="QF13" s="63"/>
      <c r="QG13" s="63"/>
      <c r="QH13" s="63"/>
      <c r="QI13" s="63"/>
      <c r="QJ13" s="63"/>
      <c r="QK13" s="63"/>
      <c r="QL13" s="63"/>
      <c r="QM13" s="63"/>
      <c r="QN13" s="63"/>
      <c r="QO13" s="63"/>
      <c r="QP13" s="63"/>
      <c r="QQ13" s="63"/>
      <c r="QR13" s="63"/>
      <c r="QS13" s="63"/>
      <c r="QT13" s="63"/>
      <c r="QU13" s="63"/>
      <c r="QV13" s="63"/>
      <c r="QW13" s="63"/>
      <c r="QX13" s="63"/>
      <c r="QY13" s="63"/>
      <c r="QZ13" s="63"/>
      <c r="RA13" s="63"/>
      <c r="RB13" s="63"/>
      <c r="RC13" s="63"/>
      <c r="RD13" s="63"/>
      <c r="RE13" s="63"/>
      <c r="RF13" s="63"/>
      <c r="RG13" s="63"/>
      <c r="RH13" s="63"/>
      <c r="RI13" s="63"/>
      <c r="RJ13" s="63"/>
      <c r="RK13" s="63"/>
      <c r="RL13" s="63"/>
      <c r="RM13" s="63"/>
      <c r="RN13" s="63"/>
      <c r="RO13" s="63"/>
      <c r="RP13" s="63"/>
      <c r="RQ13" s="63"/>
      <c r="RR13" s="63"/>
      <c r="RS13" s="63"/>
      <c r="RT13" s="63"/>
      <c r="RU13" s="63"/>
      <c r="RV13" s="63"/>
      <c r="RW13" s="63"/>
      <c r="RX13" s="63"/>
      <c r="RY13" s="63"/>
      <c r="RZ13" s="63"/>
      <c r="SA13" s="63"/>
      <c r="SB13" s="63"/>
      <c r="SC13" s="63"/>
      <c r="SD13" s="63"/>
      <c r="SE13" s="63"/>
      <c r="SF13" s="63"/>
      <c r="SG13" s="63"/>
      <c r="SH13" s="63"/>
      <c r="SI13" s="63"/>
      <c r="SJ13" s="63"/>
      <c r="SK13" s="63"/>
      <c r="SL13" s="63"/>
      <c r="SM13" s="63"/>
      <c r="SN13" s="63"/>
      <c r="SO13" s="63"/>
      <c r="SP13" s="63"/>
      <c r="SQ13" s="63"/>
      <c r="SR13" s="63"/>
      <c r="SS13" s="63"/>
      <c r="ST13" s="63"/>
      <c r="SU13" s="63"/>
      <c r="SV13" s="63"/>
      <c r="SW13" s="63"/>
      <c r="SX13" s="63"/>
      <c r="SY13" s="63"/>
      <c r="SZ13" s="63"/>
      <c r="TA13" s="63"/>
      <c r="TB13" s="63"/>
      <c r="TC13" s="63"/>
      <c r="TD13" s="63"/>
      <c r="TE13" s="63"/>
      <c r="TF13" s="63"/>
      <c r="TG13" s="63"/>
      <c r="TH13" s="63"/>
      <c r="TI13" s="63"/>
      <c r="TJ13" s="63"/>
      <c r="TK13" s="63"/>
      <c r="TL13" s="63"/>
      <c r="TM13" s="63"/>
      <c r="TN13" s="63"/>
      <c r="TO13" s="63"/>
      <c r="TP13" s="63"/>
      <c r="TQ13" s="63"/>
      <c r="TR13" s="63"/>
      <c r="TS13" s="63"/>
      <c r="TT13" s="63"/>
      <c r="TU13" s="63"/>
      <c r="TV13" s="63"/>
      <c r="TW13" s="63"/>
      <c r="TX13" s="63"/>
      <c r="TY13" s="63"/>
      <c r="TZ13" s="63"/>
      <c r="UA13" s="63"/>
      <c r="UB13" s="63"/>
      <c r="UC13" s="63"/>
      <c r="UD13" s="63"/>
      <c r="UE13" s="63"/>
      <c r="UF13" s="63"/>
      <c r="UG13" s="63"/>
      <c r="UH13" s="63"/>
      <c r="UI13" s="63"/>
      <c r="UJ13" s="63"/>
      <c r="UK13" s="63"/>
      <c r="UL13" s="63"/>
      <c r="UM13" s="63"/>
      <c r="UN13" s="63"/>
      <c r="UO13" s="63"/>
      <c r="UP13" s="63"/>
      <c r="UQ13" s="63"/>
      <c r="UR13" s="63"/>
      <c r="US13" s="63"/>
      <c r="UT13" s="63"/>
      <c r="UU13" s="63"/>
      <c r="UV13" s="63"/>
      <c r="UW13" s="63"/>
      <c r="UX13" s="63"/>
      <c r="UY13" s="63"/>
      <c r="UZ13" s="63"/>
      <c r="VA13" s="63"/>
      <c r="VB13" s="63"/>
      <c r="VC13" s="63"/>
      <c r="VD13" s="63"/>
      <c r="VE13" s="63"/>
      <c r="VF13" s="63"/>
      <c r="VG13" s="63"/>
      <c r="VH13" s="63"/>
      <c r="VI13" s="63"/>
      <c r="VJ13" s="63"/>
      <c r="VK13" s="63"/>
      <c r="VL13" s="63"/>
      <c r="VM13" s="63"/>
      <c r="VN13" s="63"/>
      <c r="VO13" s="63"/>
      <c r="VP13" s="63"/>
      <c r="VQ13" s="63"/>
      <c r="VR13" s="63"/>
      <c r="VS13" s="63"/>
      <c r="VT13" s="63"/>
      <c r="VU13" s="63"/>
      <c r="VV13" s="63"/>
      <c r="VW13" s="63"/>
      <c r="VX13" s="63"/>
      <c r="VY13" s="63"/>
      <c r="VZ13" s="63"/>
      <c r="WA13" s="63"/>
      <c r="WB13" s="63"/>
      <c r="WC13" s="63"/>
      <c r="WD13" s="63"/>
      <c r="WE13" s="63"/>
      <c r="WF13" s="63"/>
      <c r="WG13" s="63"/>
      <c r="WH13" s="63"/>
      <c r="WI13" s="63"/>
      <c r="WJ13" s="63"/>
      <c r="WK13" s="63"/>
      <c r="WL13" s="63"/>
      <c r="WM13" s="63"/>
      <c r="WN13" s="63"/>
      <c r="WO13" s="63"/>
      <c r="WP13" s="63"/>
      <c r="WQ13" s="63"/>
      <c r="WR13" s="63"/>
      <c r="WS13" s="63"/>
      <c r="WT13" s="63"/>
      <c r="WU13" s="63"/>
      <c r="WV13" s="63"/>
      <c r="WW13" s="63"/>
      <c r="WX13" s="63"/>
      <c r="WY13" s="63"/>
      <c r="WZ13" s="63"/>
      <c r="XA13" s="63"/>
      <c r="XB13" s="63"/>
      <c r="XC13" s="63"/>
      <c r="XD13" s="63"/>
      <c r="XE13" s="63"/>
      <c r="XF13" s="63"/>
      <c r="XG13" s="63"/>
      <c r="XH13" s="63"/>
      <c r="XI13" s="63"/>
      <c r="XJ13" s="63"/>
      <c r="XK13" s="63"/>
      <c r="XL13" s="63"/>
      <c r="XM13" s="63"/>
      <c r="XN13" s="63"/>
      <c r="XO13" s="63"/>
      <c r="XP13" s="63"/>
      <c r="XQ13" s="63"/>
      <c r="XR13" s="63"/>
      <c r="XS13" s="63"/>
      <c r="XT13" s="63"/>
      <c r="XU13" s="63"/>
      <c r="XV13" s="63"/>
      <c r="XW13" s="63"/>
      <c r="XX13" s="63"/>
      <c r="XY13" s="63"/>
      <c r="XZ13" s="63"/>
      <c r="YA13" s="63"/>
      <c r="YB13" s="63"/>
      <c r="YC13" s="63"/>
      <c r="YD13" s="63"/>
      <c r="YE13" s="63"/>
      <c r="YF13" s="63"/>
      <c r="YG13" s="63"/>
      <c r="YH13" s="63"/>
      <c r="YI13" s="63"/>
      <c r="YJ13" s="63"/>
      <c r="YK13" s="63"/>
      <c r="YL13" s="63"/>
      <c r="YM13" s="63"/>
      <c r="YN13" s="63"/>
      <c r="YO13" s="63"/>
      <c r="YP13" s="63"/>
      <c r="YQ13" s="63"/>
      <c r="YR13" s="63"/>
      <c r="YS13" s="63"/>
      <c r="YT13" s="63"/>
      <c r="YU13" s="63"/>
      <c r="YV13" s="63"/>
      <c r="YW13" s="63"/>
      <c r="YX13" s="63"/>
      <c r="YY13" s="63"/>
      <c r="YZ13" s="63"/>
      <c r="ZA13" s="63"/>
      <c r="ZB13" s="63"/>
      <c r="ZC13" s="63"/>
      <c r="ZD13" s="63"/>
      <c r="ZE13" s="63"/>
      <c r="ZF13" s="63"/>
      <c r="ZG13" s="63"/>
      <c r="ZH13" s="63"/>
      <c r="ZI13" s="63"/>
      <c r="ZJ13" s="63"/>
      <c r="ZK13" s="63"/>
      <c r="ZL13" s="63"/>
      <c r="ZM13" s="63"/>
      <c r="ZN13" s="63"/>
      <c r="ZO13" s="63"/>
      <c r="ZP13" s="63"/>
      <c r="ZQ13" s="63"/>
      <c r="ZR13" s="63"/>
      <c r="ZS13" s="63"/>
      <c r="ZT13" s="63"/>
      <c r="ZU13" s="63"/>
      <c r="ZV13" s="63"/>
      <c r="ZW13" s="63"/>
      <c r="ZX13" s="63"/>
      <c r="ZY13" s="63"/>
      <c r="ZZ13" s="63"/>
      <c r="AAA13" s="63"/>
      <c r="AAB13" s="63"/>
      <c r="AAC13" s="63"/>
      <c r="AAD13" s="63"/>
      <c r="AAE13" s="63"/>
      <c r="AAF13" s="63"/>
      <c r="AAG13" s="63"/>
      <c r="AAH13" s="63"/>
      <c r="AAI13" s="63"/>
      <c r="AAJ13" s="63"/>
      <c r="AAK13" s="63"/>
      <c r="AAL13" s="63"/>
      <c r="AAM13" s="63"/>
      <c r="AAN13" s="63"/>
      <c r="AAO13" s="63"/>
      <c r="AAP13" s="63"/>
      <c r="AAQ13" s="63"/>
      <c r="AAR13" s="63"/>
      <c r="AAS13" s="63"/>
      <c r="AAT13" s="63"/>
      <c r="AAU13" s="63"/>
      <c r="AAV13" s="63"/>
      <c r="AAW13" s="63"/>
      <c r="AAX13" s="63"/>
      <c r="AAY13" s="63"/>
      <c r="AAZ13" s="63"/>
      <c r="ABA13" s="63"/>
      <c r="ABB13" s="63"/>
      <c r="ABC13" s="63"/>
      <c r="ABD13" s="63"/>
      <c r="ABE13" s="63"/>
      <c r="ABF13" s="63"/>
      <c r="ABG13" s="63"/>
      <c r="ABH13" s="63"/>
      <c r="ABI13" s="63"/>
      <c r="ABJ13" s="63"/>
      <c r="ABK13" s="63"/>
      <c r="ABL13" s="63"/>
      <c r="ABM13" s="63"/>
      <c r="ABN13" s="63"/>
      <c r="ABO13" s="63"/>
      <c r="ABP13" s="63"/>
      <c r="ABQ13" s="63"/>
      <c r="ABR13" s="63"/>
      <c r="ABS13" s="63"/>
      <c r="ABT13" s="63"/>
      <c r="ABU13" s="63"/>
      <c r="ABV13" s="63"/>
      <c r="ABW13" s="63"/>
      <c r="ABX13" s="63"/>
      <c r="ABY13" s="63"/>
      <c r="ABZ13" s="63"/>
      <c r="ACA13" s="63"/>
      <c r="ACB13" s="63"/>
      <c r="ACC13" s="63"/>
      <c r="ACD13" s="63"/>
      <c r="ACE13" s="63"/>
      <c r="ACF13" s="63"/>
      <c r="ACG13" s="63"/>
      <c r="ACH13" s="63"/>
      <c r="ACI13" s="63"/>
      <c r="ACJ13" s="63"/>
      <c r="ACK13" s="63"/>
      <c r="ACL13" s="63"/>
      <c r="ACM13" s="63"/>
      <c r="ACN13" s="63"/>
      <c r="ACO13" s="63"/>
      <c r="ACP13" s="63"/>
      <c r="ACQ13" s="63"/>
      <c r="ACR13" s="63"/>
      <c r="ACS13" s="63"/>
      <c r="ACT13" s="63"/>
      <c r="ACU13" s="63"/>
      <c r="ACV13" s="63"/>
      <c r="ACW13" s="63"/>
      <c r="ACX13" s="63"/>
      <c r="ACY13" s="63"/>
      <c r="ACZ13" s="63"/>
      <c r="ADA13" s="63"/>
      <c r="ADB13" s="63"/>
      <c r="ADC13" s="63"/>
      <c r="ADD13" s="63"/>
      <c r="ADE13" s="63"/>
      <c r="ADF13" s="63"/>
      <c r="ADG13" s="63"/>
      <c r="ADH13" s="63"/>
      <c r="ADI13" s="63"/>
      <c r="ADJ13" s="63"/>
      <c r="ADK13" s="63"/>
      <c r="ADL13" s="63"/>
      <c r="ADM13" s="63"/>
      <c r="ADN13" s="63"/>
      <c r="ADO13" s="63"/>
      <c r="ADP13" s="63"/>
      <c r="ADQ13" s="63"/>
      <c r="ADR13" s="63"/>
      <c r="ADS13" s="63"/>
      <c r="ADT13" s="63"/>
      <c r="ADU13" s="63"/>
      <c r="ADV13" s="63"/>
      <c r="ADW13" s="63"/>
      <c r="ADX13" s="63"/>
      <c r="ADY13" s="63"/>
      <c r="ADZ13" s="63"/>
      <c r="AEA13" s="63"/>
      <c r="AEB13" s="63"/>
      <c r="AEC13" s="63"/>
      <c r="AED13" s="63"/>
      <c r="AEE13" s="63"/>
      <c r="AEF13" s="63"/>
      <c r="AEG13" s="63"/>
      <c r="AEH13" s="63"/>
      <c r="AEI13" s="63"/>
      <c r="AEJ13" s="63"/>
      <c r="AEK13" s="63"/>
      <c r="AEL13" s="63"/>
      <c r="AEM13" s="63"/>
      <c r="AEN13" s="63"/>
      <c r="AEO13" s="63"/>
      <c r="AEP13" s="63"/>
      <c r="AEQ13" s="63"/>
      <c r="AER13" s="63"/>
      <c r="AES13" s="63"/>
      <c r="AET13" s="63"/>
      <c r="AEU13" s="63"/>
      <c r="AEV13" s="63"/>
      <c r="AEW13" s="63"/>
      <c r="AEX13" s="63"/>
      <c r="AEY13" s="63"/>
      <c r="AEZ13" s="63"/>
      <c r="AFA13" s="63"/>
      <c r="AFB13" s="63"/>
      <c r="AFC13" s="63"/>
      <c r="AFD13" s="63"/>
      <c r="AFE13" s="63"/>
      <c r="AFF13" s="63"/>
      <c r="AFG13" s="63"/>
      <c r="AFH13" s="63"/>
      <c r="AFI13" s="63"/>
      <c r="AFJ13" s="63"/>
      <c r="AFK13" s="63"/>
      <c r="AFL13" s="63"/>
      <c r="AFM13" s="63"/>
      <c r="AFN13" s="63"/>
      <c r="AFO13" s="63"/>
      <c r="AFP13" s="63"/>
      <c r="AFQ13" s="63"/>
      <c r="AFR13" s="63"/>
      <c r="AFS13" s="63"/>
      <c r="AFT13" s="63"/>
      <c r="AFU13" s="63"/>
      <c r="AFV13" s="63"/>
      <c r="AFW13" s="63"/>
      <c r="AFX13" s="63"/>
      <c r="AFY13" s="63"/>
      <c r="AFZ13" s="63"/>
      <c r="AGA13" s="63"/>
      <c r="AGB13" s="63"/>
      <c r="AGC13" s="63"/>
      <c r="AGD13" s="63"/>
      <c r="AGE13" s="63"/>
      <c r="AGF13" s="63"/>
      <c r="AGG13" s="63"/>
      <c r="AGH13" s="63"/>
      <c r="AGI13" s="63"/>
      <c r="AGJ13" s="63"/>
      <c r="AGK13" s="63"/>
      <c r="AGL13" s="63"/>
      <c r="AGM13" s="63"/>
      <c r="AGN13" s="63"/>
      <c r="AGO13" s="63"/>
      <c r="AGP13" s="63"/>
      <c r="AGQ13" s="63"/>
      <c r="AGR13" s="63"/>
      <c r="AGS13" s="63"/>
      <c r="AGT13" s="63"/>
      <c r="AGU13" s="63"/>
      <c r="AGV13" s="63"/>
      <c r="AGW13" s="63"/>
      <c r="AGX13" s="63"/>
      <c r="AGY13" s="63"/>
      <c r="AGZ13" s="63"/>
      <c r="AHA13" s="63"/>
      <c r="AHB13" s="63"/>
      <c r="AHC13" s="63"/>
      <c r="AHD13" s="63"/>
      <c r="AHE13" s="63"/>
      <c r="AHF13" s="63"/>
      <c r="AHG13" s="63"/>
      <c r="AHH13" s="63"/>
      <c r="AHI13" s="63"/>
      <c r="AHJ13" s="63"/>
      <c r="AHK13" s="63"/>
      <c r="AHL13" s="63"/>
      <c r="AHM13" s="63"/>
      <c r="AHN13" s="63"/>
      <c r="AHO13" s="63"/>
      <c r="AHP13" s="63"/>
      <c r="AHQ13" s="63"/>
      <c r="AHR13" s="63"/>
      <c r="AHS13" s="63"/>
      <c r="AHT13" s="63"/>
      <c r="AHU13" s="63"/>
      <c r="AHV13" s="63"/>
      <c r="AHW13" s="63"/>
      <c r="AHX13" s="63"/>
      <c r="AHY13" s="63"/>
      <c r="AHZ13" s="63"/>
      <c r="AIA13" s="63"/>
      <c r="AIB13" s="63"/>
      <c r="AIC13" s="63"/>
      <c r="AID13" s="63"/>
      <c r="AIE13" s="63"/>
      <c r="AIF13" s="63"/>
      <c r="AIG13" s="63"/>
      <c r="AIH13" s="63"/>
      <c r="AII13" s="63"/>
      <c r="AIJ13" s="63"/>
      <c r="AIK13" s="63"/>
      <c r="AIL13" s="63"/>
      <c r="AIM13" s="63"/>
      <c r="AIN13" s="63"/>
      <c r="AIO13" s="63"/>
      <c r="AIP13" s="63"/>
      <c r="AIQ13" s="63"/>
      <c r="AIR13" s="63"/>
      <c r="AIS13" s="63"/>
      <c r="AIT13" s="63"/>
      <c r="AIU13" s="63"/>
      <c r="AIV13" s="63"/>
      <c r="AIW13" s="63"/>
      <c r="AIX13" s="63"/>
      <c r="AIY13" s="63"/>
      <c r="AIZ13" s="63"/>
      <c r="AJA13" s="63"/>
      <c r="AJB13" s="63"/>
      <c r="AJC13" s="63"/>
      <c r="AJD13" s="63"/>
      <c r="AJE13" s="63"/>
      <c r="AJF13" s="63"/>
      <c r="AJG13" s="63"/>
      <c r="AJH13" s="63"/>
      <c r="AJI13" s="63"/>
      <c r="AJJ13" s="63"/>
      <c r="AJK13" s="63"/>
      <c r="AJL13" s="63"/>
      <c r="AJM13" s="63"/>
      <c r="AJN13" s="63"/>
      <c r="AJO13" s="63"/>
      <c r="AJP13" s="63"/>
      <c r="AJQ13" s="63"/>
      <c r="AJR13" s="63"/>
      <c r="AJS13" s="63"/>
      <c r="AJT13" s="63"/>
      <c r="AJU13" s="63"/>
      <c r="AJV13" s="63"/>
      <c r="AJW13" s="63"/>
      <c r="AJX13" s="63"/>
      <c r="AJY13" s="63"/>
      <c r="AJZ13" s="63"/>
      <c r="AKA13" s="63"/>
      <c r="AKB13" s="63"/>
      <c r="AKC13" s="63"/>
      <c r="AKD13" s="63"/>
      <c r="AKE13" s="63"/>
      <c r="AKF13" s="63"/>
      <c r="AKG13" s="63"/>
      <c r="AKH13" s="63"/>
      <c r="AKI13" s="63"/>
      <c r="AKJ13" s="63"/>
      <c r="AKK13" s="63"/>
      <c r="AKL13" s="63"/>
      <c r="AKM13" s="63"/>
      <c r="AKN13" s="63"/>
      <c r="AKO13" s="63"/>
      <c r="AKP13" s="63"/>
      <c r="AKQ13" s="63"/>
      <c r="AKR13" s="63"/>
      <c r="AKS13" s="63"/>
      <c r="AKT13" s="63"/>
      <c r="AKU13" s="63"/>
      <c r="AKV13" s="63"/>
      <c r="AKW13" s="63"/>
      <c r="AKX13" s="63"/>
      <c r="AKY13" s="63"/>
      <c r="AKZ13" s="63"/>
      <c r="ALA13" s="63"/>
      <c r="ALB13" s="63"/>
      <c r="ALC13" s="63"/>
      <c r="ALD13" s="63"/>
      <c r="ALE13" s="63"/>
      <c r="ALF13" s="63"/>
      <c r="ALG13" s="63"/>
      <c r="ALH13" s="63"/>
      <c r="ALI13" s="63"/>
      <c r="ALJ13" s="63"/>
      <c r="ALK13" s="63"/>
      <c r="ALL13" s="63"/>
      <c r="ALM13" s="63"/>
      <c r="ALN13" s="63"/>
      <c r="ALO13" s="63"/>
      <c r="ALP13" s="63"/>
      <c r="ALQ13" s="63"/>
      <c r="ALR13" s="63"/>
      <c r="ALS13" s="63"/>
      <c r="ALT13" s="63"/>
      <c r="ALU13" s="63"/>
      <c r="ALV13" s="63"/>
      <c r="ALW13" s="63"/>
      <c r="ALX13" s="63"/>
      <c r="ALY13" s="63"/>
      <c r="ALZ13" s="63"/>
      <c r="AMA13" s="63"/>
      <c r="AMB13" s="63"/>
      <c r="AMC13" s="63"/>
      <c r="AMD13" s="63"/>
      <c r="AME13" s="63"/>
      <c r="AMF13" s="63"/>
      <c r="AMG13" s="63"/>
      <c r="AMH13" s="63"/>
      <c r="AMI13" s="63"/>
      <c r="AMJ13" s="63"/>
      <c r="AMK13" s="63"/>
      <c r="AML13" s="63"/>
      <c r="AMM13" s="63"/>
      <c r="AMN13" s="63"/>
      <c r="AMO13" s="63"/>
      <c r="AMP13" s="63"/>
      <c r="AMQ13" s="63"/>
      <c r="AMR13" s="63"/>
      <c r="AMS13" s="63"/>
      <c r="AMT13" s="63"/>
      <c r="AMU13" s="63"/>
      <c r="AMV13" s="63"/>
    </row>
    <row r="14" spans="1:1036" s="62" customFormat="1">
      <c r="A14" s="81" t="s">
        <v>151</v>
      </c>
      <c r="B14" s="91" t="s">
        <v>372</v>
      </c>
      <c r="C14" s="81" t="s">
        <v>152</v>
      </c>
      <c r="D14" s="81" t="s">
        <v>156</v>
      </c>
      <c r="E14" s="81" t="s">
        <v>163</v>
      </c>
      <c r="F14" s="81" t="s">
        <v>162</v>
      </c>
      <c r="G14" s="82" t="s">
        <v>188</v>
      </c>
      <c r="H14" s="117" t="s">
        <v>189</v>
      </c>
      <c r="I14" s="81">
        <v>7</v>
      </c>
      <c r="J14" s="81">
        <v>8</v>
      </c>
      <c r="K14" s="92">
        <v>2017</v>
      </c>
      <c r="L14" s="93">
        <v>0.9</v>
      </c>
      <c r="M14" s="94">
        <v>1705.2314658600001</v>
      </c>
      <c r="N14" s="83" t="s">
        <v>239</v>
      </c>
      <c r="O14" s="83"/>
      <c r="P14" s="83"/>
      <c r="Q14" s="83"/>
      <c r="R14" s="83"/>
      <c r="S14" s="83"/>
      <c r="T14" s="83"/>
      <c r="U14" s="118">
        <v>1057.8699999999999</v>
      </c>
      <c r="V14" s="100">
        <v>3.4610112773781281E-2</v>
      </c>
      <c r="W14" s="119">
        <v>5.1020000000000003</v>
      </c>
      <c r="X14" s="81">
        <v>1</v>
      </c>
      <c r="Y14" s="81">
        <v>1057.8699999999999</v>
      </c>
      <c r="Z14" s="100">
        <v>3.3010000000000002</v>
      </c>
      <c r="AA14" s="81">
        <v>26</v>
      </c>
      <c r="AB14" s="83"/>
      <c r="AC14" s="83"/>
      <c r="AD14" s="83"/>
      <c r="AE14" s="81">
        <v>850</v>
      </c>
      <c r="AF14" s="81">
        <v>788</v>
      </c>
      <c r="AG14" s="81">
        <v>4</v>
      </c>
      <c r="AH14" s="81">
        <v>13</v>
      </c>
      <c r="AI14" s="81">
        <v>0</v>
      </c>
      <c r="AJ14" s="83">
        <v>0</v>
      </c>
      <c r="AK14" s="120">
        <v>20</v>
      </c>
      <c r="AL14" s="120">
        <v>7</v>
      </c>
      <c r="AM14" s="120">
        <v>1</v>
      </c>
      <c r="AN14" s="120">
        <v>0</v>
      </c>
      <c r="AO14" s="120">
        <v>17</v>
      </c>
      <c r="AP14" s="93">
        <f t="shared" si="1"/>
        <v>621</v>
      </c>
      <c r="AQ14" s="95">
        <v>276</v>
      </c>
      <c r="AR14" s="81">
        <f t="shared" si="2"/>
        <v>276</v>
      </c>
      <c r="AS14" s="121">
        <v>1884</v>
      </c>
      <c r="AT14" s="83">
        <v>857</v>
      </c>
      <c r="AU14" s="83">
        <v>795</v>
      </c>
      <c r="AV14" s="83">
        <v>4</v>
      </c>
      <c r="AW14" s="83">
        <v>13</v>
      </c>
      <c r="AX14" s="83">
        <v>0</v>
      </c>
      <c r="AY14" s="83">
        <v>0</v>
      </c>
      <c r="AZ14" s="83">
        <v>21</v>
      </c>
      <c r="BA14" s="83">
        <v>7</v>
      </c>
      <c r="BB14" s="83">
        <v>1</v>
      </c>
      <c r="BC14" s="83">
        <v>0</v>
      </c>
      <c r="BD14" s="83">
        <v>16</v>
      </c>
      <c r="BE14" s="100">
        <f t="shared" si="3"/>
        <v>9.8887658081787144</v>
      </c>
      <c r="BF14" s="100">
        <f t="shared" si="4"/>
        <v>9.1733591802824694</v>
      </c>
      <c r="BG14" s="100">
        <f t="shared" si="5"/>
        <v>4.6155266315886644E-2</v>
      </c>
      <c r="BH14" s="100">
        <f t="shared" si="6"/>
        <v>0.15000461552663158</v>
      </c>
      <c r="BI14" s="100">
        <f t="shared" si="7"/>
        <v>0</v>
      </c>
      <c r="BJ14" s="100">
        <f t="shared" si="8"/>
        <v>0</v>
      </c>
      <c r="BK14" s="100">
        <f t="shared" si="9"/>
        <v>0.24231514815840488</v>
      </c>
      <c r="BL14" s="100">
        <f t="shared" si="10"/>
        <v>8.0771716052801618E-2</v>
      </c>
      <c r="BM14" s="100">
        <f t="shared" si="11"/>
        <v>1.1538816578971661E-2</v>
      </c>
      <c r="BN14" s="100">
        <f t="shared" si="12"/>
        <v>0</v>
      </c>
      <c r="BO14" s="100">
        <f t="shared" si="13"/>
        <v>0.18462106526354657</v>
      </c>
      <c r="BP14" s="81" t="s">
        <v>240</v>
      </c>
      <c r="BQ14" s="81" t="s">
        <v>617</v>
      </c>
      <c r="BR14" s="85" t="s">
        <v>241</v>
      </c>
      <c r="BS14" s="84" t="s">
        <v>242</v>
      </c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  <c r="GY14" s="63"/>
      <c r="GZ14" s="63"/>
      <c r="HA14" s="63"/>
      <c r="HB14" s="63"/>
      <c r="HC14" s="63"/>
      <c r="HD14" s="63"/>
      <c r="HE14" s="63"/>
      <c r="HF14" s="63"/>
      <c r="HG14" s="63"/>
      <c r="HH14" s="63"/>
      <c r="HI14" s="63"/>
      <c r="HJ14" s="63"/>
      <c r="HK14" s="63"/>
      <c r="HL14" s="63"/>
      <c r="HM14" s="63"/>
      <c r="HN14" s="63"/>
      <c r="HO14" s="63"/>
      <c r="HP14" s="63"/>
      <c r="HQ14" s="63"/>
      <c r="HR14" s="63"/>
      <c r="HS14" s="63"/>
      <c r="HT14" s="63"/>
      <c r="HU14" s="63"/>
      <c r="HV14" s="63"/>
      <c r="HW14" s="63"/>
      <c r="HX14" s="63"/>
      <c r="HY14" s="63"/>
      <c r="HZ14" s="63"/>
      <c r="IA14" s="63"/>
      <c r="IB14" s="63"/>
      <c r="IC14" s="63"/>
      <c r="ID14" s="63"/>
      <c r="IE14" s="63"/>
      <c r="IF14" s="63"/>
      <c r="IG14" s="63"/>
      <c r="IH14" s="63"/>
      <c r="II14" s="63"/>
      <c r="IJ14" s="63"/>
      <c r="IK14" s="63"/>
      <c r="IL14" s="63"/>
      <c r="IM14" s="63"/>
      <c r="IN14" s="63"/>
      <c r="IO14" s="63"/>
      <c r="IP14" s="63"/>
      <c r="IQ14" s="63"/>
      <c r="IR14" s="63"/>
      <c r="IS14" s="63"/>
      <c r="IT14" s="63"/>
      <c r="IU14" s="63"/>
      <c r="IV14" s="63"/>
      <c r="IW14" s="63"/>
      <c r="IX14" s="63"/>
      <c r="IY14" s="63"/>
      <c r="IZ14" s="63"/>
      <c r="JA14" s="63"/>
      <c r="JB14" s="63"/>
      <c r="JC14" s="63"/>
      <c r="JD14" s="63"/>
      <c r="JE14" s="63"/>
      <c r="JF14" s="63"/>
      <c r="JG14" s="63"/>
      <c r="JH14" s="63"/>
      <c r="JI14" s="63"/>
      <c r="JJ14" s="63"/>
      <c r="JK14" s="63"/>
      <c r="JL14" s="63"/>
      <c r="JM14" s="63"/>
      <c r="JN14" s="63"/>
      <c r="JO14" s="63"/>
      <c r="JP14" s="63"/>
      <c r="JQ14" s="63"/>
      <c r="JR14" s="63"/>
      <c r="JS14" s="63"/>
      <c r="JT14" s="63"/>
      <c r="JU14" s="63"/>
      <c r="JV14" s="63"/>
      <c r="JW14" s="63"/>
      <c r="JX14" s="63"/>
      <c r="JY14" s="63"/>
      <c r="JZ14" s="63"/>
      <c r="KA14" s="63"/>
      <c r="KB14" s="63"/>
      <c r="KC14" s="63"/>
      <c r="KD14" s="63"/>
      <c r="KE14" s="63"/>
      <c r="KF14" s="63"/>
      <c r="KG14" s="63"/>
      <c r="KH14" s="63"/>
      <c r="KI14" s="63"/>
      <c r="KJ14" s="63"/>
      <c r="KK14" s="63"/>
      <c r="KL14" s="63"/>
      <c r="KM14" s="63"/>
      <c r="KN14" s="63"/>
      <c r="KO14" s="63"/>
      <c r="KP14" s="63"/>
      <c r="KQ14" s="63"/>
      <c r="KR14" s="63"/>
      <c r="KS14" s="63"/>
      <c r="KT14" s="63"/>
      <c r="KU14" s="63"/>
      <c r="KV14" s="63"/>
      <c r="KW14" s="63"/>
      <c r="KX14" s="63"/>
      <c r="KY14" s="63"/>
      <c r="KZ14" s="63"/>
      <c r="LA14" s="63"/>
      <c r="LB14" s="63"/>
      <c r="LC14" s="63"/>
      <c r="LD14" s="63"/>
      <c r="LE14" s="63"/>
      <c r="LF14" s="63"/>
      <c r="LG14" s="63"/>
      <c r="LH14" s="63"/>
      <c r="LI14" s="63"/>
      <c r="LJ14" s="63"/>
      <c r="LK14" s="63"/>
      <c r="LL14" s="63"/>
      <c r="LM14" s="63"/>
      <c r="LN14" s="63"/>
      <c r="LO14" s="63"/>
      <c r="LP14" s="63"/>
      <c r="LQ14" s="63"/>
      <c r="LR14" s="63"/>
      <c r="LS14" s="63"/>
      <c r="LT14" s="63"/>
      <c r="LU14" s="63"/>
      <c r="LV14" s="63"/>
      <c r="LW14" s="63"/>
      <c r="LX14" s="63"/>
      <c r="LY14" s="63"/>
      <c r="LZ14" s="63"/>
      <c r="MA14" s="63"/>
      <c r="MB14" s="63"/>
      <c r="MC14" s="63"/>
      <c r="MD14" s="63"/>
      <c r="ME14" s="63"/>
      <c r="MF14" s="63"/>
      <c r="MG14" s="63"/>
      <c r="MH14" s="63"/>
      <c r="MI14" s="63"/>
      <c r="MJ14" s="63"/>
      <c r="MK14" s="63"/>
      <c r="ML14" s="63"/>
      <c r="MM14" s="63"/>
      <c r="MN14" s="63"/>
      <c r="MO14" s="63"/>
      <c r="MP14" s="63"/>
      <c r="MQ14" s="63"/>
      <c r="MR14" s="63"/>
      <c r="MS14" s="63"/>
      <c r="MT14" s="63"/>
      <c r="MU14" s="63"/>
      <c r="MV14" s="63"/>
      <c r="MW14" s="63"/>
      <c r="MX14" s="63"/>
      <c r="MY14" s="63"/>
      <c r="MZ14" s="63"/>
      <c r="NA14" s="63"/>
      <c r="NB14" s="63"/>
      <c r="NC14" s="63"/>
      <c r="ND14" s="63"/>
      <c r="NE14" s="63"/>
      <c r="NF14" s="63"/>
      <c r="NG14" s="63"/>
      <c r="NH14" s="63"/>
      <c r="NI14" s="63"/>
      <c r="NJ14" s="63"/>
      <c r="NK14" s="63"/>
      <c r="NL14" s="63"/>
      <c r="NM14" s="63"/>
      <c r="NN14" s="63"/>
      <c r="NO14" s="63"/>
      <c r="NP14" s="63"/>
      <c r="NQ14" s="63"/>
      <c r="NR14" s="63"/>
      <c r="NS14" s="63"/>
      <c r="NT14" s="63"/>
      <c r="NU14" s="63"/>
      <c r="NV14" s="63"/>
      <c r="NW14" s="63"/>
      <c r="NX14" s="63"/>
      <c r="NY14" s="63"/>
      <c r="NZ14" s="63"/>
      <c r="OA14" s="63"/>
      <c r="OB14" s="63"/>
      <c r="OC14" s="63"/>
      <c r="OD14" s="63"/>
      <c r="OE14" s="63"/>
      <c r="OF14" s="63"/>
      <c r="OG14" s="63"/>
      <c r="OH14" s="63"/>
      <c r="OI14" s="63"/>
      <c r="OJ14" s="63"/>
      <c r="OK14" s="63"/>
      <c r="OL14" s="63"/>
      <c r="OM14" s="63"/>
      <c r="ON14" s="63"/>
      <c r="OO14" s="63"/>
      <c r="OP14" s="63"/>
      <c r="OQ14" s="63"/>
      <c r="OR14" s="63"/>
      <c r="OS14" s="63"/>
      <c r="OT14" s="63"/>
      <c r="OU14" s="63"/>
      <c r="OV14" s="63"/>
      <c r="OW14" s="63"/>
      <c r="OX14" s="63"/>
      <c r="OY14" s="63"/>
      <c r="OZ14" s="63"/>
      <c r="PA14" s="63"/>
      <c r="PB14" s="63"/>
      <c r="PC14" s="63"/>
      <c r="PD14" s="63"/>
      <c r="PE14" s="63"/>
      <c r="PF14" s="63"/>
      <c r="PG14" s="63"/>
      <c r="PH14" s="63"/>
      <c r="PI14" s="63"/>
      <c r="PJ14" s="63"/>
      <c r="PK14" s="63"/>
      <c r="PL14" s="63"/>
      <c r="PM14" s="63"/>
      <c r="PN14" s="63"/>
      <c r="PO14" s="63"/>
      <c r="PP14" s="63"/>
      <c r="PQ14" s="63"/>
      <c r="PR14" s="63"/>
      <c r="PS14" s="63"/>
      <c r="PT14" s="63"/>
      <c r="PU14" s="63"/>
      <c r="PV14" s="63"/>
      <c r="PW14" s="63"/>
      <c r="PX14" s="63"/>
      <c r="PY14" s="63"/>
      <c r="PZ14" s="63"/>
      <c r="QA14" s="63"/>
      <c r="QB14" s="63"/>
      <c r="QC14" s="63"/>
      <c r="QD14" s="63"/>
      <c r="QE14" s="63"/>
      <c r="QF14" s="63"/>
      <c r="QG14" s="63"/>
      <c r="QH14" s="63"/>
      <c r="QI14" s="63"/>
      <c r="QJ14" s="63"/>
      <c r="QK14" s="63"/>
      <c r="QL14" s="63"/>
      <c r="QM14" s="63"/>
      <c r="QN14" s="63"/>
      <c r="QO14" s="63"/>
      <c r="QP14" s="63"/>
      <c r="QQ14" s="63"/>
      <c r="QR14" s="63"/>
      <c r="QS14" s="63"/>
      <c r="QT14" s="63"/>
      <c r="QU14" s="63"/>
      <c r="QV14" s="63"/>
      <c r="QW14" s="63"/>
      <c r="QX14" s="63"/>
      <c r="QY14" s="63"/>
      <c r="QZ14" s="63"/>
      <c r="RA14" s="63"/>
      <c r="RB14" s="63"/>
      <c r="RC14" s="63"/>
      <c r="RD14" s="63"/>
      <c r="RE14" s="63"/>
      <c r="RF14" s="63"/>
      <c r="RG14" s="63"/>
      <c r="RH14" s="63"/>
      <c r="RI14" s="63"/>
      <c r="RJ14" s="63"/>
      <c r="RK14" s="63"/>
      <c r="RL14" s="63"/>
      <c r="RM14" s="63"/>
      <c r="RN14" s="63"/>
      <c r="RO14" s="63"/>
      <c r="RP14" s="63"/>
      <c r="RQ14" s="63"/>
      <c r="RR14" s="63"/>
      <c r="RS14" s="63"/>
      <c r="RT14" s="63"/>
      <c r="RU14" s="63"/>
      <c r="RV14" s="63"/>
      <c r="RW14" s="63"/>
      <c r="RX14" s="63"/>
      <c r="RY14" s="63"/>
      <c r="RZ14" s="63"/>
      <c r="SA14" s="63"/>
      <c r="SB14" s="63"/>
      <c r="SC14" s="63"/>
      <c r="SD14" s="63"/>
      <c r="SE14" s="63"/>
      <c r="SF14" s="63"/>
      <c r="SG14" s="63"/>
      <c r="SH14" s="63"/>
      <c r="SI14" s="63"/>
      <c r="SJ14" s="63"/>
      <c r="SK14" s="63"/>
      <c r="SL14" s="63"/>
      <c r="SM14" s="63"/>
      <c r="SN14" s="63"/>
      <c r="SO14" s="63"/>
      <c r="SP14" s="63"/>
      <c r="SQ14" s="63"/>
      <c r="SR14" s="63"/>
      <c r="SS14" s="63"/>
      <c r="ST14" s="63"/>
      <c r="SU14" s="63"/>
      <c r="SV14" s="63"/>
      <c r="SW14" s="63"/>
      <c r="SX14" s="63"/>
      <c r="SY14" s="63"/>
      <c r="SZ14" s="63"/>
      <c r="TA14" s="63"/>
      <c r="TB14" s="63"/>
      <c r="TC14" s="63"/>
      <c r="TD14" s="63"/>
      <c r="TE14" s="63"/>
      <c r="TF14" s="63"/>
      <c r="TG14" s="63"/>
      <c r="TH14" s="63"/>
      <c r="TI14" s="63"/>
      <c r="TJ14" s="63"/>
      <c r="TK14" s="63"/>
      <c r="TL14" s="63"/>
      <c r="TM14" s="63"/>
      <c r="TN14" s="63"/>
      <c r="TO14" s="63"/>
      <c r="TP14" s="63"/>
      <c r="TQ14" s="63"/>
      <c r="TR14" s="63"/>
      <c r="TS14" s="63"/>
      <c r="TT14" s="63"/>
      <c r="TU14" s="63"/>
      <c r="TV14" s="63"/>
      <c r="TW14" s="63"/>
      <c r="TX14" s="63"/>
      <c r="TY14" s="63"/>
      <c r="TZ14" s="63"/>
      <c r="UA14" s="63"/>
      <c r="UB14" s="63"/>
      <c r="UC14" s="63"/>
      <c r="UD14" s="63"/>
      <c r="UE14" s="63"/>
      <c r="UF14" s="63"/>
      <c r="UG14" s="63"/>
      <c r="UH14" s="63"/>
      <c r="UI14" s="63"/>
      <c r="UJ14" s="63"/>
      <c r="UK14" s="63"/>
      <c r="UL14" s="63"/>
      <c r="UM14" s="63"/>
      <c r="UN14" s="63"/>
      <c r="UO14" s="63"/>
      <c r="UP14" s="63"/>
      <c r="UQ14" s="63"/>
      <c r="UR14" s="63"/>
      <c r="US14" s="63"/>
      <c r="UT14" s="63"/>
      <c r="UU14" s="63"/>
      <c r="UV14" s="63"/>
      <c r="UW14" s="63"/>
      <c r="UX14" s="63"/>
      <c r="UY14" s="63"/>
      <c r="UZ14" s="63"/>
      <c r="VA14" s="63"/>
      <c r="VB14" s="63"/>
      <c r="VC14" s="63"/>
      <c r="VD14" s="63"/>
      <c r="VE14" s="63"/>
      <c r="VF14" s="63"/>
      <c r="VG14" s="63"/>
      <c r="VH14" s="63"/>
      <c r="VI14" s="63"/>
      <c r="VJ14" s="63"/>
      <c r="VK14" s="63"/>
      <c r="VL14" s="63"/>
      <c r="VM14" s="63"/>
      <c r="VN14" s="63"/>
      <c r="VO14" s="63"/>
      <c r="VP14" s="63"/>
      <c r="VQ14" s="63"/>
      <c r="VR14" s="63"/>
      <c r="VS14" s="63"/>
      <c r="VT14" s="63"/>
      <c r="VU14" s="63"/>
      <c r="VV14" s="63"/>
      <c r="VW14" s="63"/>
      <c r="VX14" s="63"/>
      <c r="VY14" s="63"/>
      <c r="VZ14" s="63"/>
      <c r="WA14" s="63"/>
      <c r="WB14" s="63"/>
      <c r="WC14" s="63"/>
      <c r="WD14" s="63"/>
      <c r="WE14" s="63"/>
      <c r="WF14" s="63"/>
      <c r="WG14" s="63"/>
      <c r="WH14" s="63"/>
      <c r="WI14" s="63"/>
      <c r="WJ14" s="63"/>
      <c r="WK14" s="63"/>
      <c r="WL14" s="63"/>
      <c r="WM14" s="63"/>
      <c r="WN14" s="63"/>
      <c r="WO14" s="63"/>
      <c r="WP14" s="63"/>
      <c r="WQ14" s="63"/>
      <c r="WR14" s="63"/>
      <c r="WS14" s="63"/>
      <c r="WT14" s="63"/>
      <c r="WU14" s="63"/>
      <c r="WV14" s="63"/>
      <c r="WW14" s="63"/>
      <c r="WX14" s="63"/>
      <c r="WY14" s="63"/>
      <c r="WZ14" s="63"/>
      <c r="XA14" s="63"/>
      <c r="XB14" s="63"/>
      <c r="XC14" s="63"/>
      <c r="XD14" s="63"/>
      <c r="XE14" s="63"/>
      <c r="XF14" s="63"/>
      <c r="XG14" s="63"/>
      <c r="XH14" s="63"/>
      <c r="XI14" s="63"/>
      <c r="XJ14" s="63"/>
      <c r="XK14" s="63"/>
      <c r="XL14" s="63"/>
      <c r="XM14" s="63"/>
      <c r="XN14" s="63"/>
      <c r="XO14" s="63"/>
      <c r="XP14" s="63"/>
      <c r="XQ14" s="63"/>
      <c r="XR14" s="63"/>
      <c r="XS14" s="63"/>
      <c r="XT14" s="63"/>
      <c r="XU14" s="63"/>
      <c r="XV14" s="63"/>
      <c r="XW14" s="63"/>
      <c r="XX14" s="63"/>
      <c r="XY14" s="63"/>
      <c r="XZ14" s="63"/>
      <c r="YA14" s="63"/>
      <c r="YB14" s="63"/>
      <c r="YC14" s="63"/>
      <c r="YD14" s="63"/>
      <c r="YE14" s="63"/>
      <c r="YF14" s="63"/>
      <c r="YG14" s="63"/>
      <c r="YH14" s="63"/>
      <c r="YI14" s="63"/>
      <c r="YJ14" s="63"/>
      <c r="YK14" s="63"/>
      <c r="YL14" s="63"/>
      <c r="YM14" s="63"/>
      <c r="YN14" s="63"/>
      <c r="YO14" s="63"/>
      <c r="YP14" s="63"/>
      <c r="YQ14" s="63"/>
      <c r="YR14" s="63"/>
      <c r="YS14" s="63"/>
      <c r="YT14" s="63"/>
      <c r="YU14" s="63"/>
      <c r="YV14" s="63"/>
      <c r="YW14" s="63"/>
      <c r="YX14" s="63"/>
      <c r="YY14" s="63"/>
      <c r="YZ14" s="63"/>
      <c r="ZA14" s="63"/>
      <c r="ZB14" s="63"/>
      <c r="ZC14" s="63"/>
      <c r="ZD14" s="63"/>
      <c r="ZE14" s="63"/>
      <c r="ZF14" s="63"/>
      <c r="ZG14" s="63"/>
      <c r="ZH14" s="63"/>
      <c r="ZI14" s="63"/>
      <c r="ZJ14" s="63"/>
      <c r="ZK14" s="63"/>
      <c r="ZL14" s="63"/>
      <c r="ZM14" s="63"/>
      <c r="ZN14" s="63"/>
      <c r="ZO14" s="63"/>
      <c r="ZP14" s="63"/>
      <c r="ZQ14" s="63"/>
      <c r="ZR14" s="63"/>
      <c r="ZS14" s="63"/>
      <c r="ZT14" s="63"/>
      <c r="ZU14" s="63"/>
      <c r="ZV14" s="63"/>
      <c r="ZW14" s="63"/>
      <c r="ZX14" s="63"/>
      <c r="ZY14" s="63"/>
      <c r="ZZ14" s="63"/>
      <c r="AAA14" s="63"/>
      <c r="AAB14" s="63"/>
      <c r="AAC14" s="63"/>
      <c r="AAD14" s="63"/>
      <c r="AAE14" s="63"/>
      <c r="AAF14" s="63"/>
      <c r="AAG14" s="63"/>
      <c r="AAH14" s="63"/>
      <c r="AAI14" s="63"/>
      <c r="AAJ14" s="63"/>
      <c r="AAK14" s="63"/>
      <c r="AAL14" s="63"/>
      <c r="AAM14" s="63"/>
      <c r="AAN14" s="63"/>
      <c r="AAO14" s="63"/>
      <c r="AAP14" s="63"/>
      <c r="AAQ14" s="63"/>
      <c r="AAR14" s="63"/>
      <c r="AAS14" s="63"/>
      <c r="AAT14" s="63"/>
      <c r="AAU14" s="63"/>
      <c r="AAV14" s="63"/>
      <c r="AAW14" s="63"/>
      <c r="AAX14" s="63"/>
      <c r="AAY14" s="63"/>
      <c r="AAZ14" s="63"/>
      <c r="ABA14" s="63"/>
      <c r="ABB14" s="63"/>
      <c r="ABC14" s="63"/>
      <c r="ABD14" s="63"/>
      <c r="ABE14" s="63"/>
      <c r="ABF14" s="63"/>
      <c r="ABG14" s="63"/>
      <c r="ABH14" s="63"/>
      <c r="ABI14" s="63"/>
      <c r="ABJ14" s="63"/>
      <c r="ABK14" s="63"/>
      <c r="ABL14" s="63"/>
      <c r="ABM14" s="63"/>
      <c r="ABN14" s="63"/>
      <c r="ABO14" s="63"/>
      <c r="ABP14" s="63"/>
      <c r="ABQ14" s="63"/>
      <c r="ABR14" s="63"/>
      <c r="ABS14" s="63"/>
      <c r="ABT14" s="63"/>
      <c r="ABU14" s="63"/>
      <c r="ABV14" s="63"/>
      <c r="ABW14" s="63"/>
      <c r="ABX14" s="63"/>
      <c r="ABY14" s="63"/>
      <c r="ABZ14" s="63"/>
      <c r="ACA14" s="63"/>
      <c r="ACB14" s="63"/>
      <c r="ACC14" s="63"/>
      <c r="ACD14" s="63"/>
      <c r="ACE14" s="63"/>
      <c r="ACF14" s="63"/>
      <c r="ACG14" s="63"/>
      <c r="ACH14" s="63"/>
      <c r="ACI14" s="63"/>
      <c r="ACJ14" s="63"/>
      <c r="ACK14" s="63"/>
      <c r="ACL14" s="63"/>
      <c r="ACM14" s="63"/>
      <c r="ACN14" s="63"/>
      <c r="ACO14" s="63"/>
      <c r="ACP14" s="63"/>
      <c r="ACQ14" s="63"/>
      <c r="ACR14" s="63"/>
      <c r="ACS14" s="63"/>
      <c r="ACT14" s="63"/>
      <c r="ACU14" s="63"/>
      <c r="ACV14" s="63"/>
      <c r="ACW14" s="63"/>
      <c r="ACX14" s="63"/>
      <c r="ACY14" s="63"/>
      <c r="ACZ14" s="63"/>
      <c r="ADA14" s="63"/>
      <c r="ADB14" s="63"/>
      <c r="ADC14" s="63"/>
      <c r="ADD14" s="63"/>
      <c r="ADE14" s="63"/>
      <c r="ADF14" s="63"/>
      <c r="ADG14" s="63"/>
      <c r="ADH14" s="63"/>
      <c r="ADI14" s="63"/>
      <c r="ADJ14" s="63"/>
      <c r="ADK14" s="63"/>
      <c r="ADL14" s="63"/>
      <c r="ADM14" s="63"/>
      <c r="ADN14" s="63"/>
      <c r="ADO14" s="63"/>
      <c r="ADP14" s="63"/>
      <c r="ADQ14" s="63"/>
      <c r="ADR14" s="63"/>
      <c r="ADS14" s="63"/>
      <c r="ADT14" s="63"/>
      <c r="ADU14" s="63"/>
      <c r="ADV14" s="63"/>
      <c r="ADW14" s="63"/>
      <c r="ADX14" s="63"/>
      <c r="ADY14" s="63"/>
      <c r="ADZ14" s="63"/>
      <c r="AEA14" s="63"/>
      <c r="AEB14" s="63"/>
      <c r="AEC14" s="63"/>
      <c r="AED14" s="63"/>
      <c r="AEE14" s="63"/>
      <c r="AEF14" s="63"/>
      <c r="AEG14" s="63"/>
      <c r="AEH14" s="63"/>
      <c r="AEI14" s="63"/>
      <c r="AEJ14" s="63"/>
      <c r="AEK14" s="63"/>
      <c r="AEL14" s="63"/>
      <c r="AEM14" s="63"/>
      <c r="AEN14" s="63"/>
      <c r="AEO14" s="63"/>
      <c r="AEP14" s="63"/>
      <c r="AEQ14" s="63"/>
      <c r="AER14" s="63"/>
      <c r="AES14" s="63"/>
      <c r="AET14" s="63"/>
      <c r="AEU14" s="63"/>
      <c r="AEV14" s="63"/>
      <c r="AEW14" s="63"/>
      <c r="AEX14" s="63"/>
      <c r="AEY14" s="63"/>
      <c r="AEZ14" s="63"/>
      <c r="AFA14" s="63"/>
      <c r="AFB14" s="63"/>
      <c r="AFC14" s="63"/>
      <c r="AFD14" s="63"/>
      <c r="AFE14" s="63"/>
      <c r="AFF14" s="63"/>
      <c r="AFG14" s="63"/>
      <c r="AFH14" s="63"/>
      <c r="AFI14" s="63"/>
      <c r="AFJ14" s="63"/>
      <c r="AFK14" s="63"/>
      <c r="AFL14" s="63"/>
      <c r="AFM14" s="63"/>
      <c r="AFN14" s="63"/>
      <c r="AFO14" s="63"/>
      <c r="AFP14" s="63"/>
      <c r="AFQ14" s="63"/>
      <c r="AFR14" s="63"/>
      <c r="AFS14" s="63"/>
      <c r="AFT14" s="63"/>
      <c r="AFU14" s="63"/>
      <c r="AFV14" s="63"/>
      <c r="AFW14" s="63"/>
      <c r="AFX14" s="63"/>
      <c r="AFY14" s="63"/>
      <c r="AFZ14" s="63"/>
      <c r="AGA14" s="63"/>
      <c r="AGB14" s="63"/>
      <c r="AGC14" s="63"/>
      <c r="AGD14" s="63"/>
      <c r="AGE14" s="63"/>
      <c r="AGF14" s="63"/>
      <c r="AGG14" s="63"/>
      <c r="AGH14" s="63"/>
      <c r="AGI14" s="63"/>
      <c r="AGJ14" s="63"/>
      <c r="AGK14" s="63"/>
      <c r="AGL14" s="63"/>
      <c r="AGM14" s="63"/>
      <c r="AGN14" s="63"/>
      <c r="AGO14" s="63"/>
      <c r="AGP14" s="63"/>
      <c r="AGQ14" s="63"/>
      <c r="AGR14" s="63"/>
      <c r="AGS14" s="63"/>
      <c r="AGT14" s="63"/>
      <c r="AGU14" s="63"/>
      <c r="AGV14" s="63"/>
      <c r="AGW14" s="63"/>
      <c r="AGX14" s="63"/>
      <c r="AGY14" s="63"/>
      <c r="AGZ14" s="63"/>
      <c r="AHA14" s="63"/>
      <c r="AHB14" s="63"/>
      <c r="AHC14" s="63"/>
      <c r="AHD14" s="63"/>
      <c r="AHE14" s="63"/>
      <c r="AHF14" s="63"/>
      <c r="AHG14" s="63"/>
      <c r="AHH14" s="63"/>
      <c r="AHI14" s="63"/>
      <c r="AHJ14" s="63"/>
      <c r="AHK14" s="63"/>
      <c r="AHL14" s="63"/>
      <c r="AHM14" s="63"/>
      <c r="AHN14" s="63"/>
      <c r="AHO14" s="63"/>
      <c r="AHP14" s="63"/>
      <c r="AHQ14" s="63"/>
      <c r="AHR14" s="63"/>
      <c r="AHS14" s="63"/>
      <c r="AHT14" s="63"/>
      <c r="AHU14" s="63"/>
      <c r="AHV14" s="63"/>
      <c r="AHW14" s="63"/>
      <c r="AHX14" s="63"/>
      <c r="AHY14" s="63"/>
      <c r="AHZ14" s="63"/>
      <c r="AIA14" s="63"/>
      <c r="AIB14" s="63"/>
      <c r="AIC14" s="63"/>
      <c r="AID14" s="63"/>
      <c r="AIE14" s="63"/>
      <c r="AIF14" s="63"/>
      <c r="AIG14" s="63"/>
      <c r="AIH14" s="63"/>
      <c r="AII14" s="63"/>
      <c r="AIJ14" s="63"/>
      <c r="AIK14" s="63"/>
      <c r="AIL14" s="63"/>
      <c r="AIM14" s="63"/>
      <c r="AIN14" s="63"/>
      <c r="AIO14" s="63"/>
      <c r="AIP14" s="63"/>
      <c r="AIQ14" s="63"/>
      <c r="AIR14" s="63"/>
      <c r="AIS14" s="63"/>
      <c r="AIT14" s="63"/>
      <c r="AIU14" s="63"/>
      <c r="AIV14" s="63"/>
      <c r="AIW14" s="63"/>
      <c r="AIX14" s="63"/>
      <c r="AIY14" s="63"/>
      <c r="AIZ14" s="63"/>
      <c r="AJA14" s="63"/>
      <c r="AJB14" s="63"/>
      <c r="AJC14" s="63"/>
      <c r="AJD14" s="63"/>
      <c r="AJE14" s="63"/>
      <c r="AJF14" s="63"/>
      <c r="AJG14" s="63"/>
      <c r="AJH14" s="63"/>
      <c r="AJI14" s="63"/>
      <c r="AJJ14" s="63"/>
      <c r="AJK14" s="63"/>
      <c r="AJL14" s="63"/>
      <c r="AJM14" s="63"/>
      <c r="AJN14" s="63"/>
      <c r="AJO14" s="63"/>
      <c r="AJP14" s="63"/>
      <c r="AJQ14" s="63"/>
      <c r="AJR14" s="63"/>
      <c r="AJS14" s="63"/>
      <c r="AJT14" s="63"/>
      <c r="AJU14" s="63"/>
      <c r="AJV14" s="63"/>
      <c r="AJW14" s="63"/>
      <c r="AJX14" s="63"/>
      <c r="AJY14" s="63"/>
      <c r="AJZ14" s="63"/>
      <c r="AKA14" s="63"/>
      <c r="AKB14" s="63"/>
      <c r="AKC14" s="63"/>
      <c r="AKD14" s="63"/>
      <c r="AKE14" s="63"/>
      <c r="AKF14" s="63"/>
      <c r="AKG14" s="63"/>
      <c r="AKH14" s="63"/>
      <c r="AKI14" s="63"/>
      <c r="AKJ14" s="63"/>
      <c r="AKK14" s="63"/>
      <c r="AKL14" s="63"/>
      <c r="AKM14" s="63"/>
      <c r="AKN14" s="63"/>
      <c r="AKO14" s="63"/>
      <c r="AKP14" s="63"/>
      <c r="AKQ14" s="63"/>
      <c r="AKR14" s="63"/>
      <c r="AKS14" s="63"/>
      <c r="AKT14" s="63"/>
      <c r="AKU14" s="63"/>
      <c r="AKV14" s="63"/>
      <c r="AKW14" s="63"/>
      <c r="AKX14" s="63"/>
      <c r="AKY14" s="63"/>
      <c r="AKZ14" s="63"/>
      <c r="ALA14" s="63"/>
      <c r="ALB14" s="63"/>
      <c r="ALC14" s="63"/>
      <c r="ALD14" s="63"/>
      <c r="ALE14" s="63"/>
      <c r="ALF14" s="63"/>
      <c r="ALG14" s="63"/>
      <c r="ALH14" s="63"/>
      <c r="ALI14" s="63"/>
      <c r="ALJ14" s="63"/>
      <c r="ALK14" s="63"/>
      <c r="ALL14" s="63"/>
      <c r="ALM14" s="63"/>
      <c r="ALN14" s="63"/>
      <c r="ALO14" s="63"/>
      <c r="ALP14" s="63"/>
      <c r="ALQ14" s="63"/>
      <c r="ALR14" s="63"/>
      <c r="ALS14" s="63"/>
      <c r="ALT14" s="63"/>
      <c r="ALU14" s="63"/>
      <c r="ALV14" s="63"/>
      <c r="ALW14" s="63"/>
      <c r="ALX14" s="63"/>
      <c r="ALY14" s="63"/>
      <c r="ALZ14" s="63"/>
      <c r="AMA14" s="63"/>
      <c r="AMB14" s="63"/>
      <c r="AMC14" s="63"/>
      <c r="AMD14" s="63"/>
      <c r="AME14" s="63"/>
      <c r="AMF14" s="63"/>
      <c r="AMG14" s="63"/>
      <c r="AMH14" s="63"/>
      <c r="AMI14" s="63"/>
      <c r="AMJ14" s="63"/>
      <c r="AMK14" s="63"/>
      <c r="AML14" s="63"/>
      <c r="AMM14" s="63"/>
      <c r="AMN14" s="63"/>
      <c r="AMO14" s="63"/>
      <c r="AMP14" s="63"/>
      <c r="AMQ14" s="63"/>
      <c r="AMR14" s="63"/>
      <c r="AMS14" s="63"/>
      <c r="AMT14" s="63"/>
      <c r="AMU14" s="63"/>
      <c r="AMV14" s="63"/>
    </row>
    <row r="15" spans="1:1036" s="62" customFormat="1">
      <c r="A15" s="81" t="s">
        <v>151</v>
      </c>
      <c r="B15" s="91" t="s">
        <v>373</v>
      </c>
      <c r="C15" s="81" t="s">
        <v>152</v>
      </c>
      <c r="D15" s="81" t="s">
        <v>156</v>
      </c>
      <c r="E15" s="81" t="s">
        <v>163</v>
      </c>
      <c r="F15" s="81" t="s">
        <v>162</v>
      </c>
      <c r="G15" s="82" t="s">
        <v>190</v>
      </c>
      <c r="H15" s="117" t="s">
        <v>191</v>
      </c>
      <c r="I15" s="81">
        <v>7</v>
      </c>
      <c r="J15" s="81">
        <v>8</v>
      </c>
      <c r="K15" s="92">
        <v>2017</v>
      </c>
      <c r="L15" s="93">
        <v>1.1000000000000001</v>
      </c>
      <c r="M15" s="94">
        <v>1551.8707817730001</v>
      </c>
      <c r="N15" s="83" t="s">
        <v>239</v>
      </c>
      <c r="O15" s="83"/>
      <c r="P15" s="83"/>
      <c r="Q15" s="83"/>
      <c r="R15" s="83"/>
      <c r="S15" s="83"/>
      <c r="T15" s="83"/>
      <c r="U15" s="118">
        <v>917.83</v>
      </c>
      <c r="V15" s="100">
        <v>3.6306287656755608E-2</v>
      </c>
      <c r="W15" s="119">
        <v>5.141</v>
      </c>
      <c r="X15" s="81">
        <v>1</v>
      </c>
      <c r="Y15" s="81">
        <v>917.83</v>
      </c>
      <c r="Z15" s="100">
        <v>3.3479999999999999</v>
      </c>
      <c r="AA15" s="81">
        <v>13</v>
      </c>
      <c r="AB15" s="83"/>
      <c r="AC15" s="83"/>
      <c r="AD15" s="83"/>
      <c r="AE15" s="81">
        <v>1424</v>
      </c>
      <c r="AF15" s="81">
        <v>1399</v>
      </c>
      <c r="AG15" s="81">
        <v>1</v>
      </c>
      <c r="AH15" s="81">
        <v>2</v>
      </c>
      <c r="AI15" s="81">
        <v>0</v>
      </c>
      <c r="AJ15" s="83">
        <v>0</v>
      </c>
      <c r="AK15" s="120">
        <v>9</v>
      </c>
      <c r="AL15" s="120">
        <v>7</v>
      </c>
      <c r="AM15" s="120">
        <v>1</v>
      </c>
      <c r="AN15" s="120">
        <v>1</v>
      </c>
      <c r="AO15" s="120">
        <v>4</v>
      </c>
      <c r="AP15" s="93">
        <f t="shared" si="1"/>
        <v>920.25</v>
      </c>
      <c r="AQ15" s="95">
        <v>409</v>
      </c>
      <c r="AR15" s="81">
        <f t="shared" si="2"/>
        <v>409</v>
      </c>
      <c r="AS15" s="121">
        <v>3542</v>
      </c>
      <c r="AT15" s="83">
        <v>1508</v>
      </c>
      <c r="AU15" s="83">
        <v>1483</v>
      </c>
      <c r="AV15" s="83">
        <v>1</v>
      </c>
      <c r="AW15" s="83">
        <v>2</v>
      </c>
      <c r="AX15" s="83">
        <v>0</v>
      </c>
      <c r="AY15" s="83">
        <v>0</v>
      </c>
      <c r="AZ15" s="83">
        <v>9</v>
      </c>
      <c r="BA15" s="83">
        <v>7</v>
      </c>
      <c r="BB15" s="83">
        <v>1</v>
      </c>
      <c r="BC15" s="83">
        <v>1</v>
      </c>
      <c r="BD15" s="83">
        <v>4</v>
      </c>
      <c r="BE15" s="100">
        <f t="shared" si="3"/>
        <v>6.2456943502973061</v>
      </c>
      <c r="BF15" s="100">
        <f t="shared" si="4"/>
        <v>6.1421516720761957</v>
      </c>
      <c r="BG15" s="100">
        <f t="shared" si="5"/>
        <v>4.1417071288443671E-3</v>
      </c>
      <c r="BH15" s="100">
        <f t="shared" si="6"/>
        <v>8.2834142576887343E-3</v>
      </c>
      <c r="BI15" s="100">
        <f t="shared" si="7"/>
        <v>0</v>
      </c>
      <c r="BJ15" s="100">
        <f t="shared" si="8"/>
        <v>0</v>
      </c>
      <c r="BK15" s="100">
        <f t="shared" si="9"/>
        <v>3.7275364159599304E-2</v>
      </c>
      <c r="BL15" s="100">
        <f t="shared" si="10"/>
        <v>2.8991949901910567E-2</v>
      </c>
      <c r="BM15" s="100">
        <f t="shared" si="11"/>
        <v>4.1417071288443671E-3</v>
      </c>
      <c r="BN15" s="100">
        <f t="shared" si="12"/>
        <v>4.1417071288443671E-3</v>
      </c>
      <c r="BO15" s="100">
        <f t="shared" si="13"/>
        <v>1.6566828515377469E-2</v>
      </c>
      <c r="BP15" s="81" t="s">
        <v>240</v>
      </c>
      <c r="BQ15" s="81" t="s">
        <v>617</v>
      </c>
      <c r="BR15" s="85" t="s">
        <v>241</v>
      </c>
      <c r="BS15" s="84" t="s">
        <v>242</v>
      </c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  <c r="HF15" s="63"/>
      <c r="HG15" s="63"/>
      <c r="HH15" s="63"/>
      <c r="HI15" s="63"/>
      <c r="HJ15" s="63"/>
      <c r="HK15" s="63"/>
      <c r="HL15" s="63"/>
      <c r="HM15" s="63"/>
      <c r="HN15" s="63"/>
      <c r="HO15" s="63"/>
      <c r="HP15" s="63"/>
      <c r="HQ15" s="63"/>
      <c r="HR15" s="63"/>
      <c r="HS15" s="63"/>
      <c r="HT15" s="63"/>
      <c r="HU15" s="63"/>
      <c r="HV15" s="63"/>
      <c r="HW15" s="63"/>
      <c r="HX15" s="63"/>
      <c r="HY15" s="63"/>
      <c r="HZ15" s="63"/>
      <c r="IA15" s="63"/>
      <c r="IB15" s="63"/>
      <c r="IC15" s="63"/>
      <c r="ID15" s="63"/>
      <c r="IE15" s="63"/>
      <c r="IF15" s="63"/>
      <c r="IG15" s="63"/>
      <c r="IH15" s="63"/>
      <c r="II15" s="63"/>
      <c r="IJ15" s="63"/>
      <c r="IK15" s="63"/>
      <c r="IL15" s="63"/>
      <c r="IM15" s="63"/>
      <c r="IN15" s="63"/>
      <c r="IO15" s="63"/>
      <c r="IP15" s="63"/>
      <c r="IQ15" s="63"/>
      <c r="IR15" s="63"/>
      <c r="IS15" s="63"/>
      <c r="IT15" s="63"/>
      <c r="IU15" s="63"/>
      <c r="IV15" s="63"/>
      <c r="IW15" s="63"/>
      <c r="IX15" s="63"/>
      <c r="IY15" s="63"/>
      <c r="IZ15" s="63"/>
      <c r="JA15" s="63"/>
      <c r="JB15" s="63"/>
      <c r="JC15" s="63"/>
      <c r="JD15" s="63"/>
      <c r="JE15" s="63"/>
      <c r="JF15" s="63"/>
      <c r="JG15" s="63"/>
      <c r="JH15" s="63"/>
      <c r="JI15" s="63"/>
      <c r="JJ15" s="63"/>
      <c r="JK15" s="63"/>
      <c r="JL15" s="63"/>
      <c r="JM15" s="63"/>
      <c r="JN15" s="63"/>
      <c r="JO15" s="63"/>
      <c r="JP15" s="63"/>
      <c r="JQ15" s="63"/>
      <c r="JR15" s="63"/>
      <c r="JS15" s="63"/>
      <c r="JT15" s="63"/>
      <c r="JU15" s="63"/>
      <c r="JV15" s="63"/>
      <c r="JW15" s="63"/>
      <c r="JX15" s="63"/>
      <c r="JY15" s="63"/>
      <c r="JZ15" s="63"/>
      <c r="KA15" s="63"/>
      <c r="KB15" s="63"/>
      <c r="KC15" s="63"/>
      <c r="KD15" s="63"/>
      <c r="KE15" s="63"/>
      <c r="KF15" s="63"/>
      <c r="KG15" s="63"/>
      <c r="KH15" s="63"/>
      <c r="KI15" s="63"/>
      <c r="KJ15" s="63"/>
      <c r="KK15" s="63"/>
      <c r="KL15" s="63"/>
      <c r="KM15" s="63"/>
      <c r="KN15" s="63"/>
      <c r="KO15" s="63"/>
      <c r="KP15" s="63"/>
      <c r="KQ15" s="63"/>
      <c r="KR15" s="63"/>
      <c r="KS15" s="63"/>
      <c r="KT15" s="63"/>
      <c r="KU15" s="63"/>
      <c r="KV15" s="63"/>
      <c r="KW15" s="63"/>
      <c r="KX15" s="63"/>
      <c r="KY15" s="63"/>
      <c r="KZ15" s="63"/>
      <c r="LA15" s="63"/>
      <c r="LB15" s="63"/>
      <c r="LC15" s="63"/>
      <c r="LD15" s="63"/>
      <c r="LE15" s="63"/>
      <c r="LF15" s="63"/>
      <c r="LG15" s="63"/>
      <c r="LH15" s="63"/>
      <c r="LI15" s="63"/>
      <c r="LJ15" s="63"/>
      <c r="LK15" s="63"/>
      <c r="LL15" s="63"/>
      <c r="LM15" s="63"/>
      <c r="LN15" s="63"/>
      <c r="LO15" s="63"/>
      <c r="LP15" s="63"/>
      <c r="LQ15" s="63"/>
      <c r="LR15" s="63"/>
      <c r="LS15" s="63"/>
      <c r="LT15" s="63"/>
      <c r="LU15" s="63"/>
      <c r="LV15" s="63"/>
      <c r="LW15" s="63"/>
      <c r="LX15" s="63"/>
      <c r="LY15" s="63"/>
      <c r="LZ15" s="63"/>
      <c r="MA15" s="63"/>
      <c r="MB15" s="63"/>
      <c r="MC15" s="63"/>
      <c r="MD15" s="63"/>
      <c r="ME15" s="63"/>
      <c r="MF15" s="63"/>
      <c r="MG15" s="63"/>
      <c r="MH15" s="63"/>
      <c r="MI15" s="63"/>
      <c r="MJ15" s="63"/>
      <c r="MK15" s="63"/>
      <c r="ML15" s="63"/>
      <c r="MM15" s="63"/>
      <c r="MN15" s="63"/>
      <c r="MO15" s="63"/>
      <c r="MP15" s="63"/>
      <c r="MQ15" s="63"/>
      <c r="MR15" s="63"/>
      <c r="MS15" s="63"/>
      <c r="MT15" s="63"/>
      <c r="MU15" s="63"/>
      <c r="MV15" s="63"/>
      <c r="MW15" s="63"/>
      <c r="MX15" s="63"/>
      <c r="MY15" s="63"/>
      <c r="MZ15" s="63"/>
      <c r="NA15" s="63"/>
      <c r="NB15" s="63"/>
      <c r="NC15" s="63"/>
      <c r="ND15" s="63"/>
      <c r="NE15" s="63"/>
      <c r="NF15" s="63"/>
      <c r="NG15" s="63"/>
      <c r="NH15" s="63"/>
      <c r="NI15" s="63"/>
      <c r="NJ15" s="63"/>
      <c r="NK15" s="63"/>
      <c r="NL15" s="63"/>
      <c r="NM15" s="63"/>
      <c r="NN15" s="63"/>
      <c r="NO15" s="63"/>
      <c r="NP15" s="63"/>
      <c r="NQ15" s="63"/>
      <c r="NR15" s="63"/>
      <c r="NS15" s="63"/>
      <c r="NT15" s="63"/>
      <c r="NU15" s="63"/>
      <c r="NV15" s="63"/>
      <c r="NW15" s="63"/>
      <c r="NX15" s="63"/>
      <c r="NY15" s="63"/>
      <c r="NZ15" s="63"/>
      <c r="OA15" s="63"/>
      <c r="OB15" s="63"/>
      <c r="OC15" s="63"/>
      <c r="OD15" s="63"/>
      <c r="OE15" s="63"/>
      <c r="OF15" s="63"/>
      <c r="OG15" s="63"/>
      <c r="OH15" s="63"/>
      <c r="OI15" s="63"/>
      <c r="OJ15" s="63"/>
      <c r="OK15" s="63"/>
      <c r="OL15" s="63"/>
      <c r="OM15" s="63"/>
      <c r="ON15" s="63"/>
      <c r="OO15" s="63"/>
      <c r="OP15" s="63"/>
      <c r="OQ15" s="63"/>
      <c r="OR15" s="63"/>
      <c r="OS15" s="63"/>
      <c r="OT15" s="63"/>
      <c r="OU15" s="63"/>
      <c r="OV15" s="63"/>
      <c r="OW15" s="63"/>
      <c r="OX15" s="63"/>
      <c r="OY15" s="63"/>
      <c r="OZ15" s="63"/>
      <c r="PA15" s="63"/>
      <c r="PB15" s="63"/>
      <c r="PC15" s="63"/>
      <c r="PD15" s="63"/>
      <c r="PE15" s="63"/>
      <c r="PF15" s="63"/>
      <c r="PG15" s="63"/>
      <c r="PH15" s="63"/>
      <c r="PI15" s="63"/>
      <c r="PJ15" s="63"/>
      <c r="PK15" s="63"/>
      <c r="PL15" s="63"/>
      <c r="PM15" s="63"/>
      <c r="PN15" s="63"/>
      <c r="PO15" s="63"/>
      <c r="PP15" s="63"/>
      <c r="PQ15" s="63"/>
      <c r="PR15" s="63"/>
      <c r="PS15" s="63"/>
      <c r="PT15" s="63"/>
      <c r="PU15" s="63"/>
      <c r="PV15" s="63"/>
      <c r="PW15" s="63"/>
      <c r="PX15" s="63"/>
      <c r="PY15" s="63"/>
      <c r="PZ15" s="63"/>
      <c r="QA15" s="63"/>
      <c r="QB15" s="63"/>
      <c r="QC15" s="63"/>
      <c r="QD15" s="63"/>
      <c r="QE15" s="63"/>
      <c r="QF15" s="63"/>
      <c r="QG15" s="63"/>
      <c r="QH15" s="63"/>
      <c r="QI15" s="63"/>
      <c r="QJ15" s="63"/>
      <c r="QK15" s="63"/>
      <c r="QL15" s="63"/>
      <c r="QM15" s="63"/>
      <c r="QN15" s="63"/>
      <c r="QO15" s="63"/>
      <c r="QP15" s="63"/>
      <c r="QQ15" s="63"/>
      <c r="QR15" s="63"/>
      <c r="QS15" s="63"/>
      <c r="QT15" s="63"/>
      <c r="QU15" s="63"/>
      <c r="QV15" s="63"/>
      <c r="QW15" s="63"/>
      <c r="QX15" s="63"/>
      <c r="QY15" s="63"/>
      <c r="QZ15" s="63"/>
      <c r="RA15" s="63"/>
      <c r="RB15" s="63"/>
      <c r="RC15" s="63"/>
      <c r="RD15" s="63"/>
      <c r="RE15" s="63"/>
      <c r="RF15" s="63"/>
      <c r="RG15" s="63"/>
      <c r="RH15" s="63"/>
      <c r="RI15" s="63"/>
      <c r="RJ15" s="63"/>
      <c r="RK15" s="63"/>
      <c r="RL15" s="63"/>
      <c r="RM15" s="63"/>
      <c r="RN15" s="63"/>
      <c r="RO15" s="63"/>
      <c r="RP15" s="63"/>
      <c r="RQ15" s="63"/>
      <c r="RR15" s="63"/>
      <c r="RS15" s="63"/>
      <c r="RT15" s="63"/>
      <c r="RU15" s="63"/>
      <c r="RV15" s="63"/>
      <c r="RW15" s="63"/>
      <c r="RX15" s="63"/>
      <c r="RY15" s="63"/>
      <c r="RZ15" s="63"/>
      <c r="SA15" s="63"/>
      <c r="SB15" s="63"/>
      <c r="SC15" s="63"/>
      <c r="SD15" s="63"/>
      <c r="SE15" s="63"/>
      <c r="SF15" s="63"/>
      <c r="SG15" s="63"/>
      <c r="SH15" s="63"/>
      <c r="SI15" s="63"/>
      <c r="SJ15" s="63"/>
      <c r="SK15" s="63"/>
      <c r="SL15" s="63"/>
      <c r="SM15" s="63"/>
      <c r="SN15" s="63"/>
      <c r="SO15" s="63"/>
      <c r="SP15" s="63"/>
      <c r="SQ15" s="63"/>
      <c r="SR15" s="63"/>
      <c r="SS15" s="63"/>
      <c r="ST15" s="63"/>
      <c r="SU15" s="63"/>
      <c r="SV15" s="63"/>
      <c r="SW15" s="63"/>
      <c r="SX15" s="63"/>
      <c r="SY15" s="63"/>
      <c r="SZ15" s="63"/>
      <c r="TA15" s="63"/>
      <c r="TB15" s="63"/>
      <c r="TC15" s="63"/>
      <c r="TD15" s="63"/>
      <c r="TE15" s="63"/>
      <c r="TF15" s="63"/>
      <c r="TG15" s="63"/>
      <c r="TH15" s="63"/>
      <c r="TI15" s="63"/>
      <c r="TJ15" s="63"/>
      <c r="TK15" s="63"/>
      <c r="TL15" s="63"/>
      <c r="TM15" s="63"/>
      <c r="TN15" s="63"/>
      <c r="TO15" s="63"/>
      <c r="TP15" s="63"/>
      <c r="TQ15" s="63"/>
      <c r="TR15" s="63"/>
      <c r="TS15" s="63"/>
      <c r="TT15" s="63"/>
      <c r="TU15" s="63"/>
      <c r="TV15" s="63"/>
      <c r="TW15" s="63"/>
      <c r="TX15" s="63"/>
      <c r="TY15" s="63"/>
      <c r="TZ15" s="63"/>
      <c r="UA15" s="63"/>
      <c r="UB15" s="63"/>
      <c r="UC15" s="63"/>
      <c r="UD15" s="63"/>
      <c r="UE15" s="63"/>
      <c r="UF15" s="63"/>
      <c r="UG15" s="63"/>
      <c r="UH15" s="63"/>
      <c r="UI15" s="63"/>
      <c r="UJ15" s="63"/>
      <c r="UK15" s="63"/>
      <c r="UL15" s="63"/>
      <c r="UM15" s="63"/>
      <c r="UN15" s="63"/>
      <c r="UO15" s="63"/>
      <c r="UP15" s="63"/>
      <c r="UQ15" s="63"/>
      <c r="UR15" s="63"/>
      <c r="US15" s="63"/>
      <c r="UT15" s="63"/>
      <c r="UU15" s="63"/>
      <c r="UV15" s="63"/>
      <c r="UW15" s="63"/>
      <c r="UX15" s="63"/>
      <c r="UY15" s="63"/>
      <c r="UZ15" s="63"/>
      <c r="VA15" s="63"/>
      <c r="VB15" s="63"/>
      <c r="VC15" s="63"/>
      <c r="VD15" s="63"/>
      <c r="VE15" s="63"/>
      <c r="VF15" s="63"/>
      <c r="VG15" s="63"/>
      <c r="VH15" s="63"/>
      <c r="VI15" s="63"/>
      <c r="VJ15" s="63"/>
      <c r="VK15" s="63"/>
      <c r="VL15" s="63"/>
      <c r="VM15" s="63"/>
      <c r="VN15" s="63"/>
      <c r="VO15" s="63"/>
      <c r="VP15" s="63"/>
      <c r="VQ15" s="63"/>
      <c r="VR15" s="63"/>
      <c r="VS15" s="63"/>
      <c r="VT15" s="63"/>
      <c r="VU15" s="63"/>
      <c r="VV15" s="63"/>
      <c r="VW15" s="63"/>
      <c r="VX15" s="63"/>
      <c r="VY15" s="63"/>
      <c r="VZ15" s="63"/>
      <c r="WA15" s="63"/>
      <c r="WB15" s="63"/>
      <c r="WC15" s="63"/>
      <c r="WD15" s="63"/>
      <c r="WE15" s="63"/>
      <c r="WF15" s="63"/>
      <c r="WG15" s="63"/>
      <c r="WH15" s="63"/>
      <c r="WI15" s="63"/>
      <c r="WJ15" s="63"/>
      <c r="WK15" s="63"/>
      <c r="WL15" s="63"/>
      <c r="WM15" s="63"/>
      <c r="WN15" s="63"/>
      <c r="WO15" s="63"/>
      <c r="WP15" s="63"/>
      <c r="WQ15" s="63"/>
      <c r="WR15" s="63"/>
      <c r="WS15" s="63"/>
      <c r="WT15" s="63"/>
      <c r="WU15" s="63"/>
      <c r="WV15" s="63"/>
      <c r="WW15" s="63"/>
      <c r="WX15" s="63"/>
      <c r="WY15" s="63"/>
      <c r="WZ15" s="63"/>
      <c r="XA15" s="63"/>
      <c r="XB15" s="63"/>
      <c r="XC15" s="63"/>
      <c r="XD15" s="63"/>
      <c r="XE15" s="63"/>
      <c r="XF15" s="63"/>
      <c r="XG15" s="63"/>
      <c r="XH15" s="63"/>
      <c r="XI15" s="63"/>
      <c r="XJ15" s="63"/>
      <c r="XK15" s="63"/>
      <c r="XL15" s="63"/>
      <c r="XM15" s="63"/>
      <c r="XN15" s="63"/>
      <c r="XO15" s="63"/>
      <c r="XP15" s="63"/>
      <c r="XQ15" s="63"/>
      <c r="XR15" s="63"/>
      <c r="XS15" s="63"/>
      <c r="XT15" s="63"/>
      <c r="XU15" s="63"/>
      <c r="XV15" s="63"/>
      <c r="XW15" s="63"/>
      <c r="XX15" s="63"/>
      <c r="XY15" s="63"/>
      <c r="XZ15" s="63"/>
      <c r="YA15" s="63"/>
      <c r="YB15" s="63"/>
      <c r="YC15" s="63"/>
      <c r="YD15" s="63"/>
      <c r="YE15" s="63"/>
      <c r="YF15" s="63"/>
      <c r="YG15" s="63"/>
      <c r="YH15" s="63"/>
      <c r="YI15" s="63"/>
      <c r="YJ15" s="63"/>
      <c r="YK15" s="63"/>
      <c r="YL15" s="63"/>
      <c r="YM15" s="63"/>
      <c r="YN15" s="63"/>
      <c r="YO15" s="63"/>
      <c r="YP15" s="63"/>
      <c r="YQ15" s="63"/>
      <c r="YR15" s="63"/>
      <c r="YS15" s="63"/>
      <c r="YT15" s="63"/>
      <c r="YU15" s="63"/>
      <c r="YV15" s="63"/>
      <c r="YW15" s="63"/>
      <c r="YX15" s="63"/>
      <c r="YY15" s="63"/>
      <c r="YZ15" s="63"/>
      <c r="ZA15" s="63"/>
      <c r="ZB15" s="63"/>
      <c r="ZC15" s="63"/>
      <c r="ZD15" s="63"/>
      <c r="ZE15" s="63"/>
      <c r="ZF15" s="63"/>
      <c r="ZG15" s="63"/>
      <c r="ZH15" s="63"/>
      <c r="ZI15" s="63"/>
      <c r="ZJ15" s="63"/>
      <c r="ZK15" s="63"/>
      <c r="ZL15" s="63"/>
      <c r="ZM15" s="63"/>
      <c r="ZN15" s="63"/>
      <c r="ZO15" s="63"/>
      <c r="ZP15" s="63"/>
      <c r="ZQ15" s="63"/>
      <c r="ZR15" s="63"/>
      <c r="ZS15" s="63"/>
      <c r="ZT15" s="63"/>
      <c r="ZU15" s="63"/>
      <c r="ZV15" s="63"/>
      <c r="ZW15" s="63"/>
      <c r="ZX15" s="63"/>
      <c r="ZY15" s="63"/>
      <c r="ZZ15" s="63"/>
      <c r="AAA15" s="63"/>
      <c r="AAB15" s="63"/>
      <c r="AAC15" s="63"/>
      <c r="AAD15" s="63"/>
      <c r="AAE15" s="63"/>
      <c r="AAF15" s="63"/>
      <c r="AAG15" s="63"/>
      <c r="AAH15" s="63"/>
      <c r="AAI15" s="63"/>
      <c r="AAJ15" s="63"/>
      <c r="AAK15" s="63"/>
      <c r="AAL15" s="63"/>
      <c r="AAM15" s="63"/>
      <c r="AAN15" s="63"/>
      <c r="AAO15" s="63"/>
      <c r="AAP15" s="63"/>
      <c r="AAQ15" s="63"/>
      <c r="AAR15" s="63"/>
      <c r="AAS15" s="63"/>
      <c r="AAT15" s="63"/>
      <c r="AAU15" s="63"/>
      <c r="AAV15" s="63"/>
      <c r="AAW15" s="63"/>
      <c r="AAX15" s="63"/>
      <c r="AAY15" s="63"/>
      <c r="AAZ15" s="63"/>
      <c r="ABA15" s="63"/>
      <c r="ABB15" s="63"/>
      <c r="ABC15" s="63"/>
      <c r="ABD15" s="63"/>
      <c r="ABE15" s="63"/>
      <c r="ABF15" s="63"/>
      <c r="ABG15" s="63"/>
      <c r="ABH15" s="63"/>
      <c r="ABI15" s="63"/>
      <c r="ABJ15" s="63"/>
      <c r="ABK15" s="63"/>
      <c r="ABL15" s="63"/>
      <c r="ABM15" s="63"/>
      <c r="ABN15" s="63"/>
      <c r="ABO15" s="63"/>
      <c r="ABP15" s="63"/>
      <c r="ABQ15" s="63"/>
      <c r="ABR15" s="63"/>
      <c r="ABS15" s="63"/>
      <c r="ABT15" s="63"/>
      <c r="ABU15" s="63"/>
      <c r="ABV15" s="63"/>
      <c r="ABW15" s="63"/>
      <c r="ABX15" s="63"/>
      <c r="ABY15" s="63"/>
      <c r="ABZ15" s="63"/>
      <c r="ACA15" s="63"/>
      <c r="ACB15" s="63"/>
      <c r="ACC15" s="63"/>
      <c r="ACD15" s="63"/>
      <c r="ACE15" s="63"/>
      <c r="ACF15" s="63"/>
      <c r="ACG15" s="63"/>
      <c r="ACH15" s="63"/>
      <c r="ACI15" s="63"/>
      <c r="ACJ15" s="63"/>
      <c r="ACK15" s="63"/>
      <c r="ACL15" s="63"/>
      <c r="ACM15" s="63"/>
      <c r="ACN15" s="63"/>
      <c r="ACO15" s="63"/>
      <c r="ACP15" s="63"/>
      <c r="ACQ15" s="63"/>
      <c r="ACR15" s="63"/>
      <c r="ACS15" s="63"/>
      <c r="ACT15" s="63"/>
      <c r="ACU15" s="63"/>
      <c r="ACV15" s="63"/>
      <c r="ACW15" s="63"/>
      <c r="ACX15" s="63"/>
      <c r="ACY15" s="63"/>
      <c r="ACZ15" s="63"/>
      <c r="ADA15" s="63"/>
      <c r="ADB15" s="63"/>
      <c r="ADC15" s="63"/>
      <c r="ADD15" s="63"/>
      <c r="ADE15" s="63"/>
      <c r="ADF15" s="63"/>
      <c r="ADG15" s="63"/>
      <c r="ADH15" s="63"/>
      <c r="ADI15" s="63"/>
      <c r="ADJ15" s="63"/>
      <c r="ADK15" s="63"/>
      <c r="ADL15" s="63"/>
      <c r="ADM15" s="63"/>
      <c r="ADN15" s="63"/>
      <c r="ADO15" s="63"/>
      <c r="ADP15" s="63"/>
      <c r="ADQ15" s="63"/>
      <c r="ADR15" s="63"/>
      <c r="ADS15" s="63"/>
      <c r="ADT15" s="63"/>
      <c r="ADU15" s="63"/>
      <c r="ADV15" s="63"/>
      <c r="ADW15" s="63"/>
      <c r="ADX15" s="63"/>
      <c r="ADY15" s="63"/>
      <c r="ADZ15" s="63"/>
      <c r="AEA15" s="63"/>
      <c r="AEB15" s="63"/>
      <c r="AEC15" s="63"/>
      <c r="AED15" s="63"/>
      <c r="AEE15" s="63"/>
      <c r="AEF15" s="63"/>
      <c r="AEG15" s="63"/>
      <c r="AEH15" s="63"/>
      <c r="AEI15" s="63"/>
      <c r="AEJ15" s="63"/>
      <c r="AEK15" s="63"/>
      <c r="AEL15" s="63"/>
      <c r="AEM15" s="63"/>
      <c r="AEN15" s="63"/>
      <c r="AEO15" s="63"/>
      <c r="AEP15" s="63"/>
      <c r="AEQ15" s="63"/>
      <c r="AER15" s="63"/>
      <c r="AES15" s="63"/>
      <c r="AET15" s="63"/>
      <c r="AEU15" s="63"/>
      <c r="AEV15" s="63"/>
      <c r="AEW15" s="63"/>
      <c r="AEX15" s="63"/>
      <c r="AEY15" s="63"/>
      <c r="AEZ15" s="63"/>
      <c r="AFA15" s="63"/>
      <c r="AFB15" s="63"/>
      <c r="AFC15" s="63"/>
      <c r="AFD15" s="63"/>
      <c r="AFE15" s="63"/>
      <c r="AFF15" s="63"/>
      <c r="AFG15" s="63"/>
      <c r="AFH15" s="63"/>
      <c r="AFI15" s="63"/>
      <c r="AFJ15" s="63"/>
      <c r="AFK15" s="63"/>
      <c r="AFL15" s="63"/>
      <c r="AFM15" s="63"/>
      <c r="AFN15" s="63"/>
      <c r="AFO15" s="63"/>
      <c r="AFP15" s="63"/>
      <c r="AFQ15" s="63"/>
      <c r="AFR15" s="63"/>
      <c r="AFS15" s="63"/>
      <c r="AFT15" s="63"/>
      <c r="AFU15" s="63"/>
      <c r="AFV15" s="63"/>
      <c r="AFW15" s="63"/>
      <c r="AFX15" s="63"/>
      <c r="AFY15" s="63"/>
      <c r="AFZ15" s="63"/>
      <c r="AGA15" s="63"/>
      <c r="AGB15" s="63"/>
      <c r="AGC15" s="63"/>
      <c r="AGD15" s="63"/>
      <c r="AGE15" s="63"/>
      <c r="AGF15" s="63"/>
      <c r="AGG15" s="63"/>
      <c r="AGH15" s="63"/>
      <c r="AGI15" s="63"/>
      <c r="AGJ15" s="63"/>
      <c r="AGK15" s="63"/>
      <c r="AGL15" s="63"/>
      <c r="AGM15" s="63"/>
      <c r="AGN15" s="63"/>
      <c r="AGO15" s="63"/>
      <c r="AGP15" s="63"/>
      <c r="AGQ15" s="63"/>
      <c r="AGR15" s="63"/>
      <c r="AGS15" s="63"/>
      <c r="AGT15" s="63"/>
      <c r="AGU15" s="63"/>
      <c r="AGV15" s="63"/>
      <c r="AGW15" s="63"/>
      <c r="AGX15" s="63"/>
      <c r="AGY15" s="63"/>
      <c r="AGZ15" s="63"/>
      <c r="AHA15" s="63"/>
      <c r="AHB15" s="63"/>
      <c r="AHC15" s="63"/>
      <c r="AHD15" s="63"/>
      <c r="AHE15" s="63"/>
      <c r="AHF15" s="63"/>
      <c r="AHG15" s="63"/>
      <c r="AHH15" s="63"/>
      <c r="AHI15" s="63"/>
      <c r="AHJ15" s="63"/>
      <c r="AHK15" s="63"/>
      <c r="AHL15" s="63"/>
      <c r="AHM15" s="63"/>
      <c r="AHN15" s="63"/>
      <c r="AHO15" s="63"/>
      <c r="AHP15" s="63"/>
      <c r="AHQ15" s="63"/>
      <c r="AHR15" s="63"/>
      <c r="AHS15" s="63"/>
      <c r="AHT15" s="63"/>
      <c r="AHU15" s="63"/>
      <c r="AHV15" s="63"/>
      <c r="AHW15" s="63"/>
      <c r="AHX15" s="63"/>
      <c r="AHY15" s="63"/>
      <c r="AHZ15" s="63"/>
      <c r="AIA15" s="63"/>
      <c r="AIB15" s="63"/>
      <c r="AIC15" s="63"/>
      <c r="AID15" s="63"/>
      <c r="AIE15" s="63"/>
      <c r="AIF15" s="63"/>
      <c r="AIG15" s="63"/>
      <c r="AIH15" s="63"/>
      <c r="AII15" s="63"/>
      <c r="AIJ15" s="63"/>
      <c r="AIK15" s="63"/>
      <c r="AIL15" s="63"/>
      <c r="AIM15" s="63"/>
      <c r="AIN15" s="63"/>
      <c r="AIO15" s="63"/>
      <c r="AIP15" s="63"/>
      <c r="AIQ15" s="63"/>
      <c r="AIR15" s="63"/>
      <c r="AIS15" s="63"/>
      <c r="AIT15" s="63"/>
      <c r="AIU15" s="63"/>
      <c r="AIV15" s="63"/>
      <c r="AIW15" s="63"/>
      <c r="AIX15" s="63"/>
      <c r="AIY15" s="63"/>
      <c r="AIZ15" s="63"/>
      <c r="AJA15" s="63"/>
      <c r="AJB15" s="63"/>
      <c r="AJC15" s="63"/>
      <c r="AJD15" s="63"/>
      <c r="AJE15" s="63"/>
      <c r="AJF15" s="63"/>
      <c r="AJG15" s="63"/>
      <c r="AJH15" s="63"/>
      <c r="AJI15" s="63"/>
      <c r="AJJ15" s="63"/>
      <c r="AJK15" s="63"/>
      <c r="AJL15" s="63"/>
      <c r="AJM15" s="63"/>
      <c r="AJN15" s="63"/>
      <c r="AJO15" s="63"/>
      <c r="AJP15" s="63"/>
      <c r="AJQ15" s="63"/>
      <c r="AJR15" s="63"/>
      <c r="AJS15" s="63"/>
      <c r="AJT15" s="63"/>
      <c r="AJU15" s="63"/>
      <c r="AJV15" s="63"/>
      <c r="AJW15" s="63"/>
      <c r="AJX15" s="63"/>
      <c r="AJY15" s="63"/>
      <c r="AJZ15" s="63"/>
      <c r="AKA15" s="63"/>
      <c r="AKB15" s="63"/>
      <c r="AKC15" s="63"/>
      <c r="AKD15" s="63"/>
      <c r="AKE15" s="63"/>
      <c r="AKF15" s="63"/>
      <c r="AKG15" s="63"/>
      <c r="AKH15" s="63"/>
      <c r="AKI15" s="63"/>
      <c r="AKJ15" s="63"/>
      <c r="AKK15" s="63"/>
      <c r="AKL15" s="63"/>
      <c r="AKM15" s="63"/>
      <c r="AKN15" s="63"/>
      <c r="AKO15" s="63"/>
      <c r="AKP15" s="63"/>
      <c r="AKQ15" s="63"/>
      <c r="AKR15" s="63"/>
      <c r="AKS15" s="63"/>
      <c r="AKT15" s="63"/>
      <c r="AKU15" s="63"/>
      <c r="AKV15" s="63"/>
      <c r="AKW15" s="63"/>
      <c r="AKX15" s="63"/>
      <c r="AKY15" s="63"/>
      <c r="AKZ15" s="63"/>
      <c r="ALA15" s="63"/>
      <c r="ALB15" s="63"/>
      <c r="ALC15" s="63"/>
      <c r="ALD15" s="63"/>
      <c r="ALE15" s="63"/>
      <c r="ALF15" s="63"/>
      <c r="ALG15" s="63"/>
      <c r="ALH15" s="63"/>
      <c r="ALI15" s="63"/>
      <c r="ALJ15" s="63"/>
      <c r="ALK15" s="63"/>
      <c r="ALL15" s="63"/>
      <c r="ALM15" s="63"/>
      <c r="ALN15" s="63"/>
      <c r="ALO15" s="63"/>
      <c r="ALP15" s="63"/>
      <c r="ALQ15" s="63"/>
      <c r="ALR15" s="63"/>
      <c r="ALS15" s="63"/>
      <c r="ALT15" s="63"/>
      <c r="ALU15" s="63"/>
      <c r="ALV15" s="63"/>
      <c r="ALW15" s="63"/>
      <c r="ALX15" s="63"/>
      <c r="ALY15" s="63"/>
      <c r="ALZ15" s="63"/>
      <c r="AMA15" s="63"/>
      <c r="AMB15" s="63"/>
      <c r="AMC15" s="63"/>
      <c r="AMD15" s="63"/>
      <c r="AME15" s="63"/>
      <c r="AMF15" s="63"/>
      <c r="AMG15" s="63"/>
      <c r="AMH15" s="63"/>
      <c r="AMI15" s="63"/>
      <c r="AMJ15" s="63"/>
      <c r="AMK15" s="63"/>
      <c r="AML15" s="63"/>
      <c r="AMM15" s="63"/>
      <c r="AMN15" s="63"/>
      <c r="AMO15" s="63"/>
      <c r="AMP15" s="63"/>
      <c r="AMQ15" s="63"/>
      <c r="AMR15" s="63"/>
      <c r="AMS15" s="63"/>
      <c r="AMT15" s="63"/>
      <c r="AMU15" s="63"/>
      <c r="AMV15" s="63"/>
    </row>
    <row r="16" spans="1:1036" s="62" customFormat="1">
      <c r="A16" s="81" t="s">
        <v>151</v>
      </c>
      <c r="B16" s="91" t="s">
        <v>374</v>
      </c>
      <c r="C16" s="81" t="s">
        <v>152</v>
      </c>
      <c r="D16" s="81" t="s">
        <v>156</v>
      </c>
      <c r="E16" s="81" t="s">
        <v>163</v>
      </c>
      <c r="F16" s="81" t="s">
        <v>162</v>
      </c>
      <c r="G16" s="82" t="s">
        <v>192</v>
      </c>
      <c r="H16" s="82" t="s">
        <v>193</v>
      </c>
      <c r="I16" s="81">
        <v>7</v>
      </c>
      <c r="J16" s="81">
        <v>8</v>
      </c>
      <c r="K16" s="92">
        <v>2017</v>
      </c>
      <c r="L16" s="93">
        <v>1.1000000000000001</v>
      </c>
      <c r="M16" s="94">
        <v>1008.8390661159999</v>
      </c>
      <c r="N16" s="83" t="s">
        <v>239</v>
      </c>
      <c r="O16" s="83"/>
      <c r="P16" s="83"/>
      <c r="Q16" s="83"/>
      <c r="R16" s="83"/>
      <c r="S16" s="83"/>
      <c r="T16" s="83"/>
      <c r="U16" s="118">
        <v>683.63</v>
      </c>
      <c r="V16" s="100">
        <v>3.4224653686935912E-2</v>
      </c>
      <c r="W16" s="119">
        <v>4.6710000000000003</v>
      </c>
      <c r="X16" s="81">
        <v>1</v>
      </c>
      <c r="Y16" s="81">
        <v>683.63</v>
      </c>
      <c r="Z16" s="100">
        <v>3.246</v>
      </c>
      <c r="AA16" s="81">
        <v>17</v>
      </c>
      <c r="AB16" s="83"/>
      <c r="AC16" s="83"/>
      <c r="AD16" s="83"/>
      <c r="AE16" s="81">
        <v>668</v>
      </c>
      <c r="AF16" s="81">
        <v>636</v>
      </c>
      <c r="AG16" s="81">
        <v>3</v>
      </c>
      <c r="AH16" s="81">
        <v>12</v>
      </c>
      <c r="AI16" s="81">
        <v>1</v>
      </c>
      <c r="AJ16" s="83">
        <v>0</v>
      </c>
      <c r="AK16" s="120">
        <v>5</v>
      </c>
      <c r="AL16" s="120">
        <v>7</v>
      </c>
      <c r="AM16" s="120">
        <v>1</v>
      </c>
      <c r="AN16" s="120">
        <v>0</v>
      </c>
      <c r="AO16" s="120">
        <v>3</v>
      </c>
      <c r="AP16" s="93">
        <f t="shared" si="1"/>
        <v>722.25</v>
      </c>
      <c r="AQ16" s="95">
        <v>321</v>
      </c>
      <c r="AR16" s="81">
        <f t="shared" si="2"/>
        <v>321</v>
      </c>
      <c r="AS16" s="121">
        <v>1876</v>
      </c>
      <c r="AT16" s="83">
        <v>689</v>
      </c>
      <c r="AU16" s="83">
        <v>656</v>
      </c>
      <c r="AV16" s="83">
        <v>4</v>
      </c>
      <c r="AW16" s="83">
        <v>12</v>
      </c>
      <c r="AX16" s="83">
        <v>1</v>
      </c>
      <c r="AY16" s="83">
        <v>0</v>
      </c>
      <c r="AZ16" s="83">
        <v>5</v>
      </c>
      <c r="BA16" s="83">
        <v>7</v>
      </c>
      <c r="BB16" s="83">
        <v>1</v>
      </c>
      <c r="BC16" s="83">
        <v>0</v>
      </c>
      <c r="BD16" s="83">
        <v>3</v>
      </c>
      <c r="BE16" s="100">
        <f t="shared" si="3"/>
        <v>6.8648745591136446</v>
      </c>
      <c r="BF16" s="100">
        <f t="shared" si="4"/>
        <v>6.5360779546858501</v>
      </c>
      <c r="BG16" s="100">
        <f t="shared" si="5"/>
        <v>3.9854133870035668E-2</v>
      </c>
      <c r="BH16" s="100">
        <f t="shared" si="6"/>
        <v>0.11956240161010702</v>
      </c>
      <c r="BI16" s="100">
        <f t="shared" si="7"/>
        <v>9.9635334675089171E-3</v>
      </c>
      <c r="BJ16" s="100">
        <f t="shared" si="8"/>
        <v>0</v>
      </c>
      <c r="BK16" s="100">
        <f t="shared" si="9"/>
        <v>4.9817667337544586E-2</v>
      </c>
      <c r="BL16" s="100">
        <f t="shared" si="10"/>
        <v>6.974473427256242E-2</v>
      </c>
      <c r="BM16" s="100">
        <f t="shared" si="11"/>
        <v>9.9635334675089171E-3</v>
      </c>
      <c r="BN16" s="100">
        <f t="shared" si="12"/>
        <v>0</v>
      </c>
      <c r="BO16" s="100">
        <f t="shared" si="13"/>
        <v>2.9890600402526755E-2</v>
      </c>
      <c r="BP16" s="81" t="s">
        <v>240</v>
      </c>
      <c r="BQ16" s="81" t="s">
        <v>617</v>
      </c>
      <c r="BR16" s="85" t="s">
        <v>241</v>
      </c>
      <c r="BS16" s="84" t="s">
        <v>242</v>
      </c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  <c r="GY16" s="63"/>
      <c r="GZ16" s="63"/>
      <c r="HA16" s="63"/>
      <c r="HB16" s="63"/>
      <c r="HC16" s="63"/>
      <c r="HD16" s="63"/>
      <c r="HE16" s="63"/>
      <c r="HF16" s="63"/>
      <c r="HG16" s="63"/>
      <c r="HH16" s="63"/>
      <c r="HI16" s="63"/>
      <c r="HJ16" s="63"/>
      <c r="HK16" s="63"/>
      <c r="HL16" s="63"/>
      <c r="HM16" s="63"/>
      <c r="HN16" s="63"/>
      <c r="HO16" s="63"/>
      <c r="HP16" s="63"/>
      <c r="HQ16" s="63"/>
      <c r="HR16" s="63"/>
      <c r="HS16" s="63"/>
      <c r="HT16" s="63"/>
      <c r="HU16" s="63"/>
      <c r="HV16" s="63"/>
      <c r="HW16" s="63"/>
      <c r="HX16" s="63"/>
      <c r="HY16" s="63"/>
      <c r="HZ16" s="63"/>
      <c r="IA16" s="63"/>
      <c r="IB16" s="63"/>
      <c r="IC16" s="63"/>
      <c r="ID16" s="63"/>
      <c r="IE16" s="63"/>
      <c r="IF16" s="63"/>
      <c r="IG16" s="63"/>
      <c r="IH16" s="63"/>
      <c r="II16" s="63"/>
      <c r="IJ16" s="63"/>
      <c r="IK16" s="63"/>
      <c r="IL16" s="63"/>
      <c r="IM16" s="63"/>
      <c r="IN16" s="63"/>
      <c r="IO16" s="63"/>
      <c r="IP16" s="63"/>
      <c r="IQ16" s="63"/>
      <c r="IR16" s="63"/>
      <c r="IS16" s="63"/>
      <c r="IT16" s="63"/>
      <c r="IU16" s="63"/>
      <c r="IV16" s="63"/>
      <c r="IW16" s="63"/>
      <c r="IX16" s="63"/>
      <c r="IY16" s="63"/>
      <c r="IZ16" s="63"/>
      <c r="JA16" s="63"/>
      <c r="JB16" s="63"/>
      <c r="JC16" s="63"/>
      <c r="JD16" s="63"/>
      <c r="JE16" s="63"/>
      <c r="JF16" s="63"/>
      <c r="JG16" s="63"/>
      <c r="JH16" s="63"/>
      <c r="JI16" s="63"/>
      <c r="JJ16" s="63"/>
      <c r="JK16" s="63"/>
      <c r="JL16" s="63"/>
      <c r="JM16" s="63"/>
      <c r="JN16" s="63"/>
      <c r="JO16" s="63"/>
      <c r="JP16" s="63"/>
      <c r="JQ16" s="63"/>
      <c r="JR16" s="63"/>
      <c r="JS16" s="63"/>
      <c r="JT16" s="63"/>
      <c r="JU16" s="63"/>
      <c r="JV16" s="63"/>
      <c r="JW16" s="63"/>
      <c r="JX16" s="63"/>
      <c r="JY16" s="63"/>
      <c r="JZ16" s="63"/>
      <c r="KA16" s="63"/>
      <c r="KB16" s="63"/>
      <c r="KC16" s="63"/>
      <c r="KD16" s="63"/>
      <c r="KE16" s="63"/>
      <c r="KF16" s="63"/>
      <c r="KG16" s="63"/>
      <c r="KH16" s="63"/>
      <c r="KI16" s="63"/>
      <c r="KJ16" s="63"/>
      <c r="KK16" s="63"/>
      <c r="KL16" s="63"/>
      <c r="KM16" s="63"/>
      <c r="KN16" s="63"/>
      <c r="KO16" s="63"/>
      <c r="KP16" s="63"/>
      <c r="KQ16" s="63"/>
      <c r="KR16" s="63"/>
      <c r="KS16" s="63"/>
      <c r="KT16" s="63"/>
      <c r="KU16" s="63"/>
      <c r="KV16" s="63"/>
      <c r="KW16" s="63"/>
      <c r="KX16" s="63"/>
      <c r="KY16" s="63"/>
      <c r="KZ16" s="63"/>
      <c r="LA16" s="63"/>
      <c r="LB16" s="63"/>
      <c r="LC16" s="63"/>
      <c r="LD16" s="63"/>
      <c r="LE16" s="63"/>
      <c r="LF16" s="63"/>
      <c r="LG16" s="63"/>
      <c r="LH16" s="63"/>
      <c r="LI16" s="63"/>
      <c r="LJ16" s="63"/>
      <c r="LK16" s="63"/>
      <c r="LL16" s="63"/>
      <c r="LM16" s="63"/>
      <c r="LN16" s="63"/>
      <c r="LO16" s="63"/>
      <c r="LP16" s="63"/>
      <c r="LQ16" s="63"/>
      <c r="LR16" s="63"/>
      <c r="LS16" s="63"/>
      <c r="LT16" s="63"/>
      <c r="LU16" s="63"/>
      <c r="LV16" s="63"/>
      <c r="LW16" s="63"/>
      <c r="LX16" s="63"/>
      <c r="LY16" s="63"/>
      <c r="LZ16" s="63"/>
      <c r="MA16" s="63"/>
      <c r="MB16" s="63"/>
      <c r="MC16" s="63"/>
      <c r="MD16" s="63"/>
      <c r="ME16" s="63"/>
      <c r="MF16" s="63"/>
      <c r="MG16" s="63"/>
      <c r="MH16" s="63"/>
      <c r="MI16" s="63"/>
      <c r="MJ16" s="63"/>
      <c r="MK16" s="63"/>
      <c r="ML16" s="63"/>
      <c r="MM16" s="63"/>
      <c r="MN16" s="63"/>
      <c r="MO16" s="63"/>
      <c r="MP16" s="63"/>
      <c r="MQ16" s="63"/>
      <c r="MR16" s="63"/>
      <c r="MS16" s="63"/>
      <c r="MT16" s="63"/>
      <c r="MU16" s="63"/>
      <c r="MV16" s="63"/>
      <c r="MW16" s="63"/>
      <c r="MX16" s="63"/>
      <c r="MY16" s="63"/>
      <c r="MZ16" s="63"/>
      <c r="NA16" s="63"/>
      <c r="NB16" s="63"/>
      <c r="NC16" s="63"/>
      <c r="ND16" s="63"/>
      <c r="NE16" s="63"/>
      <c r="NF16" s="63"/>
      <c r="NG16" s="63"/>
      <c r="NH16" s="63"/>
      <c r="NI16" s="63"/>
      <c r="NJ16" s="63"/>
      <c r="NK16" s="63"/>
      <c r="NL16" s="63"/>
      <c r="NM16" s="63"/>
      <c r="NN16" s="63"/>
      <c r="NO16" s="63"/>
      <c r="NP16" s="63"/>
      <c r="NQ16" s="63"/>
      <c r="NR16" s="63"/>
      <c r="NS16" s="63"/>
      <c r="NT16" s="63"/>
      <c r="NU16" s="63"/>
      <c r="NV16" s="63"/>
      <c r="NW16" s="63"/>
      <c r="NX16" s="63"/>
      <c r="NY16" s="63"/>
      <c r="NZ16" s="63"/>
      <c r="OA16" s="63"/>
      <c r="OB16" s="63"/>
      <c r="OC16" s="63"/>
      <c r="OD16" s="63"/>
      <c r="OE16" s="63"/>
      <c r="OF16" s="63"/>
      <c r="OG16" s="63"/>
      <c r="OH16" s="63"/>
      <c r="OI16" s="63"/>
      <c r="OJ16" s="63"/>
      <c r="OK16" s="63"/>
      <c r="OL16" s="63"/>
      <c r="OM16" s="63"/>
      <c r="ON16" s="63"/>
      <c r="OO16" s="63"/>
      <c r="OP16" s="63"/>
      <c r="OQ16" s="63"/>
      <c r="OR16" s="63"/>
      <c r="OS16" s="63"/>
      <c r="OT16" s="63"/>
      <c r="OU16" s="63"/>
      <c r="OV16" s="63"/>
      <c r="OW16" s="63"/>
      <c r="OX16" s="63"/>
      <c r="OY16" s="63"/>
      <c r="OZ16" s="63"/>
      <c r="PA16" s="63"/>
      <c r="PB16" s="63"/>
      <c r="PC16" s="63"/>
      <c r="PD16" s="63"/>
      <c r="PE16" s="63"/>
      <c r="PF16" s="63"/>
      <c r="PG16" s="63"/>
      <c r="PH16" s="63"/>
      <c r="PI16" s="63"/>
      <c r="PJ16" s="63"/>
      <c r="PK16" s="63"/>
      <c r="PL16" s="63"/>
      <c r="PM16" s="63"/>
      <c r="PN16" s="63"/>
      <c r="PO16" s="63"/>
      <c r="PP16" s="63"/>
      <c r="PQ16" s="63"/>
      <c r="PR16" s="63"/>
      <c r="PS16" s="63"/>
      <c r="PT16" s="63"/>
      <c r="PU16" s="63"/>
      <c r="PV16" s="63"/>
      <c r="PW16" s="63"/>
      <c r="PX16" s="63"/>
      <c r="PY16" s="63"/>
      <c r="PZ16" s="63"/>
      <c r="QA16" s="63"/>
      <c r="QB16" s="63"/>
      <c r="QC16" s="63"/>
      <c r="QD16" s="63"/>
      <c r="QE16" s="63"/>
      <c r="QF16" s="63"/>
      <c r="QG16" s="63"/>
      <c r="QH16" s="63"/>
      <c r="QI16" s="63"/>
      <c r="QJ16" s="63"/>
      <c r="QK16" s="63"/>
      <c r="QL16" s="63"/>
      <c r="QM16" s="63"/>
      <c r="QN16" s="63"/>
      <c r="QO16" s="63"/>
      <c r="QP16" s="63"/>
      <c r="QQ16" s="63"/>
      <c r="QR16" s="63"/>
      <c r="QS16" s="63"/>
      <c r="QT16" s="63"/>
      <c r="QU16" s="63"/>
      <c r="QV16" s="63"/>
      <c r="QW16" s="63"/>
      <c r="QX16" s="63"/>
      <c r="QY16" s="63"/>
      <c r="QZ16" s="63"/>
      <c r="RA16" s="63"/>
      <c r="RB16" s="63"/>
      <c r="RC16" s="63"/>
      <c r="RD16" s="63"/>
      <c r="RE16" s="63"/>
      <c r="RF16" s="63"/>
      <c r="RG16" s="63"/>
      <c r="RH16" s="63"/>
      <c r="RI16" s="63"/>
      <c r="RJ16" s="63"/>
      <c r="RK16" s="63"/>
      <c r="RL16" s="63"/>
      <c r="RM16" s="63"/>
      <c r="RN16" s="63"/>
      <c r="RO16" s="63"/>
      <c r="RP16" s="63"/>
      <c r="RQ16" s="63"/>
      <c r="RR16" s="63"/>
      <c r="RS16" s="63"/>
      <c r="RT16" s="63"/>
      <c r="RU16" s="63"/>
      <c r="RV16" s="63"/>
      <c r="RW16" s="63"/>
      <c r="RX16" s="63"/>
      <c r="RY16" s="63"/>
      <c r="RZ16" s="63"/>
      <c r="SA16" s="63"/>
      <c r="SB16" s="63"/>
      <c r="SC16" s="63"/>
      <c r="SD16" s="63"/>
      <c r="SE16" s="63"/>
      <c r="SF16" s="63"/>
      <c r="SG16" s="63"/>
      <c r="SH16" s="63"/>
      <c r="SI16" s="63"/>
      <c r="SJ16" s="63"/>
      <c r="SK16" s="63"/>
      <c r="SL16" s="63"/>
      <c r="SM16" s="63"/>
      <c r="SN16" s="63"/>
      <c r="SO16" s="63"/>
      <c r="SP16" s="63"/>
      <c r="SQ16" s="63"/>
      <c r="SR16" s="63"/>
      <c r="SS16" s="63"/>
      <c r="ST16" s="63"/>
      <c r="SU16" s="63"/>
      <c r="SV16" s="63"/>
      <c r="SW16" s="63"/>
      <c r="SX16" s="63"/>
      <c r="SY16" s="63"/>
      <c r="SZ16" s="63"/>
      <c r="TA16" s="63"/>
      <c r="TB16" s="63"/>
      <c r="TC16" s="63"/>
      <c r="TD16" s="63"/>
      <c r="TE16" s="63"/>
      <c r="TF16" s="63"/>
      <c r="TG16" s="63"/>
      <c r="TH16" s="63"/>
      <c r="TI16" s="63"/>
      <c r="TJ16" s="63"/>
      <c r="TK16" s="63"/>
      <c r="TL16" s="63"/>
      <c r="TM16" s="63"/>
      <c r="TN16" s="63"/>
      <c r="TO16" s="63"/>
      <c r="TP16" s="63"/>
      <c r="TQ16" s="63"/>
      <c r="TR16" s="63"/>
      <c r="TS16" s="63"/>
      <c r="TT16" s="63"/>
      <c r="TU16" s="63"/>
      <c r="TV16" s="63"/>
      <c r="TW16" s="63"/>
      <c r="TX16" s="63"/>
      <c r="TY16" s="63"/>
      <c r="TZ16" s="63"/>
      <c r="UA16" s="63"/>
      <c r="UB16" s="63"/>
      <c r="UC16" s="63"/>
      <c r="UD16" s="63"/>
      <c r="UE16" s="63"/>
      <c r="UF16" s="63"/>
      <c r="UG16" s="63"/>
      <c r="UH16" s="63"/>
      <c r="UI16" s="63"/>
      <c r="UJ16" s="63"/>
      <c r="UK16" s="63"/>
      <c r="UL16" s="63"/>
      <c r="UM16" s="63"/>
      <c r="UN16" s="63"/>
      <c r="UO16" s="63"/>
      <c r="UP16" s="63"/>
      <c r="UQ16" s="63"/>
      <c r="UR16" s="63"/>
      <c r="US16" s="63"/>
      <c r="UT16" s="63"/>
      <c r="UU16" s="63"/>
      <c r="UV16" s="63"/>
      <c r="UW16" s="63"/>
      <c r="UX16" s="63"/>
      <c r="UY16" s="63"/>
      <c r="UZ16" s="63"/>
      <c r="VA16" s="63"/>
      <c r="VB16" s="63"/>
      <c r="VC16" s="63"/>
      <c r="VD16" s="63"/>
      <c r="VE16" s="63"/>
      <c r="VF16" s="63"/>
      <c r="VG16" s="63"/>
      <c r="VH16" s="63"/>
      <c r="VI16" s="63"/>
      <c r="VJ16" s="63"/>
      <c r="VK16" s="63"/>
      <c r="VL16" s="63"/>
      <c r="VM16" s="63"/>
      <c r="VN16" s="63"/>
      <c r="VO16" s="63"/>
      <c r="VP16" s="63"/>
      <c r="VQ16" s="63"/>
      <c r="VR16" s="63"/>
      <c r="VS16" s="63"/>
      <c r="VT16" s="63"/>
      <c r="VU16" s="63"/>
      <c r="VV16" s="63"/>
      <c r="VW16" s="63"/>
      <c r="VX16" s="63"/>
      <c r="VY16" s="63"/>
      <c r="VZ16" s="63"/>
      <c r="WA16" s="63"/>
      <c r="WB16" s="63"/>
      <c r="WC16" s="63"/>
      <c r="WD16" s="63"/>
      <c r="WE16" s="63"/>
      <c r="WF16" s="63"/>
      <c r="WG16" s="63"/>
      <c r="WH16" s="63"/>
      <c r="WI16" s="63"/>
      <c r="WJ16" s="63"/>
      <c r="WK16" s="63"/>
      <c r="WL16" s="63"/>
      <c r="WM16" s="63"/>
      <c r="WN16" s="63"/>
      <c r="WO16" s="63"/>
      <c r="WP16" s="63"/>
      <c r="WQ16" s="63"/>
      <c r="WR16" s="63"/>
      <c r="WS16" s="63"/>
      <c r="WT16" s="63"/>
      <c r="WU16" s="63"/>
      <c r="WV16" s="63"/>
      <c r="WW16" s="63"/>
      <c r="WX16" s="63"/>
      <c r="WY16" s="63"/>
      <c r="WZ16" s="63"/>
      <c r="XA16" s="63"/>
      <c r="XB16" s="63"/>
      <c r="XC16" s="63"/>
      <c r="XD16" s="63"/>
      <c r="XE16" s="63"/>
      <c r="XF16" s="63"/>
      <c r="XG16" s="63"/>
      <c r="XH16" s="63"/>
      <c r="XI16" s="63"/>
      <c r="XJ16" s="63"/>
      <c r="XK16" s="63"/>
      <c r="XL16" s="63"/>
      <c r="XM16" s="63"/>
      <c r="XN16" s="63"/>
      <c r="XO16" s="63"/>
      <c r="XP16" s="63"/>
      <c r="XQ16" s="63"/>
      <c r="XR16" s="63"/>
      <c r="XS16" s="63"/>
      <c r="XT16" s="63"/>
      <c r="XU16" s="63"/>
      <c r="XV16" s="63"/>
      <c r="XW16" s="63"/>
      <c r="XX16" s="63"/>
      <c r="XY16" s="63"/>
      <c r="XZ16" s="63"/>
      <c r="YA16" s="63"/>
      <c r="YB16" s="63"/>
      <c r="YC16" s="63"/>
      <c r="YD16" s="63"/>
      <c r="YE16" s="63"/>
      <c r="YF16" s="63"/>
      <c r="YG16" s="63"/>
      <c r="YH16" s="63"/>
      <c r="YI16" s="63"/>
      <c r="YJ16" s="63"/>
      <c r="YK16" s="63"/>
      <c r="YL16" s="63"/>
      <c r="YM16" s="63"/>
      <c r="YN16" s="63"/>
      <c r="YO16" s="63"/>
      <c r="YP16" s="63"/>
      <c r="YQ16" s="63"/>
      <c r="YR16" s="63"/>
      <c r="YS16" s="63"/>
      <c r="YT16" s="63"/>
      <c r="YU16" s="63"/>
      <c r="YV16" s="63"/>
      <c r="YW16" s="63"/>
      <c r="YX16" s="63"/>
      <c r="YY16" s="63"/>
      <c r="YZ16" s="63"/>
      <c r="ZA16" s="63"/>
      <c r="ZB16" s="63"/>
      <c r="ZC16" s="63"/>
      <c r="ZD16" s="63"/>
      <c r="ZE16" s="63"/>
      <c r="ZF16" s="63"/>
      <c r="ZG16" s="63"/>
      <c r="ZH16" s="63"/>
      <c r="ZI16" s="63"/>
      <c r="ZJ16" s="63"/>
      <c r="ZK16" s="63"/>
      <c r="ZL16" s="63"/>
      <c r="ZM16" s="63"/>
      <c r="ZN16" s="63"/>
      <c r="ZO16" s="63"/>
      <c r="ZP16" s="63"/>
      <c r="ZQ16" s="63"/>
      <c r="ZR16" s="63"/>
      <c r="ZS16" s="63"/>
      <c r="ZT16" s="63"/>
      <c r="ZU16" s="63"/>
      <c r="ZV16" s="63"/>
      <c r="ZW16" s="63"/>
      <c r="ZX16" s="63"/>
      <c r="ZY16" s="63"/>
      <c r="ZZ16" s="63"/>
      <c r="AAA16" s="63"/>
      <c r="AAB16" s="63"/>
      <c r="AAC16" s="63"/>
      <c r="AAD16" s="63"/>
      <c r="AAE16" s="63"/>
      <c r="AAF16" s="63"/>
      <c r="AAG16" s="63"/>
      <c r="AAH16" s="63"/>
      <c r="AAI16" s="63"/>
      <c r="AAJ16" s="63"/>
      <c r="AAK16" s="63"/>
      <c r="AAL16" s="63"/>
      <c r="AAM16" s="63"/>
      <c r="AAN16" s="63"/>
      <c r="AAO16" s="63"/>
      <c r="AAP16" s="63"/>
      <c r="AAQ16" s="63"/>
      <c r="AAR16" s="63"/>
      <c r="AAS16" s="63"/>
      <c r="AAT16" s="63"/>
      <c r="AAU16" s="63"/>
      <c r="AAV16" s="63"/>
      <c r="AAW16" s="63"/>
      <c r="AAX16" s="63"/>
      <c r="AAY16" s="63"/>
      <c r="AAZ16" s="63"/>
      <c r="ABA16" s="63"/>
      <c r="ABB16" s="63"/>
      <c r="ABC16" s="63"/>
      <c r="ABD16" s="63"/>
      <c r="ABE16" s="63"/>
      <c r="ABF16" s="63"/>
      <c r="ABG16" s="63"/>
      <c r="ABH16" s="63"/>
      <c r="ABI16" s="63"/>
      <c r="ABJ16" s="63"/>
      <c r="ABK16" s="63"/>
      <c r="ABL16" s="63"/>
      <c r="ABM16" s="63"/>
      <c r="ABN16" s="63"/>
      <c r="ABO16" s="63"/>
      <c r="ABP16" s="63"/>
      <c r="ABQ16" s="63"/>
      <c r="ABR16" s="63"/>
      <c r="ABS16" s="63"/>
      <c r="ABT16" s="63"/>
      <c r="ABU16" s="63"/>
      <c r="ABV16" s="63"/>
      <c r="ABW16" s="63"/>
      <c r="ABX16" s="63"/>
      <c r="ABY16" s="63"/>
      <c r="ABZ16" s="63"/>
      <c r="ACA16" s="63"/>
      <c r="ACB16" s="63"/>
      <c r="ACC16" s="63"/>
      <c r="ACD16" s="63"/>
      <c r="ACE16" s="63"/>
      <c r="ACF16" s="63"/>
      <c r="ACG16" s="63"/>
      <c r="ACH16" s="63"/>
      <c r="ACI16" s="63"/>
      <c r="ACJ16" s="63"/>
      <c r="ACK16" s="63"/>
      <c r="ACL16" s="63"/>
      <c r="ACM16" s="63"/>
      <c r="ACN16" s="63"/>
      <c r="ACO16" s="63"/>
      <c r="ACP16" s="63"/>
      <c r="ACQ16" s="63"/>
      <c r="ACR16" s="63"/>
      <c r="ACS16" s="63"/>
      <c r="ACT16" s="63"/>
      <c r="ACU16" s="63"/>
      <c r="ACV16" s="63"/>
      <c r="ACW16" s="63"/>
      <c r="ACX16" s="63"/>
      <c r="ACY16" s="63"/>
      <c r="ACZ16" s="63"/>
      <c r="ADA16" s="63"/>
      <c r="ADB16" s="63"/>
      <c r="ADC16" s="63"/>
      <c r="ADD16" s="63"/>
      <c r="ADE16" s="63"/>
      <c r="ADF16" s="63"/>
      <c r="ADG16" s="63"/>
      <c r="ADH16" s="63"/>
      <c r="ADI16" s="63"/>
      <c r="ADJ16" s="63"/>
      <c r="ADK16" s="63"/>
      <c r="ADL16" s="63"/>
      <c r="ADM16" s="63"/>
      <c r="ADN16" s="63"/>
      <c r="ADO16" s="63"/>
      <c r="ADP16" s="63"/>
      <c r="ADQ16" s="63"/>
      <c r="ADR16" s="63"/>
      <c r="ADS16" s="63"/>
      <c r="ADT16" s="63"/>
      <c r="ADU16" s="63"/>
      <c r="ADV16" s="63"/>
      <c r="ADW16" s="63"/>
      <c r="ADX16" s="63"/>
      <c r="ADY16" s="63"/>
      <c r="ADZ16" s="63"/>
      <c r="AEA16" s="63"/>
      <c r="AEB16" s="63"/>
      <c r="AEC16" s="63"/>
      <c r="AED16" s="63"/>
      <c r="AEE16" s="63"/>
      <c r="AEF16" s="63"/>
      <c r="AEG16" s="63"/>
      <c r="AEH16" s="63"/>
      <c r="AEI16" s="63"/>
      <c r="AEJ16" s="63"/>
      <c r="AEK16" s="63"/>
      <c r="AEL16" s="63"/>
      <c r="AEM16" s="63"/>
      <c r="AEN16" s="63"/>
      <c r="AEO16" s="63"/>
      <c r="AEP16" s="63"/>
      <c r="AEQ16" s="63"/>
      <c r="AER16" s="63"/>
      <c r="AES16" s="63"/>
      <c r="AET16" s="63"/>
      <c r="AEU16" s="63"/>
      <c r="AEV16" s="63"/>
      <c r="AEW16" s="63"/>
      <c r="AEX16" s="63"/>
      <c r="AEY16" s="63"/>
      <c r="AEZ16" s="63"/>
      <c r="AFA16" s="63"/>
      <c r="AFB16" s="63"/>
      <c r="AFC16" s="63"/>
      <c r="AFD16" s="63"/>
      <c r="AFE16" s="63"/>
      <c r="AFF16" s="63"/>
      <c r="AFG16" s="63"/>
      <c r="AFH16" s="63"/>
      <c r="AFI16" s="63"/>
      <c r="AFJ16" s="63"/>
      <c r="AFK16" s="63"/>
      <c r="AFL16" s="63"/>
      <c r="AFM16" s="63"/>
      <c r="AFN16" s="63"/>
      <c r="AFO16" s="63"/>
      <c r="AFP16" s="63"/>
      <c r="AFQ16" s="63"/>
      <c r="AFR16" s="63"/>
      <c r="AFS16" s="63"/>
      <c r="AFT16" s="63"/>
      <c r="AFU16" s="63"/>
      <c r="AFV16" s="63"/>
      <c r="AFW16" s="63"/>
      <c r="AFX16" s="63"/>
      <c r="AFY16" s="63"/>
      <c r="AFZ16" s="63"/>
      <c r="AGA16" s="63"/>
      <c r="AGB16" s="63"/>
      <c r="AGC16" s="63"/>
      <c r="AGD16" s="63"/>
      <c r="AGE16" s="63"/>
      <c r="AGF16" s="63"/>
      <c r="AGG16" s="63"/>
      <c r="AGH16" s="63"/>
      <c r="AGI16" s="63"/>
      <c r="AGJ16" s="63"/>
      <c r="AGK16" s="63"/>
      <c r="AGL16" s="63"/>
      <c r="AGM16" s="63"/>
      <c r="AGN16" s="63"/>
      <c r="AGO16" s="63"/>
      <c r="AGP16" s="63"/>
      <c r="AGQ16" s="63"/>
      <c r="AGR16" s="63"/>
      <c r="AGS16" s="63"/>
      <c r="AGT16" s="63"/>
      <c r="AGU16" s="63"/>
      <c r="AGV16" s="63"/>
      <c r="AGW16" s="63"/>
      <c r="AGX16" s="63"/>
      <c r="AGY16" s="63"/>
      <c r="AGZ16" s="63"/>
      <c r="AHA16" s="63"/>
      <c r="AHB16" s="63"/>
      <c r="AHC16" s="63"/>
      <c r="AHD16" s="63"/>
      <c r="AHE16" s="63"/>
      <c r="AHF16" s="63"/>
      <c r="AHG16" s="63"/>
      <c r="AHH16" s="63"/>
      <c r="AHI16" s="63"/>
      <c r="AHJ16" s="63"/>
      <c r="AHK16" s="63"/>
      <c r="AHL16" s="63"/>
      <c r="AHM16" s="63"/>
      <c r="AHN16" s="63"/>
      <c r="AHO16" s="63"/>
      <c r="AHP16" s="63"/>
      <c r="AHQ16" s="63"/>
      <c r="AHR16" s="63"/>
      <c r="AHS16" s="63"/>
      <c r="AHT16" s="63"/>
      <c r="AHU16" s="63"/>
      <c r="AHV16" s="63"/>
      <c r="AHW16" s="63"/>
      <c r="AHX16" s="63"/>
      <c r="AHY16" s="63"/>
      <c r="AHZ16" s="63"/>
      <c r="AIA16" s="63"/>
      <c r="AIB16" s="63"/>
      <c r="AIC16" s="63"/>
      <c r="AID16" s="63"/>
      <c r="AIE16" s="63"/>
      <c r="AIF16" s="63"/>
      <c r="AIG16" s="63"/>
      <c r="AIH16" s="63"/>
      <c r="AII16" s="63"/>
      <c r="AIJ16" s="63"/>
      <c r="AIK16" s="63"/>
      <c r="AIL16" s="63"/>
      <c r="AIM16" s="63"/>
      <c r="AIN16" s="63"/>
      <c r="AIO16" s="63"/>
      <c r="AIP16" s="63"/>
      <c r="AIQ16" s="63"/>
      <c r="AIR16" s="63"/>
      <c r="AIS16" s="63"/>
      <c r="AIT16" s="63"/>
      <c r="AIU16" s="63"/>
      <c r="AIV16" s="63"/>
      <c r="AIW16" s="63"/>
      <c r="AIX16" s="63"/>
      <c r="AIY16" s="63"/>
      <c r="AIZ16" s="63"/>
      <c r="AJA16" s="63"/>
      <c r="AJB16" s="63"/>
      <c r="AJC16" s="63"/>
      <c r="AJD16" s="63"/>
      <c r="AJE16" s="63"/>
      <c r="AJF16" s="63"/>
      <c r="AJG16" s="63"/>
      <c r="AJH16" s="63"/>
      <c r="AJI16" s="63"/>
      <c r="AJJ16" s="63"/>
      <c r="AJK16" s="63"/>
      <c r="AJL16" s="63"/>
      <c r="AJM16" s="63"/>
      <c r="AJN16" s="63"/>
      <c r="AJO16" s="63"/>
      <c r="AJP16" s="63"/>
      <c r="AJQ16" s="63"/>
      <c r="AJR16" s="63"/>
      <c r="AJS16" s="63"/>
      <c r="AJT16" s="63"/>
      <c r="AJU16" s="63"/>
      <c r="AJV16" s="63"/>
      <c r="AJW16" s="63"/>
      <c r="AJX16" s="63"/>
      <c r="AJY16" s="63"/>
      <c r="AJZ16" s="63"/>
      <c r="AKA16" s="63"/>
      <c r="AKB16" s="63"/>
      <c r="AKC16" s="63"/>
      <c r="AKD16" s="63"/>
      <c r="AKE16" s="63"/>
      <c r="AKF16" s="63"/>
      <c r="AKG16" s="63"/>
      <c r="AKH16" s="63"/>
      <c r="AKI16" s="63"/>
      <c r="AKJ16" s="63"/>
      <c r="AKK16" s="63"/>
      <c r="AKL16" s="63"/>
      <c r="AKM16" s="63"/>
      <c r="AKN16" s="63"/>
      <c r="AKO16" s="63"/>
      <c r="AKP16" s="63"/>
      <c r="AKQ16" s="63"/>
      <c r="AKR16" s="63"/>
      <c r="AKS16" s="63"/>
      <c r="AKT16" s="63"/>
      <c r="AKU16" s="63"/>
      <c r="AKV16" s="63"/>
      <c r="AKW16" s="63"/>
      <c r="AKX16" s="63"/>
      <c r="AKY16" s="63"/>
      <c r="AKZ16" s="63"/>
      <c r="ALA16" s="63"/>
      <c r="ALB16" s="63"/>
      <c r="ALC16" s="63"/>
      <c r="ALD16" s="63"/>
      <c r="ALE16" s="63"/>
      <c r="ALF16" s="63"/>
      <c r="ALG16" s="63"/>
      <c r="ALH16" s="63"/>
      <c r="ALI16" s="63"/>
      <c r="ALJ16" s="63"/>
      <c r="ALK16" s="63"/>
      <c r="ALL16" s="63"/>
      <c r="ALM16" s="63"/>
      <c r="ALN16" s="63"/>
      <c r="ALO16" s="63"/>
      <c r="ALP16" s="63"/>
      <c r="ALQ16" s="63"/>
      <c r="ALR16" s="63"/>
      <c r="ALS16" s="63"/>
      <c r="ALT16" s="63"/>
      <c r="ALU16" s="63"/>
      <c r="ALV16" s="63"/>
      <c r="ALW16" s="63"/>
      <c r="ALX16" s="63"/>
      <c r="ALY16" s="63"/>
      <c r="ALZ16" s="63"/>
      <c r="AMA16" s="63"/>
      <c r="AMB16" s="63"/>
      <c r="AMC16" s="63"/>
      <c r="AMD16" s="63"/>
      <c r="AME16" s="63"/>
      <c r="AMF16" s="63"/>
      <c r="AMG16" s="63"/>
      <c r="AMH16" s="63"/>
      <c r="AMI16" s="63"/>
      <c r="AMJ16" s="63"/>
      <c r="AMK16" s="63"/>
      <c r="AML16" s="63"/>
      <c r="AMM16" s="63"/>
      <c r="AMN16" s="63"/>
      <c r="AMO16" s="63"/>
      <c r="AMP16" s="63"/>
      <c r="AMQ16" s="63"/>
      <c r="AMR16" s="63"/>
      <c r="AMS16" s="63"/>
      <c r="AMT16" s="63"/>
      <c r="AMU16" s="63"/>
      <c r="AMV16" s="63"/>
    </row>
    <row r="17" spans="1:1036" s="62" customFormat="1">
      <c r="A17" s="81" t="s">
        <v>151</v>
      </c>
      <c r="B17" s="91" t="s">
        <v>375</v>
      </c>
      <c r="C17" s="81" t="s">
        <v>152</v>
      </c>
      <c r="D17" s="81" t="s">
        <v>157</v>
      </c>
      <c r="E17" s="81" t="s">
        <v>163</v>
      </c>
      <c r="F17" s="81" t="s">
        <v>162</v>
      </c>
      <c r="G17" s="82" t="s">
        <v>194</v>
      </c>
      <c r="H17" s="117" t="s">
        <v>195</v>
      </c>
      <c r="I17" s="81">
        <v>7</v>
      </c>
      <c r="J17" s="81">
        <v>8</v>
      </c>
      <c r="K17" s="92">
        <v>2017</v>
      </c>
      <c r="L17" s="93">
        <v>1.04</v>
      </c>
      <c r="M17" s="94">
        <v>1190.7076754199998</v>
      </c>
      <c r="N17" s="83" t="s">
        <v>239</v>
      </c>
      <c r="O17" s="83"/>
      <c r="P17" s="83"/>
      <c r="Q17" s="83"/>
      <c r="R17" s="83"/>
      <c r="S17" s="83"/>
      <c r="T17" s="83"/>
      <c r="U17" s="118">
        <v>691.44</v>
      </c>
      <c r="V17" s="100">
        <v>4.0064213814647691E-2</v>
      </c>
      <c r="W17" s="119">
        <v>4.25</v>
      </c>
      <c r="X17" s="81">
        <v>1</v>
      </c>
      <c r="Y17" s="81">
        <v>691.44</v>
      </c>
      <c r="Z17" s="100">
        <v>3.9849999999999999</v>
      </c>
      <c r="AA17" s="81">
        <v>11</v>
      </c>
      <c r="AB17" s="83"/>
      <c r="AC17" s="83"/>
      <c r="AD17" s="83"/>
      <c r="AE17" s="81">
        <v>182</v>
      </c>
      <c r="AF17" s="81">
        <v>133</v>
      </c>
      <c r="AG17" s="81">
        <v>1</v>
      </c>
      <c r="AH17" s="81">
        <v>5</v>
      </c>
      <c r="AI17" s="81">
        <v>1</v>
      </c>
      <c r="AJ17" s="83">
        <v>0</v>
      </c>
      <c r="AK17" s="120">
        <v>1</v>
      </c>
      <c r="AL17" s="120">
        <v>10</v>
      </c>
      <c r="AM17" s="120">
        <v>0</v>
      </c>
      <c r="AN17" s="120">
        <v>2</v>
      </c>
      <c r="AO17" s="120">
        <v>29</v>
      </c>
      <c r="AP17" s="93">
        <f t="shared" si="1"/>
        <v>864</v>
      </c>
      <c r="AQ17" s="95">
        <v>384</v>
      </c>
      <c r="AR17" s="81">
        <f t="shared" si="2"/>
        <v>384</v>
      </c>
      <c r="AS17" s="121">
        <v>1538</v>
      </c>
      <c r="AT17" s="83">
        <v>186</v>
      </c>
      <c r="AU17" s="83">
        <v>137</v>
      </c>
      <c r="AV17" s="83">
        <v>1</v>
      </c>
      <c r="AW17" s="83">
        <v>5</v>
      </c>
      <c r="AX17" s="83">
        <v>1</v>
      </c>
      <c r="AY17" s="83">
        <v>0</v>
      </c>
      <c r="AZ17" s="83">
        <v>1</v>
      </c>
      <c r="BA17" s="83">
        <v>10</v>
      </c>
      <c r="BB17" s="83">
        <v>0</v>
      </c>
      <c r="BC17" s="83">
        <v>2</v>
      </c>
      <c r="BD17" s="83">
        <v>29</v>
      </c>
      <c r="BE17" s="100">
        <f t="shared" si="3"/>
        <v>1.8896293888166449</v>
      </c>
      <c r="BF17" s="100">
        <f t="shared" si="4"/>
        <v>1.3918237971391418</v>
      </c>
      <c r="BG17" s="100">
        <f t="shared" si="5"/>
        <v>1.0159297789336802E-2</v>
      </c>
      <c r="BH17" s="100">
        <f t="shared" si="6"/>
        <v>5.0796488946684003E-2</v>
      </c>
      <c r="BI17" s="100">
        <f t="shared" si="7"/>
        <v>1.0159297789336802E-2</v>
      </c>
      <c r="BJ17" s="100">
        <f t="shared" si="8"/>
        <v>0</v>
      </c>
      <c r="BK17" s="100">
        <f t="shared" si="9"/>
        <v>1.0159297789336802E-2</v>
      </c>
      <c r="BL17" s="100">
        <f t="shared" si="10"/>
        <v>0.10159297789336801</v>
      </c>
      <c r="BM17" s="100">
        <f t="shared" si="11"/>
        <v>0</v>
      </c>
      <c r="BN17" s="100">
        <f t="shared" si="12"/>
        <v>2.0318595578673604E-2</v>
      </c>
      <c r="BO17" s="100">
        <f t="shared" si="13"/>
        <v>0.29461963589076723</v>
      </c>
      <c r="BP17" s="81" t="s">
        <v>240</v>
      </c>
      <c r="BQ17" s="81" t="s">
        <v>617</v>
      </c>
      <c r="BR17" s="85" t="s">
        <v>241</v>
      </c>
      <c r="BS17" s="84" t="s">
        <v>242</v>
      </c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  <c r="DV17" s="63"/>
      <c r="DW17" s="63"/>
      <c r="DX17" s="63"/>
      <c r="DY17" s="63"/>
      <c r="DZ17" s="63"/>
      <c r="EA17" s="63"/>
      <c r="EB17" s="63"/>
      <c r="EC17" s="63"/>
      <c r="ED17" s="63"/>
      <c r="EE17" s="63"/>
      <c r="EF17" s="63"/>
      <c r="EG17" s="63"/>
      <c r="EH17" s="63"/>
      <c r="EI17" s="63"/>
      <c r="EJ17" s="63"/>
      <c r="EK17" s="63"/>
      <c r="EL17" s="63"/>
      <c r="EM17" s="63"/>
      <c r="EN17" s="63"/>
      <c r="EO17" s="63"/>
      <c r="EP17" s="63"/>
      <c r="EQ17" s="63"/>
      <c r="ER17" s="63"/>
      <c r="ES17" s="63"/>
      <c r="ET17" s="63"/>
      <c r="EU17" s="63"/>
      <c r="EV17" s="63"/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  <c r="GY17" s="63"/>
      <c r="GZ17" s="63"/>
      <c r="HA17" s="63"/>
      <c r="HB17" s="63"/>
      <c r="HC17" s="63"/>
      <c r="HD17" s="63"/>
      <c r="HE17" s="63"/>
      <c r="HF17" s="63"/>
      <c r="HG17" s="63"/>
      <c r="HH17" s="63"/>
      <c r="HI17" s="63"/>
      <c r="HJ17" s="63"/>
      <c r="HK17" s="63"/>
      <c r="HL17" s="63"/>
      <c r="HM17" s="63"/>
      <c r="HN17" s="63"/>
      <c r="HO17" s="63"/>
      <c r="HP17" s="63"/>
      <c r="HQ17" s="63"/>
      <c r="HR17" s="63"/>
      <c r="HS17" s="63"/>
      <c r="HT17" s="63"/>
      <c r="HU17" s="63"/>
      <c r="HV17" s="63"/>
      <c r="HW17" s="63"/>
      <c r="HX17" s="63"/>
      <c r="HY17" s="63"/>
      <c r="HZ17" s="63"/>
      <c r="IA17" s="63"/>
      <c r="IB17" s="63"/>
      <c r="IC17" s="63"/>
      <c r="ID17" s="63"/>
      <c r="IE17" s="63"/>
      <c r="IF17" s="63"/>
      <c r="IG17" s="63"/>
      <c r="IH17" s="63"/>
      <c r="II17" s="63"/>
      <c r="IJ17" s="63"/>
      <c r="IK17" s="63"/>
      <c r="IL17" s="63"/>
      <c r="IM17" s="63"/>
      <c r="IN17" s="63"/>
      <c r="IO17" s="63"/>
      <c r="IP17" s="63"/>
      <c r="IQ17" s="63"/>
      <c r="IR17" s="63"/>
      <c r="IS17" s="63"/>
      <c r="IT17" s="63"/>
      <c r="IU17" s="63"/>
      <c r="IV17" s="63"/>
      <c r="IW17" s="63"/>
      <c r="IX17" s="63"/>
      <c r="IY17" s="63"/>
      <c r="IZ17" s="63"/>
      <c r="JA17" s="63"/>
      <c r="JB17" s="63"/>
      <c r="JC17" s="63"/>
      <c r="JD17" s="63"/>
      <c r="JE17" s="63"/>
      <c r="JF17" s="63"/>
      <c r="JG17" s="63"/>
      <c r="JH17" s="63"/>
      <c r="JI17" s="63"/>
      <c r="JJ17" s="63"/>
      <c r="JK17" s="63"/>
      <c r="JL17" s="63"/>
      <c r="JM17" s="63"/>
      <c r="JN17" s="63"/>
      <c r="JO17" s="63"/>
      <c r="JP17" s="63"/>
      <c r="JQ17" s="63"/>
      <c r="JR17" s="63"/>
      <c r="JS17" s="63"/>
      <c r="JT17" s="63"/>
      <c r="JU17" s="63"/>
      <c r="JV17" s="63"/>
      <c r="JW17" s="63"/>
      <c r="JX17" s="63"/>
      <c r="JY17" s="63"/>
      <c r="JZ17" s="63"/>
      <c r="KA17" s="63"/>
      <c r="KB17" s="63"/>
      <c r="KC17" s="63"/>
      <c r="KD17" s="63"/>
      <c r="KE17" s="63"/>
      <c r="KF17" s="63"/>
      <c r="KG17" s="63"/>
      <c r="KH17" s="63"/>
      <c r="KI17" s="63"/>
      <c r="KJ17" s="63"/>
      <c r="KK17" s="63"/>
      <c r="KL17" s="63"/>
      <c r="KM17" s="63"/>
      <c r="KN17" s="63"/>
      <c r="KO17" s="63"/>
      <c r="KP17" s="63"/>
      <c r="KQ17" s="63"/>
      <c r="KR17" s="63"/>
      <c r="KS17" s="63"/>
      <c r="KT17" s="63"/>
      <c r="KU17" s="63"/>
      <c r="KV17" s="63"/>
      <c r="KW17" s="63"/>
      <c r="KX17" s="63"/>
      <c r="KY17" s="63"/>
      <c r="KZ17" s="63"/>
      <c r="LA17" s="63"/>
      <c r="LB17" s="63"/>
      <c r="LC17" s="63"/>
      <c r="LD17" s="63"/>
      <c r="LE17" s="63"/>
      <c r="LF17" s="63"/>
      <c r="LG17" s="63"/>
      <c r="LH17" s="63"/>
      <c r="LI17" s="63"/>
      <c r="LJ17" s="63"/>
      <c r="LK17" s="63"/>
      <c r="LL17" s="63"/>
      <c r="LM17" s="63"/>
      <c r="LN17" s="63"/>
      <c r="LO17" s="63"/>
      <c r="LP17" s="63"/>
      <c r="LQ17" s="63"/>
      <c r="LR17" s="63"/>
      <c r="LS17" s="63"/>
      <c r="LT17" s="63"/>
      <c r="LU17" s="63"/>
      <c r="LV17" s="63"/>
      <c r="LW17" s="63"/>
      <c r="LX17" s="63"/>
      <c r="LY17" s="63"/>
      <c r="LZ17" s="63"/>
      <c r="MA17" s="63"/>
      <c r="MB17" s="63"/>
      <c r="MC17" s="63"/>
      <c r="MD17" s="63"/>
      <c r="ME17" s="63"/>
      <c r="MF17" s="63"/>
      <c r="MG17" s="63"/>
      <c r="MH17" s="63"/>
      <c r="MI17" s="63"/>
      <c r="MJ17" s="63"/>
      <c r="MK17" s="63"/>
      <c r="ML17" s="63"/>
      <c r="MM17" s="63"/>
      <c r="MN17" s="63"/>
      <c r="MO17" s="63"/>
      <c r="MP17" s="63"/>
      <c r="MQ17" s="63"/>
      <c r="MR17" s="63"/>
      <c r="MS17" s="63"/>
      <c r="MT17" s="63"/>
      <c r="MU17" s="63"/>
      <c r="MV17" s="63"/>
      <c r="MW17" s="63"/>
      <c r="MX17" s="63"/>
      <c r="MY17" s="63"/>
      <c r="MZ17" s="63"/>
      <c r="NA17" s="63"/>
      <c r="NB17" s="63"/>
      <c r="NC17" s="63"/>
      <c r="ND17" s="63"/>
      <c r="NE17" s="63"/>
      <c r="NF17" s="63"/>
      <c r="NG17" s="63"/>
      <c r="NH17" s="63"/>
      <c r="NI17" s="63"/>
      <c r="NJ17" s="63"/>
      <c r="NK17" s="63"/>
      <c r="NL17" s="63"/>
      <c r="NM17" s="63"/>
      <c r="NN17" s="63"/>
      <c r="NO17" s="63"/>
      <c r="NP17" s="63"/>
      <c r="NQ17" s="63"/>
      <c r="NR17" s="63"/>
      <c r="NS17" s="63"/>
      <c r="NT17" s="63"/>
      <c r="NU17" s="63"/>
      <c r="NV17" s="63"/>
      <c r="NW17" s="63"/>
      <c r="NX17" s="63"/>
      <c r="NY17" s="63"/>
      <c r="NZ17" s="63"/>
      <c r="OA17" s="63"/>
      <c r="OB17" s="63"/>
      <c r="OC17" s="63"/>
      <c r="OD17" s="63"/>
      <c r="OE17" s="63"/>
      <c r="OF17" s="63"/>
      <c r="OG17" s="63"/>
      <c r="OH17" s="63"/>
      <c r="OI17" s="63"/>
      <c r="OJ17" s="63"/>
      <c r="OK17" s="63"/>
      <c r="OL17" s="63"/>
      <c r="OM17" s="63"/>
      <c r="ON17" s="63"/>
      <c r="OO17" s="63"/>
      <c r="OP17" s="63"/>
      <c r="OQ17" s="63"/>
      <c r="OR17" s="63"/>
      <c r="OS17" s="63"/>
      <c r="OT17" s="63"/>
      <c r="OU17" s="63"/>
      <c r="OV17" s="63"/>
      <c r="OW17" s="63"/>
      <c r="OX17" s="63"/>
      <c r="OY17" s="63"/>
      <c r="OZ17" s="63"/>
      <c r="PA17" s="63"/>
      <c r="PB17" s="63"/>
      <c r="PC17" s="63"/>
      <c r="PD17" s="63"/>
      <c r="PE17" s="63"/>
      <c r="PF17" s="63"/>
      <c r="PG17" s="63"/>
      <c r="PH17" s="63"/>
      <c r="PI17" s="63"/>
      <c r="PJ17" s="63"/>
      <c r="PK17" s="63"/>
      <c r="PL17" s="63"/>
      <c r="PM17" s="63"/>
      <c r="PN17" s="63"/>
      <c r="PO17" s="63"/>
      <c r="PP17" s="63"/>
      <c r="PQ17" s="63"/>
      <c r="PR17" s="63"/>
      <c r="PS17" s="63"/>
      <c r="PT17" s="63"/>
      <c r="PU17" s="63"/>
      <c r="PV17" s="63"/>
      <c r="PW17" s="63"/>
      <c r="PX17" s="63"/>
      <c r="PY17" s="63"/>
      <c r="PZ17" s="63"/>
      <c r="QA17" s="63"/>
      <c r="QB17" s="63"/>
      <c r="QC17" s="63"/>
      <c r="QD17" s="63"/>
      <c r="QE17" s="63"/>
      <c r="QF17" s="63"/>
      <c r="QG17" s="63"/>
      <c r="QH17" s="63"/>
      <c r="QI17" s="63"/>
      <c r="QJ17" s="63"/>
      <c r="QK17" s="63"/>
      <c r="QL17" s="63"/>
      <c r="QM17" s="63"/>
      <c r="QN17" s="63"/>
      <c r="QO17" s="63"/>
      <c r="QP17" s="63"/>
      <c r="QQ17" s="63"/>
      <c r="QR17" s="63"/>
      <c r="QS17" s="63"/>
      <c r="QT17" s="63"/>
      <c r="QU17" s="63"/>
      <c r="QV17" s="63"/>
      <c r="QW17" s="63"/>
      <c r="QX17" s="63"/>
      <c r="QY17" s="63"/>
      <c r="QZ17" s="63"/>
      <c r="RA17" s="63"/>
      <c r="RB17" s="63"/>
      <c r="RC17" s="63"/>
      <c r="RD17" s="63"/>
      <c r="RE17" s="63"/>
      <c r="RF17" s="63"/>
      <c r="RG17" s="63"/>
      <c r="RH17" s="63"/>
      <c r="RI17" s="63"/>
      <c r="RJ17" s="63"/>
      <c r="RK17" s="63"/>
      <c r="RL17" s="63"/>
      <c r="RM17" s="63"/>
      <c r="RN17" s="63"/>
      <c r="RO17" s="63"/>
      <c r="RP17" s="63"/>
      <c r="RQ17" s="63"/>
      <c r="RR17" s="63"/>
      <c r="RS17" s="63"/>
      <c r="RT17" s="63"/>
      <c r="RU17" s="63"/>
      <c r="RV17" s="63"/>
      <c r="RW17" s="63"/>
      <c r="RX17" s="63"/>
      <c r="RY17" s="63"/>
      <c r="RZ17" s="63"/>
      <c r="SA17" s="63"/>
      <c r="SB17" s="63"/>
      <c r="SC17" s="63"/>
      <c r="SD17" s="63"/>
      <c r="SE17" s="63"/>
      <c r="SF17" s="63"/>
      <c r="SG17" s="63"/>
      <c r="SH17" s="63"/>
      <c r="SI17" s="63"/>
      <c r="SJ17" s="63"/>
      <c r="SK17" s="63"/>
      <c r="SL17" s="63"/>
      <c r="SM17" s="63"/>
      <c r="SN17" s="63"/>
      <c r="SO17" s="63"/>
      <c r="SP17" s="63"/>
      <c r="SQ17" s="63"/>
      <c r="SR17" s="63"/>
      <c r="SS17" s="63"/>
      <c r="ST17" s="63"/>
      <c r="SU17" s="63"/>
      <c r="SV17" s="63"/>
      <c r="SW17" s="63"/>
      <c r="SX17" s="63"/>
      <c r="SY17" s="63"/>
      <c r="SZ17" s="63"/>
      <c r="TA17" s="63"/>
      <c r="TB17" s="63"/>
      <c r="TC17" s="63"/>
      <c r="TD17" s="63"/>
      <c r="TE17" s="63"/>
      <c r="TF17" s="63"/>
      <c r="TG17" s="63"/>
      <c r="TH17" s="63"/>
      <c r="TI17" s="63"/>
      <c r="TJ17" s="63"/>
      <c r="TK17" s="63"/>
      <c r="TL17" s="63"/>
      <c r="TM17" s="63"/>
      <c r="TN17" s="63"/>
      <c r="TO17" s="63"/>
      <c r="TP17" s="63"/>
      <c r="TQ17" s="63"/>
      <c r="TR17" s="63"/>
      <c r="TS17" s="63"/>
      <c r="TT17" s="63"/>
      <c r="TU17" s="63"/>
      <c r="TV17" s="63"/>
      <c r="TW17" s="63"/>
      <c r="TX17" s="63"/>
      <c r="TY17" s="63"/>
      <c r="TZ17" s="63"/>
      <c r="UA17" s="63"/>
      <c r="UB17" s="63"/>
      <c r="UC17" s="63"/>
      <c r="UD17" s="63"/>
      <c r="UE17" s="63"/>
      <c r="UF17" s="63"/>
      <c r="UG17" s="63"/>
      <c r="UH17" s="63"/>
      <c r="UI17" s="63"/>
      <c r="UJ17" s="63"/>
      <c r="UK17" s="63"/>
      <c r="UL17" s="63"/>
      <c r="UM17" s="63"/>
      <c r="UN17" s="63"/>
      <c r="UO17" s="63"/>
      <c r="UP17" s="63"/>
      <c r="UQ17" s="63"/>
      <c r="UR17" s="63"/>
      <c r="US17" s="63"/>
      <c r="UT17" s="63"/>
      <c r="UU17" s="63"/>
      <c r="UV17" s="63"/>
      <c r="UW17" s="63"/>
      <c r="UX17" s="63"/>
      <c r="UY17" s="63"/>
      <c r="UZ17" s="63"/>
      <c r="VA17" s="63"/>
      <c r="VB17" s="63"/>
      <c r="VC17" s="63"/>
      <c r="VD17" s="63"/>
      <c r="VE17" s="63"/>
      <c r="VF17" s="63"/>
      <c r="VG17" s="63"/>
      <c r="VH17" s="63"/>
      <c r="VI17" s="63"/>
      <c r="VJ17" s="63"/>
      <c r="VK17" s="63"/>
      <c r="VL17" s="63"/>
      <c r="VM17" s="63"/>
      <c r="VN17" s="63"/>
      <c r="VO17" s="63"/>
      <c r="VP17" s="63"/>
      <c r="VQ17" s="63"/>
      <c r="VR17" s="63"/>
      <c r="VS17" s="63"/>
      <c r="VT17" s="63"/>
      <c r="VU17" s="63"/>
      <c r="VV17" s="63"/>
      <c r="VW17" s="63"/>
      <c r="VX17" s="63"/>
      <c r="VY17" s="63"/>
      <c r="VZ17" s="63"/>
      <c r="WA17" s="63"/>
      <c r="WB17" s="63"/>
      <c r="WC17" s="63"/>
      <c r="WD17" s="63"/>
      <c r="WE17" s="63"/>
      <c r="WF17" s="63"/>
      <c r="WG17" s="63"/>
      <c r="WH17" s="63"/>
      <c r="WI17" s="63"/>
      <c r="WJ17" s="63"/>
      <c r="WK17" s="63"/>
      <c r="WL17" s="63"/>
      <c r="WM17" s="63"/>
      <c r="WN17" s="63"/>
      <c r="WO17" s="63"/>
      <c r="WP17" s="63"/>
      <c r="WQ17" s="63"/>
      <c r="WR17" s="63"/>
      <c r="WS17" s="63"/>
      <c r="WT17" s="63"/>
      <c r="WU17" s="63"/>
      <c r="WV17" s="63"/>
      <c r="WW17" s="63"/>
      <c r="WX17" s="63"/>
      <c r="WY17" s="63"/>
      <c r="WZ17" s="63"/>
      <c r="XA17" s="63"/>
      <c r="XB17" s="63"/>
      <c r="XC17" s="63"/>
      <c r="XD17" s="63"/>
      <c r="XE17" s="63"/>
      <c r="XF17" s="63"/>
      <c r="XG17" s="63"/>
      <c r="XH17" s="63"/>
      <c r="XI17" s="63"/>
      <c r="XJ17" s="63"/>
      <c r="XK17" s="63"/>
      <c r="XL17" s="63"/>
      <c r="XM17" s="63"/>
      <c r="XN17" s="63"/>
      <c r="XO17" s="63"/>
      <c r="XP17" s="63"/>
      <c r="XQ17" s="63"/>
      <c r="XR17" s="63"/>
      <c r="XS17" s="63"/>
      <c r="XT17" s="63"/>
      <c r="XU17" s="63"/>
      <c r="XV17" s="63"/>
      <c r="XW17" s="63"/>
      <c r="XX17" s="63"/>
      <c r="XY17" s="63"/>
      <c r="XZ17" s="63"/>
      <c r="YA17" s="63"/>
      <c r="YB17" s="63"/>
      <c r="YC17" s="63"/>
      <c r="YD17" s="63"/>
      <c r="YE17" s="63"/>
      <c r="YF17" s="63"/>
      <c r="YG17" s="63"/>
      <c r="YH17" s="63"/>
      <c r="YI17" s="63"/>
      <c r="YJ17" s="63"/>
      <c r="YK17" s="63"/>
      <c r="YL17" s="63"/>
      <c r="YM17" s="63"/>
      <c r="YN17" s="63"/>
      <c r="YO17" s="63"/>
      <c r="YP17" s="63"/>
      <c r="YQ17" s="63"/>
      <c r="YR17" s="63"/>
      <c r="YS17" s="63"/>
      <c r="YT17" s="63"/>
      <c r="YU17" s="63"/>
      <c r="YV17" s="63"/>
      <c r="YW17" s="63"/>
      <c r="YX17" s="63"/>
      <c r="YY17" s="63"/>
      <c r="YZ17" s="63"/>
      <c r="ZA17" s="63"/>
      <c r="ZB17" s="63"/>
      <c r="ZC17" s="63"/>
      <c r="ZD17" s="63"/>
      <c r="ZE17" s="63"/>
      <c r="ZF17" s="63"/>
      <c r="ZG17" s="63"/>
      <c r="ZH17" s="63"/>
      <c r="ZI17" s="63"/>
      <c r="ZJ17" s="63"/>
      <c r="ZK17" s="63"/>
      <c r="ZL17" s="63"/>
      <c r="ZM17" s="63"/>
      <c r="ZN17" s="63"/>
      <c r="ZO17" s="63"/>
      <c r="ZP17" s="63"/>
      <c r="ZQ17" s="63"/>
      <c r="ZR17" s="63"/>
      <c r="ZS17" s="63"/>
      <c r="ZT17" s="63"/>
      <c r="ZU17" s="63"/>
      <c r="ZV17" s="63"/>
      <c r="ZW17" s="63"/>
      <c r="ZX17" s="63"/>
      <c r="ZY17" s="63"/>
      <c r="ZZ17" s="63"/>
      <c r="AAA17" s="63"/>
      <c r="AAB17" s="63"/>
      <c r="AAC17" s="63"/>
      <c r="AAD17" s="63"/>
      <c r="AAE17" s="63"/>
      <c r="AAF17" s="63"/>
      <c r="AAG17" s="63"/>
      <c r="AAH17" s="63"/>
      <c r="AAI17" s="63"/>
      <c r="AAJ17" s="63"/>
      <c r="AAK17" s="63"/>
      <c r="AAL17" s="63"/>
      <c r="AAM17" s="63"/>
      <c r="AAN17" s="63"/>
      <c r="AAO17" s="63"/>
      <c r="AAP17" s="63"/>
      <c r="AAQ17" s="63"/>
      <c r="AAR17" s="63"/>
      <c r="AAS17" s="63"/>
      <c r="AAT17" s="63"/>
      <c r="AAU17" s="63"/>
      <c r="AAV17" s="63"/>
      <c r="AAW17" s="63"/>
      <c r="AAX17" s="63"/>
      <c r="AAY17" s="63"/>
      <c r="AAZ17" s="63"/>
      <c r="ABA17" s="63"/>
      <c r="ABB17" s="63"/>
      <c r="ABC17" s="63"/>
      <c r="ABD17" s="63"/>
      <c r="ABE17" s="63"/>
      <c r="ABF17" s="63"/>
      <c r="ABG17" s="63"/>
      <c r="ABH17" s="63"/>
      <c r="ABI17" s="63"/>
      <c r="ABJ17" s="63"/>
      <c r="ABK17" s="63"/>
      <c r="ABL17" s="63"/>
      <c r="ABM17" s="63"/>
      <c r="ABN17" s="63"/>
      <c r="ABO17" s="63"/>
      <c r="ABP17" s="63"/>
      <c r="ABQ17" s="63"/>
      <c r="ABR17" s="63"/>
      <c r="ABS17" s="63"/>
      <c r="ABT17" s="63"/>
      <c r="ABU17" s="63"/>
      <c r="ABV17" s="63"/>
      <c r="ABW17" s="63"/>
      <c r="ABX17" s="63"/>
      <c r="ABY17" s="63"/>
      <c r="ABZ17" s="63"/>
      <c r="ACA17" s="63"/>
      <c r="ACB17" s="63"/>
      <c r="ACC17" s="63"/>
      <c r="ACD17" s="63"/>
      <c r="ACE17" s="63"/>
      <c r="ACF17" s="63"/>
      <c r="ACG17" s="63"/>
      <c r="ACH17" s="63"/>
      <c r="ACI17" s="63"/>
      <c r="ACJ17" s="63"/>
      <c r="ACK17" s="63"/>
      <c r="ACL17" s="63"/>
      <c r="ACM17" s="63"/>
      <c r="ACN17" s="63"/>
      <c r="ACO17" s="63"/>
      <c r="ACP17" s="63"/>
      <c r="ACQ17" s="63"/>
      <c r="ACR17" s="63"/>
      <c r="ACS17" s="63"/>
      <c r="ACT17" s="63"/>
      <c r="ACU17" s="63"/>
      <c r="ACV17" s="63"/>
      <c r="ACW17" s="63"/>
      <c r="ACX17" s="63"/>
      <c r="ACY17" s="63"/>
      <c r="ACZ17" s="63"/>
      <c r="ADA17" s="63"/>
      <c r="ADB17" s="63"/>
      <c r="ADC17" s="63"/>
      <c r="ADD17" s="63"/>
      <c r="ADE17" s="63"/>
      <c r="ADF17" s="63"/>
      <c r="ADG17" s="63"/>
      <c r="ADH17" s="63"/>
      <c r="ADI17" s="63"/>
      <c r="ADJ17" s="63"/>
      <c r="ADK17" s="63"/>
      <c r="ADL17" s="63"/>
      <c r="ADM17" s="63"/>
      <c r="ADN17" s="63"/>
      <c r="ADO17" s="63"/>
      <c r="ADP17" s="63"/>
      <c r="ADQ17" s="63"/>
      <c r="ADR17" s="63"/>
      <c r="ADS17" s="63"/>
      <c r="ADT17" s="63"/>
      <c r="ADU17" s="63"/>
      <c r="ADV17" s="63"/>
      <c r="ADW17" s="63"/>
      <c r="ADX17" s="63"/>
      <c r="ADY17" s="63"/>
      <c r="ADZ17" s="63"/>
      <c r="AEA17" s="63"/>
      <c r="AEB17" s="63"/>
      <c r="AEC17" s="63"/>
      <c r="AED17" s="63"/>
      <c r="AEE17" s="63"/>
      <c r="AEF17" s="63"/>
      <c r="AEG17" s="63"/>
      <c r="AEH17" s="63"/>
      <c r="AEI17" s="63"/>
      <c r="AEJ17" s="63"/>
      <c r="AEK17" s="63"/>
      <c r="AEL17" s="63"/>
      <c r="AEM17" s="63"/>
      <c r="AEN17" s="63"/>
      <c r="AEO17" s="63"/>
      <c r="AEP17" s="63"/>
      <c r="AEQ17" s="63"/>
      <c r="AER17" s="63"/>
      <c r="AES17" s="63"/>
      <c r="AET17" s="63"/>
      <c r="AEU17" s="63"/>
      <c r="AEV17" s="63"/>
      <c r="AEW17" s="63"/>
      <c r="AEX17" s="63"/>
      <c r="AEY17" s="63"/>
      <c r="AEZ17" s="63"/>
      <c r="AFA17" s="63"/>
      <c r="AFB17" s="63"/>
      <c r="AFC17" s="63"/>
      <c r="AFD17" s="63"/>
      <c r="AFE17" s="63"/>
      <c r="AFF17" s="63"/>
      <c r="AFG17" s="63"/>
      <c r="AFH17" s="63"/>
      <c r="AFI17" s="63"/>
      <c r="AFJ17" s="63"/>
      <c r="AFK17" s="63"/>
      <c r="AFL17" s="63"/>
      <c r="AFM17" s="63"/>
      <c r="AFN17" s="63"/>
      <c r="AFO17" s="63"/>
      <c r="AFP17" s="63"/>
      <c r="AFQ17" s="63"/>
      <c r="AFR17" s="63"/>
      <c r="AFS17" s="63"/>
      <c r="AFT17" s="63"/>
      <c r="AFU17" s="63"/>
      <c r="AFV17" s="63"/>
      <c r="AFW17" s="63"/>
      <c r="AFX17" s="63"/>
      <c r="AFY17" s="63"/>
      <c r="AFZ17" s="63"/>
      <c r="AGA17" s="63"/>
      <c r="AGB17" s="63"/>
      <c r="AGC17" s="63"/>
      <c r="AGD17" s="63"/>
      <c r="AGE17" s="63"/>
      <c r="AGF17" s="63"/>
      <c r="AGG17" s="63"/>
      <c r="AGH17" s="63"/>
      <c r="AGI17" s="63"/>
      <c r="AGJ17" s="63"/>
      <c r="AGK17" s="63"/>
      <c r="AGL17" s="63"/>
      <c r="AGM17" s="63"/>
      <c r="AGN17" s="63"/>
      <c r="AGO17" s="63"/>
      <c r="AGP17" s="63"/>
      <c r="AGQ17" s="63"/>
      <c r="AGR17" s="63"/>
      <c r="AGS17" s="63"/>
      <c r="AGT17" s="63"/>
      <c r="AGU17" s="63"/>
      <c r="AGV17" s="63"/>
      <c r="AGW17" s="63"/>
      <c r="AGX17" s="63"/>
      <c r="AGY17" s="63"/>
      <c r="AGZ17" s="63"/>
      <c r="AHA17" s="63"/>
      <c r="AHB17" s="63"/>
      <c r="AHC17" s="63"/>
      <c r="AHD17" s="63"/>
      <c r="AHE17" s="63"/>
      <c r="AHF17" s="63"/>
      <c r="AHG17" s="63"/>
      <c r="AHH17" s="63"/>
      <c r="AHI17" s="63"/>
      <c r="AHJ17" s="63"/>
      <c r="AHK17" s="63"/>
      <c r="AHL17" s="63"/>
      <c r="AHM17" s="63"/>
      <c r="AHN17" s="63"/>
      <c r="AHO17" s="63"/>
      <c r="AHP17" s="63"/>
      <c r="AHQ17" s="63"/>
      <c r="AHR17" s="63"/>
      <c r="AHS17" s="63"/>
      <c r="AHT17" s="63"/>
      <c r="AHU17" s="63"/>
      <c r="AHV17" s="63"/>
      <c r="AHW17" s="63"/>
      <c r="AHX17" s="63"/>
      <c r="AHY17" s="63"/>
      <c r="AHZ17" s="63"/>
      <c r="AIA17" s="63"/>
      <c r="AIB17" s="63"/>
      <c r="AIC17" s="63"/>
      <c r="AID17" s="63"/>
      <c r="AIE17" s="63"/>
      <c r="AIF17" s="63"/>
      <c r="AIG17" s="63"/>
      <c r="AIH17" s="63"/>
      <c r="AII17" s="63"/>
      <c r="AIJ17" s="63"/>
      <c r="AIK17" s="63"/>
      <c r="AIL17" s="63"/>
      <c r="AIM17" s="63"/>
      <c r="AIN17" s="63"/>
      <c r="AIO17" s="63"/>
      <c r="AIP17" s="63"/>
      <c r="AIQ17" s="63"/>
      <c r="AIR17" s="63"/>
      <c r="AIS17" s="63"/>
      <c r="AIT17" s="63"/>
      <c r="AIU17" s="63"/>
      <c r="AIV17" s="63"/>
      <c r="AIW17" s="63"/>
      <c r="AIX17" s="63"/>
      <c r="AIY17" s="63"/>
      <c r="AIZ17" s="63"/>
      <c r="AJA17" s="63"/>
      <c r="AJB17" s="63"/>
      <c r="AJC17" s="63"/>
      <c r="AJD17" s="63"/>
      <c r="AJE17" s="63"/>
      <c r="AJF17" s="63"/>
      <c r="AJG17" s="63"/>
      <c r="AJH17" s="63"/>
      <c r="AJI17" s="63"/>
      <c r="AJJ17" s="63"/>
      <c r="AJK17" s="63"/>
      <c r="AJL17" s="63"/>
      <c r="AJM17" s="63"/>
      <c r="AJN17" s="63"/>
      <c r="AJO17" s="63"/>
      <c r="AJP17" s="63"/>
      <c r="AJQ17" s="63"/>
      <c r="AJR17" s="63"/>
      <c r="AJS17" s="63"/>
      <c r="AJT17" s="63"/>
      <c r="AJU17" s="63"/>
      <c r="AJV17" s="63"/>
      <c r="AJW17" s="63"/>
      <c r="AJX17" s="63"/>
      <c r="AJY17" s="63"/>
      <c r="AJZ17" s="63"/>
      <c r="AKA17" s="63"/>
      <c r="AKB17" s="63"/>
      <c r="AKC17" s="63"/>
      <c r="AKD17" s="63"/>
      <c r="AKE17" s="63"/>
      <c r="AKF17" s="63"/>
      <c r="AKG17" s="63"/>
      <c r="AKH17" s="63"/>
      <c r="AKI17" s="63"/>
      <c r="AKJ17" s="63"/>
      <c r="AKK17" s="63"/>
      <c r="AKL17" s="63"/>
      <c r="AKM17" s="63"/>
      <c r="AKN17" s="63"/>
      <c r="AKO17" s="63"/>
      <c r="AKP17" s="63"/>
      <c r="AKQ17" s="63"/>
      <c r="AKR17" s="63"/>
      <c r="AKS17" s="63"/>
      <c r="AKT17" s="63"/>
      <c r="AKU17" s="63"/>
      <c r="AKV17" s="63"/>
      <c r="AKW17" s="63"/>
      <c r="AKX17" s="63"/>
      <c r="AKY17" s="63"/>
      <c r="AKZ17" s="63"/>
      <c r="ALA17" s="63"/>
      <c r="ALB17" s="63"/>
      <c r="ALC17" s="63"/>
      <c r="ALD17" s="63"/>
      <c r="ALE17" s="63"/>
      <c r="ALF17" s="63"/>
      <c r="ALG17" s="63"/>
      <c r="ALH17" s="63"/>
      <c r="ALI17" s="63"/>
      <c r="ALJ17" s="63"/>
      <c r="ALK17" s="63"/>
      <c r="ALL17" s="63"/>
      <c r="ALM17" s="63"/>
      <c r="ALN17" s="63"/>
      <c r="ALO17" s="63"/>
      <c r="ALP17" s="63"/>
      <c r="ALQ17" s="63"/>
      <c r="ALR17" s="63"/>
      <c r="ALS17" s="63"/>
      <c r="ALT17" s="63"/>
      <c r="ALU17" s="63"/>
      <c r="ALV17" s="63"/>
      <c r="ALW17" s="63"/>
      <c r="ALX17" s="63"/>
      <c r="ALY17" s="63"/>
      <c r="ALZ17" s="63"/>
      <c r="AMA17" s="63"/>
      <c r="AMB17" s="63"/>
      <c r="AMC17" s="63"/>
      <c r="AMD17" s="63"/>
      <c r="AME17" s="63"/>
      <c r="AMF17" s="63"/>
      <c r="AMG17" s="63"/>
      <c r="AMH17" s="63"/>
      <c r="AMI17" s="63"/>
      <c r="AMJ17" s="63"/>
      <c r="AMK17" s="63"/>
      <c r="AML17" s="63"/>
      <c r="AMM17" s="63"/>
      <c r="AMN17" s="63"/>
      <c r="AMO17" s="63"/>
      <c r="AMP17" s="63"/>
      <c r="AMQ17" s="63"/>
      <c r="AMR17" s="63"/>
      <c r="AMS17" s="63"/>
      <c r="AMT17" s="63"/>
      <c r="AMU17" s="63"/>
      <c r="AMV17" s="63"/>
    </row>
    <row r="18" spans="1:1036" s="62" customFormat="1">
      <c r="A18" s="81" t="s">
        <v>151</v>
      </c>
      <c r="B18" s="91" t="s">
        <v>376</v>
      </c>
      <c r="C18" s="81" t="s">
        <v>152</v>
      </c>
      <c r="D18" s="81" t="s">
        <v>157</v>
      </c>
      <c r="E18" s="81" t="s">
        <v>163</v>
      </c>
      <c r="F18" s="81" t="s">
        <v>162</v>
      </c>
      <c r="G18" s="82" t="s">
        <v>196</v>
      </c>
      <c r="H18" s="117" t="s">
        <v>197</v>
      </c>
      <c r="I18" s="81">
        <v>7</v>
      </c>
      <c r="J18" s="81">
        <v>8</v>
      </c>
      <c r="K18" s="92">
        <v>2017</v>
      </c>
      <c r="L18" s="93">
        <v>1.01</v>
      </c>
      <c r="M18" s="94">
        <v>997.2277340400002</v>
      </c>
      <c r="N18" s="83" t="s">
        <v>239</v>
      </c>
      <c r="O18" s="83"/>
      <c r="P18" s="83"/>
      <c r="Q18" s="83"/>
      <c r="R18" s="83"/>
      <c r="S18" s="83"/>
      <c r="T18" s="83"/>
      <c r="U18" s="118">
        <v>552.85</v>
      </c>
      <c r="V18" s="100">
        <v>4.5788188477887307E-2</v>
      </c>
      <c r="W18" s="119">
        <v>3.7280000000000002</v>
      </c>
      <c r="X18" s="81">
        <v>1</v>
      </c>
      <c r="Y18" s="81">
        <v>552.85</v>
      </c>
      <c r="Z18" s="100">
        <v>4.5140000000000002</v>
      </c>
      <c r="AA18" s="81">
        <v>12</v>
      </c>
      <c r="AB18" s="83"/>
      <c r="AC18" s="83"/>
      <c r="AD18" s="83"/>
      <c r="AE18" s="81">
        <v>254</v>
      </c>
      <c r="AF18" s="81">
        <v>137</v>
      </c>
      <c r="AG18" s="81">
        <v>0</v>
      </c>
      <c r="AH18" s="81">
        <v>5</v>
      </c>
      <c r="AI18" s="81">
        <v>0</v>
      </c>
      <c r="AJ18" s="83">
        <v>0</v>
      </c>
      <c r="AK18" s="120">
        <v>5</v>
      </c>
      <c r="AL18" s="120">
        <v>10</v>
      </c>
      <c r="AM18" s="120">
        <v>1</v>
      </c>
      <c r="AN18" s="120">
        <v>0</v>
      </c>
      <c r="AO18" s="120">
        <v>96</v>
      </c>
      <c r="AP18" s="93">
        <f t="shared" si="1"/>
        <v>843.75</v>
      </c>
      <c r="AQ18" s="95">
        <v>375</v>
      </c>
      <c r="AR18" s="81">
        <f t="shared" si="2"/>
        <v>375</v>
      </c>
      <c r="AS18" s="121">
        <v>3622</v>
      </c>
      <c r="AT18" s="83">
        <v>267</v>
      </c>
      <c r="AU18" s="83">
        <v>150</v>
      </c>
      <c r="AV18" s="83">
        <v>0</v>
      </c>
      <c r="AW18" s="83">
        <v>5</v>
      </c>
      <c r="AX18" s="83">
        <v>0</v>
      </c>
      <c r="AY18" s="83">
        <v>0</v>
      </c>
      <c r="AZ18" s="83">
        <v>5</v>
      </c>
      <c r="BA18" s="83">
        <v>10</v>
      </c>
      <c r="BB18" s="83">
        <v>1</v>
      </c>
      <c r="BC18" s="83">
        <v>0</v>
      </c>
      <c r="BD18" s="83">
        <v>96</v>
      </c>
      <c r="BE18" s="100">
        <f t="shared" si="3"/>
        <v>1.1794588625069022</v>
      </c>
      <c r="BF18" s="100">
        <f t="shared" si="4"/>
        <v>0.66261733848702375</v>
      </c>
      <c r="BG18" s="100">
        <f t="shared" si="5"/>
        <v>0</v>
      </c>
      <c r="BH18" s="100">
        <f t="shared" si="6"/>
        <v>2.2087244616234125E-2</v>
      </c>
      <c r="BI18" s="100">
        <f t="shared" si="7"/>
        <v>0</v>
      </c>
      <c r="BJ18" s="100">
        <f t="shared" si="8"/>
        <v>0</v>
      </c>
      <c r="BK18" s="100">
        <f t="shared" si="9"/>
        <v>2.2087244616234125E-2</v>
      </c>
      <c r="BL18" s="100">
        <f t="shared" si="10"/>
        <v>4.417448923246825E-2</v>
      </c>
      <c r="BM18" s="100">
        <f t="shared" si="11"/>
        <v>4.4174489232468254E-3</v>
      </c>
      <c r="BN18" s="100">
        <f t="shared" si="12"/>
        <v>0</v>
      </c>
      <c r="BO18" s="100">
        <f t="shared" si="13"/>
        <v>0.42407509663169518</v>
      </c>
      <c r="BP18" s="81" t="s">
        <v>240</v>
      </c>
      <c r="BQ18" s="81" t="s">
        <v>617</v>
      </c>
      <c r="BR18" s="85" t="s">
        <v>241</v>
      </c>
      <c r="BS18" s="84" t="s">
        <v>242</v>
      </c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3"/>
      <c r="IB18" s="63"/>
      <c r="IC18" s="63"/>
      <c r="ID18" s="63"/>
      <c r="IE18" s="63"/>
      <c r="IF18" s="63"/>
      <c r="IG18" s="63"/>
      <c r="IH18" s="63"/>
      <c r="II18" s="63"/>
      <c r="IJ18" s="63"/>
      <c r="IK18" s="63"/>
      <c r="IL18" s="63"/>
      <c r="IM18" s="63"/>
      <c r="IN18" s="63"/>
      <c r="IO18" s="63"/>
      <c r="IP18" s="63"/>
      <c r="IQ18" s="63"/>
      <c r="IR18" s="63"/>
      <c r="IS18" s="63"/>
      <c r="IT18" s="63"/>
      <c r="IU18" s="63"/>
      <c r="IV18" s="63"/>
      <c r="IW18" s="63"/>
      <c r="IX18" s="63"/>
      <c r="IY18" s="63"/>
      <c r="IZ18" s="63"/>
      <c r="JA18" s="63"/>
      <c r="JB18" s="63"/>
      <c r="JC18" s="63"/>
      <c r="JD18" s="63"/>
      <c r="JE18" s="63"/>
      <c r="JF18" s="63"/>
      <c r="JG18" s="63"/>
      <c r="JH18" s="63"/>
      <c r="JI18" s="63"/>
      <c r="JJ18" s="63"/>
      <c r="JK18" s="63"/>
      <c r="JL18" s="63"/>
      <c r="JM18" s="63"/>
      <c r="JN18" s="63"/>
      <c r="JO18" s="63"/>
      <c r="JP18" s="63"/>
      <c r="JQ18" s="63"/>
      <c r="JR18" s="63"/>
      <c r="JS18" s="63"/>
      <c r="JT18" s="63"/>
      <c r="JU18" s="63"/>
      <c r="JV18" s="63"/>
      <c r="JW18" s="63"/>
      <c r="JX18" s="63"/>
      <c r="JY18" s="63"/>
      <c r="JZ18" s="63"/>
      <c r="KA18" s="63"/>
      <c r="KB18" s="63"/>
      <c r="KC18" s="63"/>
      <c r="KD18" s="63"/>
      <c r="KE18" s="63"/>
      <c r="KF18" s="63"/>
      <c r="KG18" s="63"/>
      <c r="KH18" s="63"/>
      <c r="KI18" s="63"/>
      <c r="KJ18" s="63"/>
      <c r="KK18" s="63"/>
      <c r="KL18" s="63"/>
      <c r="KM18" s="63"/>
      <c r="KN18" s="63"/>
      <c r="KO18" s="63"/>
      <c r="KP18" s="63"/>
      <c r="KQ18" s="63"/>
      <c r="KR18" s="63"/>
      <c r="KS18" s="63"/>
      <c r="KT18" s="63"/>
      <c r="KU18" s="63"/>
      <c r="KV18" s="63"/>
      <c r="KW18" s="63"/>
      <c r="KX18" s="63"/>
      <c r="KY18" s="63"/>
      <c r="KZ18" s="63"/>
      <c r="LA18" s="63"/>
      <c r="LB18" s="63"/>
      <c r="LC18" s="63"/>
      <c r="LD18" s="63"/>
      <c r="LE18" s="63"/>
      <c r="LF18" s="63"/>
      <c r="LG18" s="63"/>
      <c r="LH18" s="63"/>
      <c r="LI18" s="63"/>
      <c r="LJ18" s="63"/>
      <c r="LK18" s="63"/>
      <c r="LL18" s="63"/>
      <c r="LM18" s="63"/>
      <c r="LN18" s="63"/>
      <c r="LO18" s="63"/>
      <c r="LP18" s="63"/>
      <c r="LQ18" s="63"/>
      <c r="LR18" s="63"/>
      <c r="LS18" s="63"/>
      <c r="LT18" s="63"/>
      <c r="LU18" s="63"/>
      <c r="LV18" s="63"/>
      <c r="LW18" s="63"/>
      <c r="LX18" s="63"/>
      <c r="LY18" s="63"/>
      <c r="LZ18" s="63"/>
      <c r="MA18" s="63"/>
      <c r="MB18" s="63"/>
      <c r="MC18" s="63"/>
      <c r="MD18" s="63"/>
      <c r="ME18" s="63"/>
      <c r="MF18" s="63"/>
      <c r="MG18" s="63"/>
      <c r="MH18" s="63"/>
      <c r="MI18" s="63"/>
      <c r="MJ18" s="63"/>
      <c r="MK18" s="63"/>
      <c r="ML18" s="63"/>
      <c r="MM18" s="63"/>
      <c r="MN18" s="63"/>
      <c r="MO18" s="63"/>
      <c r="MP18" s="63"/>
      <c r="MQ18" s="63"/>
      <c r="MR18" s="63"/>
      <c r="MS18" s="63"/>
      <c r="MT18" s="63"/>
      <c r="MU18" s="63"/>
      <c r="MV18" s="63"/>
      <c r="MW18" s="63"/>
      <c r="MX18" s="63"/>
      <c r="MY18" s="63"/>
      <c r="MZ18" s="63"/>
      <c r="NA18" s="63"/>
      <c r="NB18" s="63"/>
      <c r="NC18" s="63"/>
      <c r="ND18" s="63"/>
      <c r="NE18" s="63"/>
      <c r="NF18" s="63"/>
      <c r="NG18" s="63"/>
      <c r="NH18" s="63"/>
      <c r="NI18" s="63"/>
      <c r="NJ18" s="63"/>
      <c r="NK18" s="63"/>
      <c r="NL18" s="63"/>
      <c r="NM18" s="63"/>
      <c r="NN18" s="63"/>
      <c r="NO18" s="63"/>
      <c r="NP18" s="63"/>
      <c r="NQ18" s="63"/>
      <c r="NR18" s="63"/>
      <c r="NS18" s="63"/>
      <c r="NT18" s="63"/>
      <c r="NU18" s="63"/>
      <c r="NV18" s="63"/>
      <c r="NW18" s="63"/>
      <c r="NX18" s="63"/>
      <c r="NY18" s="63"/>
      <c r="NZ18" s="63"/>
      <c r="OA18" s="63"/>
      <c r="OB18" s="63"/>
      <c r="OC18" s="63"/>
      <c r="OD18" s="63"/>
      <c r="OE18" s="63"/>
      <c r="OF18" s="63"/>
      <c r="OG18" s="63"/>
      <c r="OH18" s="63"/>
      <c r="OI18" s="63"/>
      <c r="OJ18" s="63"/>
      <c r="OK18" s="63"/>
      <c r="OL18" s="63"/>
      <c r="OM18" s="63"/>
      <c r="ON18" s="63"/>
      <c r="OO18" s="63"/>
      <c r="OP18" s="63"/>
      <c r="OQ18" s="63"/>
      <c r="OR18" s="63"/>
      <c r="OS18" s="63"/>
      <c r="OT18" s="63"/>
      <c r="OU18" s="63"/>
      <c r="OV18" s="63"/>
      <c r="OW18" s="63"/>
      <c r="OX18" s="63"/>
      <c r="OY18" s="63"/>
      <c r="OZ18" s="63"/>
      <c r="PA18" s="63"/>
      <c r="PB18" s="63"/>
      <c r="PC18" s="63"/>
      <c r="PD18" s="63"/>
      <c r="PE18" s="63"/>
      <c r="PF18" s="63"/>
      <c r="PG18" s="63"/>
      <c r="PH18" s="63"/>
      <c r="PI18" s="63"/>
      <c r="PJ18" s="63"/>
      <c r="PK18" s="63"/>
      <c r="PL18" s="63"/>
      <c r="PM18" s="63"/>
      <c r="PN18" s="63"/>
      <c r="PO18" s="63"/>
      <c r="PP18" s="63"/>
      <c r="PQ18" s="63"/>
      <c r="PR18" s="63"/>
      <c r="PS18" s="63"/>
      <c r="PT18" s="63"/>
      <c r="PU18" s="63"/>
      <c r="PV18" s="63"/>
      <c r="PW18" s="63"/>
      <c r="PX18" s="63"/>
      <c r="PY18" s="63"/>
      <c r="PZ18" s="63"/>
      <c r="QA18" s="63"/>
      <c r="QB18" s="63"/>
      <c r="QC18" s="63"/>
      <c r="QD18" s="63"/>
      <c r="QE18" s="63"/>
      <c r="QF18" s="63"/>
      <c r="QG18" s="63"/>
      <c r="QH18" s="63"/>
      <c r="QI18" s="63"/>
      <c r="QJ18" s="63"/>
      <c r="QK18" s="63"/>
      <c r="QL18" s="63"/>
      <c r="QM18" s="63"/>
      <c r="QN18" s="63"/>
      <c r="QO18" s="63"/>
      <c r="QP18" s="63"/>
      <c r="QQ18" s="63"/>
      <c r="QR18" s="63"/>
      <c r="QS18" s="63"/>
      <c r="QT18" s="63"/>
      <c r="QU18" s="63"/>
      <c r="QV18" s="63"/>
      <c r="QW18" s="63"/>
      <c r="QX18" s="63"/>
      <c r="QY18" s="63"/>
      <c r="QZ18" s="63"/>
      <c r="RA18" s="63"/>
      <c r="RB18" s="63"/>
      <c r="RC18" s="63"/>
      <c r="RD18" s="63"/>
      <c r="RE18" s="63"/>
      <c r="RF18" s="63"/>
      <c r="RG18" s="63"/>
      <c r="RH18" s="63"/>
      <c r="RI18" s="63"/>
      <c r="RJ18" s="63"/>
      <c r="RK18" s="63"/>
      <c r="RL18" s="63"/>
      <c r="RM18" s="63"/>
      <c r="RN18" s="63"/>
      <c r="RO18" s="63"/>
      <c r="RP18" s="63"/>
      <c r="RQ18" s="63"/>
      <c r="RR18" s="63"/>
      <c r="RS18" s="63"/>
      <c r="RT18" s="63"/>
      <c r="RU18" s="63"/>
      <c r="RV18" s="63"/>
      <c r="RW18" s="63"/>
      <c r="RX18" s="63"/>
      <c r="RY18" s="63"/>
      <c r="RZ18" s="63"/>
      <c r="SA18" s="63"/>
      <c r="SB18" s="63"/>
      <c r="SC18" s="63"/>
      <c r="SD18" s="63"/>
      <c r="SE18" s="63"/>
      <c r="SF18" s="63"/>
      <c r="SG18" s="63"/>
      <c r="SH18" s="63"/>
      <c r="SI18" s="63"/>
      <c r="SJ18" s="63"/>
      <c r="SK18" s="63"/>
      <c r="SL18" s="63"/>
      <c r="SM18" s="63"/>
      <c r="SN18" s="63"/>
      <c r="SO18" s="63"/>
      <c r="SP18" s="63"/>
      <c r="SQ18" s="63"/>
      <c r="SR18" s="63"/>
      <c r="SS18" s="63"/>
      <c r="ST18" s="63"/>
      <c r="SU18" s="63"/>
      <c r="SV18" s="63"/>
      <c r="SW18" s="63"/>
      <c r="SX18" s="63"/>
      <c r="SY18" s="63"/>
      <c r="SZ18" s="63"/>
      <c r="TA18" s="63"/>
      <c r="TB18" s="63"/>
      <c r="TC18" s="63"/>
      <c r="TD18" s="63"/>
      <c r="TE18" s="63"/>
      <c r="TF18" s="63"/>
      <c r="TG18" s="63"/>
      <c r="TH18" s="63"/>
      <c r="TI18" s="63"/>
      <c r="TJ18" s="63"/>
      <c r="TK18" s="63"/>
      <c r="TL18" s="63"/>
      <c r="TM18" s="63"/>
      <c r="TN18" s="63"/>
      <c r="TO18" s="63"/>
      <c r="TP18" s="63"/>
      <c r="TQ18" s="63"/>
      <c r="TR18" s="63"/>
      <c r="TS18" s="63"/>
      <c r="TT18" s="63"/>
      <c r="TU18" s="63"/>
      <c r="TV18" s="63"/>
      <c r="TW18" s="63"/>
      <c r="TX18" s="63"/>
      <c r="TY18" s="63"/>
      <c r="TZ18" s="63"/>
      <c r="UA18" s="63"/>
      <c r="UB18" s="63"/>
      <c r="UC18" s="63"/>
      <c r="UD18" s="63"/>
      <c r="UE18" s="63"/>
      <c r="UF18" s="63"/>
      <c r="UG18" s="63"/>
      <c r="UH18" s="63"/>
      <c r="UI18" s="63"/>
      <c r="UJ18" s="63"/>
      <c r="UK18" s="63"/>
      <c r="UL18" s="63"/>
      <c r="UM18" s="63"/>
      <c r="UN18" s="63"/>
      <c r="UO18" s="63"/>
      <c r="UP18" s="63"/>
      <c r="UQ18" s="63"/>
      <c r="UR18" s="63"/>
      <c r="US18" s="63"/>
      <c r="UT18" s="63"/>
      <c r="UU18" s="63"/>
      <c r="UV18" s="63"/>
      <c r="UW18" s="63"/>
      <c r="UX18" s="63"/>
      <c r="UY18" s="63"/>
      <c r="UZ18" s="63"/>
      <c r="VA18" s="63"/>
      <c r="VB18" s="63"/>
      <c r="VC18" s="63"/>
      <c r="VD18" s="63"/>
      <c r="VE18" s="63"/>
      <c r="VF18" s="63"/>
      <c r="VG18" s="63"/>
      <c r="VH18" s="63"/>
      <c r="VI18" s="63"/>
      <c r="VJ18" s="63"/>
      <c r="VK18" s="63"/>
      <c r="VL18" s="63"/>
      <c r="VM18" s="63"/>
      <c r="VN18" s="63"/>
      <c r="VO18" s="63"/>
      <c r="VP18" s="63"/>
      <c r="VQ18" s="63"/>
      <c r="VR18" s="63"/>
      <c r="VS18" s="63"/>
      <c r="VT18" s="63"/>
      <c r="VU18" s="63"/>
      <c r="VV18" s="63"/>
      <c r="VW18" s="63"/>
      <c r="VX18" s="63"/>
      <c r="VY18" s="63"/>
      <c r="VZ18" s="63"/>
      <c r="WA18" s="63"/>
      <c r="WB18" s="63"/>
      <c r="WC18" s="63"/>
      <c r="WD18" s="63"/>
      <c r="WE18" s="63"/>
      <c r="WF18" s="63"/>
      <c r="WG18" s="63"/>
      <c r="WH18" s="63"/>
      <c r="WI18" s="63"/>
      <c r="WJ18" s="63"/>
      <c r="WK18" s="63"/>
      <c r="WL18" s="63"/>
      <c r="WM18" s="63"/>
      <c r="WN18" s="63"/>
      <c r="WO18" s="63"/>
      <c r="WP18" s="63"/>
      <c r="WQ18" s="63"/>
      <c r="WR18" s="63"/>
      <c r="WS18" s="63"/>
      <c r="WT18" s="63"/>
      <c r="WU18" s="63"/>
      <c r="WV18" s="63"/>
      <c r="WW18" s="63"/>
      <c r="WX18" s="63"/>
      <c r="WY18" s="63"/>
      <c r="WZ18" s="63"/>
      <c r="XA18" s="63"/>
      <c r="XB18" s="63"/>
      <c r="XC18" s="63"/>
      <c r="XD18" s="63"/>
      <c r="XE18" s="63"/>
      <c r="XF18" s="63"/>
      <c r="XG18" s="63"/>
      <c r="XH18" s="63"/>
      <c r="XI18" s="63"/>
      <c r="XJ18" s="63"/>
      <c r="XK18" s="63"/>
      <c r="XL18" s="63"/>
      <c r="XM18" s="63"/>
      <c r="XN18" s="63"/>
      <c r="XO18" s="63"/>
      <c r="XP18" s="63"/>
      <c r="XQ18" s="63"/>
      <c r="XR18" s="63"/>
      <c r="XS18" s="63"/>
      <c r="XT18" s="63"/>
      <c r="XU18" s="63"/>
      <c r="XV18" s="63"/>
      <c r="XW18" s="63"/>
      <c r="XX18" s="63"/>
      <c r="XY18" s="63"/>
      <c r="XZ18" s="63"/>
      <c r="YA18" s="63"/>
      <c r="YB18" s="63"/>
      <c r="YC18" s="63"/>
      <c r="YD18" s="63"/>
      <c r="YE18" s="63"/>
      <c r="YF18" s="63"/>
      <c r="YG18" s="63"/>
      <c r="YH18" s="63"/>
      <c r="YI18" s="63"/>
      <c r="YJ18" s="63"/>
      <c r="YK18" s="63"/>
      <c r="YL18" s="63"/>
      <c r="YM18" s="63"/>
      <c r="YN18" s="63"/>
      <c r="YO18" s="63"/>
      <c r="YP18" s="63"/>
      <c r="YQ18" s="63"/>
      <c r="YR18" s="63"/>
      <c r="YS18" s="63"/>
      <c r="YT18" s="63"/>
      <c r="YU18" s="63"/>
      <c r="YV18" s="63"/>
      <c r="YW18" s="63"/>
      <c r="YX18" s="63"/>
      <c r="YY18" s="63"/>
      <c r="YZ18" s="63"/>
      <c r="ZA18" s="63"/>
      <c r="ZB18" s="63"/>
      <c r="ZC18" s="63"/>
      <c r="ZD18" s="63"/>
      <c r="ZE18" s="63"/>
      <c r="ZF18" s="63"/>
      <c r="ZG18" s="63"/>
      <c r="ZH18" s="63"/>
      <c r="ZI18" s="63"/>
      <c r="ZJ18" s="63"/>
      <c r="ZK18" s="63"/>
      <c r="ZL18" s="63"/>
      <c r="ZM18" s="63"/>
      <c r="ZN18" s="63"/>
      <c r="ZO18" s="63"/>
      <c r="ZP18" s="63"/>
      <c r="ZQ18" s="63"/>
      <c r="ZR18" s="63"/>
      <c r="ZS18" s="63"/>
      <c r="ZT18" s="63"/>
      <c r="ZU18" s="63"/>
      <c r="ZV18" s="63"/>
      <c r="ZW18" s="63"/>
      <c r="ZX18" s="63"/>
      <c r="ZY18" s="63"/>
      <c r="ZZ18" s="63"/>
      <c r="AAA18" s="63"/>
      <c r="AAB18" s="63"/>
      <c r="AAC18" s="63"/>
      <c r="AAD18" s="63"/>
      <c r="AAE18" s="63"/>
      <c r="AAF18" s="63"/>
      <c r="AAG18" s="63"/>
      <c r="AAH18" s="63"/>
      <c r="AAI18" s="63"/>
      <c r="AAJ18" s="63"/>
      <c r="AAK18" s="63"/>
      <c r="AAL18" s="63"/>
      <c r="AAM18" s="63"/>
      <c r="AAN18" s="63"/>
      <c r="AAO18" s="63"/>
      <c r="AAP18" s="63"/>
      <c r="AAQ18" s="63"/>
      <c r="AAR18" s="63"/>
      <c r="AAS18" s="63"/>
      <c r="AAT18" s="63"/>
      <c r="AAU18" s="63"/>
      <c r="AAV18" s="63"/>
      <c r="AAW18" s="63"/>
      <c r="AAX18" s="63"/>
      <c r="AAY18" s="63"/>
      <c r="AAZ18" s="63"/>
      <c r="ABA18" s="63"/>
      <c r="ABB18" s="63"/>
      <c r="ABC18" s="63"/>
      <c r="ABD18" s="63"/>
      <c r="ABE18" s="63"/>
      <c r="ABF18" s="63"/>
      <c r="ABG18" s="63"/>
      <c r="ABH18" s="63"/>
      <c r="ABI18" s="63"/>
      <c r="ABJ18" s="63"/>
      <c r="ABK18" s="63"/>
      <c r="ABL18" s="63"/>
      <c r="ABM18" s="63"/>
      <c r="ABN18" s="63"/>
      <c r="ABO18" s="63"/>
      <c r="ABP18" s="63"/>
      <c r="ABQ18" s="63"/>
      <c r="ABR18" s="63"/>
      <c r="ABS18" s="63"/>
      <c r="ABT18" s="63"/>
      <c r="ABU18" s="63"/>
      <c r="ABV18" s="63"/>
      <c r="ABW18" s="63"/>
      <c r="ABX18" s="63"/>
      <c r="ABY18" s="63"/>
      <c r="ABZ18" s="63"/>
      <c r="ACA18" s="63"/>
      <c r="ACB18" s="63"/>
      <c r="ACC18" s="63"/>
      <c r="ACD18" s="63"/>
      <c r="ACE18" s="63"/>
      <c r="ACF18" s="63"/>
      <c r="ACG18" s="63"/>
      <c r="ACH18" s="63"/>
      <c r="ACI18" s="63"/>
      <c r="ACJ18" s="63"/>
      <c r="ACK18" s="63"/>
      <c r="ACL18" s="63"/>
      <c r="ACM18" s="63"/>
      <c r="ACN18" s="63"/>
      <c r="ACO18" s="63"/>
      <c r="ACP18" s="63"/>
      <c r="ACQ18" s="63"/>
      <c r="ACR18" s="63"/>
      <c r="ACS18" s="63"/>
      <c r="ACT18" s="63"/>
      <c r="ACU18" s="63"/>
      <c r="ACV18" s="63"/>
      <c r="ACW18" s="63"/>
      <c r="ACX18" s="63"/>
      <c r="ACY18" s="63"/>
      <c r="ACZ18" s="63"/>
      <c r="ADA18" s="63"/>
      <c r="ADB18" s="63"/>
      <c r="ADC18" s="63"/>
      <c r="ADD18" s="63"/>
      <c r="ADE18" s="63"/>
      <c r="ADF18" s="63"/>
      <c r="ADG18" s="63"/>
      <c r="ADH18" s="63"/>
      <c r="ADI18" s="63"/>
      <c r="ADJ18" s="63"/>
      <c r="ADK18" s="63"/>
      <c r="ADL18" s="63"/>
      <c r="ADM18" s="63"/>
      <c r="ADN18" s="63"/>
      <c r="ADO18" s="63"/>
      <c r="ADP18" s="63"/>
      <c r="ADQ18" s="63"/>
      <c r="ADR18" s="63"/>
      <c r="ADS18" s="63"/>
      <c r="ADT18" s="63"/>
      <c r="ADU18" s="63"/>
      <c r="ADV18" s="63"/>
      <c r="ADW18" s="63"/>
      <c r="ADX18" s="63"/>
      <c r="ADY18" s="63"/>
      <c r="ADZ18" s="63"/>
      <c r="AEA18" s="63"/>
      <c r="AEB18" s="63"/>
      <c r="AEC18" s="63"/>
      <c r="AED18" s="63"/>
      <c r="AEE18" s="63"/>
      <c r="AEF18" s="63"/>
      <c r="AEG18" s="63"/>
      <c r="AEH18" s="63"/>
      <c r="AEI18" s="63"/>
      <c r="AEJ18" s="63"/>
      <c r="AEK18" s="63"/>
      <c r="AEL18" s="63"/>
      <c r="AEM18" s="63"/>
      <c r="AEN18" s="63"/>
      <c r="AEO18" s="63"/>
      <c r="AEP18" s="63"/>
      <c r="AEQ18" s="63"/>
      <c r="AER18" s="63"/>
      <c r="AES18" s="63"/>
      <c r="AET18" s="63"/>
      <c r="AEU18" s="63"/>
      <c r="AEV18" s="63"/>
      <c r="AEW18" s="63"/>
      <c r="AEX18" s="63"/>
      <c r="AEY18" s="63"/>
      <c r="AEZ18" s="63"/>
      <c r="AFA18" s="63"/>
      <c r="AFB18" s="63"/>
      <c r="AFC18" s="63"/>
      <c r="AFD18" s="63"/>
      <c r="AFE18" s="63"/>
      <c r="AFF18" s="63"/>
      <c r="AFG18" s="63"/>
      <c r="AFH18" s="63"/>
      <c r="AFI18" s="63"/>
      <c r="AFJ18" s="63"/>
      <c r="AFK18" s="63"/>
      <c r="AFL18" s="63"/>
      <c r="AFM18" s="63"/>
      <c r="AFN18" s="63"/>
      <c r="AFO18" s="63"/>
      <c r="AFP18" s="63"/>
      <c r="AFQ18" s="63"/>
      <c r="AFR18" s="63"/>
      <c r="AFS18" s="63"/>
      <c r="AFT18" s="63"/>
      <c r="AFU18" s="63"/>
      <c r="AFV18" s="63"/>
      <c r="AFW18" s="63"/>
      <c r="AFX18" s="63"/>
      <c r="AFY18" s="63"/>
      <c r="AFZ18" s="63"/>
      <c r="AGA18" s="63"/>
      <c r="AGB18" s="63"/>
      <c r="AGC18" s="63"/>
      <c r="AGD18" s="63"/>
      <c r="AGE18" s="63"/>
      <c r="AGF18" s="63"/>
      <c r="AGG18" s="63"/>
      <c r="AGH18" s="63"/>
      <c r="AGI18" s="63"/>
      <c r="AGJ18" s="63"/>
      <c r="AGK18" s="63"/>
      <c r="AGL18" s="63"/>
      <c r="AGM18" s="63"/>
      <c r="AGN18" s="63"/>
      <c r="AGO18" s="63"/>
      <c r="AGP18" s="63"/>
      <c r="AGQ18" s="63"/>
      <c r="AGR18" s="63"/>
      <c r="AGS18" s="63"/>
      <c r="AGT18" s="63"/>
      <c r="AGU18" s="63"/>
      <c r="AGV18" s="63"/>
      <c r="AGW18" s="63"/>
      <c r="AGX18" s="63"/>
      <c r="AGY18" s="63"/>
      <c r="AGZ18" s="63"/>
      <c r="AHA18" s="63"/>
      <c r="AHB18" s="63"/>
      <c r="AHC18" s="63"/>
      <c r="AHD18" s="63"/>
      <c r="AHE18" s="63"/>
      <c r="AHF18" s="63"/>
      <c r="AHG18" s="63"/>
      <c r="AHH18" s="63"/>
      <c r="AHI18" s="63"/>
      <c r="AHJ18" s="63"/>
      <c r="AHK18" s="63"/>
      <c r="AHL18" s="63"/>
      <c r="AHM18" s="63"/>
      <c r="AHN18" s="63"/>
      <c r="AHO18" s="63"/>
      <c r="AHP18" s="63"/>
      <c r="AHQ18" s="63"/>
      <c r="AHR18" s="63"/>
      <c r="AHS18" s="63"/>
      <c r="AHT18" s="63"/>
      <c r="AHU18" s="63"/>
      <c r="AHV18" s="63"/>
      <c r="AHW18" s="63"/>
      <c r="AHX18" s="63"/>
      <c r="AHY18" s="63"/>
      <c r="AHZ18" s="63"/>
      <c r="AIA18" s="63"/>
      <c r="AIB18" s="63"/>
      <c r="AIC18" s="63"/>
      <c r="AID18" s="63"/>
      <c r="AIE18" s="63"/>
      <c r="AIF18" s="63"/>
      <c r="AIG18" s="63"/>
      <c r="AIH18" s="63"/>
      <c r="AII18" s="63"/>
      <c r="AIJ18" s="63"/>
      <c r="AIK18" s="63"/>
      <c r="AIL18" s="63"/>
      <c r="AIM18" s="63"/>
      <c r="AIN18" s="63"/>
      <c r="AIO18" s="63"/>
      <c r="AIP18" s="63"/>
      <c r="AIQ18" s="63"/>
      <c r="AIR18" s="63"/>
      <c r="AIS18" s="63"/>
      <c r="AIT18" s="63"/>
      <c r="AIU18" s="63"/>
      <c r="AIV18" s="63"/>
      <c r="AIW18" s="63"/>
      <c r="AIX18" s="63"/>
      <c r="AIY18" s="63"/>
      <c r="AIZ18" s="63"/>
      <c r="AJA18" s="63"/>
      <c r="AJB18" s="63"/>
      <c r="AJC18" s="63"/>
      <c r="AJD18" s="63"/>
      <c r="AJE18" s="63"/>
      <c r="AJF18" s="63"/>
      <c r="AJG18" s="63"/>
      <c r="AJH18" s="63"/>
      <c r="AJI18" s="63"/>
      <c r="AJJ18" s="63"/>
      <c r="AJK18" s="63"/>
      <c r="AJL18" s="63"/>
      <c r="AJM18" s="63"/>
      <c r="AJN18" s="63"/>
      <c r="AJO18" s="63"/>
      <c r="AJP18" s="63"/>
      <c r="AJQ18" s="63"/>
      <c r="AJR18" s="63"/>
      <c r="AJS18" s="63"/>
      <c r="AJT18" s="63"/>
      <c r="AJU18" s="63"/>
      <c r="AJV18" s="63"/>
      <c r="AJW18" s="63"/>
      <c r="AJX18" s="63"/>
      <c r="AJY18" s="63"/>
      <c r="AJZ18" s="63"/>
      <c r="AKA18" s="63"/>
      <c r="AKB18" s="63"/>
      <c r="AKC18" s="63"/>
      <c r="AKD18" s="63"/>
      <c r="AKE18" s="63"/>
      <c r="AKF18" s="63"/>
      <c r="AKG18" s="63"/>
      <c r="AKH18" s="63"/>
      <c r="AKI18" s="63"/>
      <c r="AKJ18" s="63"/>
      <c r="AKK18" s="63"/>
      <c r="AKL18" s="63"/>
      <c r="AKM18" s="63"/>
      <c r="AKN18" s="63"/>
      <c r="AKO18" s="63"/>
      <c r="AKP18" s="63"/>
      <c r="AKQ18" s="63"/>
      <c r="AKR18" s="63"/>
      <c r="AKS18" s="63"/>
      <c r="AKT18" s="63"/>
      <c r="AKU18" s="63"/>
      <c r="AKV18" s="63"/>
      <c r="AKW18" s="63"/>
      <c r="AKX18" s="63"/>
      <c r="AKY18" s="63"/>
      <c r="AKZ18" s="63"/>
      <c r="ALA18" s="63"/>
      <c r="ALB18" s="63"/>
      <c r="ALC18" s="63"/>
      <c r="ALD18" s="63"/>
      <c r="ALE18" s="63"/>
      <c r="ALF18" s="63"/>
      <c r="ALG18" s="63"/>
      <c r="ALH18" s="63"/>
      <c r="ALI18" s="63"/>
      <c r="ALJ18" s="63"/>
      <c r="ALK18" s="63"/>
      <c r="ALL18" s="63"/>
      <c r="ALM18" s="63"/>
      <c r="ALN18" s="63"/>
      <c r="ALO18" s="63"/>
      <c r="ALP18" s="63"/>
      <c r="ALQ18" s="63"/>
      <c r="ALR18" s="63"/>
      <c r="ALS18" s="63"/>
      <c r="ALT18" s="63"/>
      <c r="ALU18" s="63"/>
      <c r="ALV18" s="63"/>
      <c r="ALW18" s="63"/>
      <c r="ALX18" s="63"/>
      <c r="ALY18" s="63"/>
      <c r="ALZ18" s="63"/>
      <c r="AMA18" s="63"/>
      <c r="AMB18" s="63"/>
      <c r="AMC18" s="63"/>
      <c r="AMD18" s="63"/>
      <c r="AME18" s="63"/>
      <c r="AMF18" s="63"/>
      <c r="AMG18" s="63"/>
      <c r="AMH18" s="63"/>
      <c r="AMI18" s="63"/>
      <c r="AMJ18" s="63"/>
      <c r="AMK18" s="63"/>
      <c r="AML18" s="63"/>
      <c r="AMM18" s="63"/>
      <c r="AMN18" s="63"/>
      <c r="AMO18" s="63"/>
      <c r="AMP18" s="63"/>
      <c r="AMQ18" s="63"/>
      <c r="AMR18" s="63"/>
      <c r="AMS18" s="63"/>
      <c r="AMT18" s="63"/>
      <c r="AMU18" s="63"/>
      <c r="AMV18" s="63"/>
    </row>
    <row r="19" spans="1:1036" s="62" customFormat="1">
      <c r="A19" s="81" t="s">
        <v>151</v>
      </c>
      <c r="B19" s="91" t="s">
        <v>377</v>
      </c>
      <c r="C19" s="81" t="s">
        <v>152</v>
      </c>
      <c r="D19" s="81" t="s">
        <v>157</v>
      </c>
      <c r="E19" s="81" t="s">
        <v>163</v>
      </c>
      <c r="F19" s="81" t="s">
        <v>162</v>
      </c>
      <c r="G19" s="82" t="s">
        <v>198</v>
      </c>
      <c r="H19" s="117" t="s">
        <v>199</v>
      </c>
      <c r="I19" s="81">
        <v>7</v>
      </c>
      <c r="J19" s="81">
        <v>8</v>
      </c>
      <c r="K19" s="92">
        <v>2017</v>
      </c>
      <c r="L19" s="93">
        <v>1.1000000000000001</v>
      </c>
      <c r="M19" s="94">
        <v>932.72429261699995</v>
      </c>
      <c r="N19" s="83" t="s">
        <v>239</v>
      </c>
      <c r="O19" s="83"/>
      <c r="P19" s="83"/>
      <c r="Q19" s="83"/>
      <c r="R19" s="83"/>
      <c r="S19" s="83"/>
      <c r="T19" s="83"/>
      <c r="U19" s="118">
        <v>589.38</v>
      </c>
      <c r="V19" s="100">
        <v>4.0430622009569379E-2</v>
      </c>
      <c r="W19" s="119">
        <v>3.609</v>
      </c>
      <c r="X19" s="81">
        <v>1</v>
      </c>
      <c r="Y19" s="81">
        <v>589.38</v>
      </c>
      <c r="Z19" s="100">
        <v>4.4119999999999999</v>
      </c>
      <c r="AA19" s="81">
        <v>11</v>
      </c>
      <c r="AB19" s="83"/>
      <c r="AC19" s="83"/>
      <c r="AD19" s="83"/>
      <c r="AE19" s="81">
        <v>148</v>
      </c>
      <c r="AF19" s="81">
        <v>123</v>
      </c>
      <c r="AG19" s="81">
        <v>0</v>
      </c>
      <c r="AH19" s="81">
        <v>4</v>
      </c>
      <c r="AI19" s="81">
        <v>0</v>
      </c>
      <c r="AJ19" s="83">
        <v>0</v>
      </c>
      <c r="AK19" s="120">
        <v>4</v>
      </c>
      <c r="AL19" s="120">
        <v>5</v>
      </c>
      <c r="AM19" s="120">
        <v>1</v>
      </c>
      <c r="AN19" s="120">
        <v>0</v>
      </c>
      <c r="AO19" s="120">
        <v>11</v>
      </c>
      <c r="AP19" s="93">
        <f t="shared" si="1"/>
        <v>711</v>
      </c>
      <c r="AQ19" s="95">
        <v>316</v>
      </c>
      <c r="AR19" s="81">
        <f t="shared" si="2"/>
        <v>316</v>
      </c>
      <c r="AS19" s="121">
        <v>2289</v>
      </c>
      <c r="AT19" s="83">
        <v>153</v>
      </c>
      <c r="AU19" s="83">
        <v>128</v>
      </c>
      <c r="AV19" s="83">
        <v>0</v>
      </c>
      <c r="AW19" s="83">
        <v>4</v>
      </c>
      <c r="AX19" s="83">
        <v>0</v>
      </c>
      <c r="AY19" s="83">
        <v>0</v>
      </c>
      <c r="AZ19" s="83">
        <v>4</v>
      </c>
      <c r="BA19" s="83">
        <v>5</v>
      </c>
      <c r="BB19" s="83">
        <v>1</v>
      </c>
      <c r="BC19" s="83">
        <v>0</v>
      </c>
      <c r="BD19" s="83">
        <v>11</v>
      </c>
      <c r="BE19" s="100">
        <f t="shared" si="3"/>
        <v>1.2691407999734559</v>
      </c>
      <c r="BF19" s="100">
        <f t="shared" si="4"/>
        <v>1.0617648522653749</v>
      </c>
      <c r="BG19" s="100">
        <f t="shared" si="5"/>
        <v>0</v>
      </c>
      <c r="BH19" s="100">
        <f t="shared" si="6"/>
        <v>3.3180151633292965E-2</v>
      </c>
      <c r="BI19" s="100">
        <f t="shared" si="7"/>
        <v>0</v>
      </c>
      <c r="BJ19" s="100">
        <f t="shared" si="8"/>
        <v>0</v>
      </c>
      <c r="BK19" s="100">
        <f t="shared" si="9"/>
        <v>3.3180151633292965E-2</v>
      </c>
      <c r="BL19" s="100">
        <f t="shared" si="10"/>
        <v>4.1475189541616199E-2</v>
      </c>
      <c r="BM19" s="100">
        <f t="shared" si="11"/>
        <v>8.2950379083232412E-3</v>
      </c>
      <c r="BN19" s="100">
        <f t="shared" si="12"/>
        <v>0</v>
      </c>
      <c r="BO19" s="100">
        <f t="shared" si="13"/>
        <v>9.1245416991555653E-2</v>
      </c>
      <c r="BP19" s="81" t="s">
        <v>240</v>
      </c>
      <c r="BQ19" s="81" t="s">
        <v>617</v>
      </c>
      <c r="BR19" s="85" t="s">
        <v>241</v>
      </c>
      <c r="BS19" s="84" t="s">
        <v>242</v>
      </c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  <c r="GY19" s="63"/>
      <c r="GZ19" s="63"/>
      <c r="HA19" s="63"/>
      <c r="HB19" s="63"/>
      <c r="HC19" s="63"/>
      <c r="HD19" s="63"/>
      <c r="HE19" s="63"/>
      <c r="HF19" s="63"/>
      <c r="HG19" s="63"/>
      <c r="HH19" s="63"/>
      <c r="HI19" s="63"/>
      <c r="HJ19" s="63"/>
      <c r="HK19" s="63"/>
      <c r="HL19" s="63"/>
      <c r="HM19" s="63"/>
      <c r="HN19" s="63"/>
      <c r="HO19" s="63"/>
      <c r="HP19" s="63"/>
      <c r="HQ19" s="63"/>
      <c r="HR19" s="63"/>
      <c r="HS19" s="63"/>
      <c r="HT19" s="63"/>
      <c r="HU19" s="63"/>
      <c r="HV19" s="63"/>
      <c r="HW19" s="63"/>
      <c r="HX19" s="63"/>
      <c r="HY19" s="63"/>
      <c r="HZ19" s="63"/>
      <c r="IA19" s="63"/>
      <c r="IB19" s="63"/>
      <c r="IC19" s="63"/>
      <c r="ID19" s="63"/>
      <c r="IE19" s="63"/>
      <c r="IF19" s="63"/>
      <c r="IG19" s="63"/>
      <c r="IH19" s="63"/>
      <c r="II19" s="63"/>
      <c r="IJ19" s="63"/>
      <c r="IK19" s="63"/>
      <c r="IL19" s="63"/>
      <c r="IM19" s="63"/>
      <c r="IN19" s="63"/>
      <c r="IO19" s="63"/>
      <c r="IP19" s="63"/>
      <c r="IQ19" s="63"/>
      <c r="IR19" s="63"/>
      <c r="IS19" s="63"/>
      <c r="IT19" s="63"/>
      <c r="IU19" s="63"/>
      <c r="IV19" s="63"/>
      <c r="IW19" s="63"/>
      <c r="IX19" s="63"/>
      <c r="IY19" s="63"/>
      <c r="IZ19" s="63"/>
      <c r="JA19" s="63"/>
      <c r="JB19" s="63"/>
      <c r="JC19" s="63"/>
      <c r="JD19" s="63"/>
      <c r="JE19" s="63"/>
      <c r="JF19" s="63"/>
      <c r="JG19" s="63"/>
      <c r="JH19" s="63"/>
      <c r="JI19" s="63"/>
      <c r="JJ19" s="63"/>
      <c r="JK19" s="63"/>
      <c r="JL19" s="63"/>
      <c r="JM19" s="63"/>
      <c r="JN19" s="63"/>
      <c r="JO19" s="63"/>
      <c r="JP19" s="63"/>
      <c r="JQ19" s="63"/>
      <c r="JR19" s="63"/>
      <c r="JS19" s="63"/>
      <c r="JT19" s="63"/>
      <c r="JU19" s="63"/>
      <c r="JV19" s="63"/>
      <c r="JW19" s="63"/>
      <c r="JX19" s="63"/>
      <c r="JY19" s="63"/>
      <c r="JZ19" s="63"/>
      <c r="KA19" s="63"/>
      <c r="KB19" s="63"/>
      <c r="KC19" s="63"/>
      <c r="KD19" s="63"/>
      <c r="KE19" s="63"/>
      <c r="KF19" s="63"/>
      <c r="KG19" s="63"/>
      <c r="KH19" s="63"/>
      <c r="KI19" s="63"/>
      <c r="KJ19" s="63"/>
      <c r="KK19" s="63"/>
      <c r="KL19" s="63"/>
      <c r="KM19" s="63"/>
      <c r="KN19" s="63"/>
      <c r="KO19" s="63"/>
      <c r="KP19" s="63"/>
      <c r="KQ19" s="63"/>
      <c r="KR19" s="63"/>
      <c r="KS19" s="63"/>
      <c r="KT19" s="63"/>
      <c r="KU19" s="63"/>
      <c r="KV19" s="63"/>
      <c r="KW19" s="63"/>
      <c r="KX19" s="63"/>
      <c r="KY19" s="63"/>
      <c r="KZ19" s="63"/>
      <c r="LA19" s="63"/>
      <c r="LB19" s="63"/>
      <c r="LC19" s="63"/>
      <c r="LD19" s="63"/>
      <c r="LE19" s="63"/>
      <c r="LF19" s="63"/>
      <c r="LG19" s="63"/>
      <c r="LH19" s="63"/>
      <c r="LI19" s="63"/>
      <c r="LJ19" s="63"/>
      <c r="LK19" s="63"/>
      <c r="LL19" s="63"/>
      <c r="LM19" s="63"/>
      <c r="LN19" s="63"/>
      <c r="LO19" s="63"/>
      <c r="LP19" s="63"/>
      <c r="LQ19" s="63"/>
      <c r="LR19" s="63"/>
      <c r="LS19" s="63"/>
      <c r="LT19" s="63"/>
      <c r="LU19" s="63"/>
      <c r="LV19" s="63"/>
      <c r="LW19" s="63"/>
      <c r="LX19" s="63"/>
      <c r="LY19" s="63"/>
      <c r="LZ19" s="63"/>
      <c r="MA19" s="63"/>
      <c r="MB19" s="63"/>
      <c r="MC19" s="63"/>
      <c r="MD19" s="63"/>
      <c r="ME19" s="63"/>
      <c r="MF19" s="63"/>
      <c r="MG19" s="63"/>
      <c r="MH19" s="63"/>
      <c r="MI19" s="63"/>
      <c r="MJ19" s="63"/>
      <c r="MK19" s="63"/>
      <c r="ML19" s="63"/>
      <c r="MM19" s="63"/>
      <c r="MN19" s="63"/>
      <c r="MO19" s="63"/>
      <c r="MP19" s="63"/>
      <c r="MQ19" s="63"/>
      <c r="MR19" s="63"/>
      <c r="MS19" s="63"/>
      <c r="MT19" s="63"/>
      <c r="MU19" s="63"/>
      <c r="MV19" s="63"/>
      <c r="MW19" s="63"/>
      <c r="MX19" s="63"/>
      <c r="MY19" s="63"/>
      <c r="MZ19" s="63"/>
      <c r="NA19" s="63"/>
      <c r="NB19" s="63"/>
      <c r="NC19" s="63"/>
      <c r="ND19" s="63"/>
      <c r="NE19" s="63"/>
      <c r="NF19" s="63"/>
      <c r="NG19" s="63"/>
      <c r="NH19" s="63"/>
      <c r="NI19" s="63"/>
      <c r="NJ19" s="63"/>
      <c r="NK19" s="63"/>
      <c r="NL19" s="63"/>
      <c r="NM19" s="63"/>
      <c r="NN19" s="63"/>
      <c r="NO19" s="63"/>
      <c r="NP19" s="63"/>
      <c r="NQ19" s="63"/>
      <c r="NR19" s="63"/>
      <c r="NS19" s="63"/>
      <c r="NT19" s="63"/>
      <c r="NU19" s="63"/>
      <c r="NV19" s="63"/>
      <c r="NW19" s="63"/>
      <c r="NX19" s="63"/>
      <c r="NY19" s="63"/>
      <c r="NZ19" s="63"/>
      <c r="OA19" s="63"/>
      <c r="OB19" s="63"/>
      <c r="OC19" s="63"/>
      <c r="OD19" s="63"/>
      <c r="OE19" s="63"/>
      <c r="OF19" s="63"/>
      <c r="OG19" s="63"/>
      <c r="OH19" s="63"/>
      <c r="OI19" s="63"/>
      <c r="OJ19" s="63"/>
      <c r="OK19" s="63"/>
      <c r="OL19" s="63"/>
      <c r="OM19" s="63"/>
      <c r="ON19" s="63"/>
      <c r="OO19" s="63"/>
      <c r="OP19" s="63"/>
      <c r="OQ19" s="63"/>
      <c r="OR19" s="63"/>
      <c r="OS19" s="63"/>
      <c r="OT19" s="63"/>
      <c r="OU19" s="63"/>
      <c r="OV19" s="63"/>
      <c r="OW19" s="63"/>
      <c r="OX19" s="63"/>
      <c r="OY19" s="63"/>
      <c r="OZ19" s="63"/>
      <c r="PA19" s="63"/>
      <c r="PB19" s="63"/>
      <c r="PC19" s="63"/>
      <c r="PD19" s="63"/>
      <c r="PE19" s="63"/>
      <c r="PF19" s="63"/>
      <c r="PG19" s="63"/>
      <c r="PH19" s="63"/>
      <c r="PI19" s="63"/>
      <c r="PJ19" s="63"/>
      <c r="PK19" s="63"/>
      <c r="PL19" s="63"/>
      <c r="PM19" s="63"/>
      <c r="PN19" s="63"/>
      <c r="PO19" s="63"/>
      <c r="PP19" s="63"/>
      <c r="PQ19" s="63"/>
      <c r="PR19" s="63"/>
      <c r="PS19" s="63"/>
      <c r="PT19" s="63"/>
      <c r="PU19" s="63"/>
      <c r="PV19" s="63"/>
      <c r="PW19" s="63"/>
      <c r="PX19" s="63"/>
      <c r="PY19" s="63"/>
      <c r="PZ19" s="63"/>
      <c r="QA19" s="63"/>
      <c r="QB19" s="63"/>
      <c r="QC19" s="63"/>
      <c r="QD19" s="63"/>
      <c r="QE19" s="63"/>
      <c r="QF19" s="63"/>
      <c r="QG19" s="63"/>
      <c r="QH19" s="63"/>
      <c r="QI19" s="63"/>
      <c r="QJ19" s="63"/>
      <c r="QK19" s="63"/>
      <c r="QL19" s="63"/>
      <c r="QM19" s="63"/>
      <c r="QN19" s="63"/>
      <c r="QO19" s="63"/>
      <c r="QP19" s="63"/>
      <c r="QQ19" s="63"/>
      <c r="QR19" s="63"/>
      <c r="QS19" s="63"/>
      <c r="QT19" s="63"/>
      <c r="QU19" s="63"/>
      <c r="QV19" s="63"/>
      <c r="QW19" s="63"/>
      <c r="QX19" s="63"/>
      <c r="QY19" s="63"/>
      <c r="QZ19" s="63"/>
      <c r="RA19" s="63"/>
      <c r="RB19" s="63"/>
      <c r="RC19" s="63"/>
      <c r="RD19" s="63"/>
      <c r="RE19" s="63"/>
      <c r="RF19" s="63"/>
      <c r="RG19" s="63"/>
      <c r="RH19" s="63"/>
      <c r="RI19" s="63"/>
      <c r="RJ19" s="63"/>
      <c r="RK19" s="63"/>
      <c r="RL19" s="63"/>
      <c r="RM19" s="63"/>
      <c r="RN19" s="63"/>
      <c r="RO19" s="63"/>
      <c r="RP19" s="63"/>
      <c r="RQ19" s="63"/>
      <c r="RR19" s="63"/>
      <c r="RS19" s="63"/>
      <c r="RT19" s="63"/>
      <c r="RU19" s="63"/>
      <c r="RV19" s="63"/>
      <c r="RW19" s="63"/>
      <c r="RX19" s="63"/>
      <c r="RY19" s="63"/>
      <c r="RZ19" s="63"/>
      <c r="SA19" s="63"/>
      <c r="SB19" s="63"/>
      <c r="SC19" s="63"/>
      <c r="SD19" s="63"/>
      <c r="SE19" s="63"/>
      <c r="SF19" s="63"/>
      <c r="SG19" s="63"/>
      <c r="SH19" s="63"/>
      <c r="SI19" s="63"/>
      <c r="SJ19" s="63"/>
      <c r="SK19" s="63"/>
      <c r="SL19" s="63"/>
      <c r="SM19" s="63"/>
      <c r="SN19" s="63"/>
      <c r="SO19" s="63"/>
      <c r="SP19" s="63"/>
      <c r="SQ19" s="63"/>
      <c r="SR19" s="63"/>
      <c r="SS19" s="63"/>
      <c r="ST19" s="63"/>
      <c r="SU19" s="63"/>
      <c r="SV19" s="63"/>
      <c r="SW19" s="63"/>
      <c r="SX19" s="63"/>
      <c r="SY19" s="63"/>
      <c r="SZ19" s="63"/>
      <c r="TA19" s="63"/>
      <c r="TB19" s="63"/>
      <c r="TC19" s="63"/>
      <c r="TD19" s="63"/>
      <c r="TE19" s="63"/>
      <c r="TF19" s="63"/>
      <c r="TG19" s="63"/>
      <c r="TH19" s="63"/>
      <c r="TI19" s="63"/>
      <c r="TJ19" s="63"/>
      <c r="TK19" s="63"/>
      <c r="TL19" s="63"/>
      <c r="TM19" s="63"/>
      <c r="TN19" s="63"/>
      <c r="TO19" s="63"/>
      <c r="TP19" s="63"/>
      <c r="TQ19" s="63"/>
      <c r="TR19" s="63"/>
      <c r="TS19" s="63"/>
      <c r="TT19" s="63"/>
      <c r="TU19" s="63"/>
      <c r="TV19" s="63"/>
      <c r="TW19" s="63"/>
      <c r="TX19" s="63"/>
      <c r="TY19" s="63"/>
      <c r="TZ19" s="63"/>
      <c r="UA19" s="63"/>
      <c r="UB19" s="63"/>
      <c r="UC19" s="63"/>
      <c r="UD19" s="63"/>
      <c r="UE19" s="63"/>
      <c r="UF19" s="63"/>
      <c r="UG19" s="63"/>
      <c r="UH19" s="63"/>
      <c r="UI19" s="63"/>
      <c r="UJ19" s="63"/>
      <c r="UK19" s="63"/>
      <c r="UL19" s="63"/>
      <c r="UM19" s="63"/>
      <c r="UN19" s="63"/>
      <c r="UO19" s="63"/>
      <c r="UP19" s="63"/>
      <c r="UQ19" s="63"/>
      <c r="UR19" s="63"/>
      <c r="US19" s="63"/>
      <c r="UT19" s="63"/>
      <c r="UU19" s="63"/>
      <c r="UV19" s="63"/>
      <c r="UW19" s="63"/>
      <c r="UX19" s="63"/>
      <c r="UY19" s="63"/>
      <c r="UZ19" s="63"/>
      <c r="VA19" s="63"/>
      <c r="VB19" s="63"/>
      <c r="VC19" s="63"/>
      <c r="VD19" s="63"/>
      <c r="VE19" s="63"/>
      <c r="VF19" s="63"/>
      <c r="VG19" s="63"/>
      <c r="VH19" s="63"/>
      <c r="VI19" s="63"/>
      <c r="VJ19" s="63"/>
      <c r="VK19" s="63"/>
      <c r="VL19" s="63"/>
      <c r="VM19" s="63"/>
      <c r="VN19" s="63"/>
      <c r="VO19" s="63"/>
      <c r="VP19" s="63"/>
      <c r="VQ19" s="63"/>
      <c r="VR19" s="63"/>
      <c r="VS19" s="63"/>
      <c r="VT19" s="63"/>
      <c r="VU19" s="63"/>
      <c r="VV19" s="63"/>
      <c r="VW19" s="63"/>
      <c r="VX19" s="63"/>
      <c r="VY19" s="63"/>
      <c r="VZ19" s="63"/>
      <c r="WA19" s="63"/>
      <c r="WB19" s="63"/>
      <c r="WC19" s="63"/>
      <c r="WD19" s="63"/>
      <c r="WE19" s="63"/>
      <c r="WF19" s="63"/>
      <c r="WG19" s="63"/>
      <c r="WH19" s="63"/>
      <c r="WI19" s="63"/>
      <c r="WJ19" s="63"/>
      <c r="WK19" s="63"/>
      <c r="WL19" s="63"/>
      <c r="WM19" s="63"/>
      <c r="WN19" s="63"/>
      <c r="WO19" s="63"/>
      <c r="WP19" s="63"/>
      <c r="WQ19" s="63"/>
      <c r="WR19" s="63"/>
      <c r="WS19" s="63"/>
      <c r="WT19" s="63"/>
      <c r="WU19" s="63"/>
      <c r="WV19" s="63"/>
      <c r="WW19" s="63"/>
      <c r="WX19" s="63"/>
      <c r="WY19" s="63"/>
      <c r="WZ19" s="63"/>
      <c r="XA19" s="63"/>
      <c r="XB19" s="63"/>
      <c r="XC19" s="63"/>
      <c r="XD19" s="63"/>
      <c r="XE19" s="63"/>
      <c r="XF19" s="63"/>
      <c r="XG19" s="63"/>
      <c r="XH19" s="63"/>
      <c r="XI19" s="63"/>
      <c r="XJ19" s="63"/>
      <c r="XK19" s="63"/>
      <c r="XL19" s="63"/>
      <c r="XM19" s="63"/>
      <c r="XN19" s="63"/>
      <c r="XO19" s="63"/>
      <c r="XP19" s="63"/>
      <c r="XQ19" s="63"/>
      <c r="XR19" s="63"/>
      <c r="XS19" s="63"/>
      <c r="XT19" s="63"/>
      <c r="XU19" s="63"/>
      <c r="XV19" s="63"/>
      <c r="XW19" s="63"/>
      <c r="XX19" s="63"/>
      <c r="XY19" s="63"/>
      <c r="XZ19" s="63"/>
      <c r="YA19" s="63"/>
      <c r="YB19" s="63"/>
      <c r="YC19" s="63"/>
      <c r="YD19" s="63"/>
      <c r="YE19" s="63"/>
      <c r="YF19" s="63"/>
      <c r="YG19" s="63"/>
      <c r="YH19" s="63"/>
      <c r="YI19" s="63"/>
      <c r="YJ19" s="63"/>
      <c r="YK19" s="63"/>
      <c r="YL19" s="63"/>
      <c r="YM19" s="63"/>
      <c r="YN19" s="63"/>
      <c r="YO19" s="63"/>
      <c r="YP19" s="63"/>
      <c r="YQ19" s="63"/>
      <c r="YR19" s="63"/>
      <c r="YS19" s="63"/>
      <c r="YT19" s="63"/>
      <c r="YU19" s="63"/>
      <c r="YV19" s="63"/>
      <c r="YW19" s="63"/>
      <c r="YX19" s="63"/>
      <c r="YY19" s="63"/>
      <c r="YZ19" s="63"/>
      <c r="ZA19" s="63"/>
      <c r="ZB19" s="63"/>
      <c r="ZC19" s="63"/>
      <c r="ZD19" s="63"/>
      <c r="ZE19" s="63"/>
      <c r="ZF19" s="63"/>
      <c r="ZG19" s="63"/>
      <c r="ZH19" s="63"/>
      <c r="ZI19" s="63"/>
      <c r="ZJ19" s="63"/>
      <c r="ZK19" s="63"/>
      <c r="ZL19" s="63"/>
      <c r="ZM19" s="63"/>
      <c r="ZN19" s="63"/>
      <c r="ZO19" s="63"/>
      <c r="ZP19" s="63"/>
      <c r="ZQ19" s="63"/>
      <c r="ZR19" s="63"/>
      <c r="ZS19" s="63"/>
      <c r="ZT19" s="63"/>
      <c r="ZU19" s="63"/>
      <c r="ZV19" s="63"/>
      <c r="ZW19" s="63"/>
      <c r="ZX19" s="63"/>
      <c r="ZY19" s="63"/>
      <c r="ZZ19" s="63"/>
      <c r="AAA19" s="63"/>
      <c r="AAB19" s="63"/>
      <c r="AAC19" s="63"/>
      <c r="AAD19" s="63"/>
      <c r="AAE19" s="63"/>
      <c r="AAF19" s="63"/>
      <c r="AAG19" s="63"/>
      <c r="AAH19" s="63"/>
      <c r="AAI19" s="63"/>
      <c r="AAJ19" s="63"/>
      <c r="AAK19" s="63"/>
      <c r="AAL19" s="63"/>
      <c r="AAM19" s="63"/>
      <c r="AAN19" s="63"/>
      <c r="AAO19" s="63"/>
      <c r="AAP19" s="63"/>
      <c r="AAQ19" s="63"/>
      <c r="AAR19" s="63"/>
      <c r="AAS19" s="63"/>
      <c r="AAT19" s="63"/>
      <c r="AAU19" s="63"/>
      <c r="AAV19" s="63"/>
      <c r="AAW19" s="63"/>
      <c r="AAX19" s="63"/>
      <c r="AAY19" s="63"/>
      <c r="AAZ19" s="63"/>
      <c r="ABA19" s="63"/>
      <c r="ABB19" s="63"/>
      <c r="ABC19" s="63"/>
      <c r="ABD19" s="63"/>
      <c r="ABE19" s="63"/>
      <c r="ABF19" s="63"/>
      <c r="ABG19" s="63"/>
      <c r="ABH19" s="63"/>
      <c r="ABI19" s="63"/>
      <c r="ABJ19" s="63"/>
      <c r="ABK19" s="63"/>
      <c r="ABL19" s="63"/>
      <c r="ABM19" s="63"/>
      <c r="ABN19" s="63"/>
      <c r="ABO19" s="63"/>
      <c r="ABP19" s="63"/>
      <c r="ABQ19" s="63"/>
      <c r="ABR19" s="63"/>
      <c r="ABS19" s="63"/>
      <c r="ABT19" s="63"/>
      <c r="ABU19" s="63"/>
      <c r="ABV19" s="63"/>
      <c r="ABW19" s="63"/>
      <c r="ABX19" s="63"/>
      <c r="ABY19" s="63"/>
      <c r="ABZ19" s="63"/>
      <c r="ACA19" s="63"/>
      <c r="ACB19" s="63"/>
      <c r="ACC19" s="63"/>
      <c r="ACD19" s="63"/>
      <c r="ACE19" s="63"/>
      <c r="ACF19" s="63"/>
      <c r="ACG19" s="63"/>
      <c r="ACH19" s="63"/>
      <c r="ACI19" s="63"/>
      <c r="ACJ19" s="63"/>
      <c r="ACK19" s="63"/>
      <c r="ACL19" s="63"/>
      <c r="ACM19" s="63"/>
      <c r="ACN19" s="63"/>
      <c r="ACO19" s="63"/>
      <c r="ACP19" s="63"/>
      <c r="ACQ19" s="63"/>
      <c r="ACR19" s="63"/>
      <c r="ACS19" s="63"/>
      <c r="ACT19" s="63"/>
      <c r="ACU19" s="63"/>
      <c r="ACV19" s="63"/>
      <c r="ACW19" s="63"/>
      <c r="ACX19" s="63"/>
      <c r="ACY19" s="63"/>
      <c r="ACZ19" s="63"/>
      <c r="ADA19" s="63"/>
      <c r="ADB19" s="63"/>
      <c r="ADC19" s="63"/>
      <c r="ADD19" s="63"/>
      <c r="ADE19" s="63"/>
      <c r="ADF19" s="63"/>
      <c r="ADG19" s="63"/>
      <c r="ADH19" s="63"/>
      <c r="ADI19" s="63"/>
      <c r="ADJ19" s="63"/>
      <c r="ADK19" s="63"/>
      <c r="ADL19" s="63"/>
      <c r="ADM19" s="63"/>
      <c r="ADN19" s="63"/>
      <c r="ADO19" s="63"/>
      <c r="ADP19" s="63"/>
      <c r="ADQ19" s="63"/>
      <c r="ADR19" s="63"/>
      <c r="ADS19" s="63"/>
      <c r="ADT19" s="63"/>
      <c r="ADU19" s="63"/>
      <c r="ADV19" s="63"/>
      <c r="ADW19" s="63"/>
      <c r="ADX19" s="63"/>
      <c r="ADY19" s="63"/>
      <c r="ADZ19" s="63"/>
      <c r="AEA19" s="63"/>
      <c r="AEB19" s="63"/>
      <c r="AEC19" s="63"/>
      <c r="AED19" s="63"/>
      <c r="AEE19" s="63"/>
      <c r="AEF19" s="63"/>
      <c r="AEG19" s="63"/>
      <c r="AEH19" s="63"/>
      <c r="AEI19" s="63"/>
      <c r="AEJ19" s="63"/>
      <c r="AEK19" s="63"/>
      <c r="AEL19" s="63"/>
      <c r="AEM19" s="63"/>
      <c r="AEN19" s="63"/>
      <c r="AEO19" s="63"/>
      <c r="AEP19" s="63"/>
      <c r="AEQ19" s="63"/>
      <c r="AER19" s="63"/>
      <c r="AES19" s="63"/>
      <c r="AET19" s="63"/>
      <c r="AEU19" s="63"/>
      <c r="AEV19" s="63"/>
      <c r="AEW19" s="63"/>
      <c r="AEX19" s="63"/>
      <c r="AEY19" s="63"/>
      <c r="AEZ19" s="63"/>
      <c r="AFA19" s="63"/>
      <c r="AFB19" s="63"/>
      <c r="AFC19" s="63"/>
      <c r="AFD19" s="63"/>
      <c r="AFE19" s="63"/>
      <c r="AFF19" s="63"/>
      <c r="AFG19" s="63"/>
      <c r="AFH19" s="63"/>
      <c r="AFI19" s="63"/>
      <c r="AFJ19" s="63"/>
      <c r="AFK19" s="63"/>
      <c r="AFL19" s="63"/>
      <c r="AFM19" s="63"/>
      <c r="AFN19" s="63"/>
      <c r="AFO19" s="63"/>
      <c r="AFP19" s="63"/>
      <c r="AFQ19" s="63"/>
      <c r="AFR19" s="63"/>
      <c r="AFS19" s="63"/>
      <c r="AFT19" s="63"/>
      <c r="AFU19" s="63"/>
      <c r="AFV19" s="63"/>
      <c r="AFW19" s="63"/>
      <c r="AFX19" s="63"/>
      <c r="AFY19" s="63"/>
      <c r="AFZ19" s="63"/>
      <c r="AGA19" s="63"/>
      <c r="AGB19" s="63"/>
      <c r="AGC19" s="63"/>
      <c r="AGD19" s="63"/>
      <c r="AGE19" s="63"/>
      <c r="AGF19" s="63"/>
      <c r="AGG19" s="63"/>
      <c r="AGH19" s="63"/>
      <c r="AGI19" s="63"/>
      <c r="AGJ19" s="63"/>
      <c r="AGK19" s="63"/>
      <c r="AGL19" s="63"/>
      <c r="AGM19" s="63"/>
      <c r="AGN19" s="63"/>
      <c r="AGO19" s="63"/>
      <c r="AGP19" s="63"/>
      <c r="AGQ19" s="63"/>
      <c r="AGR19" s="63"/>
      <c r="AGS19" s="63"/>
      <c r="AGT19" s="63"/>
      <c r="AGU19" s="63"/>
      <c r="AGV19" s="63"/>
      <c r="AGW19" s="63"/>
      <c r="AGX19" s="63"/>
      <c r="AGY19" s="63"/>
      <c r="AGZ19" s="63"/>
      <c r="AHA19" s="63"/>
      <c r="AHB19" s="63"/>
      <c r="AHC19" s="63"/>
      <c r="AHD19" s="63"/>
      <c r="AHE19" s="63"/>
      <c r="AHF19" s="63"/>
      <c r="AHG19" s="63"/>
      <c r="AHH19" s="63"/>
      <c r="AHI19" s="63"/>
      <c r="AHJ19" s="63"/>
      <c r="AHK19" s="63"/>
      <c r="AHL19" s="63"/>
      <c r="AHM19" s="63"/>
      <c r="AHN19" s="63"/>
      <c r="AHO19" s="63"/>
      <c r="AHP19" s="63"/>
      <c r="AHQ19" s="63"/>
      <c r="AHR19" s="63"/>
      <c r="AHS19" s="63"/>
      <c r="AHT19" s="63"/>
      <c r="AHU19" s="63"/>
      <c r="AHV19" s="63"/>
      <c r="AHW19" s="63"/>
      <c r="AHX19" s="63"/>
      <c r="AHY19" s="63"/>
      <c r="AHZ19" s="63"/>
      <c r="AIA19" s="63"/>
      <c r="AIB19" s="63"/>
      <c r="AIC19" s="63"/>
      <c r="AID19" s="63"/>
      <c r="AIE19" s="63"/>
      <c r="AIF19" s="63"/>
      <c r="AIG19" s="63"/>
      <c r="AIH19" s="63"/>
      <c r="AII19" s="63"/>
      <c r="AIJ19" s="63"/>
      <c r="AIK19" s="63"/>
      <c r="AIL19" s="63"/>
      <c r="AIM19" s="63"/>
      <c r="AIN19" s="63"/>
      <c r="AIO19" s="63"/>
      <c r="AIP19" s="63"/>
      <c r="AIQ19" s="63"/>
      <c r="AIR19" s="63"/>
      <c r="AIS19" s="63"/>
      <c r="AIT19" s="63"/>
      <c r="AIU19" s="63"/>
      <c r="AIV19" s="63"/>
      <c r="AIW19" s="63"/>
      <c r="AIX19" s="63"/>
      <c r="AIY19" s="63"/>
      <c r="AIZ19" s="63"/>
      <c r="AJA19" s="63"/>
      <c r="AJB19" s="63"/>
      <c r="AJC19" s="63"/>
      <c r="AJD19" s="63"/>
      <c r="AJE19" s="63"/>
      <c r="AJF19" s="63"/>
      <c r="AJG19" s="63"/>
      <c r="AJH19" s="63"/>
      <c r="AJI19" s="63"/>
      <c r="AJJ19" s="63"/>
      <c r="AJK19" s="63"/>
      <c r="AJL19" s="63"/>
      <c r="AJM19" s="63"/>
      <c r="AJN19" s="63"/>
      <c r="AJO19" s="63"/>
      <c r="AJP19" s="63"/>
      <c r="AJQ19" s="63"/>
      <c r="AJR19" s="63"/>
      <c r="AJS19" s="63"/>
      <c r="AJT19" s="63"/>
      <c r="AJU19" s="63"/>
      <c r="AJV19" s="63"/>
      <c r="AJW19" s="63"/>
      <c r="AJX19" s="63"/>
      <c r="AJY19" s="63"/>
      <c r="AJZ19" s="63"/>
      <c r="AKA19" s="63"/>
      <c r="AKB19" s="63"/>
      <c r="AKC19" s="63"/>
      <c r="AKD19" s="63"/>
      <c r="AKE19" s="63"/>
      <c r="AKF19" s="63"/>
      <c r="AKG19" s="63"/>
      <c r="AKH19" s="63"/>
      <c r="AKI19" s="63"/>
      <c r="AKJ19" s="63"/>
      <c r="AKK19" s="63"/>
      <c r="AKL19" s="63"/>
      <c r="AKM19" s="63"/>
      <c r="AKN19" s="63"/>
      <c r="AKO19" s="63"/>
      <c r="AKP19" s="63"/>
      <c r="AKQ19" s="63"/>
      <c r="AKR19" s="63"/>
      <c r="AKS19" s="63"/>
      <c r="AKT19" s="63"/>
      <c r="AKU19" s="63"/>
      <c r="AKV19" s="63"/>
      <c r="AKW19" s="63"/>
      <c r="AKX19" s="63"/>
      <c r="AKY19" s="63"/>
      <c r="AKZ19" s="63"/>
      <c r="ALA19" s="63"/>
      <c r="ALB19" s="63"/>
      <c r="ALC19" s="63"/>
      <c r="ALD19" s="63"/>
      <c r="ALE19" s="63"/>
      <c r="ALF19" s="63"/>
      <c r="ALG19" s="63"/>
      <c r="ALH19" s="63"/>
      <c r="ALI19" s="63"/>
      <c r="ALJ19" s="63"/>
      <c r="ALK19" s="63"/>
      <c r="ALL19" s="63"/>
      <c r="ALM19" s="63"/>
      <c r="ALN19" s="63"/>
      <c r="ALO19" s="63"/>
      <c r="ALP19" s="63"/>
      <c r="ALQ19" s="63"/>
      <c r="ALR19" s="63"/>
      <c r="ALS19" s="63"/>
      <c r="ALT19" s="63"/>
      <c r="ALU19" s="63"/>
      <c r="ALV19" s="63"/>
      <c r="ALW19" s="63"/>
      <c r="ALX19" s="63"/>
      <c r="ALY19" s="63"/>
      <c r="ALZ19" s="63"/>
      <c r="AMA19" s="63"/>
      <c r="AMB19" s="63"/>
      <c r="AMC19" s="63"/>
      <c r="AMD19" s="63"/>
      <c r="AME19" s="63"/>
      <c r="AMF19" s="63"/>
      <c r="AMG19" s="63"/>
      <c r="AMH19" s="63"/>
      <c r="AMI19" s="63"/>
      <c r="AMJ19" s="63"/>
      <c r="AMK19" s="63"/>
      <c r="AML19" s="63"/>
      <c r="AMM19" s="63"/>
      <c r="AMN19" s="63"/>
      <c r="AMO19" s="63"/>
      <c r="AMP19" s="63"/>
      <c r="AMQ19" s="63"/>
      <c r="AMR19" s="63"/>
      <c r="AMS19" s="63"/>
      <c r="AMT19" s="63"/>
      <c r="AMU19" s="63"/>
      <c r="AMV19" s="63"/>
    </row>
    <row r="20" spans="1:1036" s="62" customFormat="1">
      <c r="A20" s="81" t="s">
        <v>151</v>
      </c>
      <c r="B20" s="91" t="s">
        <v>378</v>
      </c>
      <c r="C20" s="81" t="s">
        <v>152</v>
      </c>
      <c r="D20" s="81" t="s">
        <v>157</v>
      </c>
      <c r="E20" s="81" t="s">
        <v>163</v>
      </c>
      <c r="F20" s="81" t="s">
        <v>162</v>
      </c>
      <c r="G20" s="82" t="s">
        <v>200</v>
      </c>
      <c r="H20" s="117" t="s">
        <v>201</v>
      </c>
      <c r="I20" s="81">
        <v>7</v>
      </c>
      <c r="J20" s="81">
        <v>8</v>
      </c>
      <c r="K20" s="92">
        <v>2017</v>
      </c>
      <c r="L20" s="93">
        <v>1.1200000000000001</v>
      </c>
      <c r="M20" s="94">
        <v>1079.362773008</v>
      </c>
      <c r="N20" s="83" t="s">
        <v>239</v>
      </c>
      <c r="O20" s="83"/>
      <c r="P20" s="83"/>
      <c r="Q20" s="83"/>
      <c r="R20" s="83"/>
      <c r="S20" s="83"/>
      <c r="T20" s="83"/>
      <c r="U20" s="118">
        <v>611.63</v>
      </c>
      <c r="V20" s="100">
        <v>4.1878259732191031E-2</v>
      </c>
      <c r="W20" s="119">
        <v>3.9820000000000002</v>
      </c>
      <c r="X20" s="81">
        <v>1</v>
      </c>
      <c r="Y20" s="81">
        <v>611.63</v>
      </c>
      <c r="Z20" s="100">
        <v>4.1689999999999996</v>
      </c>
      <c r="AA20" s="81">
        <v>8</v>
      </c>
      <c r="AB20" s="83"/>
      <c r="AC20" s="83"/>
      <c r="AD20" s="83"/>
      <c r="AE20" s="81">
        <v>94</v>
      </c>
      <c r="AF20" s="81">
        <v>70</v>
      </c>
      <c r="AG20" s="81">
        <v>0</v>
      </c>
      <c r="AH20" s="81">
        <v>4</v>
      </c>
      <c r="AI20" s="81">
        <v>0</v>
      </c>
      <c r="AJ20" s="83">
        <v>0</v>
      </c>
      <c r="AK20" s="120">
        <v>0</v>
      </c>
      <c r="AL20" s="120">
        <v>1</v>
      </c>
      <c r="AM20" s="120">
        <v>1</v>
      </c>
      <c r="AN20" s="120">
        <v>1</v>
      </c>
      <c r="AO20" s="120">
        <v>17</v>
      </c>
      <c r="AP20" s="93">
        <f t="shared" si="1"/>
        <v>866.25</v>
      </c>
      <c r="AQ20" s="95">
        <v>385</v>
      </c>
      <c r="AR20" s="81">
        <f t="shared" si="2"/>
        <v>385</v>
      </c>
      <c r="AS20" s="121">
        <v>1856</v>
      </c>
      <c r="AT20" s="83">
        <v>102</v>
      </c>
      <c r="AU20" s="83">
        <v>78</v>
      </c>
      <c r="AV20" s="83">
        <v>0</v>
      </c>
      <c r="AW20" s="83">
        <v>4</v>
      </c>
      <c r="AX20" s="83">
        <v>0</v>
      </c>
      <c r="AY20" s="83">
        <v>0</v>
      </c>
      <c r="AZ20" s="83">
        <v>0</v>
      </c>
      <c r="BA20" s="83">
        <v>1</v>
      </c>
      <c r="BB20" s="83">
        <v>1</v>
      </c>
      <c r="BC20" s="83">
        <v>1</v>
      </c>
      <c r="BD20" s="83">
        <v>17</v>
      </c>
      <c r="BE20" s="100">
        <f t="shared" si="3"/>
        <v>0.85647111509180474</v>
      </c>
      <c r="BF20" s="100">
        <f t="shared" si="4"/>
        <v>0.65494849977608594</v>
      </c>
      <c r="BG20" s="100">
        <f t="shared" si="5"/>
        <v>0</v>
      </c>
      <c r="BH20" s="100">
        <f t="shared" si="6"/>
        <v>3.3587102552619791E-2</v>
      </c>
      <c r="BI20" s="100">
        <f t="shared" si="7"/>
        <v>0</v>
      </c>
      <c r="BJ20" s="100">
        <f t="shared" si="8"/>
        <v>0</v>
      </c>
      <c r="BK20" s="100">
        <f t="shared" si="9"/>
        <v>0</v>
      </c>
      <c r="BL20" s="100">
        <f t="shared" si="10"/>
        <v>8.3967756381549477E-3</v>
      </c>
      <c r="BM20" s="100">
        <f t="shared" si="11"/>
        <v>8.3967756381549477E-3</v>
      </c>
      <c r="BN20" s="100">
        <f t="shared" si="12"/>
        <v>8.3967756381549477E-3</v>
      </c>
      <c r="BO20" s="100">
        <f t="shared" si="13"/>
        <v>0.1427451858486341</v>
      </c>
      <c r="BP20" s="81" t="s">
        <v>240</v>
      </c>
      <c r="BQ20" s="81" t="s">
        <v>617</v>
      </c>
      <c r="BR20" s="85" t="s">
        <v>241</v>
      </c>
      <c r="BS20" s="84" t="s">
        <v>242</v>
      </c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63"/>
      <c r="HT20" s="63"/>
      <c r="HU20" s="63"/>
      <c r="HV20" s="63"/>
      <c r="HW20" s="63"/>
      <c r="HX20" s="63"/>
      <c r="HY20" s="63"/>
      <c r="HZ20" s="63"/>
      <c r="IA20" s="63"/>
      <c r="IB20" s="63"/>
      <c r="IC20" s="63"/>
      <c r="ID20" s="63"/>
      <c r="IE20" s="63"/>
      <c r="IF20" s="63"/>
      <c r="IG20" s="63"/>
      <c r="IH20" s="63"/>
      <c r="II20" s="63"/>
      <c r="IJ20" s="63"/>
      <c r="IK20" s="63"/>
      <c r="IL20" s="63"/>
      <c r="IM20" s="63"/>
      <c r="IN20" s="63"/>
      <c r="IO20" s="63"/>
      <c r="IP20" s="63"/>
      <c r="IQ20" s="63"/>
      <c r="IR20" s="63"/>
      <c r="IS20" s="63"/>
      <c r="IT20" s="63"/>
      <c r="IU20" s="63"/>
      <c r="IV20" s="63"/>
      <c r="IW20" s="63"/>
      <c r="IX20" s="63"/>
      <c r="IY20" s="63"/>
      <c r="IZ20" s="63"/>
      <c r="JA20" s="63"/>
      <c r="JB20" s="63"/>
      <c r="JC20" s="63"/>
      <c r="JD20" s="63"/>
      <c r="JE20" s="63"/>
      <c r="JF20" s="63"/>
      <c r="JG20" s="63"/>
      <c r="JH20" s="63"/>
      <c r="JI20" s="63"/>
      <c r="JJ20" s="63"/>
      <c r="JK20" s="63"/>
      <c r="JL20" s="63"/>
      <c r="JM20" s="63"/>
      <c r="JN20" s="63"/>
      <c r="JO20" s="63"/>
      <c r="JP20" s="63"/>
      <c r="JQ20" s="63"/>
      <c r="JR20" s="63"/>
      <c r="JS20" s="63"/>
      <c r="JT20" s="63"/>
      <c r="JU20" s="63"/>
      <c r="JV20" s="63"/>
      <c r="JW20" s="63"/>
      <c r="JX20" s="63"/>
      <c r="JY20" s="63"/>
      <c r="JZ20" s="63"/>
      <c r="KA20" s="63"/>
      <c r="KB20" s="63"/>
      <c r="KC20" s="63"/>
      <c r="KD20" s="63"/>
      <c r="KE20" s="63"/>
      <c r="KF20" s="63"/>
      <c r="KG20" s="63"/>
      <c r="KH20" s="63"/>
      <c r="KI20" s="63"/>
      <c r="KJ20" s="63"/>
      <c r="KK20" s="63"/>
      <c r="KL20" s="63"/>
      <c r="KM20" s="63"/>
      <c r="KN20" s="63"/>
      <c r="KO20" s="63"/>
      <c r="KP20" s="63"/>
      <c r="KQ20" s="63"/>
      <c r="KR20" s="63"/>
      <c r="KS20" s="63"/>
      <c r="KT20" s="63"/>
      <c r="KU20" s="63"/>
      <c r="KV20" s="63"/>
      <c r="KW20" s="63"/>
      <c r="KX20" s="63"/>
      <c r="KY20" s="63"/>
      <c r="KZ20" s="63"/>
      <c r="LA20" s="63"/>
      <c r="LB20" s="63"/>
      <c r="LC20" s="63"/>
      <c r="LD20" s="63"/>
      <c r="LE20" s="63"/>
      <c r="LF20" s="63"/>
      <c r="LG20" s="63"/>
      <c r="LH20" s="63"/>
      <c r="LI20" s="63"/>
      <c r="LJ20" s="63"/>
      <c r="LK20" s="63"/>
      <c r="LL20" s="63"/>
      <c r="LM20" s="63"/>
      <c r="LN20" s="63"/>
      <c r="LO20" s="63"/>
      <c r="LP20" s="63"/>
      <c r="LQ20" s="63"/>
      <c r="LR20" s="63"/>
      <c r="LS20" s="63"/>
      <c r="LT20" s="63"/>
      <c r="LU20" s="63"/>
      <c r="LV20" s="63"/>
      <c r="LW20" s="63"/>
      <c r="LX20" s="63"/>
      <c r="LY20" s="63"/>
      <c r="LZ20" s="63"/>
      <c r="MA20" s="63"/>
      <c r="MB20" s="63"/>
      <c r="MC20" s="63"/>
      <c r="MD20" s="63"/>
      <c r="ME20" s="63"/>
      <c r="MF20" s="63"/>
      <c r="MG20" s="63"/>
      <c r="MH20" s="63"/>
      <c r="MI20" s="63"/>
      <c r="MJ20" s="63"/>
      <c r="MK20" s="63"/>
      <c r="ML20" s="63"/>
      <c r="MM20" s="63"/>
      <c r="MN20" s="63"/>
      <c r="MO20" s="63"/>
      <c r="MP20" s="63"/>
      <c r="MQ20" s="63"/>
      <c r="MR20" s="63"/>
      <c r="MS20" s="63"/>
      <c r="MT20" s="63"/>
      <c r="MU20" s="63"/>
      <c r="MV20" s="63"/>
      <c r="MW20" s="63"/>
      <c r="MX20" s="63"/>
      <c r="MY20" s="63"/>
      <c r="MZ20" s="63"/>
      <c r="NA20" s="63"/>
      <c r="NB20" s="63"/>
      <c r="NC20" s="63"/>
      <c r="ND20" s="63"/>
      <c r="NE20" s="63"/>
      <c r="NF20" s="63"/>
      <c r="NG20" s="63"/>
      <c r="NH20" s="63"/>
      <c r="NI20" s="63"/>
      <c r="NJ20" s="63"/>
      <c r="NK20" s="63"/>
      <c r="NL20" s="63"/>
      <c r="NM20" s="63"/>
      <c r="NN20" s="63"/>
      <c r="NO20" s="63"/>
      <c r="NP20" s="63"/>
      <c r="NQ20" s="63"/>
      <c r="NR20" s="63"/>
      <c r="NS20" s="63"/>
      <c r="NT20" s="63"/>
      <c r="NU20" s="63"/>
      <c r="NV20" s="63"/>
      <c r="NW20" s="63"/>
      <c r="NX20" s="63"/>
      <c r="NY20" s="63"/>
      <c r="NZ20" s="63"/>
      <c r="OA20" s="63"/>
      <c r="OB20" s="63"/>
      <c r="OC20" s="63"/>
      <c r="OD20" s="63"/>
      <c r="OE20" s="63"/>
      <c r="OF20" s="63"/>
      <c r="OG20" s="63"/>
      <c r="OH20" s="63"/>
      <c r="OI20" s="63"/>
      <c r="OJ20" s="63"/>
      <c r="OK20" s="63"/>
      <c r="OL20" s="63"/>
      <c r="OM20" s="63"/>
      <c r="ON20" s="63"/>
      <c r="OO20" s="63"/>
      <c r="OP20" s="63"/>
      <c r="OQ20" s="63"/>
      <c r="OR20" s="63"/>
      <c r="OS20" s="63"/>
      <c r="OT20" s="63"/>
      <c r="OU20" s="63"/>
      <c r="OV20" s="63"/>
      <c r="OW20" s="63"/>
      <c r="OX20" s="63"/>
      <c r="OY20" s="63"/>
      <c r="OZ20" s="63"/>
      <c r="PA20" s="63"/>
      <c r="PB20" s="63"/>
      <c r="PC20" s="63"/>
      <c r="PD20" s="63"/>
      <c r="PE20" s="63"/>
      <c r="PF20" s="63"/>
      <c r="PG20" s="63"/>
      <c r="PH20" s="63"/>
      <c r="PI20" s="63"/>
      <c r="PJ20" s="63"/>
      <c r="PK20" s="63"/>
      <c r="PL20" s="63"/>
      <c r="PM20" s="63"/>
      <c r="PN20" s="63"/>
      <c r="PO20" s="63"/>
      <c r="PP20" s="63"/>
      <c r="PQ20" s="63"/>
      <c r="PR20" s="63"/>
      <c r="PS20" s="63"/>
      <c r="PT20" s="63"/>
      <c r="PU20" s="63"/>
      <c r="PV20" s="63"/>
      <c r="PW20" s="63"/>
      <c r="PX20" s="63"/>
      <c r="PY20" s="63"/>
      <c r="PZ20" s="63"/>
      <c r="QA20" s="63"/>
      <c r="QB20" s="63"/>
      <c r="QC20" s="63"/>
      <c r="QD20" s="63"/>
      <c r="QE20" s="63"/>
      <c r="QF20" s="63"/>
      <c r="QG20" s="63"/>
      <c r="QH20" s="63"/>
      <c r="QI20" s="63"/>
      <c r="QJ20" s="63"/>
      <c r="QK20" s="63"/>
      <c r="QL20" s="63"/>
      <c r="QM20" s="63"/>
      <c r="QN20" s="63"/>
      <c r="QO20" s="63"/>
      <c r="QP20" s="63"/>
      <c r="QQ20" s="63"/>
      <c r="QR20" s="63"/>
      <c r="QS20" s="63"/>
      <c r="QT20" s="63"/>
      <c r="QU20" s="63"/>
      <c r="QV20" s="63"/>
      <c r="QW20" s="63"/>
      <c r="QX20" s="63"/>
      <c r="QY20" s="63"/>
      <c r="QZ20" s="63"/>
      <c r="RA20" s="63"/>
      <c r="RB20" s="63"/>
      <c r="RC20" s="63"/>
      <c r="RD20" s="63"/>
      <c r="RE20" s="63"/>
      <c r="RF20" s="63"/>
      <c r="RG20" s="63"/>
      <c r="RH20" s="63"/>
      <c r="RI20" s="63"/>
      <c r="RJ20" s="63"/>
      <c r="RK20" s="63"/>
      <c r="RL20" s="63"/>
      <c r="RM20" s="63"/>
      <c r="RN20" s="63"/>
      <c r="RO20" s="63"/>
      <c r="RP20" s="63"/>
      <c r="RQ20" s="63"/>
      <c r="RR20" s="63"/>
      <c r="RS20" s="63"/>
      <c r="RT20" s="63"/>
      <c r="RU20" s="63"/>
      <c r="RV20" s="63"/>
      <c r="RW20" s="63"/>
      <c r="RX20" s="63"/>
      <c r="RY20" s="63"/>
      <c r="RZ20" s="63"/>
      <c r="SA20" s="63"/>
      <c r="SB20" s="63"/>
      <c r="SC20" s="63"/>
      <c r="SD20" s="63"/>
      <c r="SE20" s="63"/>
      <c r="SF20" s="63"/>
      <c r="SG20" s="63"/>
      <c r="SH20" s="63"/>
      <c r="SI20" s="63"/>
      <c r="SJ20" s="63"/>
      <c r="SK20" s="63"/>
      <c r="SL20" s="63"/>
      <c r="SM20" s="63"/>
      <c r="SN20" s="63"/>
      <c r="SO20" s="63"/>
      <c r="SP20" s="63"/>
      <c r="SQ20" s="63"/>
      <c r="SR20" s="63"/>
      <c r="SS20" s="63"/>
      <c r="ST20" s="63"/>
      <c r="SU20" s="63"/>
      <c r="SV20" s="63"/>
      <c r="SW20" s="63"/>
      <c r="SX20" s="63"/>
      <c r="SY20" s="63"/>
      <c r="SZ20" s="63"/>
      <c r="TA20" s="63"/>
      <c r="TB20" s="63"/>
      <c r="TC20" s="63"/>
      <c r="TD20" s="63"/>
      <c r="TE20" s="63"/>
      <c r="TF20" s="63"/>
      <c r="TG20" s="63"/>
      <c r="TH20" s="63"/>
      <c r="TI20" s="63"/>
      <c r="TJ20" s="63"/>
      <c r="TK20" s="63"/>
      <c r="TL20" s="63"/>
      <c r="TM20" s="63"/>
      <c r="TN20" s="63"/>
      <c r="TO20" s="63"/>
      <c r="TP20" s="63"/>
      <c r="TQ20" s="63"/>
      <c r="TR20" s="63"/>
      <c r="TS20" s="63"/>
      <c r="TT20" s="63"/>
      <c r="TU20" s="63"/>
      <c r="TV20" s="63"/>
      <c r="TW20" s="63"/>
      <c r="TX20" s="63"/>
      <c r="TY20" s="63"/>
      <c r="TZ20" s="63"/>
      <c r="UA20" s="63"/>
      <c r="UB20" s="63"/>
      <c r="UC20" s="63"/>
      <c r="UD20" s="63"/>
      <c r="UE20" s="63"/>
      <c r="UF20" s="63"/>
      <c r="UG20" s="63"/>
      <c r="UH20" s="63"/>
      <c r="UI20" s="63"/>
      <c r="UJ20" s="63"/>
      <c r="UK20" s="63"/>
      <c r="UL20" s="63"/>
      <c r="UM20" s="63"/>
      <c r="UN20" s="63"/>
      <c r="UO20" s="63"/>
      <c r="UP20" s="63"/>
      <c r="UQ20" s="63"/>
      <c r="UR20" s="63"/>
      <c r="US20" s="63"/>
      <c r="UT20" s="63"/>
      <c r="UU20" s="63"/>
      <c r="UV20" s="63"/>
      <c r="UW20" s="63"/>
      <c r="UX20" s="63"/>
      <c r="UY20" s="63"/>
      <c r="UZ20" s="63"/>
      <c r="VA20" s="63"/>
      <c r="VB20" s="63"/>
      <c r="VC20" s="63"/>
      <c r="VD20" s="63"/>
      <c r="VE20" s="63"/>
      <c r="VF20" s="63"/>
      <c r="VG20" s="63"/>
      <c r="VH20" s="63"/>
      <c r="VI20" s="63"/>
      <c r="VJ20" s="63"/>
      <c r="VK20" s="63"/>
      <c r="VL20" s="63"/>
      <c r="VM20" s="63"/>
      <c r="VN20" s="63"/>
      <c r="VO20" s="63"/>
      <c r="VP20" s="63"/>
      <c r="VQ20" s="63"/>
      <c r="VR20" s="63"/>
      <c r="VS20" s="63"/>
      <c r="VT20" s="63"/>
      <c r="VU20" s="63"/>
      <c r="VV20" s="63"/>
      <c r="VW20" s="63"/>
      <c r="VX20" s="63"/>
      <c r="VY20" s="63"/>
      <c r="VZ20" s="63"/>
      <c r="WA20" s="63"/>
      <c r="WB20" s="63"/>
      <c r="WC20" s="63"/>
      <c r="WD20" s="63"/>
      <c r="WE20" s="63"/>
      <c r="WF20" s="63"/>
      <c r="WG20" s="63"/>
      <c r="WH20" s="63"/>
      <c r="WI20" s="63"/>
      <c r="WJ20" s="63"/>
      <c r="WK20" s="63"/>
      <c r="WL20" s="63"/>
      <c r="WM20" s="63"/>
      <c r="WN20" s="63"/>
      <c r="WO20" s="63"/>
      <c r="WP20" s="63"/>
      <c r="WQ20" s="63"/>
      <c r="WR20" s="63"/>
      <c r="WS20" s="63"/>
      <c r="WT20" s="63"/>
      <c r="WU20" s="63"/>
      <c r="WV20" s="63"/>
      <c r="WW20" s="63"/>
      <c r="WX20" s="63"/>
      <c r="WY20" s="63"/>
      <c r="WZ20" s="63"/>
      <c r="XA20" s="63"/>
      <c r="XB20" s="63"/>
      <c r="XC20" s="63"/>
      <c r="XD20" s="63"/>
      <c r="XE20" s="63"/>
      <c r="XF20" s="63"/>
      <c r="XG20" s="63"/>
      <c r="XH20" s="63"/>
      <c r="XI20" s="63"/>
      <c r="XJ20" s="63"/>
      <c r="XK20" s="63"/>
      <c r="XL20" s="63"/>
      <c r="XM20" s="63"/>
      <c r="XN20" s="63"/>
      <c r="XO20" s="63"/>
      <c r="XP20" s="63"/>
      <c r="XQ20" s="63"/>
      <c r="XR20" s="63"/>
      <c r="XS20" s="63"/>
      <c r="XT20" s="63"/>
      <c r="XU20" s="63"/>
      <c r="XV20" s="63"/>
      <c r="XW20" s="63"/>
      <c r="XX20" s="63"/>
      <c r="XY20" s="63"/>
      <c r="XZ20" s="63"/>
      <c r="YA20" s="63"/>
      <c r="YB20" s="63"/>
      <c r="YC20" s="63"/>
      <c r="YD20" s="63"/>
      <c r="YE20" s="63"/>
      <c r="YF20" s="63"/>
      <c r="YG20" s="63"/>
      <c r="YH20" s="63"/>
      <c r="YI20" s="63"/>
      <c r="YJ20" s="63"/>
      <c r="YK20" s="63"/>
      <c r="YL20" s="63"/>
      <c r="YM20" s="63"/>
      <c r="YN20" s="63"/>
      <c r="YO20" s="63"/>
      <c r="YP20" s="63"/>
      <c r="YQ20" s="63"/>
      <c r="YR20" s="63"/>
      <c r="YS20" s="63"/>
      <c r="YT20" s="63"/>
      <c r="YU20" s="63"/>
      <c r="YV20" s="63"/>
      <c r="YW20" s="63"/>
      <c r="YX20" s="63"/>
      <c r="YY20" s="63"/>
      <c r="YZ20" s="63"/>
      <c r="ZA20" s="63"/>
      <c r="ZB20" s="63"/>
      <c r="ZC20" s="63"/>
      <c r="ZD20" s="63"/>
      <c r="ZE20" s="63"/>
      <c r="ZF20" s="63"/>
      <c r="ZG20" s="63"/>
      <c r="ZH20" s="63"/>
      <c r="ZI20" s="63"/>
      <c r="ZJ20" s="63"/>
      <c r="ZK20" s="63"/>
      <c r="ZL20" s="63"/>
      <c r="ZM20" s="63"/>
      <c r="ZN20" s="63"/>
      <c r="ZO20" s="63"/>
      <c r="ZP20" s="63"/>
      <c r="ZQ20" s="63"/>
      <c r="ZR20" s="63"/>
      <c r="ZS20" s="63"/>
      <c r="ZT20" s="63"/>
      <c r="ZU20" s="63"/>
      <c r="ZV20" s="63"/>
      <c r="ZW20" s="63"/>
      <c r="ZX20" s="63"/>
      <c r="ZY20" s="63"/>
      <c r="ZZ20" s="63"/>
      <c r="AAA20" s="63"/>
      <c r="AAB20" s="63"/>
      <c r="AAC20" s="63"/>
      <c r="AAD20" s="63"/>
      <c r="AAE20" s="63"/>
      <c r="AAF20" s="63"/>
      <c r="AAG20" s="63"/>
      <c r="AAH20" s="63"/>
      <c r="AAI20" s="63"/>
      <c r="AAJ20" s="63"/>
      <c r="AAK20" s="63"/>
      <c r="AAL20" s="63"/>
      <c r="AAM20" s="63"/>
      <c r="AAN20" s="63"/>
      <c r="AAO20" s="63"/>
      <c r="AAP20" s="63"/>
      <c r="AAQ20" s="63"/>
      <c r="AAR20" s="63"/>
      <c r="AAS20" s="63"/>
      <c r="AAT20" s="63"/>
      <c r="AAU20" s="63"/>
      <c r="AAV20" s="63"/>
      <c r="AAW20" s="63"/>
      <c r="AAX20" s="63"/>
      <c r="AAY20" s="63"/>
      <c r="AAZ20" s="63"/>
      <c r="ABA20" s="63"/>
      <c r="ABB20" s="63"/>
      <c r="ABC20" s="63"/>
      <c r="ABD20" s="63"/>
      <c r="ABE20" s="63"/>
      <c r="ABF20" s="63"/>
      <c r="ABG20" s="63"/>
      <c r="ABH20" s="63"/>
      <c r="ABI20" s="63"/>
      <c r="ABJ20" s="63"/>
      <c r="ABK20" s="63"/>
      <c r="ABL20" s="63"/>
      <c r="ABM20" s="63"/>
      <c r="ABN20" s="63"/>
      <c r="ABO20" s="63"/>
      <c r="ABP20" s="63"/>
      <c r="ABQ20" s="63"/>
      <c r="ABR20" s="63"/>
      <c r="ABS20" s="63"/>
      <c r="ABT20" s="63"/>
      <c r="ABU20" s="63"/>
      <c r="ABV20" s="63"/>
      <c r="ABW20" s="63"/>
      <c r="ABX20" s="63"/>
      <c r="ABY20" s="63"/>
      <c r="ABZ20" s="63"/>
      <c r="ACA20" s="63"/>
      <c r="ACB20" s="63"/>
      <c r="ACC20" s="63"/>
      <c r="ACD20" s="63"/>
      <c r="ACE20" s="63"/>
      <c r="ACF20" s="63"/>
      <c r="ACG20" s="63"/>
      <c r="ACH20" s="63"/>
      <c r="ACI20" s="63"/>
      <c r="ACJ20" s="63"/>
      <c r="ACK20" s="63"/>
      <c r="ACL20" s="63"/>
      <c r="ACM20" s="63"/>
      <c r="ACN20" s="63"/>
      <c r="ACO20" s="63"/>
      <c r="ACP20" s="63"/>
      <c r="ACQ20" s="63"/>
      <c r="ACR20" s="63"/>
      <c r="ACS20" s="63"/>
      <c r="ACT20" s="63"/>
      <c r="ACU20" s="63"/>
      <c r="ACV20" s="63"/>
      <c r="ACW20" s="63"/>
      <c r="ACX20" s="63"/>
      <c r="ACY20" s="63"/>
      <c r="ACZ20" s="63"/>
      <c r="ADA20" s="63"/>
      <c r="ADB20" s="63"/>
      <c r="ADC20" s="63"/>
      <c r="ADD20" s="63"/>
      <c r="ADE20" s="63"/>
      <c r="ADF20" s="63"/>
      <c r="ADG20" s="63"/>
      <c r="ADH20" s="63"/>
      <c r="ADI20" s="63"/>
      <c r="ADJ20" s="63"/>
      <c r="ADK20" s="63"/>
      <c r="ADL20" s="63"/>
      <c r="ADM20" s="63"/>
      <c r="ADN20" s="63"/>
      <c r="ADO20" s="63"/>
      <c r="ADP20" s="63"/>
      <c r="ADQ20" s="63"/>
      <c r="ADR20" s="63"/>
      <c r="ADS20" s="63"/>
      <c r="ADT20" s="63"/>
      <c r="ADU20" s="63"/>
      <c r="ADV20" s="63"/>
      <c r="ADW20" s="63"/>
      <c r="ADX20" s="63"/>
      <c r="ADY20" s="63"/>
      <c r="ADZ20" s="63"/>
      <c r="AEA20" s="63"/>
      <c r="AEB20" s="63"/>
      <c r="AEC20" s="63"/>
      <c r="AED20" s="63"/>
      <c r="AEE20" s="63"/>
      <c r="AEF20" s="63"/>
      <c r="AEG20" s="63"/>
      <c r="AEH20" s="63"/>
      <c r="AEI20" s="63"/>
      <c r="AEJ20" s="63"/>
      <c r="AEK20" s="63"/>
      <c r="AEL20" s="63"/>
      <c r="AEM20" s="63"/>
      <c r="AEN20" s="63"/>
      <c r="AEO20" s="63"/>
      <c r="AEP20" s="63"/>
      <c r="AEQ20" s="63"/>
      <c r="AER20" s="63"/>
      <c r="AES20" s="63"/>
      <c r="AET20" s="63"/>
      <c r="AEU20" s="63"/>
      <c r="AEV20" s="63"/>
      <c r="AEW20" s="63"/>
      <c r="AEX20" s="63"/>
      <c r="AEY20" s="63"/>
      <c r="AEZ20" s="63"/>
      <c r="AFA20" s="63"/>
      <c r="AFB20" s="63"/>
      <c r="AFC20" s="63"/>
      <c r="AFD20" s="63"/>
      <c r="AFE20" s="63"/>
      <c r="AFF20" s="63"/>
      <c r="AFG20" s="63"/>
      <c r="AFH20" s="63"/>
      <c r="AFI20" s="63"/>
      <c r="AFJ20" s="63"/>
      <c r="AFK20" s="63"/>
      <c r="AFL20" s="63"/>
      <c r="AFM20" s="63"/>
      <c r="AFN20" s="63"/>
      <c r="AFO20" s="63"/>
      <c r="AFP20" s="63"/>
      <c r="AFQ20" s="63"/>
      <c r="AFR20" s="63"/>
      <c r="AFS20" s="63"/>
      <c r="AFT20" s="63"/>
      <c r="AFU20" s="63"/>
      <c r="AFV20" s="63"/>
      <c r="AFW20" s="63"/>
      <c r="AFX20" s="63"/>
      <c r="AFY20" s="63"/>
      <c r="AFZ20" s="63"/>
      <c r="AGA20" s="63"/>
      <c r="AGB20" s="63"/>
      <c r="AGC20" s="63"/>
      <c r="AGD20" s="63"/>
      <c r="AGE20" s="63"/>
      <c r="AGF20" s="63"/>
      <c r="AGG20" s="63"/>
      <c r="AGH20" s="63"/>
      <c r="AGI20" s="63"/>
      <c r="AGJ20" s="63"/>
      <c r="AGK20" s="63"/>
      <c r="AGL20" s="63"/>
      <c r="AGM20" s="63"/>
      <c r="AGN20" s="63"/>
      <c r="AGO20" s="63"/>
      <c r="AGP20" s="63"/>
      <c r="AGQ20" s="63"/>
      <c r="AGR20" s="63"/>
      <c r="AGS20" s="63"/>
      <c r="AGT20" s="63"/>
      <c r="AGU20" s="63"/>
      <c r="AGV20" s="63"/>
      <c r="AGW20" s="63"/>
      <c r="AGX20" s="63"/>
      <c r="AGY20" s="63"/>
      <c r="AGZ20" s="63"/>
      <c r="AHA20" s="63"/>
      <c r="AHB20" s="63"/>
      <c r="AHC20" s="63"/>
      <c r="AHD20" s="63"/>
      <c r="AHE20" s="63"/>
      <c r="AHF20" s="63"/>
      <c r="AHG20" s="63"/>
      <c r="AHH20" s="63"/>
      <c r="AHI20" s="63"/>
      <c r="AHJ20" s="63"/>
      <c r="AHK20" s="63"/>
      <c r="AHL20" s="63"/>
      <c r="AHM20" s="63"/>
      <c r="AHN20" s="63"/>
      <c r="AHO20" s="63"/>
      <c r="AHP20" s="63"/>
      <c r="AHQ20" s="63"/>
      <c r="AHR20" s="63"/>
      <c r="AHS20" s="63"/>
      <c r="AHT20" s="63"/>
      <c r="AHU20" s="63"/>
      <c r="AHV20" s="63"/>
      <c r="AHW20" s="63"/>
      <c r="AHX20" s="63"/>
      <c r="AHY20" s="63"/>
      <c r="AHZ20" s="63"/>
      <c r="AIA20" s="63"/>
      <c r="AIB20" s="63"/>
      <c r="AIC20" s="63"/>
      <c r="AID20" s="63"/>
      <c r="AIE20" s="63"/>
      <c r="AIF20" s="63"/>
      <c r="AIG20" s="63"/>
      <c r="AIH20" s="63"/>
      <c r="AII20" s="63"/>
      <c r="AIJ20" s="63"/>
      <c r="AIK20" s="63"/>
      <c r="AIL20" s="63"/>
      <c r="AIM20" s="63"/>
      <c r="AIN20" s="63"/>
      <c r="AIO20" s="63"/>
      <c r="AIP20" s="63"/>
      <c r="AIQ20" s="63"/>
      <c r="AIR20" s="63"/>
      <c r="AIS20" s="63"/>
      <c r="AIT20" s="63"/>
      <c r="AIU20" s="63"/>
      <c r="AIV20" s="63"/>
      <c r="AIW20" s="63"/>
      <c r="AIX20" s="63"/>
      <c r="AIY20" s="63"/>
      <c r="AIZ20" s="63"/>
      <c r="AJA20" s="63"/>
      <c r="AJB20" s="63"/>
      <c r="AJC20" s="63"/>
      <c r="AJD20" s="63"/>
      <c r="AJE20" s="63"/>
      <c r="AJF20" s="63"/>
      <c r="AJG20" s="63"/>
      <c r="AJH20" s="63"/>
      <c r="AJI20" s="63"/>
      <c r="AJJ20" s="63"/>
      <c r="AJK20" s="63"/>
      <c r="AJL20" s="63"/>
      <c r="AJM20" s="63"/>
      <c r="AJN20" s="63"/>
      <c r="AJO20" s="63"/>
      <c r="AJP20" s="63"/>
      <c r="AJQ20" s="63"/>
      <c r="AJR20" s="63"/>
      <c r="AJS20" s="63"/>
      <c r="AJT20" s="63"/>
      <c r="AJU20" s="63"/>
      <c r="AJV20" s="63"/>
      <c r="AJW20" s="63"/>
      <c r="AJX20" s="63"/>
      <c r="AJY20" s="63"/>
      <c r="AJZ20" s="63"/>
      <c r="AKA20" s="63"/>
      <c r="AKB20" s="63"/>
      <c r="AKC20" s="63"/>
      <c r="AKD20" s="63"/>
      <c r="AKE20" s="63"/>
      <c r="AKF20" s="63"/>
      <c r="AKG20" s="63"/>
      <c r="AKH20" s="63"/>
      <c r="AKI20" s="63"/>
      <c r="AKJ20" s="63"/>
      <c r="AKK20" s="63"/>
      <c r="AKL20" s="63"/>
      <c r="AKM20" s="63"/>
      <c r="AKN20" s="63"/>
      <c r="AKO20" s="63"/>
      <c r="AKP20" s="63"/>
      <c r="AKQ20" s="63"/>
      <c r="AKR20" s="63"/>
      <c r="AKS20" s="63"/>
      <c r="AKT20" s="63"/>
      <c r="AKU20" s="63"/>
      <c r="AKV20" s="63"/>
      <c r="AKW20" s="63"/>
      <c r="AKX20" s="63"/>
      <c r="AKY20" s="63"/>
      <c r="AKZ20" s="63"/>
      <c r="ALA20" s="63"/>
      <c r="ALB20" s="63"/>
      <c r="ALC20" s="63"/>
      <c r="ALD20" s="63"/>
      <c r="ALE20" s="63"/>
      <c r="ALF20" s="63"/>
      <c r="ALG20" s="63"/>
      <c r="ALH20" s="63"/>
      <c r="ALI20" s="63"/>
      <c r="ALJ20" s="63"/>
      <c r="ALK20" s="63"/>
      <c r="ALL20" s="63"/>
      <c r="ALM20" s="63"/>
      <c r="ALN20" s="63"/>
      <c r="ALO20" s="63"/>
      <c r="ALP20" s="63"/>
      <c r="ALQ20" s="63"/>
      <c r="ALR20" s="63"/>
      <c r="ALS20" s="63"/>
      <c r="ALT20" s="63"/>
      <c r="ALU20" s="63"/>
      <c r="ALV20" s="63"/>
      <c r="ALW20" s="63"/>
      <c r="ALX20" s="63"/>
      <c r="ALY20" s="63"/>
      <c r="ALZ20" s="63"/>
      <c r="AMA20" s="63"/>
      <c r="AMB20" s="63"/>
      <c r="AMC20" s="63"/>
      <c r="AMD20" s="63"/>
      <c r="AME20" s="63"/>
      <c r="AMF20" s="63"/>
      <c r="AMG20" s="63"/>
      <c r="AMH20" s="63"/>
      <c r="AMI20" s="63"/>
      <c r="AMJ20" s="63"/>
      <c r="AMK20" s="63"/>
      <c r="AML20" s="63"/>
      <c r="AMM20" s="63"/>
      <c r="AMN20" s="63"/>
      <c r="AMO20" s="63"/>
      <c r="AMP20" s="63"/>
      <c r="AMQ20" s="63"/>
      <c r="AMR20" s="63"/>
      <c r="AMS20" s="63"/>
      <c r="AMT20" s="63"/>
      <c r="AMU20" s="63"/>
      <c r="AMV20" s="63"/>
    </row>
    <row r="21" spans="1:1036" s="62" customFormat="1">
      <c r="A21" s="81" t="s">
        <v>151</v>
      </c>
      <c r="B21" s="91" t="s">
        <v>379</v>
      </c>
      <c r="C21" s="81" t="s">
        <v>152</v>
      </c>
      <c r="D21" s="81" t="s">
        <v>158</v>
      </c>
      <c r="E21" s="81" t="s">
        <v>163</v>
      </c>
      <c r="F21" s="81" t="s">
        <v>162</v>
      </c>
      <c r="G21" s="82" t="s">
        <v>202</v>
      </c>
      <c r="H21" s="82" t="s">
        <v>203</v>
      </c>
      <c r="I21" s="81">
        <v>7</v>
      </c>
      <c r="J21" s="81">
        <v>8</v>
      </c>
      <c r="K21" s="92">
        <v>2018</v>
      </c>
      <c r="L21" s="93">
        <v>0.78</v>
      </c>
      <c r="M21" s="94">
        <v>2470.7534786297997</v>
      </c>
      <c r="N21" s="83" t="s">
        <v>239</v>
      </c>
      <c r="O21" s="83"/>
      <c r="P21" s="83"/>
      <c r="Q21" s="83"/>
      <c r="R21" s="83"/>
      <c r="S21" s="83"/>
      <c r="T21" s="83"/>
      <c r="U21" s="100">
        <v>1396.27</v>
      </c>
      <c r="V21" s="100">
        <v>6.1339855472079187E-2</v>
      </c>
      <c r="W21" s="119">
        <v>1.82</v>
      </c>
      <c r="X21" s="81">
        <v>1</v>
      </c>
      <c r="Y21" s="93">
        <v>1396.27</v>
      </c>
      <c r="Z21" s="100">
        <v>6.15</v>
      </c>
      <c r="AA21" s="81">
        <v>10</v>
      </c>
      <c r="AB21" s="83"/>
      <c r="AC21" s="83"/>
      <c r="AD21" s="83"/>
      <c r="AE21" s="81">
        <v>868</v>
      </c>
      <c r="AF21" s="81">
        <v>850</v>
      </c>
      <c r="AG21" s="81">
        <v>0</v>
      </c>
      <c r="AH21" s="81">
        <v>10</v>
      </c>
      <c r="AI21" s="81">
        <v>0</v>
      </c>
      <c r="AJ21" s="83">
        <v>0</v>
      </c>
      <c r="AK21" s="120">
        <v>1</v>
      </c>
      <c r="AL21" s="120">
        <v>1</v>
      </c>
      <c r="AM21" s="120">
        <v>0</v>
      </c>
      <c r="AN21" s="120">
        <v>0</v>
      </c>
      <c r="AO21" s="120">
        <v>6</v>
      </c>
      <c r="AP21" s="93">
        <f t="shared" si="1"/>
        <v>524.25</v>
      </c>
      <c r="AQ21" s="95">
        <v>233</v>
      </c>
      <c r="AR21" s="81">
        <f t="shared" si="2"/>
        <v>233</v>
      </c>
      <c r="AS21" s="121">
        <v>1791</v>
      </c>
      <c r="AT21" s="83">
        <v>982</v>
      </c>
      <c r="AU21" s="83">
        <v>963</v>
      </c>
      <c r="AV21" s="83">
        <v>0</v>
      </c>
      <c r="AW21" s="83">
        <v>11</v>
      </c>
      <c r="AX21" s="83">
        <v>0</v>
      </c>
      <c r="AY21" s="83">
        <v>0</v>
      </c>
      <c r="AZ21" s="83">
        <v>1</v>
      </c>
      <c r="BA21" s="83">
        <v>1</v>
      </c>
      <c r="BB21" s="83">
        <v>0</v>
      </c>
      <c r="BC21" s="83">
        <v>0</v>
      </c>
      <c r="BD21" s="83">
        <v>6</v>
      </c>
      <c r="BE21" s="100">
        <f t="shared" si="3"/>
        <v>14.119237101099202</v>
      </c>
      <c r="BF21" s="100">
        <f t="shared" si="4"/>
        <v>13.846054305864085</v>
      </c>
      <c r="BG21" s="100">
        <f t="shared" si="5"/>
        <v>0</v>
      </c>
      <c r="BH21" s="100">
        <f t="shared" si="6"/>
        <v>0.15815846039927825</v>
      </c>
      <c r="BI21" s="100">
        <f t="shared" si="7"/>
        <v>0</v>
      </c>
      <c r="BJ21" s="100">
        <f t="shared" si="8"/>
        <v>0</v>
      </c>
      <c r="BK21" s="100">
        <f t="shared" si="9"/>
        <v>1.4378041854479837E-2</v>
      </c>
      <c r="BL21" s="100">
        <f t="shared" si="10"/>
        <v>1.4378041854479837E-2</v>
      </c>
      <c r="BM21" s="100">
        <f t="shared" si="11"/>
        <v>0</v>
      </c>
      <c r="BN21" s="100">
        <f t="shared" si="12"/>
        <v>0</v>
      </c>
      <c r="BO21" s="100">
        <f t="shared" si="13"/>
        <v>8.6268251126879039E-2</v>
      </c>
      <c r="BP21" s="81" t="s">
        <v>240</v>
      </c>
      <c r="BQ21" s="81" t="s">
        <v>617</v>
      </c>
      <c r="BR21" s="85" t="s">
        <v>241</v>
      </c>
      <c r="BS21" s="84" t="s">
        <v>242</v>
      </c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63"/>
      <c r="HT21" s="63"/>
      <c r="HU21" s="63"/>
      <c r="HV21" s="63"/>
      <c r="HW21" s="63"/>
      <c r="HX21" s="63"/>
      <c r="HY21" s="63"/>
      <c r="HZ21" s="63"/>
      <c r="IA21" s="63"/>
      <c r="IB21" s="63"/>
      <c r="IC21" s="63"/>
      <c r="ID21" s="63"/>
      <c r="IE21" s="63"/>
      <c r="IF21" s="63"/>
      <c r="IG21" s="63"/>
      <c r="IH21" s="63"/>
      <c r="II21" s="63"/>
      <c r="IJ21" s="63"/>
      <c r="IK21" s="63"/>
      <c r="IL21" s="63"/>
      <c r="IM21" s="63"/>
      <c r="IN21" s="63"/>
      <c r="IO21" s="63"/>
      <c r="IP21" s="63"/>
      <c r="IQ21" s="63"/>
      <c r="IR21" s="63"/>
      <c r="IS21" s="63"/>
      <c r="IT21" s="63"/>
      <c r="IU21" s="63"/>
      <c r="IV21" s="63"/>
      <c r="IW21" s="63"/>
      <c r="IX21" s="63"/>
      <c r="IY21" s="63"/>
      <c r="IZ21" s="63"/>
      <c r="JA21" s="63"/>
      <c r="JB21" s="63"/>
      <c r="JC21" s="63"/>
      <c r="JD21" s="63"/>
      <c r="JE21" s="63"/>
      <c r="JF21" s="63"/>
      <c r="JG21" s="63"/>
      <c r="JH21" s="63"/>
      <c r="JI21" s="63"/>
      <c r="JJ21" s="63"/>
      <c r="JK21" s="63"/>
      <c r="JL21" s="63"/>
      <c r="JM21" s="63"/>
      <c r="JN21" s="63"/>
      <c r="JO21" s="63"/>
      <c r="JP21" s="63"/>
      <c r="JQ21" s="63"/>
      <c r="JR21" s="63"/>
      <c r="JS21" s="63"/>
      <c r="JT21" s="63"/>
      <c r="JU21" s="63"/>
      <c r="JV21" s="63"/>
      <c r="JW21" s="63"/>
      <c r="JX21" s="63"/>
      <c r="JY21" s="63"/>
      <c r="JZ21" s="63"/>
      <c r="KA21" s="63"/>
      <c r="KB21" s="63"/>
      <c r="KC21" s="63"/>
      <c r="KD21" s="63"/>
      <c r="KE21" s="63"/>
      <c r="KF21" s="63"/>
      <c r="KG21" s="63"/>
      <c r="KH21" s="63"/>
      <c r="KI21" s="63"/>
      <c r="KJ21" s="63"/>
      <c r="KK21" s="63"/>
      <c r="KL21" s="63"/>
      <c r="KM21" s="63"/>
      <c r="KN21" s="63"/>
      <c r="KO21" s="63"/>
      <c r="KP21" s="63"/>
      <c r="KQ21" s="63"/>
      <c r="KR21" s="63"/>
      <c r="KS21" s="63"/>
      <c r="KT21" s="63"/>
      <c r="KU21" s="63"/>
      <c r="KV21" s="63"/>
      <c r="KW21" s="63"/>
      <c r="KX21" s="63"/>
      <c r="KY21" s="63"/>
      <c r="KZ21" s="63"/>
      <c r="LA21" s="63"/>
      <c r="LB21" s="63"/>
      <c r="LC21" s="63"/>
      <c r="LD21" s="63"/>
      <c r="LE21" s="63"/>
      <c r="LF21" s="63"/>
      <c r="LG21" s="63"/>
      <c r="LH21" s="63"/>
      <c r="LI21" s="63"/>
      <c r="LJ21" s="63"/>
      <c r="LK21" s="63"/>
      <c r="LL21" s="63"/>
      <c r="LM21" s="63"/>
      <c r="LN21" s="63"/>
      <c r="LO21" s="63"/>
      <c r="LP21" s="63"/>
      <c r="LQ21" s="63"/>
      <c r="LR21" s="63"/>
      <c r="LS21" s="63"/>
      <c r="LT21" s="63"/>
      <c r="LU21" s="63"/>
      <c r="LV21" s="63"/>
      <c r="LW21" s="63"/>
      <c r="LX21" s="63"/>
      <c r="LY21" s="63"/>
      <c r="LZ21" s="63"/>
      <c r="MA21" s="63"/>
      <c r="MB21" s="63"/>
      <c r="MC21" s="63"/>
      <c r="MD21" s="63"/>
      <c r="ME21" s="63"/>
      <c r="MF21" s="63"/>
      <c r="MG21" s="63"/>
      <c r="MH21" s="63"/>
      <c r="MI21" s="63"/>
      <c r="MJ21" s="63"/>
      <c r="MK21" s="63"/>
      <c r="ML21" s="63"/>
      <c r="MM21" s="63"/>
      <c r="MN21" s="63"/>
      <c r="MO21" s="63"/>
      <c r="MP21" s="63"/>
      <c r="MQ21" s="63"/>
      <c r="MR21" s="63"/>
      <c r="MS21" s="63"/>
      <c r="MT21" s="63"/>
      <c r="MU21" s="63"/>
      <c r="MV21" s="63"/>
      <c r="MW21" s="63"/>
      <c r="MX21" s="63"/>
      <c r="MY21" s="63"/>
      <c r="MZ21" s="63"/>
      <c r="NA21" s="63"/>
      <c r="NB21" s="63"/>
      <c r="NC21" s="63"/>
      <c r="ND21" s="63"/>
      <c r="NE21" s="63"/>
      <c r="NF21" s="63"/>
      <c r="NG21" s="63"/>
      <c r="NH21" s="63"/>
      <c r="NI21" s="63"/>
      <c r="NJ21" s="63"/>
      <c r="NK21" s="63"/>
      <c r="NL21" s="63"/>
      <c r="NM21" s="63"/>
      <c r="NN21" s="63"/>
      <c r="NO21" s="63"/>
      <c r="NP21" s="63"/>
      <c r="NQ21" s="63"/>
      <c r="NR21" s="63"/>
      <c r="NS21" s="63"/>
      <c r="NT21" s="63"/>
      <c r="NU21" s="63"/>
      <c r="NV21" s="63"/>
      <c r="NW21" s="63"/>
      <c r="NX21" s="63"/>
      <c r="NY21" s="63"/>
      <c r="NZ21" s="63"/>
      <c r="OA21" s="63"/>
      <c r="OB21" s="63"/>
      <c r="OC21" s="63"/>
      <c r="OD21" s="63"/>
      <c r="OE21" s="63"/>
      <c r="OF21" s="63"/>
      <c r="OG21" s="63"/>
      <c r="OH21" s="63"/>
      <c r="OI21" s="63"/>
      <c r="OJ21" s="63"/>
      <c r="OK21" s="63"/>
      <c r="OL21" s="63"/>
      <c r="OM21" s="63"/>
      <c r="ON21" s="63"/>
      <c r="OO21" s="63"/>
      <c r="OP21" s="63"/>
      <c r="OQ21" s="63"/>
      <c r="OR21" s="63"/>
      <c r="OS21" s="63"/>
      <c r="OT21" s="63"/>
      <c r="OU21" s="63"/>
      <c r="OV21" s="63"/>
      <c r="OW21" s="63"/>
      <c r="OX21" s="63"/>
      <c r="OY21" s="63"/>
      <c r="OZ21" s="63"/>
      <c r="PA21" s="63"/>
      <c r="PB21" s="63"/>
      <c r="PC21" s="63"/>
      <c r="PD21" s="63"/>
      <c r="PE21" s="63"/>
      <c r="PF21" s="63"/>
      <c r="PG21" s="63"/>
      <c r="PH21" s="63"/>
      <c r="PI21" s="63"/>
      <c r="PJ21" s="63"/>
      <c r="PK21" s="63"/>
      <c r="PL21" s="63"/>
      <c r="PM21" s="63"/>
      <c r="PN21" s="63"/>
      <c r="PO21" s="63"/>
      <c r="PP21" s="63"/>
      <c r="PQ21" s="63"/>
      <c r="PR21" s="63"/>
      <c r="PS21" s="63"/>
      <c r="PT21" s="63"/>
      <c r="PU21" s="63"/>
      <c r="PV21" s="63"/>
      <c r="PW21" s="63"/>
      <c r="PX21" s="63"/>
      <c r="PY21" s="63"/>
      <c r="PZ21" s="63"/>
      <c r="QA21" s="63"/>
      <c r="QB21" s="63"/>
      <c r="QC21" s="63"/>
      <c r="QD21" s="63"/>
      <c r="QE21" s="63"/>
      <c r="QF21" s="63"/>
      <c r="QG21" s="63"/>
      <c r="QH21" s="63"/>
      <c r="QI21" s="63"/>
      <c r="QJ21" s="63"/>
      <c r="QK21" s="63"/>
      <c r="QL21" s="63"/>
      <c r="QM21" s="63"/>
      <c r="QN21" s="63"/>
      <c r="QO21" s="63"/>
      <c r="QP21" s="63"/>
      <c r="QQ21" s="63"/>
      <c r="QR21" s="63"/>
      <c r="QS21" s="63"/>
      <c r="QT21" s="63"/>
      <c r="QU21" s="63"/>
      <c r="QV21" s="63"/>
      <c r="QW21" s="63"/>
      <c r="QX21" s="63"/>
      <c r="QY21" s="63"/>
      <c r="QZ21" s="63"/>
      <c r="RA21" s="63"/>
      <c r="RB21" s="63"/>
      <c r="RC21" s="63"/>
      <c r="RD21" s="63"/>
      <c r="RE21" s="63"/>
      <c r="RF21" s="63"/>
      <c r="RG21" s="63"/>
      <c r="RH21" s="63"/>
      <c r="RI21" s="63"/>
      <c r="RJ21" s="63"/>
      <c r="RK21" s="63"/>
      <c r="RL21" s="63"/>
      <c r="RM21" s="63"/>
      <c r="RN21" s="63"/>
      <c r="RO21" s="63"/>
      <c r="RP21" s="63"/>
      <c r="RQ21" s="63"/>
      <c r="RR21" s="63"/>
      <c r="RS21" s="63"/>
      <c r="RT21" s="63"/>
      <c r="RU21" s="63"/>
      <c r="RV21" s="63"/>
      <c r="RW21" s="63"/>
      <c r="RX21" s="63"/>
      <c r="RY21" s="63"/>
      <c r="RZ21" s="63"/>
      <c r="SA21" s="63"/>
      <c r="SB21" s="63"/>
      <c r="SC21" s="63"/>
      <c r="SD21" s="63"/>
      <c r="SE21" s="63"/>
      <c r="SF21" s="63"/>
      <c r="SG21" s="63"/>
      <c r="SH21" s="63"/>
      <c r="SI21" s="63"/>
      <c r="SJ21" s="63"/>
      <c r="SK21" s="63"/>
      <c r="SL21" s="63"/>
      <c r="SM21" s="63"/>
      <c r="SN21" s="63"/>
      <c r="SO21" s="63"/>
      <c r="SP21" s="63"/>
      <c r="SQ21" s="63"/>
      <c r="SR21" s="63"/>
      <c r="SS21" s="63"/>
      <c r="ST21" s="63"/>
      <c r="SU21" s="63"/>
      <c r="SV21" s="63"/>
      <c r="SW21" s="63"/>
      <c r="SX21" s="63"/>
      <c r="SY21" s="63"/>
      <c r="SZ21" s="63"/>
      <c r="TA21" s="63"/>
      <c r="TB21" s="63"/>
      <c r="TC21" s="63"/>
      <c r="TD21" s="63"/>
      <c r="TE21" s="63"/>
      <c r="TF21" s="63"/>
      <c r="TG21" s="63"/>
      <c r="TH21" s="63"/>
      <c r="TI21" s="63"/>
      <c r="TJ21" s="63"/>
      <c r="TK21" s="63"/>
      <c r="TL21" s="63"/>
      <c r="TM21" s="63"/>
      <c r="TN21" s="63"/>
      <c r="TO21" s="63"/>
      <c r="TP21" s="63"/>
      <c r="TQ21" s="63"/>
      <c r="TR21" s="63"/>
      <c r="TS21" s="63"/>
      <c r="TT21" s="63"/>
      <c r="TU21" s="63"/>
      <c r="TV21" s="63"/>
      <c r="TW21" s="63"/>
      <c r="TX21" s="63"/>
      <c r="TY21" s="63"/>
      <c r="TZ21" s="63"/>
      <c r="UA21" s="63"/>
      <c r="UB21" s="63"/>
      <c r="UC21" s="63"/>
      <c r="UD21" s="63"/>
      <c r="UE21" s="63"/>
      <c r="UF21" s="63"/>
      <c r="UG21" s="63"/>
      <c r="UH21" s="63"/>
      <c r="UI21" s="63"/>
      <c r="UJ21" s="63"/>
      <c r="UK21" s="63"/>
      <c r="UL21" s="63"/>
      <c r="UM21" s="63"/>
      <c r="UN21" s="63"/>
      <c r="UO21" s="63"/>
      <c r="UP21" s="63"/>
      <c r="UQ21" s="63"/>
      <c r="UR21" s="63"/>
      <c r="US21" s="63"/>
      <c r="UT21" s="63"/>
      <c r="UU21" s="63"/>
      <c r="UV21" s="63"/>
      <c r="UW21" s="63"/>
      <c r="UX21" s="63"/>
      <c r="UY21" s="63"/>
      <c r="UZ21" s="63"/>
      <c r="VA21" s="63"/>
      <c r="VB21" s="63"/>
      <c r="VC21" s="63"/>
      <c r="VD21" s="63"/>
      <c r="VE21" s="63"/>
      <c r="VF21" s="63"/>
      <c r="VG21" s="63"/>
      <c r="VH21" s="63"/>
      <c r="VI21" s="63"/>
      <c r="VJ21" s="63"/>
      <c r="VK21" s="63"/>
      <c r="VL21" s="63"/>
      <c r="VM21" s="63"/>
      <c r="VN21" s="63"/>
      <c r="VO21" s="63"/>
      <c r="VP21" s="63"/>
      <c r="VQ21" s="63"/>
      <c r="VR21" s="63"/>
      <c r="VS21" s="63"/>
      <c r="VT21" s="63"/>
      <c r="VU21" s="63"/>
      <c r="VV21" s="63"/>
      <c r="VW21" s="63"/>
      <c r="VX21" s="63"/>
      <c r="VY21" s="63"/>
      <c r="VZ21" s="63"/>
      <c r="WA21" s="63"/>
      <c r="WB21" s="63"/>
      <c r="WC21" s="63"/>
      <c r="WD21" s="63"/>
      <c r="WE21" s="63"/>
      <c r="WF21" s="63"/>
      <c r="WG21" s="63"/>
      <c r="WH21" s="63"/>
      <c r="WI21" s="63"/>
      <c r="WJ21" s="63"/>
      <c r="WK21" s="63"/>
      <c r="WL21" s="63"/>
      <c r="WM21" s="63"/>
      <c r="WN21" s="63"/>
      <c r="WO21" s="63"/>
      <c r="WP21" s="63"/>
      <c r="WQ21" s="63"/>
      <c r="WR21" s="63"/>
      <c r="WS21" s="63"/>
      <c r="WT21" s="63"/>
      <c r="WU21" s="63"/>
      <c r="WV21" s="63"/>
      <c r="WW21" s="63"/>
      <c r="WX21" s="63"/>
      <c r="WY21" s="63"/>
      <c r="WZ21" s="63"/>
      <c r="XA21" s="63"/>
      <c r="XB21" s="63"/>
      <c r="XC21" s="63"/>
      <c r="XD21" s="63"/>
      <c r="XE21" s="63"/>
      <c r="XF21" s="63"/>
      <c r="XG21" s="63"/>
      <c r="XH21" s="63"/>
      <c r="XI21" s="63"/>
      <c r="XJ21" s="63"/>
      <c r="XK21" s="63"/>
      <c r="XL21" s="63"/>
      <c r="XM21" s="63"/>
      <c r="XN21" s="63"/>
      <c r="XO21" s="63"/>
      <c r="XP21" s="63"/>
      <c r="XQ21" s="63"/>
      <c r="XR21" s="63"/>
      <c r="XS21" s="63"/>
      <c r="XT21" s="63"/>
      <c r="XU21" s="63"/>
      <c r="XV21" s="63"/>
      <c r="XW21" s="63"/>
      <c r="XX21" s="63"/>
      <c r="XY21" s="63"/>
      <c r="XZ21" s="63"/>
      <c r="YA21" s="63"/>
      <c r="YB21" s="63"/>
      <c r="YC21" s="63"/>
      <c r="YD21" s="63"/>
      <c r="YE21" s="63"/>
      <c r="YF21" s="63"/>
      <c r="YG21" s="63"/>
      <c r="YH21" s="63"/>
      <c r="YI21" s="63"/>
      <c r="YJ21" s="63"/>
      <c r="YK21" s="63"/>
      <c r="YL21" s="63"/>
      <c r="YM21" s="63"/>
      <c r="YN21" s="63"/>
      <c r="YO21" s="63"/>
      <c r="YP21" s="63"/>
      <c r="YQ21" s="63"/>
      <c r="YR21" s="63"/>
      <c r="YS21" s="63"/>
      <c r="YT21" s="63"/>
      <c r="YU21" s="63"/>
      <c r="YV21" s="63"/>
      <c r="YW21" s="63"/>
      <c r="YX21" s="63"/>
      <c r="YY21" s="63"/>
      <c r="YZ21" s="63"/>
      <c r="ZA21" s="63"/>
      <c r="ZB21" s="63"/>
      <c r="ZC21" s="63"/>
      <c r="ZD21" s="63"/>
      <c r="ZE21" s="63"/>
      <c r="ZF21" s="63"/>
      <c r="ZG21" s="63"/>
      <c r="ZH21" s="63"/>
      <c r="ZI21" s="63"/>
      <c r="ZJ21" s="63"/>
      <c r="ZK21" s="63"/>
      <c r="ZL21" s="63"/>
      <c r="ZM21" s="63"/>
      <c r="ZN21" s="63"/>
      <c r="ZO21" s="63"/>
      <c r="ZP21" s="63"/>
      <c r="ZQ21" s="63"/>
      <c r="ZR21" s="63"/>
      <c r="ZS21" s="63"/>
      <c r="ZT21" s="63"/>
      <c r="ZU21" s="63"/>
      <c r="ZV21" s="63"/>
      <c r="ZW21" s="63"/>
      <c r="ZX21" s="63"/>
      <c r="ZY21" s="63"/>
      <c r="ZZ21" s="63"/>
      <c r="AAA21" s="63"/>
      <c r="AAB21" s="63"/>
      <c r="AAC21" s="63"/>
      <c r="AAD21" s="63"/>
      <c r="AAE21" s="63"/>
      <c r="AAF21" s="63"/>
      <c r="AAG21" s="63"/>
      <c r="AAH21" s="63"/>
      <c r="AAI21" s="63"/>
      <c r="AAJ21" s="63"/>
      <c r="AAK21" s="63"/>
      <c r="AAL21" s="63"/>
      <c r="AAM21" s="63"/>
      <c r="AAN21" s="63"/>
      <c r="AAO21" s="63"/>
      <c r="AAP21" s="63"/>
      <c r="AAQ21" s="63"/>
      <c r="AAR21" s="63"/>
      <c r="AAS21" s="63"/>
      <c r="AAT21" s="63"/>
      <c r="AAU21" s="63"/>
      <c r="AAV21" s="63"/>
      <c r="AAW21" s="63"/>
      <c r="AAX21" s="63"/>
      <c r="AAY21" s="63"/>
      <c r="AAZ21" s="63"/>
      <c r="ABA21" s="63"/>
      <c r="ABB21" s="63"/>
      <c r="ABC21" s="63"/>
      <c r="ABD21" s="63"/>
      <c r="ABE21" s="63"/>
      <c r="ABF21" s="63"/>
      <c r="ABG21" s="63"/>
      <c r="ABH21" s="63"/>
      <c r="ABI21" s="63"/>
      <c r="ABJ21" s="63"/>
      <c r="ABK21" s="63"/>
      <c r="ABL21" s="63"/>
      <c r="ABM21" s="63"/>
      <c r="ABN21" s="63"/>
      <c r="ABO21" s="63"/>
      <c r="ABP21" s="63"/>
      <c r="ABQ21" s="63"/>
      <c r="ABR21" s="63"/>
      <c r="ABS21" s="63"/>
      <c r="ABT21" s="63"/>
      <c r="ABU21" s="63"/>
      <c r="ABV21" s="63"/>
      <c r="ABW21" s="63"/>
      <c r="ABX21" s="63"/>
      <c r="ABY21" s="63"/>
      <c r="ABZ21" s="63"/>
      <c r="ACA21" s="63"/>
      <c r="ACB21" s="63"/>
      <c r="ACC21" s="63"/>
      <c r="ACD21" s="63"/>
      <c r="ACE21" s="63"/>
      <c r="ACF21" s="63"/>
      <c r="ACG21" s="63"/>
      <c r="ACH21" s="63"/>
      <c r="ACI21" s="63"/>
      <c r="ACJ21" s="63"/>
      <c r="ACK21" s="63"/>
      <c r="ACL21" s="63"/>
      <c r="ACM21" s="63"/>
      <c r="ACN21" s="63"/>
      <c r="ACO21" s="63"/>
      <c r="ACP21" s="63"/>
      <c r="ACQ21" s="63"/>
      <c r="ACR21" s="63"/>
      <c r="ACS21" s="63"/>
      <c r="ACT21" s="63"/>
      <c r="ACU21" s="63"/>
      <c r="ACV21" s="63"/>
      <c r="ACW21" s="63"/>
      <c r="ACX21" s="63"/>
      <c r="ACY21" s="63"/>
      <c r="ACZ21" s="63"/>
      <c r="ADA21" s="63"/>
      <c r="ADB21" s="63"/>
      <c r="ADC21" s="63"/>
      <c r="ADD21" s="63"/>
      <c r="ADE21" s="63"/>
      <c r="ADF21" s="63"/>
      <c r="ADG21" s="63"/>
      <c r="ADH21" s="63"/>
      <c r="ADI21" s="63"/>
      <c r="ADJ21" s="63"/>
      <c r="ADK21" s="63"/>
      <c r="ADL21" s="63"/>
      <c r="ADM21" s="63"/>
      <c r="ADN21" s="63"/>
      <c r="ADO21" s="63"/>
      <c r="ADP21" s="63"/>
      <c r="ADQ21" s="63"/>
      <c r="ADR21" s="63"/>
      <c r="ADS21" s="63"/>
      <c r="ADT21" s="63"/>
      <c r="ADU21" s="63"/>
      <c r="ADV21" s="63"/>
      <c r="ADW21" s="63"/>
      <c r="ADX21" s="63"/>
      <c r="ADY21" s="63"/>
      <c r="ADZ21" s="63"/>
      <c r="AEA21" s="63"/>
      <c r="AEB21" s="63"/>
      <c r="AEC21" s="63"/>
      <c r="AED21" s="63"/>
      <c r="AEE21" s="63"/>
      <c r="AEF21" s="63"/>
      <c r="AEG21" s="63"/>
      <c r="AEH21" s="63"/>
      <c r="AEI21" s="63"/>
      <c r="AEJ21" s="63"/>
      <c r="AEK21" s="63"/>
      <c r="AEL21" s="63"/>
      <c r="AEM21" s="63"/>
      <c r="AEN21" s="63"/>
      <c r="AEO21" s="63"/>
      <c r="AEP21" s="63"/>
      <c r="AEQ21" s="63"/>
      <c r="AER21" s="63"/>
      <c r="AES21" s="63"/>
      <c r="AET21" s="63"/>
      <c r="AEU21" s="63"/>
      <c r="AEV21" s="63"/>
      <c r="AEW21" s="63"/>
      <c r="AEX21" s="63"/>
      <c r="AEY21" s="63"/>
      <c r="AEZ21" s="63"/>
      <c r="AFA21" s="63"/>
      <c r="AFB21" s="63"/>
      <c r="AFC21" s="63"/>
      <c r="AFD21" s="63"/>
      <c r="AFE21" s="63"/>
      <c r="AFF21" s="63"/>
      <c r="AFG21" s="63"/>
      <c r="AFH21" s="63"/>
      <c r="AFI21" s="63"/>
      <c r="AFJ21" s="63"/>
      <c r="AFK21" s="63"/>
      <c r="AFL21" s="63"/>
      <c r="AFM21" s="63"/>
      <c r="AFN21" s="63"/>
      <c r="AFO21" s="63"/>
      <c r="AFP21" s="63"/>
      <c r="AFQ21" s="63"/>
      <c r="AFR21" s="63"/>
      <c r="AFS21" s="63"/>
      <c r="AFT21" s="63"/>
      <c r="AFU21" s="63"/>
      <c r="AFV21" s="63"/>
      <c r="AFW21" s="63"/>
      <c r="AFX21" s="63"/>
      <c r="AFY21" s="63"/>
      <c r="AFZ21" s="63"/>
      <c r="AGA21" s="63"/>
      <c r="AGB21" s="63"/>
      <c r="AGC21" s="63"/>
      <c r="AGD21" s="63"/>
      <c r="AGE21" s="63"/>
      <c r="AGF21" s="63"/>
      <c r="AGG21" s="63"/>
      <c r="AGH21" s="63"/>
      <c r="AGI21" s="63"/>
      <c r="AGJ21" s="63"/>
      <c r="AGK21" s="63"/>
      <c r="AGL21" s="63"/>
      <c r="AGM21" s="63"/>
      <c r="AGN21" s="63"/>
      <c r="AGO21" s="63"/>
      <c r="AGP21" s="63"/>
      <c r="AGQ21" s="63"/>
      <c r="AGR21" s="63"/>
      <c r="AGS21" s="63"/>
      <c r="AGT21" s="63"/>
      <c r="AGU21" s="63"/>
      <c r="AGV21" s="63"/>
      <c r="AGW21" s="63"/>
      <c r="AGX21" s="63"/>
      <c r="AGY21" s="63"/>
      <c r="AGZ21" s="63"/>
      <c r="AHA21" s="63"/>
      <c r="AHB21" s="63"/>
      <c r="AHC21" s="63"/>
      <c r="AHD21" s="63"/>
      <c r="AHE21" s="63"/>
      <c r="AHF21" s="63"/>
      <c r="AHG21" s="63"/>
      <c r="AHH21" s="63"/>
      <c r="AHI21" s="63"/>
      <c r="AHJ21" s="63"/>
      <c r="AHK21" s="63"/>
      <c r="AHL21" s="63"/>
      <c r="AHM21" s="63"/>
      <c r="AHN21" s="63"/>
      <c r="AHO21" s="63"/>
      <c r="AHP21" s="63"/>
      <c r="AHQ21" s="63"/>
      <c r="AHR21" s="63"/>
      <c r="AHS21" s="63"/>
      <c r="AHT21" s="63"/>
      <c r="AHU21" s="63"/>
      <c r="AHV21" s="63"/>
      <c r="AHW21" s="63"/>
      <c r="AHX21" s="63"/>
      <c r="AHY21" s="63"/>
      <c r="AHZ21" s="63"/>
      <c r="AIA21" s="63"/>
      <c r="AIB21" s="63"/>
      <c r="AIC21" s="63"/>
      <c r="AID21" s="63"/>
      <c r="AIE21" s="63"/>
      <c r="AIF21" s="63"/>
      <c r="AIG21" s="63"/>
      <c r="AIH21" s="63"/>
      <c r="AII21" s="63"/>
      <c r="AIJ21" s="63"/>
      <c r="AIK21" s="63"/>
      <c r="AIL21" s="63"/>
      <c r="AIM21" s="63"/>
      <c r="AIN21" s="63"/>
      <c r="AIO21" s="63"/>
      <c r="AIP21" s="63"/>
      <c r="AIQ21" s="63"/>
      <c r="AIR21" s="63"/>
      <c r="AIS21" s="63"/>
      <c r="AIT21" s="63"/>
      <c r="AIU21" s="63"/>
      <c r="AIV21" s="63"/>
      <c r="AIW21" s="63"/>
      <c r="AIX21" s="63"/>
      <c r="AIY21" s="63"/>
      <c r="AIZ21" s="63"/>
      <c r="AJA21" s="63"/>
      <c r="AJB21" s="63"/>
      <c r="AJC21" s="63"/>
      <c r="AJD21" s="63"/>
      <c r="AJE21" s="63"/>
      <c r="AJF21" s="63"/>
      <c r="AJG21" s="63"/>
      <c r="AJH21" s="63"/>
      <c r="AJI21" s="63"/>
      <c r="AJJ21" s="63"/>
      <c r="AJK21" s="63"/>
      <c r="AJL21" s="63"/>
      <c r="AJM21" s="63"/>
      <c r="AJN21" s="63"/>
      <c r="AJO21" s="63"/>
      <c r="AJP21" s="63"/>
      <c r="AJQ21" s="63"/>
      <c r="AJR21" s="63"/>
      <c r="AJS21" s="63"/>
      <c r="AJT21" s="63"/>
      <c r="AJU21" s="63"/>
      <c r="AJV21" s="63"/>
      <c r="AJW21" s="63"/>
      <c r="AJX21" s="63"/>
      <c r="AJY21" s="63"/>
      <c r="AJZ21" s="63"/>
      <c r="AKA21" s="63"/>
      <c r="AKB21" s="63"/>
      <c r="AKC21" s="63"/>
      <c r="AKD21" s="63"/>
      <c r="AKE21" s="63"/>
      <c r="AKF21" s="63"/>
      <c r="AKG21" s="63"/>
      <c r="AKH21" s="63"/>
      <c r="AKI21" s="63"/>
      <c r="AKJ21" s="63"/>
      <c r="AKK21" s="63"/>
      <c r="AKL21" s="63"/>
      <c r="AKM21" s="63"/>
      <c r="AKN21" s="63"/>
      <c r="AKO21" s="63"/>
      <c r="AKP21" s="63"/>
      <c r="AKQ21" s="63"/>
      <c r="AKR21" s="63"/>
      <c r="AKS21" s="63"/>
      <c r="AKT21" s="63"/>
      <c r="AKU21" s="63"/>
      <c r="AKV21" s="63"/>
      <c r="AKW21" s="63"/>
      <c r="AKX21" s="63"/>
      <c r="AKY21" s="63"/>
      <c r="AKZ21" s="63"/>
      <c r="ALA21" s="63"/>
      <c r="ALB21" s="63"/>
      <c r="ALC21" s="63"/>
      <c r="ALD21" s="63"/>
      <c r="ALE21" s="63"/>
      <c r="ALF21" s="63"/>
      <c r="ALG21" s="63"/>
      <c r="ALH21" s="63"/>
      <c r="ALI21" s="63"/>
      <c r="ALJ21" s="63"/>
      <c r="ALK21" s="63"/>
      <c r="ALL21" s="63"/>
      <c r="ALM21" s="63"/>
      <c r="ALN21" s="63"/>
      <c r="ALO21" s="63"/>
      <c r="ALP21" s="63"/>
      <c r="ALQ21" s="63"/>
      <c r="ALR21" s="63"/>
      <c r="ALS21" s="63"/>
      <c r="ALT21" s="63"/>
      <c r="ALU21" s="63"/>
      <c r="ALV21" s="63"/>
      <c r="ALW21" s="63"/>
      <c r="ALX21" s="63"/>
      <c r="ALY21" s="63"/>
      <c r="ALZ21" s="63"/>
      <c r="AMA21" s="63"/>
      <c r="AMB21" s="63"/>
      <c r="AMC21" s="63"/>
      <c r="AMD21" s="63"/>
      <c r="AME21" s="63"/>
      <c r="AMF21" s="63"/>
      <c r="AMG21" s="63"/>
      <c r="AMH21" s="63"/>
      <c r="AMI21" s="63"/>
      <c r="AMJ21" s="63"/>
      <c r="AMK21" s="63"/>
      <c r="AML21" s="63"/>
      <c r="AMM21" s="63"/>
      <c r="AMN21" s="63"/>
      <c r="AMO21" s="63"/>
      <c r="AMP21" s="63"/>
      <c r="AMQ21" s="63"/>
      <c r="AMR21" s="63"/>
      <c r="AMS21" s="63"/>
      <c r="AMT21" s="63"/>
      <c r="AMU21" s="63"/>
      <c r="AMV21" s="63"/>
    </row>
    <row r="22" spans="1:1036" s="62" customFormat="1">
      <c r="A22" s="81" t="s">
        <v>151</v>
      </c>
      <c r="B22" s="91" t="s">
        <v>380</v>
      </c>
      <c r="C22" s="81" t="s">
        <v>152</v>
      </c>
      <c r="D22" s="81" t="s">
        <v>159</v>
      </c>
      <c r="E22" s="81" t="s">
        <v>163</v>
      </c>
      <c r="F22" s="81" t="s">
        <v>162</v>
      </c>
      <c r="G22" s="82" t="s">
        <v>204</v>
      </c>
      <c r="H22" s="82" t="s">
        <v>205</v>
      </c>
      <c r="I22" s="81">
        <v>7</v>
      </c>
      <c r="J22" s="81">
        <v>8</v>
      </c>
      <c r="K22" s="92">
        <v>2018</v>
      </c>
      <c r="L22" s="93">
        <v>0.89</v>
      </c>
      <c r="M22" s="94">
        <v>1711.2168359999998</v>
      </c>
      <c r="N22" s="83" t="s">
        <v>239</v>
      </c>
      <c r="O22" s="83"/>
      <c r="P22" s="83"/>
      <c r="Q22" s="83"/>
      <c r="R22" s="83"/>
      <c r="S22" s="83"/>
      <c r="T22" s="83"/>
      <c r="U22" s="118">
        <v>821.26</v>
      </c>
      <c r="V22" s="100">
        <v>5.3114726152497384E-2</v>
      </c>
      <c r="W22" s="119">
        <v>2.6179999999999999</v>
      </c>
      <c r="X22" s="81">
        <v>1</v>
      </c>
      <c r="Y22" s="81">
        <v>821.26</v>
      </c>
      <c r="Z22" s="100">
        <v>4.952</v>
      </c>
      <c r="AA22" s="81">
        <v>4</v>
      </c>
      <c r="AB22" s="83"/>
      <c r="AC22" s="83"/>
      <c r="AD22" s="83"/>
      <c r="AE22" s="81">
        <v>893</v>
      </c>
      <c r="AF22" s="81">
        <v>871</v>
      </c>
      <c r="AG22" s="81">
        <v>3</v>
      </c>
      <c r="AH22" s="81">
        <v>1</v>
      </c>
      <c r="AI22" s="81">
        <v>0</v>
      </c>
      <c r="AJ22" s="83">
        <v>0</v>
      </c>
      <c r="AK22" s="120">
        <v>0</v>
      </c>
      <c r="AL22" s="120">
        <v>0</v>
      </c>
      <c r="AM22" s="120">
        <v>0</v>
      </c>
      <c r="AN22" s="120">
        <v>0</v>
      </c>
      <c r="AO22" s="120">
        <v>18</v>
      </c>
      <c r="AP22" s="93">
        <f t="shared" si="1"/>
        <v>641.25</v>
      </c>
      <c r="AQ22" s="95">
        <v>285</v>
      </c>
      <c r="AR22" s="81">
        <f t="shared" si="2"/>
        <v>285</v>
      </c>
      <c r="AS22" s="121">
        <v>1599</v>
      </c>
      <c r="AT22" s="83">
        <v>954</v>
      </c>
      <c r="AU22" s="83">
        <v>932</v>
      </c>
      <c r="AV22" s="83">
        <v>3</v>
      </c>
      <c r="AW22" s="83">
        <v>1</v>
      </c>
      <c r="AX22" s="83">
        <v>0</v>
      </c>
      <c r="AY22" s="83">
        <v>0</v>
      </c>
      <c r="AZ22" s="83">
        <v>0</v>
      </c>
      <c r="BA22" s="83">
        <v>0</v>
      </c>
      <c r="BB22" s="83">
        <v>0</v>
      </c>
      <c r="BC22" s="83">
        <v>0</v>
      </c>
      <c r="BD22" s="83">
        <v>18</v>
      </c>
      <c r="BE22" s="100">
        <f t="shared" si="3"/>
        <v>12.560481880122445</v>
      </c>
      <c r="BF22" s="100">
        <f t="shared" si="4"/>
        <v>12.270827161712914</v>
      </c>
      <c r="BG22" s="100">
        <f t="shared" si="5"/>
        <v>3.9498370692208948E-2</v>
      </c>
      <c r="BH22" s="100">
        <f t="shared" si="6"/>
        <v>1.3166123564069647E-2</v>
      </c>
      <c r="BI22" s="100">
        <f t="shared" si="7"/>
        <v>0</v>
      </c>
      <c r="BJ22" s="100">
        <f t="shared" si="8"/>
        <v>0</v>
      </c>
      <c r="BK22" s="100">
        <f t="shared" si="9"/>
        <v>0</v>
      </c>
      <c r="BL22" s="100">
        <f t="shared" si="10"/>
        <v>0</v>
      </c>
      <c r="BM22" s="100">
        <f t="shared" si="11"/>
        <v>0</v>
      </c>
      <c r="BN22" s="100">
        <f t="shared" si="12"/>
        <v>0</v>
      </c>
      <c r="BO22" s="100">
        <f t="shared" si="13"/>
        <v>0.23699022415325366</v>
      </c>
      <c r="BP22" s="81" t="s">
        <v>240</v>
      </c>
      <c r="BQ22" s="81" t="s">
        <v>617</v>
      </c>
      <c r="BR22" s="85" t="s">
        <v>241</v>
      </c>
      <c r="BS22" s="84" t="s">
        <v>242</v>
      </c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63"/>
      <c r="HT22" s="63"/>
      <c r="HU22" s="63"/>
      <c r="HV22" s="63"/>
      <c r="HW22" s="63"/>
      <c r="HX22" s="63"/>
      <c r="HY22" s="63"/>
      <c r="HZ22" s="63"/>
      <c r="IA22" s="63"/>
      <c r="IB22" s="63"/>
      <c r="IC22" s="63"/>
      <c r="ID22" s="63"/>
      <c r="IE22" s="63"/>
      <c r="IF22" s="63"/>
      <c r="IG22" s="63"/>
      <c r="IH22" s="63"/>
      <c r="II22" s="63"/>
      <c r="IJ22" s="63"/>
      <c r="IK22" s="63"/>
      <c r="IL22" s="63"/>
      <c r="IM22" s="63"/>
      <c r="IN22" s="63"/>
      <c r="IO22" s="63"/>
      <c r="IP22" s="63"/>
      <c r="IQ22" s="63"/>
      <c r="IR22" s="63"/>
      <c r="IS22" s="63"/>
      <c r="IT22" s="63"/>
      <c r="IU22" s="63"/>
      <c r="IV22" s="63"/>
      <c r="IW22" s="63"/>
      <c r="IX22" s="63"/>
      <c r="IY22" s="63"/>
      <c r="IZ22" s="63"/>
      <c r="JA22" s="63"/>
      <c r="JB22" s="63"/>
      <c r="JC22" s="63"/>
      <c r="JD22" s="63"/>
      <c r="JE22" s="63"/>
      <c r="JF22" s="63"/>
      <c r="JG22" s="63"/>
      <c r="JH22" s="63"/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  <c r="JY22" s="63"/>
      <c r="JZ22" s="63"/>
      <c r="KA22" s="63"/>
      <c r="KB22" s="63"/>
      <c r="KC22" s="63"/>
      <c r="KD22" s="63"/>
      <c r="KE22" s="63"/>
      <c r="KF22" s="63"/>
      <c r="KG22" s="63"/>
      <c r="KH22" s="63"/>
      <c r="KI22" s="63"/>
      <c r="KJ22" s="63"/>
      <c r="KK22" s="63"/>
      <c r="KL22" s="63"/>
      <c r="KM22" s="63"/>
      <c r="KN22" s="63"/>
      <c r="KO22" s="63"/>
      <c r="KP22" s="63"/>
      <c r="KQ22" s="63"/>
      <c r="KR22" s="63"/>
      <c r="KS22" s="63"/>
      <c r="KT22" s="63"/>
      <c r="KU22" s="63"/>
      <c r="KV22" s="63"/>
      <c r="KW22" s="63"/>
      <c r="KX22" s="63"/>
      <c r="KY22" s="63"/>
      <c r="KZ22" s="63"/>
      <c r="LA22" s="63"/>
      <c r="LB22" s="63"/>
      <c r="LC22" s="63"/>
      <c r="LD22" s="63"/>
      <c r="LE22" s="63"/>
      <c r="LF22" s="63"/>
      <c r="LG22" s="63"/>
      <c r="LH22" s="63"/>
      <c r="LI22" s="63"/>
      <c r="LJ22" s="63"/>
      <c r="LK22" s="63"/>
      <c r="LL22" s="63"/>
      <c r="LM22" s="63"/>
      <c r="LN22" s="63"/>
      <c r="LO22" s="63"/>
      <c r="LP22" s="63"/>
      <c r="LQ22" s="63"/>
      <c r="LR22" s="63"/>
      <c r="LS22" s="63"/>
      <c r="LT22" s="63"/>
      <c r="LU22" s="63"/>
      <c r="LV22" s="63"/>
      <c r="LW22" s="63"/>
      <c r="LX22" s="63"/>
      <c r="LY22" s="63"/>
      <c r="LZ22" s="63"/>
      <c r="MA22" s="63"/>
      <c r="MB22" s="63"/>
      <c r="MC22" s="63"/>
      <c r="MD22" s="63"/>
      <c r="ME22" s="63"/>
      <c r="MF22" s="63"/>
      <c r="MG22" s="63"/>
      <c r="MH22" s="63"/>
      <c r="MI22" s="63"/>
      <c r="MJ22" s="63"/>
      <c r="MK22" s="63"/>
      <c r="ML22" s="63"/>
      <c r="MM22" s="63"/>
      <c r="MN22" s="63"/>
      <c r="MO22" s="63"/>
      <c r="MP22" s="63"/>
      <c r="MQ22" s="63"/>
      <c r="MR22" s="63"/>
      <c r="MS22" s="63"/>
      <c r="MT22" s="63"/>
      <c r="MU22" s="63"/>
      <c r="MV22" s="63"/>
      <c r="MW22" s="63"/>
      <c r="MX22" s="63"/>
      <c r="MY22" s="63"/>
      <c r="MZ22" s="63"/>
      <c r="NA22" s="63"/>
      <c r="NB22" s="63"/>
      <c r="NC22" s="63"/>
      <c r="ND22" s="63"/>
      <c r="NE22" s="63"/>
      <c r="NF22" s="63"/>
      <c r="NG22" s="63"/>
      <c r="NH22" s="63"/>
      <c r="NI22" s="63"/>
      <c r="NJ22" s="63"/>
      <c r="NK22" s="63"/>
      <c r="NL22" s="63"/>
      <c r="NM22" s="63"/>
      <c r="NN22" s="63"/>
      <c r="NO22" s="63"/>
      <c r="NP22" s="63"/>
      <c r="NQ22" s="63"/>
      <c r="NR22" s="63"/>
      <c r="NS22" s="63"/>
      <c r="NT22" s="63"/>
      <c r="NU22" s="63"/>
      <c r="NV22" s="63"/>
      <c r="NW22" s="63"/>
      <c r="NX22" s="63"/>
      <c r="NY22" s="63"/>
      <c r="NZ22" s="63"/>
      <c r="OA22" s="63"/>
      <c r="OB22" s="63"/>
      <c r="OC22" s="63"/>
      <c r="OD22" s="63"/>
      <c r="OE22" s="63"/>
      <c r="OF22" s="63"/>
      <c r="OG22" s="63"/>
      <c r="OH22" s="63"/>
      <c r="OI22" s="63"/>
      <c r="OJ22" s="63"/>
      <c r="OK22" s="63"/>
      <c r="OL22" s="63"/>
      <c r="OM22" s="63"/>
      <c r="ON22" s="63"/>
      <c r="OO22" s="63"/>
      <c r="OP22" s="63"/>
      <c r="OQ22" s="63"/>
      <c r="OR22" s="63"/>
      <c r="OS22" s="63"/>
      <c r="OT22" s="63"/>
      <c r="OU22" s="63"/>
      <c r="OV22" s="63"/>
      <c r="OW22" s="63"/>
      <c r="OX22" s="63"/>
      <c r="OY22" s="63"/>
      <c r="OZ22" s="63"/>
      <c r="PA22" s="63"/>
      <c r="PB22" s="63"/>
      <c r="PC22" s="63"/>
      <c r="PD22" s="63"/>
      <c r="PE22" s="63"/>
      <c r="PF22" s="63"/>
      <c r="PG22" s="63"/>
      <c r="PH22" s="63"/>
      <c r="PI22" s="63"/>
      <c r="PJ22" s="63"/>
      <c r="PK22" s="63"/>
      <c r="PL22" s="63"/>
      <c r="PM22" s="63"/>
      <c r="PN22" s="63"/>
      <c r="PO22" s="63"/>
      <c r="PP22" s="63"/>
      <c r="PQ22" s="63"/>
      <c r="PR22" s="63"/>
      <c r="PS22" s="63"/>
      <c r="PT22" s="63"/>
      <c r="PU22" s="63"/>
      <c r="PV22" s="63"/>
      <c r="PW22" s="63"/>
      <c r="PX22" s="63"/>
      <c r="PY22" s="63"/>
      <c r="PZ22" s="63"/>
      <c r="QA22" s="63"/>
      <c r="QB22" s="63"/>
      <c r="QC22" s="63"/>
      <c r="QD22" s="63"/>
      <c r="QE22" s="63"/>
      <c r="QF22" s="63"/>
      <c r="QG22" s="63"/>
      <c r="QH22" s="63"/>
      <c r="QI22" s="63"/>
      <c r="QJ22" s="63"/>
      <c r="QK22" s="63"/>
      <c r="QL22" s="63"/>
      <c r="QM22" s="63"/>
      <c r="QN22" s="63"/>
      <c r="QO22" s="63"/>
      <c r="QP22" s="63"/>
      <c r="QQ22" s="63"/>
      <c r="QR22" s="63"/>
      <c r="QS22" s="63"/>
      <c r="QT22" s="63"/>
      <c r="QU22" s="63"/>
      <c r="QV22" s="63"/>
      <c r="QW22" s="63"/>
      <c r="QX22" s="63"/>
      <c r="QY22" s="63"/>
      <c r="QZ22" s="63"/>
      <c r="RA22" s="63"/>
      <c r="RB22" s="63"/>
      <c r="RC22" s="63"/>
      <c r="RD22" s="63"/>
      <c r="RE22" s="63"/>
      <c r="RF22" s="63"/>
      <c r="RG22" s="63"/>
      <c r="RH22" s="63"/>
      <c r="RI22" s="63"/>
      <c r="RJ22" s="63"/>
      <c r="RK22" s="63"/>
      <c r="RL22" s="63"/>
      <c r="RM22" s="63"/>
      <c r="RN22" s="63"/>
      <c r="RO22" s="63"/>
      <c r="RP22" s="63"/>
      <c r="RQ22" s="63"/>
      <c r="RR22" s="63"/>
      <c r="RS22" s="63"/>
      <c r="RT22" s="63"/>
      <c r="RU22" s="63"/>
      <c r="RV22" s="63"/>
      <c r="RW22" s="63"/>
      <c r="RX22" s="63"/>
      <c r="RY22" s="63"/>
      <c r="RZ22" s="63"/>
      <c r="SA22" s="63"/>
      <c r="SB22" s="63"/>
      <c r="SC22" s="63"/>
      <c r="SD22" s="63"/>
      <c r="SE22" s="63"/>
      <c r="SF22" s="63"/>
      <c r="SG22" s="63"/>
      <c r="SH22" s="63"/>
      <c r="SI22" s="63"/>
      <c r="SJ22" s="63"/>
      <c r="SK22" s="63"/>
      <c r="SL22" s="63"/>
      <c r="SM22" s="63"/>
      <c r="SN22" s="63"/>
      <c r="SO22" s="63"/>
      <c r="SP22" s="63"/>
      <c r="SQ22" s="63"/>
      <c r="SR22" s="63"/>
      <c r="SS22" s="63"/>
      <c r="ST22" s="63"/>
      <c r="SU22" s="63"/>
      <c r="SV22" s="63"/>
      <c r="SW22" s="63"/>
      <c r="SX22" s="63"/>
      <c r="SY22" s="63"/>
      <c r="SZ22" s="63"/>
      <c r="TA22" s="63"/>
      <c r="TB22" s="63"/>
      <c r="TC22" s="63"/>
      <c r="TD22" s="63"/>
      <c r="TE22" s="63"/>
      <c r="TF22" s="63"/>
      <c r="TG22" s="63"/>
      <c r="TH22" s="63"/>
      <c r="TI22" s="63"/>
      <c r="TJ22" s="63"/>
      <c r="TK22" s="63"/>
      <c r="TL22" s="63"/>
      <c r="TM22" s="63"/>
      <c r="TN22" s="63"/>
      <c r="TO22" s="63"/>
      <c r="TP22" s="63"/>
      <c r="TQ22" s="63"/>
      <c r="TR22" s="63"/>
      <c r="TS22" s="63"/>
      <c r="TT22" s="63"/>
      <c r="TU22" s="63"/>
      <c r="TV22" s="63"/>
      <c r="TW22" s="63"/>
      <c r="TX22" s="63"/>
      <c r="TY22" s="63"/>
      <c r="TZ22" s="63"/>
      <c r="UA22" s="63"/>
      <c r="UB22" s="63"/>
      <c r="UC22" s="63"/>
      <c r="UD22" s="63"/>
      <c r="UE22" s="63"/>
      <c r="UF22" s="63"/>
      <c r="UG22" s="63"/>
      <c r="UH22" s="63"/>
      <c r="UI22" s="63"/>
      <c r="UJ22" s="63"/>
      <c r="UK22" s="63"/>
      <c r="UL22" s="63"/>
      <c r="UM22" s="63"/>
      <c r="UN22" s="63"/>
      <c r="UO22" s="63"/>
      <c r="UP22" s="63"/>
      <c r="UQ22" s="63"/>
      <c r="UR22" s="63"/>
      <c r="US22" s="63"/>
      <c r="UT22" s="63"/>
      <c r="UU22" s="63"/>
      <c r="UV22" s="63"/>
      <c r="UW22" s="63"/>
      <c r="UX22" s="63"/>
      <c r="UY22" s="63"/>
      <c r="UZ22" s="63"/>
      <c r="VA22" s="63"/>
      <c r="VB22" s="63"/>
      <c r="VC22" s="63"/>
      <c r="VD22" s="63"/>
      <c r="VE22" s="63"/>
      <c r="VF22" s="63"/>
      <c r="VG22" s="63"/>
      <c r="VH22" s="63"/>
      <c r="VI22" s="63"/>
      <c r="VJ22" s="63"/>
      <c r="VK22" s="63"/>
      <c r="VL22" s="63"/>
      <c r="VM22" s="63"/>
      <c r="VN22" s="63"/>
      <c r="VO22" s="63"/>
      <c r="VP22" s="63"/>
      <c r="VQ22" s="63"/>
      <c r="VR22" s="63"/>
      <c r="VS22" s="63"/>
      <c r="VT22" s="63"/>
      <c r="VU22" s="63"/>
      <c r="VV22" s="63"/>
      <c r="VW22" s="63"/>
      <c r="VX22" s="63"/>
      <c r="VY22" s="63"/>
      <c r="VZ22" s="63"/>
      <c r="WA22" s="63"/>
      <c r="WB22" s="63"/>
      <c r="WC22" s="63"/>
      <c r="WD22" s="63"/>
      <c r="WE22" s="63"/>
      <c r="WF22" s="63"/>
      <c r="WG22" s="63"/>
      <c r="WH22" s="63"/>
      <c r="WI22" s="63"/>
      <c r="WJ22" s="63"/>
      <c r="WK22" s="63"/>
      <c r="WL22" s="63"/>
      <c r="WM22" s="63"/>
      <c r="WN22" s="63"/>
      <c r="WO22" s="63"/>
      <c r="WP22" s="63"/>
      <c r="WQ22" s="63"/>
      <c r="WR22" s="63"/>
      <c r="WS22" s="63"/>
      <c r="WT22" s="63"/>
      <c r="WU22" s="63"/>
      <c r="WV22" s="63"/>
      <c r="WW22" s="63"/>
      <c r="WX22" s="63"/>
      <c r="WY22" s="63"/>
      <c r="WZ22" s="63"/>
      <c r="XA22" s="63"/>
      <c r="XB22" s="63"/>
      <c r="XC22" s="63"/>
      <c r="XD22" s="63"/>
      <c r="XE22" s="63"/>
      <c r="XF22" s="63"/>
      <c r="XG22" s="63"/>
      <c r="XH22" s="63"/>
      <c r="XI22" s="63"/>
      <c r="XJ22" s="63"/>
      <c r="XK22" s="63"/>
      <c r="XL22" s="63"/>
      <c r="XM22" s="63"/>
      <c r="XN22" s="63"/>
      <c r="XO22" s="63"/>
      <c r="XP22" s="63"/>
      <c r="XQ22" s="63"/>
      <c r="XR22" s="63"/>
      <c r="XS22" s="63"/>
      <c r="XT22" s="63"/>
      <c r="XU22" s="63"/>
      <c r="XV22" s="63"/>
      <c r="XW22" s="63"/>
      <c r="XX22" s="63"/>
      <c r="XY22" s="63"/>
      <c r="XZ22" s="63"/>
      <c r="YA22" s="63"/>
      <c r="YB22" s="63"/>
      <c r="YC22" s="63"/>
      <c r="YD22" s="63"/>
      <c r="YE22" s="63"/>
      <c r="YF22" s="63"/>
      <c r="YG22" s="63"/>
      <c r="YH22" s="63"/>
      <c r="YI22" s="63"/>
      <c r="YJ22" s="63"/>
      <c r="YK22" s="63"/>
      <c r="YL22" s="63"/>
      <c r="YM22" s="63"/>
      <c r="YN22" s="63"/>
      <c r="YO22" s="63"/>
      <c r="YP22" s="63"/>
      <c r="YQ22" s="63"/>
      <c r="YR22" s="63"/>
      <c r="YS22" s="63"/>
      <c r="YT22" s="63"/>
      <c r="YU22" s="63"/>
      <c r="YV22" s="63"/>
      <c r="YW22" s="63"/>
      <c r="YX22" s="63"/>
      <c r="YY22" s="63"/>
      <c r="YZ22" s="63"/>
      <c r="ZA22" s="63"/>
      <c r="ZB22" s="63"/>
      <c r="ZC22" s="63"/>
      <c r="ZD22" s="63"/>
      <c r="ZE22" s="63"/>
      <c r="ZF22" s="63"/>
      <c r="ZG22" s="63"/>
      <c r="ZH22" s="63"/>
      <c r="ZI22" s="63"/>
      <c r="ZJ22" s="63"/>
      <c r="ZK22" s="63"/>
      <c r="ZL22" s="63"/>
      <c r="ZM22" s="63"/>
      <c r="ZN22" s="63"/>
      <c r="ZO22" s="63"/>
      <c r="ZP22" s="63"/>
      <c r="ZQ22" s="63"/>
      <c r="ZR22" s="63"/>
      <c r="ZS22" s="63"/>
      <c r="ZT22" s="63"/>
      <c r="ZU22" s="63"/>
      <c r="ZV22" s="63"/>
      <c r="ZW22" s="63"/>
      <c r="ZX22" s="63"/>
      <c r="ZY22" s="63"/>
      <c r="ZZ22" s="63"/>
      <c r="AAA22" s="63"/>
      <c r="AAB22" s="63"/>
      <c r="AAC22" s="63"/>
      <c r="AAD22" s="63"/>
      <c r="AAE22" s="63"/>
      <c r="AAF22" s="63"/>
      <c r="AAG22" s="63"/>
      <c r="AAH22" s="63"/>
      <c r="AAI22" s="63"/>
      <c r="AAJ22" s="63"/>
      <c r="AAK22" s="63"/>
      <c r="AAL22" s="63"/>
      <c r="AAM22" s="63"/>
      <c r="AAN22" s="63"/>
      <c r="AAO22" s="63"/>
      <c r="AAP22" s="63"/>
      <c r="AAQ22" s="63"/>
      <c r="AAR22" s="63"/>
      <c r="AAS22" s="63"/>
      <c r="AAT22" s="63"/>
      <c r="AAU22" s="63"/>
      <c r="AAV22" s="63"/>
      <c r="AAW22" s="63"/>
      <c r="AAX22" s="63"/>
      <c r="AAY22" s="63"/>
      <c r="AAZ22" s="63"/>
      <c r="ABA22" s="63"/>
      <c r="ABB22" s="63"/>
      <c r="ABC22" s="63"/>
      <c r="ABD22" s="63"/>
      <c r="ABE22" s="63"/>
      <c r="ABF22" s="63"/>
      <c r="ABG22" s="63"/>
      <c r="ABH22" s="63"/>
      <c r="ABI22" s="63"/>
      <c r="ABJ22" s="63"/>
      <c r="ABK22" s="63"/>
      <c r="ABL22" s="63"/>
      <c r="ABM22" s="63"/>
      <c r="ABN22" s="63"/>
      <c r="ABO22" s="63"/>
      <c r="ABP22" s="63"/>
      <c r="ABQ22" s="63"/>
      <c r="ABR22" s="63"/>
      <c r="ABS22" s="63"/>
      <c r="ABT22" s="63"/>
      <c r="ABU22" s="63"/>
      <c r="ABV22" s="63"/>
      <c r="ABW22" s="63"/>
      <c r="ABX22" s="63"/>
      <c r="ABY22" s="63"/>
      <c r="ABZ22" s="63"/>
      <c r="ACA22" s="63"/>
      <c r="ACB22" s="63"/>
      <c r="ACC22" s="63"/>
      <c r="ACD22" s="63"/>
      <c r="ACE22" s="63"/>
      <c r="ACF22" s="63"/>
      <c r="ACG22" s="63"/>
      <c r="ACH22" s="63"/>
      <c r="ACI22" s="63"/>
      <c r="ACJ22" s="63"/>
      <c r="ACK22" s="63"/>
      <c r="ACL22" s="63"/>
      <c r="ACM22" s="63"/>
      <c r="ACN22" s="63"/>
      <c r="ACO22" s="63"/>
      <c r="ACP22" s="63"/>
      <c r="ACQ22" s="63"/>
      <c r="ACR22" s="63"/>
      <c r="ACS22" s="63"/>
      <c r="ACT22" s="63"/>
      <c r="ACU22" s="63"/>
      <c r="ACV22" s="63"/>
      <c r="ACW22" s="63"/>
      <c r="ACX22" s="63"/>
      <c r="ACY22" s="63"/>
      <c r="ACZ22" s="63"/>
      <c r="ADA22" s="63"/>
      <c r="ADB22" s="63"/>
      <c r="ADC22" s="63"/>
      <c r="ADD22" s="63"/>
      <c r="ADE22" s="63"/>
      <c r="ADF22" s="63"/>
      <c r="ADG22" s="63"/>
      <c r="ADH22" s="63"/>
      <c r="ADI22" s="63"/>
      <c r="ADJ22" s="63"/>
      <c r="ADK22" s="63"/>
      <c r="ADL22" s="63"/>
      <c r="ADM22" s="63"/>
      <c r="ADN22" s="63"/>
      <c r="ADO22" s="63"/>
      <c r="ADP22" s="63"/>
      <c r="ADQ22" s="63"/>
      <c r="ADR22" s="63"/>
      <c r="ADS22" s="63"/>
      <c r="ADT22" s="63"/>
      <c r="ADU22" s="63"/>
      <c r="ADV22" s="63"/>
      <c r="ADW22" s="63"/>
      <c r="ADX22" s="63"/>
      <c r="ADY22" s="63"/>
      <c r="ADZ22" s="63"/>
      <c r="AEA22" s="63"/>
      <c r="AEB22" s="63"/>
      <c r="AEC22" s="63"/>
      <c r="AED22" s="63"/>
      <c r="AEE22" s="63"/>
      <c r="AEF22" s="63"/>
      <c r="AEG22" s="63"/>
      <c r="AEH22" s="63"/>
      <c r="AEI22" s="63"/>
      <c r="AEJ22" s="63"/>
      <c r="AEK22" s="63"/>
      <c r="AEL22" s="63"/>
      <c r="AEM22" s="63"/>
      <c r="AEN22" s="63"/>
      <c r="AEO22" s="63"/>
      <c r="AEP22" s="63"/>
      <c r="AEQ22" s="63"/>
      <c r="AER22" s="63"/>
      <c r="AES22" s="63"/>
      <c r="AET22" s="63"/>
      <c r="AEU22" s="63"/>
      <c r="AEV22" s="63"/>
      <c r="AEW22" s="63"/>
      <c r="AEX22" s="63"/>
      <c r="AEY22" s="63"/>
      <c r="AEZ22" s="63"/>
      <c r="AFA22" s="63"/>
      <c r="AFB22" s="63"/>
      <c r="AFC22" s="63"/>
      <c r="AFD22" s="63"/>
      <c r="AFE22" s="63"/>
      <c r="AFF22" s="63"/>
      <c r="AFG22" s="63"/>
      <c r="AFH22" s="63"/>
      <c r="AFI22" s="63"/>
      <c r="AFJ22" s="63"/>
      <c r="AFK22" s="63"/>
      <c r="AFL22" s="63"/>
      <c r="AFM22" s="63"/>
      <c r="AFN22" s="63"/>
      <c r="AFO22" s="63"/>
      <c r="AFP22" s="63"/>
      <c r="AFQ22" s="63"/>
      <c r="AFR22" s="63"/>
      <c r="AFS22" s="63"/>
      <c r="AFT22" s="63"/>
      <c r="AFU22" s="63"/>
      <c r="AFV22" s="63"/>
      <c r="AFW22" s="63"/>
      <c r="AFX22" s="63"/>
      <c r="AFY22" s="63"/>
      <c r="AFZ22" s="63"/>
      <c r="AGA22" s="63"/>
      <c r="AGB22" s="63"/>
      <c r="AGC22" s="63"/>
      <c r="AGD22" s="63"/>
      <c r="AGE22" s="63"/>
      <c r="AGF22" s="63"/>
      <c r="AGG22" s="63"/>
      <c r="AGH22" s="63"/>
      <c r="AGI22" s="63"/>
      <c r="AGJ22" s="63"/>
      <c r="AGK22" s="63"/>
      <c r="AGL22" s="63"/>
      <c r="AGM22" s="63"/>
      <c r="AGN22" s="63"/>
      <c r="AGO22" s="63"/>
      <c r="AGP22" s="63"/>
      <c r="AGQ22" s="63"/>
      <c r="AGR22" s="63"/>
      <c r="AGS22" s="63"/>
      <c r="AGT22" s="63"/>
      <c r="AGU22" s="63"/>
      <c r="AGV22" s="63"/>
      <c r="AGW22" s="63"/>
      <c r="AGX22" s="63"/>
      <c r="AGY22" s="63"/>
      <c r="AGZ22" s="63"/>
      <c r="AHA22" s="63"/>
      <c r="AHB22" s="63"/>
      <c r="AHC22" s="63"/>
      <c r="AHD22" s="63"/>
      <c r="AHE22" s="63"/>
      <c r="AHF22" s="63"/>
      <c r="AHG22" s="63"/>
      <c r="AHH22" s="63"/>
      <c r="AHI22" s="63"/>
      <c r="AHJ22" s="63"/>
      <c r="AHK22" s="63"/>
      <c r="AHL22" s="63"/>
      <c r="AHM22" s="63"/>
      <c r="AHN22" s="63"/>
      <c r="AHO22" s="63"/>
      <c r="AHP22" s="63"/>
      <c r="AHQ22" s="63"/>
      <c r="AHR22" s="63"/>
      <c r="AHS22" s="63"/>
      <c r="AHT22" s="63"/>
      <c r="AHU22" s="63"/>
      <c r="AHV22" s="63"/>
      <c r="AHW22" s="63"/>
      <c r="AHX22" s="63"/>
      <c r="AHY22" s="63"/>
      <c r="AHZ22" s="63"/>
      <c r="AIA22" s="63"/>
      <c r="AIB22" s="63"/>
      <c r="AIC22" s="63"/>
      <c r="AID22" s="63"/>
      <c r="AIE22" s="63"/>
      <c r="AIF22" s="63"/>
      <c r="AIG22" s="63"/>
      <c r="AIH22" s="63"/>
      <c r="AII22" s="63"/>
      <c r="AIJ22" s="63"/>
      <c r="AIK22" s="63"/>
      <c r="AIL22" s="63"/>
      <c r="AIM22" s="63"/>
      <c r="AIN22" s="63"/>
      <c r="AIO22" s="63"/>
      <c r="AIP22" s="63"/>
      <c r="AIQ22" s="63"/>
      <c r="AIR22" s="63"/>
      <c r="AIS22" s="63"/>
      <c r="AIT22" s="63"/>
      <c r="AIU22" s="63"/>
      <c r="AIV22" s="63"/>
      <c r="AIW22" s="63"/>
      <c r="AIX22" s="63"/>
      <c r="AIY22" s="63"/>
      <c r="AIZ22" s="63"/>
      <c r="AJA22" s="63"/>
      <c r="AJB22" s="63"/>
      <c r="AJC22" s="63"/>
      <c r="AJD22" s="63"/>
      <c r="AJE22" s="63"/>
      <c r="AJF22" s="63"/>
      <c r="AJG22" s="63"/>
      <c r="AJH22" s="63"/>
      <c r="AJI22" s="63"/>
      <c r="AJJ22" s="63"/>
      <c r="AJK22" s="63"/>
      <c r="AJL22" s="63"/>
      <c r="AJM22" s="63"/>
      <c r="AJN22" s="63"/>
      <c r="AJO22" s="63"/>
      <c r="AJP22" s="63"/>
      <c r="AJQ22" s="63"/>
      <c r="AJR22" s="63"/>
      <c r="AJS22" s="63"/>
      <c r="AJT22" s="63"/>
      <c r="AJU22" s="63"/>
      <c r="AJV22" s="63"/>
      <c r="AJW22" s="63"/>
      <c r="AJX22" s="63"/>
      <c r="AJY22" s="63"/>
      <c r="AJZ22" s="63"/>
      <c r="AKA22" s="63"/>
      <c r="AKB22" s="63"/>
      <c r="AKC22" s="63"/>
      <c r="AKD22" s="63"/>
      <c r="AKE22" s="63"/>
      <c r="AKF22" s="63"/>
      <c r="AKG22" s="63"/>
      <c r="AKH22" s="63"/>
      <c r="AKI22" s="63"/>
      <c r="AKJ22" s="63"/>
      <c r="AKK22" s="63"/>
      <c r="AKL22" s="63"/>
      <c r="AKM22" s="63"/>
      <c r="AKN22" s="63"/>
      <c r="AKO22" s="63"/>
      <c r="AKP22" s="63"/>
      <c r="AKQ22" s="63"/>
      <c r="AKR22" s="63"/>
      <c r="AKS22" s="63"/>
      <c r="AKT22" s="63"/>
      <c r="AKU22" s="63"/>
      <c r="AKV22" s="63"/>
      <c r="AKW22" s="63"/>
      <c r="AKX22" s="63"/>
      <c r="AKY22" s="63"/>
      <c r="AKZ22" s="63"/>
      <c r="ALA22" s="63"/>
      <c r="ALB22" s="63"/>
      <c r="ALC22" s="63"/>
      <c r="ALD22" s="63"/>
      <c r="ALE22" s="63"/>
      <c r="ALF22" s="63"/>
      <c r="ALG22" s="63"/>
      <c r="ALH22" s="63"/>
      <c r="ALI22" s="63"/>
      <c r="ALJ22" s="63"/>
      <c r="ALK22" s="63"/>
      <c r="ALL22" s="63"/>
      <c r="ALM22" s="63"/>
      <c r="ALN22" s="63"/>
      <c r="ALO22" s="63"/>
      <c r="ALP22" s="63"/>
      <c r="ALQ22" s="63"/>
      <c r="ALR22" s="63"/>
      <c r="ALS22" s="63"/>
      <c r="ALT22" s="63"/>
      <c r="ALU22" s="63"/>
      <c r="ALV22" s="63"/>
      <c r="ALW22" s="63"/>
      <c r="ALX22" s="63"/>
      <c r="ALY22" s="63"/>
      <c r="ALZ22" s="63"/>
      <c r="AMA22" s="63"/>
      <c r="AMB22" s="63"/>
      <c r="AMC22" s="63"/>
      <c r="AMD22" s="63"/>
      <c r="AME22" s="63"/>
      <c r="AMF22" s="63"/>
      <c r="AMG22" s="63"/>
      <c r="AMH22" s="63"/>
      <c r="AMI22" s="63"/>
      <c r="AMJ22" s="63"/>
      <c r="AMK22" s="63"/>
      <c r="AML22" s="63"/>
      <c r="AMM22" s="63"/>
      <c r="AMN22" s="63"/>
      <c r="AMO22" s="63"/>
      <c r="AMP22" s="63"/>
      <c r="AMQ22" s="63"/>
      <c r="AMR22" s="63"/>
      <c r="AMS22" s="63"/>
      <c r="AMT22" s="63"/>
      <c r="AMU22" s="63"/>
      <c r="AMV22" s="63"/>
    </row>
    <row r="23" spans="1:1036" s="62" customFormat="1">
      <c r="A23" s="81" t="s">
        <v>151</v>
      </c>
      <c r="B23" s="91" t="s">
        <v>381</v>
      </c>
      <c r="C23" s="81" t="s">
        <v>152</v>
      </c>
      <c r="D23" s="81" t="s">
        <v>159</v>
      </c>
      <c r="E23" s="81" t="s">
        <v>163</v>
      </c>
      <c r="F23" s="81" t="s">
        <v>162</v>
      </c>
      <c r="G23" s="82" t="s">
        <v>206</v>
      </c>
      <c r="H23" s="117" t="s">
        <v>207</v>
      </c>
      <c r="I23" s="81">
        <v>7</v>
      </c>
      <c r="J23" s="81">
        <v>8</v>
      </c>
      <c r="K23" s="92">
        <v>2018</v>
      </c>
      <c r="L23" s="93">
        <v>1.1200000000000001</v>
      </c>
      <c r="M23" s="94">
        <v>1158.314083836</v>
      </c>
      <c r="N23" s="83" t="s">
        <v>239</v>
      </c>
      <c r="O23" s="83"/>
      <c r="P23" s="83"/>
      <c r="Q23" s="83"/>
      <c r="R23" s="83"/>
      <c r="S23" s="83"/>
      <c r="T23" s="83"/>
      <c r="U23" s="118">
        <v>846.39</v>
      </c>
      <c r="V23" s="100">
        <v>3.9637755644561019E-2</v>
      </c>
      <c r="W23" s="119">
        <v>2.6640000000000001</v>
      </c>
      <c r="X23" s="81">
        <v>1</v>
      </c>
      <c r="Y23" s="81">
        <v>846.39</v>
      </c>
      <c r="Z23" s="100">
        <v>3.9889999999999999</v>
      </c>
      <c r="AA23" s="81">
        <v>8</v>
      </c>
      <c r="AB23" s="83"/>
      <c r="AC23" s="83"/>
      <c r="AD23" s="83"/>
      <c r="AE23" s="81">
        <v>1939</v>
      </c>
      <c r="AF23" s="81">
        <v>1750</v>
      </c>
      <c r="AG23" s="81">
        <v>1</v>
      </c>
      <c r="AH23" s="81">
        <v>1</v>
      </c>
      <c r="AI23" s="81">
        <v>2</v>
      </c>
      <c r="AJ23" s="83">
        <v>0</v>
      </c>
      <c r="AK23" s="120">
        <v>1</v>
      </c>
      <c r="AL23" s="120">
        <v>3</v>
      </c>
      <c r="AM23" s="120">
        <v>0</v>
      </c>
      <c r="AN23" s="120">
        <v>0</v>
      </c>
      <c r="AO23" s="120">
        <v>181</v>
      </c>
      <c r="AP23" s="93">
        <f t="shared" si="1"/>
        <v>870.75</v>
      </c>
      <c r="AQ23" s="95">
        <v>387</v>
      </c>
      <c r="AR23" s="81">
        <f t="shared" si="2"/>
        <v>387</v>
      </c>
      <c r="AS23" s="121">
        <v>2899</v>
      </c>
      <c r="AT23" s="83">
        <v>2351</v>
      </c>
      <c r="AU23" s="83">
        <v>2161</v>
      </c>
      <c r="AV23" s="83">
        <v>1</v>
      </c>
      <c r="AW23" s="83">
        <v>1</v>
      </c>
      <c r="AX23" s="83">
        <v>2</v>
      </c>
      <c r="AY23" s="83">
        <v>0</v>
      </c>
      <c r="AZ23" s="83">
        <v>1</v>
      </c>
      <c r="BA23" s="83">
        <v>3</v>
      </c>
      <c r="BB23" s="83">
        <v>0</v>
      </c>
      <c r="BC23" s="83">
        <v>0</v>
      </c>
      <c r="BD23" s="83">
        <v>182</v>
      </c>
      <c r="BE23" s="100">
        <f t="shared" si="3"/>
        <v>12.573167438116858</v>
      </c>
      <c r="BF23" s="100">
        <f t="shared" si="4"/>
        <v>11.55704586719291</v>
      </c>
      <c r="BG23" s="100">
        <f t="shared" si="5"/>
        <v>5.3480082680207831E-3</v>
      </c>
      <c r="BH23" s="100">
        <f t="shared" si="6"/>
        <v>5.3480082680207831E-3</v>
      </c>
      <c r="BI23" s="100">
        <f t="shared" si="7"/>
        <v>1.0696016536041566E-2</v>
      </c>
      <c r="BJ23" s="100">
        <f t="shared" si="8"/>
        <v>0</v>
      </c>
      <c r="BK23" s="100">
        <f t="shared" si="9"/>
        <v>5.3480082680207831E-3</v>
      </c>
      <c r="BL23" s="100">
        <f t="shared" si="10"/>
        <v>1.6044024804062348E-2</v>
      </c>
      <c r="BM23" s="100">
        <f t="shared" si="11"/>
        <v>0</v>
      </c>
      <c r="BN23" s="100">
        <f t="shared" si="12"/>
        <v>0</v>
      </c>
      <c r="BO23" s="100">
        <f t="shared" si="13"/>
        <v>0.97333750477978254</v>
      </c>
      <c r="BP23" s="81" t="s">
        <v>240</v>
      </c>
      <c r="BQ23" s="81" t="s">
        <v>617</v>
      </c>
      <c r="BR23" s="85" t="s">
        <v>241</v>
      </c>
      <c r="BS23" s="84" t="s">
        <v>242</v>
      </c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63"/>
      <c r="HT23" s="63"/>
      <c r="HU23" s="63"/>
      <c r="HV23" s="63"/>
      <c r="HW23" s="63"/>
      <c r="HX23" s="63"/>
      <c r="HY23" s="63"/>
      <c r="HZ23" s="63"/>
      <c r="IA23" s="63"/>
      <c r="IB23" s="63"/>
      <c r="IC23" s="63"/>
      <c r="ID23" s="63"/>
      <c r="IE23" s="63"/>
      <c r="IF23" s="63"/>
      <c r="IG23" s="63"/>
      <c r="IH23" s="63"/>
      <c r="II23" s="63"/>
      <c r="IJ23" s="63"/>
      <c r="IK23" s="63"/>
      <c r="IL23" s="63"/>
      <c r="IM23" s="63"/>
      <c r="IN23" s="63"/>
      <c r="IO23" s="63"/>
      <c r="IP23" s="63"/>
      <c r="IQ23" s="63"/>
      <c r="IR23" s="63"/>
      <c r="IS23" s="63"/>
      <c r="IT23" s="63"/>
      <c r="IU23" s="63"/>
      <c r="IV23" s="63"/>
      <c r="IW23" s="63"/>
      <c r="IX23" s="63"/>
      <c r="IY23" s="63"/>
      <c r="IZ23" s="63"/>
      <c r="JA23" s="63"/>
      <c r="JB23" s="63"/>
      <c r="JC23" s="63"/>
      <c r="JD23" s="63"/>
      <c r="JE23" s="63"/>
      <c r="JF23" s="63"/>
      <c r="JG23" s="63"/>
      <c r="JH23" s="63"/>
      <c r="JI23" s="63"/>
      <c r="JJ23" s="63"/>
      <c r="JK23" s="63"/>
      <c r="JL23" s="63"/>
      <c r="JM23" s="63"/>
      <c r="JN23" s="63"/>
      <c r="JO23" s="63"/>
      <c r="JP23" s="63"/>
      <c r="JQ23" s="63"/>
      <c r="JR23" s="63"/>
      <c r="JS23" s="63"/>
      <c r="JT23" s="63"/>
      <c r="JU23" s="63"/>
      <c r="JV23" s="63"/>
      <c r="JW23" s="63"/>
      <c r="JX23" s="63"/>
      <c r="JY23" s="63"/>
      <c r="JZ23" s="63"/>
      <c r="KA23" s="63"/>
      <c r="KB23" s="63"/>
      <c r="KC23" s="63"/>
      <c r="KD23" s="63"/>
      <c r="KE23" s="63"/>
      <c r="KF23" s="63"/>
      <c r="KG23" s="63"/>
      <c r="KH23" s="63"/>
      <c r="KI23" s="63"/>
      <c r="KJ23" s="63"/>
      <c r="KK23" s="63"/>
      <c r="KL23" s="63"/>
      <c r="KM23" s="63"/>
      <c r="KN23" s="63"/>
      <c r="KO23" s="63"/>
      <c r="KP23" s="63"/>
      <c r="KQ23" s="63"/>
      <c r="KR23" s="63"/>
      <c r="KS23" s="63"/>
      <c r="KT23" s="63"/>
      <c r="KU23" s="63"/>
      <c r="KV23" s="63"/>
      <c r="KW23" s="63"/>
      <c r="KX23" s="63"/>
      <c r="KY23" s="63"/>
      <c r="KZ23" s="63"/>
      <c r="LA23" s="63"/>
      <c r="LB23" s="63"/>
      <c r="LC23" s="63"/>
      <c r="LD23" s="63"/>
      <c r="LE23" s="63"/>
      <c r="LF23" s="63"/>
      <c r="LG23" s="63"/>
      <c r="LH23" s="63"/>
      <c r="LI23" s="63"/>
      <c r="LJ23" s="63"/>
      <c r="LK23" s="63"/>
      <c r="LL23" s="63"/>
      <c r="LM23" s="63"/>
      <c r="LN23" s="63"/>
      <c r="LO23" s="63"/>
      <c r="LP23" s="63"/>
      <c r="LQ23" s="63"/>
      <c r="LR23" s="63"/>
      <c r="LS23" s="63"/>
      <c r="LT23" s="63"/>
      <c r="LU23" s="63"/>
      <c r="LV23" s="63"/>
      <c r="LW23" s="63"/>
      <c r="LX23" s="63"/>
      <c r="LY23" s="63"/>
      <c r="LZ23" s="63"/>
      <c r="MA23" s="63"/>
      <c r="MB23" s="63"/>
      <c r="MC23" s="63"/>
      <c r="MD23" s="63"/>
      <c r="ME23" s="63"/>
      <c r="MF23" s="63"/>
      <c r="MG23" s="63"/>
      <c r="MH23" s="63"/>
      <c r="MI23" s="63"/>
      <c r="MJ23" s="63"/>
      <c r="MK23" s="63"/>
      <c r="ML23" s="63"/>
      <c r="MM23" s="63"/>
      <c r="MN23" s="63"/>
      <c r="MO23" s="63"/>
      <c r="MP23" s="63"/>
      <c r="MQ23" s="63"/>
      <c r="MR23" s="63"/>
      <c r="MS23" s="63"/>
      <c r="MT23" s="63"/>
      <c r="MU23" s="63"/>
      <c r="MV23" s="63"/>
      <c r="MW23" s="63"/>
      <c r="MX23" s="63"/>
      <c r="MY23" s="63"/>
      <c r="MZ23" s="63"/>
      <c r="NA23" s="63"/>
      <c r="NB23" s="63"/>
      <c r="NC23" s="63"/>
      <c r="ND23" s="63"/>
      <c r="NE23" s="63"/>
      <c r="NF23" s="63"/>
      <c r="NG23" s="63"/>
      <c r="NH23" s="63"/>
      <c r="NI23" s="63"/>
      <c r="NJ23" s="63"/>
      <c r="NK23" s="63"/>
      <c r="NL23" s="63"/>
      <c r="NM23" s="63"/>
      <c r="NN23" s="63"/>
      <c r="NO23" s="63"/>
      <c r="NP23" s="63"/>
      <c r="NQ23" s="63"/>
      <c r="NR23" s="63"/>
      <c r="NS23" s="63"/>
      <c r="NT23" s="63"/>
      <c r="NU23" s="63"/>
      <c r="NV23" s="63"/>
      <c r="NW23" s="63"/>
      <c r="NX23" s="63"/>
      <c r="NY23" s="63"/>
      <c r="NZ23" s="63"/>
      <c r="OA23" s="63"/>
      <c r="OB23" s="63"/>
      <c r="OC23" s="63"/>
      <c r="OD23" s="63"/>
      <c r="OE23" s="63"/>
      <c r="OF23" s="63"/>
      <c r="OG23" s="63"/>
      <c r="OH23" s="63"/>
      <c r="OI23" s="63"/>
      <c r="OJ23" s="63"/>
      <c r="OK23" s="63"/>
      <c r="OL23" s="63"/>
      <c r="OM23" s="63"/>
      <c r="ON23" s="63"/>
      <c r="OO23" s="63"/>
      <c r="OP23" s="63"/>
      <c r="OQ23" s="63"/>
      <c r="OR23" s="63"/>
      <c r="OS23" s="63"/>
      <c r="OT23" s="63"/>
      <c r="OU23" s="63"/>
      <c r="OV23" s="63"/>
      <c r="OW23" s="63"/>
      <c r="OX23" s="63"/>
      <c r="OY23" s="63"/>
      <c r="OZ23" s="63"/>
      <c r="PA23" s="63"/>
      <c r="PB23" s="63"/>
      <c r="PC23" s="63"/>
      <c r="PD23" s="63"/>
      <c r="PE23" s="63"/>
      <c r="PF23" s="63"/>
      <c r="PG23" s="63"/>
      <c r="PH23" s="63"/>
      <c r="PI23" s="63"/>
      <c r="PJ23" s="63"/>
      <c r="PK23" s="63"/>
      <c r="PL23" s="63"/>
      <c r="PM23" s="63"/>
      <c r="PN23" s="63"/>
      <c r="PO23" s="63"/>
      <c r="PP23" s="63"/>
      <c r="PQ23" s="63"/>
      <c r="PR23" s="63"/>
      <c r="PS23" s="63"/>
      <c r="PT23" s="63"/>
      <c r="PU23" s="63"/>
      <c r="PV23" s="63"/>
      <c r="PW23" s="63"/>
      <c r="PX23" s="63"/>
      <c r="PY23" s="63"/>
      <c r="PZ23" s="63"/>
      <c r="QA23" s="63"/>
      <c r="QB23" s="63"/>
      <c r="QC23" s="63"/>
      <c r="QD23" s="63"/>
      <c r="QE23" s="63"/>
      <c r="QF23" s="63"/>
      <c r="QG23" s="63"/>
      <c r="QH23" s="63"/>
      <c r="QI23" s="63"/>
      <c r="QJ23" s="63"/>
      <c r="QK23" s="63"/>
      <c r="QL23" s="63"/>
      <c r="QM23" s="63"/>
      <c r="QN23" s="63"/>
      <c r="QO23" s="63"/>
      <c r="QP23" s="63"/>
      <c r="QQ23" s="63"/>
      <c r="QR23" s="63"/>
      <c r="QS23" s="63"/>
      <c r="QT23" s="63"/>
      <c r="QU23" s="63"/>
      <c r="QV23" s="63"/>
      <c r="QW23" s="63"/>
      <c r="QX23" s="63"/>
      <c r="QY23" s="63"/>
      <c r="QZ23" s="63"/>
      <c r="RA23" s="63"/>
      <c r="RB23" s="63"/>
      <c r="RC23" s="63"/>
      <c r="RD23" s="63"/>
      <c r="RE23" s="63"/>
      <c r="RF23" s="63"/>
      <c r="RG23" s="63"/>
      <c r="RH23" s="63"/>
      <c r="RI23" s="63"/>
      <c r="RJ23" s="63"/>
      <c r="RK23" s="63"/>
      <c r="RL23" s="63"/>
      <c r="RM23" s="63"/>
      <c r="RN23" s="63"/>
      <c r="RO23" s="63"/>
      <c r="RP23" s="63"/>
      <c r="RQ23" s="63"/>
      <c r="RR23" s="63"/>
      <c r="RS23" s="63"/>
      <c r="RT23" s="63"/>
      <c r="RU23" s="63"/>
      <c r="RV23" s="63"/>
      <c r="RW23" s="63"/>
      <c r="RX23" s="63"/>
      <c r="RY23" s="63"/>
      <c r="RZ23" s="63"/>
      <c r="SA23" s="63"/>
      <c r="SB23" s="63"/>
      <c r="SC23" s="63"/>
      <c r="SD23" s="63"/>
      <c r="SE23" s="63"/>
      <c r="SF23" s="63"/>
      <c r="SG23" s="63"/>
      <c r="SH23" s="63"/>
      <c r="SI23" s="63"/>
      <c r="SJ23" s="63"/>
      <c r="SK23" s="63"/>
      <c r="SL23" s="63"/>
      <c r="SM23" s="63"/>
      <c r="SN23" s="63"/>
      <c r="SO23" s="63"/>
      <c r="SP23" s="63"/>
      <c r="SQ23" s="63"/>
      <c r="SR23" s="63"/>
      <c r="SS23" s="63"/>
      <c r="ST23" s="63"/>
      <c r="SU23" s="63"/>
      <c r="SV23" s="63"/>
      <c r="SW23" s="63"/>
      <c r="SX23" s="63"/>
      <c r="SY23" s="63"/>
      <c r="SZ23" s="63"/>
      <c r="TA23" s="63"/>
      <c r="TB23" s="63"/>
      <c r="TC23" s="63"/>
      <c r="TD23" s="63"/>
      <c r="TE23" s="63"/>
      <c r="TF23" s="63"/>
      <c r="TG23" s="63"/>
      <c r="TH23" s="63"/>
      <c r="TI23" s="63"/>
      <c r="TJ23" s="63"/>
      <c r="TK23" s="63"/>
      <c r="TL23" s="63"/>
      <c r="TM23" s="63"/>
      <c r="TN23" s="63"/>
      <c r="TO23" s="63"/>
      <c r="TP23" s="63"/>
      <c r="TQ23" s="63"/>
      <c r="TR23" s="63"/>
      <c r="TS23" s="63"/>
      <c r="TT23" s="63"/>
      <c r="TU23" s="63"/>
      <c r="TV23" s="63"/>
      <c r="TW23" s="63"/>
      <c r="TX23" s="63"/>
      <c r="TY23" s="63"/>
      <c r="TZ23" s="63"/>
      <c r="UA23" s="63"/>
      <c r="UB23" s="63"/>
      <c r="UC23" s="63"/>
      <c r="UD23" s="63"/>
      <c r="UE23" s="63"/>
      <c r="UF23" s="63"/>
      <c r="UG23" s="63"/>
      <c r="UH23" s="63"/>
      <c r="UI23" s="63"/>
      <c r="UJ23" s="63"/>
      <c r="UK23" s="63"/>
      <c r="UL23" s="63"/>
      <c r="UM23" s="63"/>
      <c r="UN23" s="63"/>
      <c r="UO23" s="63"/>
      <c r="UP23" s="63"/>
      <c r="UQ23" s="63"/>
      <c r="UR23" s="63"/>
      <c r="US23" s="63"/>
      <c r="UT23" s="63"/>
      <c r="UU23" s="63"/>
      <c r="UV23" s="63"/>
      <c r="UW23" s="63"/>
      <c r="UX23" s="63"/>
      <c r="UY23" s="63"/>
      <c r="UZ23" s="63"/>
      <c r="VA23" s="63"/>
      <c r="VB23" s="63"/>
      <c r="VC23" s="63"/>
      <c r="VD23" s="63"/>
      <c r="VE23" s="63"/>
      <c r="VF23" s="63"/>
      <c r="VG23" s="63"/>
      <c r="VH23" s="63"/>
      <c r="VI23" s="63"/>
      <c r="VJ23" s="63"/>
      <c r="VK23" s="63"/>
      <c r="VL23" s="63"/>
      <c r="VM23" s="63"/>
      <c r="VN23" s="63"/>
      <c r="VO23" s="63"/>
      <c r="VP23" s="63"/>
      <c r="VQ23" s="63"/>
      <c r="VR23" s="63"/>
      <c r="VS23" s="63"/>
      <c r="VT23" s="63"/>
      <c r="VU23" s="63"/>
      <c r="VV23" s="63"/>
      <c r="VW23" s="63"/>
      <c r="VX23" s="63"/>
      <c r="VY23" s="63"/>
      <c r="VZ23" s="63"/>
      <c r="WA23" s="63"/>
      <c r="WB23" s="63"/>
      <c r="WC23" s="63"/>
      <c r="WD23" s="63"/>
      <c r="WE23" s="63"/>
      <c r="WF23" s="63"/>
      <c r="WG23" s="63"/>
      <c r="WH23" s="63"/>
      <c r="WI23" s="63"/>
      <c r="WJ23" s="63"/>
      <c r="WK23" s="63"/>
      <c r="WL23" s="63"/>
      <c r="WM23" s="63"/>
      <c r="WN23" s="63"/>
      <c r="WO23" s="63"/>
      <c r="WP23" s="63"/>
      <c r="WQ23" s="63"/>
      <c r="WR23" s="63"/>
      <c r="WS23" s="63"/>
      <c r="WT23" s="63"/>
      <c r="WU23" s="63"/>
      <c r="WV23" s="63"/>
      <c r="WW23" s="63"/>
      <c r="WX23" s="63"/>
      <c r="WY23" s="63"/>
      <c r="WZ23" s="63"/>
      <c r="XA23" s="63"/>
      <c r="XB23" s="63"/>
      <c r="XC23" s="63"/>
      <c r="XD23" s="63"/>
      <c r="XE23" s="63"/>
      <c r="XF23" s="63"/>
      <c r="XG23" s="63"/>
      <c r="XH23" s="63"/>
      <c r="XI23" s="63"/>
      <c r="XJ23" s="63"/>
      <c r="XK23" s="63"/>
      <c r="XL23" s="63"/>
      <c r="XM23" s="63"/>
      <c r="XN23" s="63"/>
      <c r="XO23" s="63"/>
      <c r="XP23" s="63"/>
      <c r="XQ23" s="63"/>
      <c r="XR23" s="63"/>
      <c r="XS23" s="63"/>
      <c r="XT23" s="63"/>
      <c r="XU23" s="63"/>
      <c r="XV23" s="63"/>
      <c r="XW23" s="63"/>
      <c r="XX23" s="63"/>
      <c r="XY23" s="63"/>
      <c r="XZ23" s="63"/>
      <c r="YA23" s="63"/>
      <c r="YB23" s="63"/>
      <c r="YC23" s="63"/>
      <c r="YD23" s="63"/>
      <c r="YE23" s="63"/>
      <c r="YF23" s="63"/>
      <c r="YG23" s="63"/>
      <c r="YH23" s="63"/>
      <c r="YI23" s="63"/>
      <c r="YJ23" s="63"/>
      <c r="YK23" s="63"/>
      <c r="YL23" s="63"/>
      <c r="YM23" s="63"/>
      <c r="YN23" s="63"/>
      <c r="YO23" s="63"/>
      <c r="YP23" s="63"/>
      <c r="YQ23" s="63"/>
      <c r="YR23" s="63"/>
      <c r="YS23" s="63"/>
      <c r="YT23" s="63"/>
      <c r="YU23" s="63"/>
      <c r="YV23" s="63"/>
      <c r="YW23" s="63"/>
      <c r="YX23" s="63"/>
      <c r="YY23" s="63"/>
      <c r="YZ23" s="63"/>
      <c r="ZA23" s="63"/>
      <c r="ZB23" s="63"/>
      <c r="ZC23" s="63"/>
      <c r="ZD23" s="63"/>
      <c r="ZE23" s="63"/>
      <c r="ZF23" s="63"/>
      <c r="ZG23" s="63"/>
      <c r="ZH23" s="63"/>
      <c r="ZI23" s="63"/>
      <c r="ZJ23" s="63"/>
      <c r="ZK23" s="63"/>
      <c r="ZL23" s="63"/>
      <c r="ZM23" s="63"/>
      <c r="ZN23" s="63"/>
      <c r="ZO23" s="63"/>
      <c r="ZP23" s="63"/>
      <c r="ZQ23" s="63"/>
      <c r="ZR23" s="63"/>
      <c r="ZS23" s="63"/>
      <c r="ZT23" s="63"/>
      <c r="ZU23" s="63"/>
      <c r="ZV23" s="63"/>
      <c r="ZW23" s="63"/>
      <c r="ZX23" s="63"/>
      <c r="ZY23" s="63"/>
      <c r="ZZ23" s="63"/>
      <c r="AAA23" s="63"/>
      <c r="AAB23" s="63"/>
      <c r="AAC23" s="63"/>
      <c r="AAD23" s="63"/>
      <c r="AAE23" s="63"/>
      <c r="AAF23" s="63"/>
      <c r="AAG23" s="63"/>
      <c r="AAH23" s="63"/>
      <c r="AAI23" s="63"/>
      <c r="AAJ23" s="63"/>
      <c r="AAK23" s="63"/>
      <c r="AAL23" s="63"/>
      <c r="AAM23" s="63"/>
      <c r="AAN23" s="63"/>
      <c r="AAO23" s="63"/>
      <c r="AAP23" s="63"/>
      <c r="AAQ23" s="63"/>
      <c r="AAR23" s="63"/>
      <c r="AAS23" s="63"/>
      <c r="AAT23" s="63"/>
      <c r="AAU23" s="63"/>
      <c r="AAV23" s="63"/>
      <c r="AAW23" s="63"/>
      <c r="AAX23" s="63"/>
      <c r="AAY23" s="63"/>
      <c r="AAZ23" s="63"/>
      <c r="ABA23" s="63"/>
      <c r="ABB23" s="63"/>
      <c r="ABC23" s="63"/>
      <c r="ABD23" s="63"/>
      <c r="ABE23" s="63"/>
      <c r="ABF23" s="63"/>
      <c r="ABG23" s="63"/>
      <c r="ABH23" s="63"/>
      <c r="ABI23" s="63"/>
      <c r="ABJ23" s="63"/>
      <c r="ABK23" s="63"/>
      <c r="ABL23" s="63"/>
      <c r="ABM23" s="63"/>
      <c r="ABN23" s="63"/>
      <c r="ABO23" s="63"/>
      <c r="ABP23" s="63"/>
      <c r="ABQ23" s="63"/>
      <c r="ABR23" s="63"/>
      <c r="ABS23" s="63"/>
      <c r="ABT23" s="63"/>
      <c r="ABU23" s="63"/>
      <c r="ABV23" s="63"/>
      <c r="ABW23" s="63"/>
      <c r="ABX23" s="63"/>
      <c r="ABY23" s="63"/>
      <c r="ABZ23" s="63"/>
      <c r="ACA23" s="63"/>
      <c r="ACB23" s="63"/>
      <c r="ACC23" s="63"/>
      <c r="ACD23" s="63"/>
      <c r="ACE23" s="63"/>
      <c r="ACF23" s="63"/>
      <c r="ACG23" s="63"/>
      <c r="ACH23" s="63"/>
      <c r="ACI23" s="63"/>
      <c r="ACJ23" s="63"/>
      <c r="ACK23" s="63"/>
      <c r="ACL23" s="63"/>
      <c r="ACM23" s="63"/>
      <c r="ACN23" s="63"/>
      <c r="ACO23" s="63"/>
      <c r="ACP23" s="63"/>
      <c r="ACQ23" s="63"/>
      <c r="ACR23" s="63"/>
      <c r="ACS23" s="63"/>
      <c r="ACT23" s="63"/>
      <c r="ACU23" s="63"/>
      <c r="ACV23" s="63"/>
      <c r="ACW23" s="63"/>
      <c r="ACX23" s="63"/>
      <c r="ACY23" s="63"/>
      <c r="ACZ23" s="63"/>
      <c r="ADA23" s="63"/>
      <c r="ADB23" s="63"/>
      <c r="ADC23" s="63"/>
      <c r="ADD23" s="63"/>
      <c r="ADE23" s="63"/>
      <c r="ADF23" s="63"/>
      <c r="ADG23" s="63"/>
      <c r="ADH23" s="63"/>
      <c r="ADI23" s="63"/>
      <c r="ADJ23" s="63"/>
      <c r="ADK23" s="63"/>
      <c r="ADL23" s="63"/>
      <c r="ADM23" s="63"/>
      <c r="ADN23" s="63"/>
      <c r="ADO23" s="63"/>
      <c r="ADP23" s="63"/>
      <c r="ADQ23" s="63"/>
      <c r="ADR23" s="63"/>
      <c r="ADS23" s="63"/>
      <c r="ADT23" s="63"/>
      <c r="ADU23" s="63"/>
      <c r="ADV23" s="63"/>
      <c r="ADW23" s="63"/>
      <c r="ADX23" s="63"/>
      <c r="ADY23" s="63"/>
      <c r="ADZ23" s="63"/>
      <c r="AEA23" s="63"/>
      <c r="AEB23" s="63"/>
      <c r="AEC23" s="63"/>
      <c r="AED23" s="63"/>
      <c r="AEE23" s="63"/>
      <c r="AEF23" s="63"/>
      <c r="AEG23" s="63"/>
      <c r="AEH23" s="63"/>
      <c r="AEI23" s="63"/>
      <c r="AEJ23" s="63"/>
      <c r="AEK23" s="63"/>
      <c r="AEL23" s="63"/>
      <c r="AEM23" s="63"/>
      <c r="AEN23" s="63"/>
      <c r="AEO23" s="63"/>
      <c r="AEP23" s="63"/>
      <c r="AEQ23" s="63"/>
      <c r="AER23" s="63"/>
      <c r="AES23" s="63"/>
      <c r="AET23" s="63"/>
      <c r="AEU23" s="63"/>
      <c r="AEV23" s="63"/>
      <c r="AEW23" s="63"/>
      <c r="AEX23" s="63"/>
      <c r="AEY23" s="63"/>
      <c r="AEZ23" s="63"/>
      <c r="AFA23" s="63"/>
      <c r="AFB23" s="63"/>
      <c r="AFC23" s="63"/>
      <c r="AFD23" s="63"/>
      <c r="AFE23" s="63"/>
      <c r="AFF23" s="63"/>
      <c r="AFG23" s="63"/>
      <c r="AFH23" s="63"/>
      <c r="AFI23" s="63"/>
      <c r="AFJ23" s="63"/>
      <c r="AFK23" s="63"/>
      <c r="AFL23" s="63"/>
      <c r="AFM23" s="63"/>
      <c r="AFN23" s="63"/>
      <c r="AFO23" s="63"/>
      <c r="AFP23" s="63"/>
      <c r="AFQ23" s="63"/>
      <c r="AFR23" s="63"/>
      <c r="AFS23" s="63"/>
      <c r="AFT23" s="63"/>
      <c r="AFU23" s="63"/>
      <c r="AFV23" s="63"/>
      <c r="AFW23" s="63"/>
      <c r="AFX23" s="63"/>
      <c r="AFY23" s="63"/>
      <c r="AFZ23" s="63"/>
      <c r="AGA23" s="63"/>
      <c r="AGB23" s="63"/>
      <c r="AGC23" s="63"/>
      <c r="AGD23" s="63"/>
      <c r="AGE23" s="63"/>
      <c r="AGF23" s="63"/>
      <c r="AGG23" s="63"/>
      <c r="AGH23" s="63"/>
      <c r="AGI23" s="63"/>
      <c r="AGJ23" s="63"/>
      <c r="AGK23" s="63"/>
      <c r="AGL23" s="63"/>
      <c r="AGM23" s="63"/>
      <c r="AGN23" s="63"/>
      <c r="AGO23" s="63"/>
      <c r="AGP23" s="63"/>
      <c r="AGQ23" s="63"/>
      <c r="AGR23" s="63"/>
      <c r="AGS23" s="63"/>
      <c r="AGT23" s="63"/>
      <c r="AGU23" s="63"/>
      <c r="AGV23" s="63"/>
      <c r="AGW23" s="63"/>
      <c r="AGX23" s="63"/>
      <c r="AGY23" s="63"/>
      <c r="AGZ23" s="63"/>
      <c r="AHA23" s="63"/>
      <c r="AHB23" s="63"/>
      <c r="AHC23" s="63"/>
      <c r="AHD23" s="63"/>
      <c r="AHE23" s="63"/>
      <c r="AHF23" s="63"/>
      <c r="AHG23" s="63"/>
      <c r="AHH23" s="63"/>
      <c r="AHI23" s="63"/>
      <c r="AHJ23" s="63"/>
      <c r="AHK23" s="63"/>
      <c r="AHL23" s="63"/>
      <c r="AHM23" s="63"/>
      <c r="AHN23" s="63"/>
      <c r="AHO23" s="63"/>
      <c r="AHP23" s="63"/>
      <c r="AHQ23" s="63"/>
      <c r="AHR23" s="63"/>
      <c r="AHS23" s="63"/>
      <c r="AHT23" s="63"/>
      <c r="AHU23" s="63"/>
      <c r="AHV23" s="63"/>
      <c r="AHW23" s="63"/>
      <c r="AHX23" s="63"/>
      <c r="AHY23" s="63"/>
      <c r="AHZ23" s="63"/>
      <c r="AIA23" s="63"/>
      <c r="AIB23" s="63"/>
      <c r="AIC23" s="63"/>
      <c r="AID23" s="63"/>
      <c r="AIE23" s="63"/>
      <c r="AIF23" s="63"/>
      <c r="AIG23" s="63"/>
      <c r="AIH23" s="63"/>
      <c r="AII23" s="63"/>
      <c r="AIJ23" s="63"/>
      <c r="AIK23" s="63"/>
      <c r="AIL23" s="63"/>
      <c r="AIM23" s="63"/>
      <c r="AIN23" s="63"/>
      <c r="AIO23" s="63"/>
      <c r="AIP23" s="63"/>
      <c r="AIQ23" s="63"/>
      <c r="AIR23" s="63"/>
      <c r="AIS23" s="63"/>
      <c r="AIT23" s="63"/>
      <c r="AIU23" s="63"/>
      <c r="AIV23" s="63"/>
      <c r="AIW23" s="63"/>
      <c r="AIX23" s="63"/>
      <c r="AIY23" s="63"/>
      <c r="AIZ23" s="63"/>
      <c r="AJA23" s="63"/>
      <c r="AJB23" s="63"/>
      <c r="AJC23" s="63"/>
      <c r="AJD23" s="63"/>
      <c r="AJE23" s="63"/>
      <c r="AJF23" s="63"/>
      <c r="AJG23" s="63"/>
      <c r="AJH23" s="63"/>
      <c r="AJI23" s="63"/>
      <c r="AJJ23" s="63"/>
      <c r="AJK23" s="63"/>
      <c r="AJL23" s="63"/>
      <c r="AJM23" s="63"/>
      <c r="AJN23" s="63"/>
      <c r="AJO23" s="63"/>
      <c r="AJP23" s="63"/>
      <c r="AJQ23" s="63"/>
      <c r="AJR23" s="63"/>
      <c r="AJS23" s="63"/>
      <c r="AJT23" s="63"/>
      <c r="AJU23" s="63"/>
      <c r="AJV23" s="63"/>
      <c r="AJW23" s="63"/>
      <c r="AJX23" s="63"/>
      <c r="AJY23" s="63"/>
      <c r="AJZ23" s="63"/>
      <c r="AKA23" s="63"/>
      <c r="AKB23" s="63"/>
      <c r="AKC23" s="63"/>
      <c r="AKD23" s="63"/>
      <c r="AKE23" s="63"/>
      <c r="AKF23" s="63"/>
      <c r="AKG23" s="63"/>
      <c r="AKH23" s="63"/>
      <c r="AKI23" s="63"/>
      <c r="AKJ23" s="63"/>
      <c r="AKK23" s="63"/>
      <c r="AKL23" s="63"/>
      <c r="AKM23" s="63"/>
      <c r="AKN23" s="63"/>
      <c r="AKO23" s="63"/>
      <c r="AKP23" s="63"/>
      <c r="AKQ23" s="63"/>
      <c r="AKR23" s="63"/>
      <c r="AKS23" s="63"/>
      <c r="AKT23" s="63"/>
      <c r="AKU23" s="63"/>
      <c r="AKV23" s="63"/>
      <c r="AKW23" s="63"/>
      <c r="AKX23" s="63"/>
      <c r="AKY23" s="63"/>
      <c r="AKZ23" s="63"/>
      <c r="ALA23" s="63"/>
      <c r="ALB23" s="63"/>
      <c r="ALC23" s="63"/>
      <c r="ALD23" s="63"/>
      <c r="ALE23" s="63"/>
      <c r="ALF23" s="63"/>
      <c r="ALG23" s="63"/>
      <c r="ALH23" s="63"/>
      <c r="ALI23" s="63"/>
      <c r="ALJ23" s="63"/>
      <c r="ALK23" s="63"/>
      <c r="ALL23" s="63"/>
      <c r="ALM23" s="63"/>
      <c r="ALN23" s="63"/>
      <c r="ALO23" s="63"/>
      <c r="ALP23" s="63"/>
      <c r="ALQ23" s="63"/>
      <c r="ALR23" s="63"/>
      <c r="ALS23" s="63"/>
      <c r="ALT23" s="63"/>
      <c r="ALU23" s="63"/>
      <c r="ALV23" s="63"/>
      <c r="ALW23" s="63"/>
      <c r="ALX23" s="63"/>
      <c r="ALY23" s="63"/>
      <c r="ALZ23" s="63"/>
      <c r="AMA23" s="63"/>
      <c r="AMB23" s="63"/>
      <c r="AMC23" s="63"/>
      <c r="AMD23" s="63"/>
      <c r="AME23" s="63"/>
      <c r="AMF23" s="63"/>
      <c r="AMG23" s="63"/>
      <c r="AMH23" s="63"/>
      <c r="AMI23" s="63"/>
      <c r="AMJ23" s="63"/>
      <c r="AMK23" s="63"/>
      <c r="AML23" s="63"/>
      <c r="AMM23" s="63"/>
      <c r="AMN23" s="63"/>
      <c r="AMO23" s="63"/>
      <c r="AMP23" s="63"/>
      <c r="AMQ23" s="63"/>
      <c r="AMR23" s="63"/>
      <c r="AMS23" s="63"/>
      <c r="AMT23" s="63"/>
      <c r="AMU23" s="63"/>
      <c r="AMV23" s="63"/>
    </row>
    <row r="24" spans="1:1036" s="62" customFormat="1">
      <c r="A24" s="81" t="s">
        <v>151</v>
      </c>
      <c r="B24" s="91" t="s">
        <v>382</v>
      </c>
      <c r="C24" s="81" t="s">
        <v>152</v>
      </c>
      <c r="D24" s="81" t="s">
        <v>158</v>
      </c>
      <c r="E24" s="81" t="s">
        <v>163</v>
      </c>
      <c r="F24" s="81" t="s">
        <v>162</v>
      </c>
      <c r="G24" s="82" t="s">
        <v>208</v>
      </c>
      <c r="H24" s="117" t="s">
        <v>209</v>
      </c>
      <c r="I24" s="81">
        <v>7</v>
      </c>
      <c r="J24" s="81">
        <v>8</v>
      </c>
      <c r="K24" s="92">
        <v>2018</v>
      </c>
      <c r="L24" s="93">
        <v>1.1100000000000001</v>
      </c>
      <c r="M24" s="94">
        <v>907.24811039999975</v>
      </c>
      <c r="N24" s="83" t="s">
        <v>239</v>
      </c>
      <c r="O24" s="83"/>
      <c r="P24" s="83"/>
      <c r="Q24" s="83"/>
      <c r="R24" s="83"/>
      <c r="S24" s="83"/>
      <c r="T24" s="83"/>
      <c r="U24" s="118">
        <v>955.48</v>
      </c>
      <c r="V24" s="100">
        <v>3.1837401096830913E-2</v>
      </c>
      <c r="W24" s="119">
        <v>2.7229999999999999</v>
      </c>
      <c r="X24" s="81">
        <v>1</v>
      </c>
      <c r="Y24" s="81">
        <v>955.48</v>
      </c>
      <c r="Z24" s="100">
        <v>3.077</v>
      </c>
      <c r="AA24" s="81">
        <v>5</v>
      </c>
      <c r="AB24" s="83"/>
      <c r="AC24" s="83"/>
      <c r="AD24" s="83"/>
      <c r="AE24" s="81">
        <v>789</v>
      </c>
      <c r="AF24" s="81">
        <v>748</v>
      </c>
      <c r="AG24" s="81">
        <v>0</v>
      </c>
      <c r="AH24" s="81">
        <v>3</v>
      </c>
      <c r="AI24" s="81">
        <v>0</v>
      </c>
      <c r="AJ24" s="83">
        <v>0</v>
      </c>
      <c r="AK24" s="120">
        <v>2</v>
      </c>
      <c r="AL24" s="120">
        <v>0</v>
      </c>
      <c r="AM24" s="120">
        <v>0</v>
      </c>
      <c r="AN24" s="120">
        <v>0</v>
      </c>
      <c r="AO24" s="120">
        <v>36</v>
      </c>
      <c r="AP24" s="93">
        <f t="shared" si="1"/>
        <v>720</v>
      </c>
      <c r="AQ24" s="95">
        <v>320</v>
      </c>
      <c r="AR24" s="81">
        <f t="shared" si="2"/>
        <v>320</v>
      </c>
      <c r="AS24" s="121">
        <v>1938</v>
      </c>
      <c r="AT24" s="83">
        <v>923</v>
      </c>
      <c r="AU24" s="83">
        <v>881</v>
      </c>
      <c r="AV24" s="83">
        <v>0</v>
      </c>
      <c r="AW24" s="83">
        <v>3</v>
      </c>
      <c r="AX24" s="83">
        <v>0</v>
      </c>
      <c r="AY24" s="83">
        <v>0</v>
      </c>
      <c r="AZ24" s="83">
        <v>3</v>
      </c>
      <c r="BA24" s="83">
        <v>0</v>
      </c>
      <c r="BB24" s="83">
        <v>0</v>
      </c>
      <c r="BC24" s="83">
        <v>0</v>
      </c>
      <c r="BD24" s="83">
        <v>36</v>
      </c>
      <c r="BE24" s="100">
        <f t="shared" si="3"/>
        <v>8.9299535603715174</v>
      </c>
      <c r="BF24" s="100">
        <f t="shared" si="4"/>
        <v>8.5236068111455108</v>
      </c>
      <c r="BG24" s="100">
        <f t="shared" si="5"/>
        <v>0</v>
      </c>
      <c r="BH24" s="100">
        <f t="shared" si="6"/>
        <v>2.9024767801857587E-2</v>
      </c>
      <c r="BI24" s="100">
        <f t="shared" si="7"/>
        <v>0</v>
      </c>
      <c r="BJ24" s="100">
        <f t="shared" si="8"/>
        <v>0</v>
      </c>
      <c r="BK24" s="100">
        <f t="shared" si="9"/>
        <v>2.9024767801857587E-2</v>
      </c>
      <c r="BL24" s="100">
        <f t="shared" si="10"/>
        <v>0</v>
      </c>
      <c r="BM24" s="100">
        <f t="shared" si="11"/>
        <v>0</v>
      </c>
      <c r="BN24" s="100">
        <f t="shared" si="12"/>
        <v>0</v>
      </c>
      <c r="BO24" s="100">
        <f t="shared" si="13"/>
        <v>0.34829721362229099</v>
      </c>
      <c r="BP24" s="81" t="s">
        <v>240</v>
      </c>
      <c r="BQ24" s="81" t="s">
        <v>617</v>
      </c>
      <c r="BR24" s="85" t="s">
        <v>241</v>
      </c>
      <c r="BS24" s="84" t="s">
        <v>242</v>
      </c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  <c r="IV24" s="63"/>
      <c r="IW24" s="63"/>
      <c r="IX24" s="63"/>
      <c r="IY24" s="63"/>
      <c r="IZ24" s="63"/>
      <c r="JA24" s="63"/>
      <c r="JB24" s="63"/>
      <c r="JC24" s="63"/>
      <c r="JD24" s="63"/>
      <c r="JE24" s="63"/>
      <c r="JF24" s="63"/>
      <c r="JG24" s="63"/>
      <c r="JH24" s="63"/>
      <c r="JI24" s="63"/>
      <c r="JJ24" s="63"/>
      <c r="JK24" s="63"/>
      <c r="JL24" s="63"/>
      <c r="JM24" s="63"/>
      <c r="JN24" s="63"/>
      <c r="JO24" s="63"/>
      <c r="JP24" s="63"/>
      <c r="JQ24" s="63"/>
      <c r="JR24" s="63"/>
      <c r="JS24" s="63"/>
      <c r="JT24" s="63"/>
      <c r="JU24" s="63"/>
      <c r="JV24" s="63"/>
      <c r="JW24" s="63"/>
      <c r="JX24" s="63"/>
      <c r="JY24" s="63"/>
      <c r="JZ24" s="63"/>
      <c r="KA24" s="63"/>
      <c r="KB24" s="63"/>
      <c r="KC24" s="63"/>
      <c r="KD24" s="63"/>
      <c r="KE24" s="63"/>
      <c r="KF24" s="63"/>
      <c r="KG24" s="63"/>
      <c r="KH24" s="63"/>
      <c r="KI24" s="63"/>
      <c r="KJ24" s="63"/>
      <c r="KK24" s="63"/>
      <c r="KL24" s="63"/>
      <c r="KM24" s="63"/>
      <c r="KN24" s="63"/>
      <c r="KO24" s="63"/>
      <c r="KP24" s="63"/>
      <c r="KQ24" s="63"/>
      <c r="KR24" s="63"/>
      <c r="KS24" s="63"/>
      <c r="KT24" s="63"/>
      <c r="KU24" s="63"/>
      <c r="KV24" s="63"/>
      <c r="KW24" s="63"/>
      <c r="KX24" s="63"/>
      <c r="KY24" s="63"/>
      <c r="KZ24" s="63"/>
      <c r="LA24" s="63"/>
      <c r="LB24" s="63"/>
      <c r="LC24" s="63"/>
      <c r="LD24" s="63"/>
      <c r="LE24" s="63"/>
      <c r="LF24" s="63"/>
      <c r="LG24" s="63"/>
      <c r="LH24" s="63"/>
      <c r="LI24" s="63"/>
      <c r="LJ24" s="63"/>
      <c r="LK24" s="63"/>
      <c r="LL24" s="63"/>
      <c r="LM24" s="63"/>
      <c r="LN24" s="63"/>
      <c r="LO24" s="63"/>
      <c r="LP24" s="63"/>
      <c r="LQ24" s="63"/>
      <c r="LR24" s="63"/>
      <c r="LS24" s="63"/>
      <c r="LT24" s="63"/>
      <c r="LU24" s="63"/>
      <c r="LV24" s="63"/>
      <c r="LW24" s="63"/>
      <c r="LX24" s="63"/>
      <c r="LY24" s="63"/>
      <c r="LZ24" s="63"/>
      <c r="MA24" s="63"/>
      <c r="MB24" s="63"/>
      <c r="MC24" s="63"/>
      <c r="MD24" s="63"/>
      <c r="ME24" s="63"/>
      <c r="MF24" s="63"/>
      <c r="MG24" s="63"/>
      <c r="MH24" s="63"/>
      <c r="MI24" s="63"/>
      <c r="MJ24" s="63"/>
      <c r="MK24" s="63"/>
      <c r="ML24" s="63"/>
      <c r="MM24" s="63"/>
      <c r="MN24" s="63"/>
      <c r="MO24" s="63"/>
      <c r="MP24" s="63"/>
      <c r="MQ24" s="63"/>
      <c r="MR24" s="63"/>
      <c r="MS24" s="63"/>
      <c r="MT24" s="63"/>
      <c r="MU24" s="63"/>
      <c r="MV24" s="63"/>
      <c r="MW24" s="63"/>
      <c r="MX24" s="63"/>
      <c r="MY24" s="63"/>
      <c r="MZ24" s="63"/>
      <c r="NA24" s="63"/>
      <c r="NB24" s="63"/>
      <c r="NC24" s="63"/>
      <c r="ND24" s="63"/>
      <c r="NE24" s="63"/>
      <c r="NF24" s="63"/>
      <c r="NG24" s="63"/>
      <c r="NH24" s="63"/>
      <c r="NI24" s="63"/>
      <c r="NJ24" s="63"/>
      <c r="NK24" s="63"/>
      <c r="NL24" s="63"/>
      <c r="NM24" s="63"/>
      <c r="NN24" s="63"/>
      <c r="NO24" s="63"/>
      <c r="NP24" s="63"/>
      <c r="NQ24" s="63"/>
      <c r="NR24" s="63"/>
      <c r="NS24" s="63"/>
      <c r="NT24" s="63"/>
      <c r="NU24" s="63"/>
      <c r="NV24" s="63"/>
      <c r="NW24" s="63"/>
      <c r="NX24" s="63"/>
      <c r="NY24" s="63"/>
      <c r="NZ24" s="63"/>
      <c r="OA24" s="63"/>
      <c r="OB24" s="63"/>
      <c r="OC24" s="63"/>
      <c r="OD24" s="63"/>
      <c r="OE24" s="63"/>
      <c r="OF24" s="63"/>
      <c r="OG24" s="63"/>
      <c r="OH24" s="63"/>
      <c r="OI24" s="63"/>
      <c r="OJ24" s="63"/>
      <c r="OK24" s="63"/>
      <c r="OL24" s="63"/>
      <c r="OM24" s="63"/>
      <c r="ON24" s="63"/>
      <c r="OO24" s="63"/>
      <c r="OP24" s="63"/>
      <c r="OQ24" s="63"/>
      <c r="OR24" s="63"/>
      <c r="OS24" s="63"/>
      <c r="OT24" s="63"/>
      <c r="OU24" s="63"/>
      <c r="OV24" s="63"/>
      <c r="OW24" s="63"/>
      <c r="OX24" s="63"/>
      <c r="OY24" s="63"/>
      <c r="OZ24" s="63"/>
      <c r="PA24" s="63"/>
      <c r="PB24" s="63"/>
      <c r="PC24" s="63"/>
      <c r="PD24" s="63"/>
      <c r="PE24" s="63"/>
      <c r="PF24" s="63"/>
      <c r="PG24" s="63"/>
      <c r="PH24" s="63"/>
      <c r="PI24" s="63"/>
      <c r="PJ24" s="63"/>
      <c r="PK24" s="63"/>
      <c r="PL24" s="63"/>
      <c r="PM24" s="63"/>
      <c r="PN24" s="63"/>
      <c r="PO24" s="63"/>
      <c r="PP24" s="63"/>
      <c r="PQ24" s="63"/>
      <c r="PR24" s="63"/>
      <c r="PS24" s="63"/>
      <c r="PT24" s="63"/>
      <c r="PU24" s="63"/>
      <c r="PV24" s="63"/>
      <c r="PW24" s="63"/>
      <c r="PX24" s="63"/>
      <c r="PY24" s="63"/>
      <c r="PZ24" s="63"/>
      <c r="QA24" s="63"/>
      <c r="QB24" s="63"/>
      <c r="QC24" s="63"/>
      <c r="QD24" s="63"/>
      <c r="QE24" s="63"/>
      <c r="QF24" s="63"/>
      <c r="QG24" s="63"/>
      <c r="QH24" s="63"/>
      <c r="QI24" s="63"/>
      <c r="QJ24" s="63"/>
      <c r="QK24" s="63"/>
      <c r="QL24" s="63"/>
      <c r="QM24" s="63"/>
      <c r="QN24" s="63"/>
      <c r="QO24" s="63"/>
      <c r="QP24" s="63"/>
      <c r="QQ24" s="63"/>
      <c r="QR24" s="63"/>
      <c r="QS24" s="63"/>
      <c r="QT24" s="63"/>
      <c r="QU24" s="63"/>
      <c r="QV24" s="63"/>
      <c r="QW24" s="63"/>
      <c r="QX24" s="63"/>
      <c r="QY24" s="63"/>
      <c r="QZ24" s="63"/>
      <c r="RA24" s="63"/>
      <c r="RB24" s="63"/>
      <c r="RC24" s="63"/>
      <c r="RD24" s="63"/>
      <c r="RE24" s="63"/>
      <c r="RF24" s="63"/>
      <c r="RG24" s="63"/>
      <c r="RH24" s="63"/>
      <c r="RI24" s="63"/>
      <c r="RJ24" s="63"/>
      <c r="RK24" s="63"/>
      <c r="RL24" s="63"/>
      <c r="RM24" s="63"/>
      <c r="RN24" s="63"/>
      <c r="RO24" s="63"/>
      <c r="RP24" s="63"/>
      <c r="RQ24" s="63"/>
      <c r="RR24" s="63"/>
      <c r="RS24" s="63"/>
      <c r="RT24" s="63"/>
      <c r="RU24" s="63"/>
      <c r="RV24" s="63"/>
      <c r="RW24" s="63"/>
      <c r="RX24" s="63"/>
      <c r="RY24" s="63"/>
      <c r="RZ24" s="63"/>
      <c r="SA24" s="63"/>
      <c r="SB24" s="63"/>
      <c r="SC24" s="63"/>
      <c r="SD24" s="63"/>
      <c r="SE24" s="63"/>
      <c r="SF24" s="63"/>
      <c r="SG24" s="63"/>
      <c r="SH24" s="63"/>
      <c r="SI24" s="63"/>
      <c r="SJ24" s="63"/>
      <c r="SK24" s="63"/>
      <c r="SL24" s="63"/>
      <c r="SM24" s="63"/>
      <c r="SN24" s="63"/>
      <c r="SO24" s="63"/>
      <c r="SP24" s="63"/>
      <c r="SQ24" s="63"/>
      <c r="SR24" s="63"/>
      <c r="SS24" s="63"/>
      <c r="ST24" s="63"/>
      <c r="SU24" s="63"/>
      <c r="SV24" s="63"/>
      <c r="SW24" s="63"/>
      <c r="SX24" s="63"/>
      <c r="SY24" s="63"/>
      <c r="SZ24" s="63"/>
      <c r="TA24" s="63"/>
      <c r="TB24" s="63"/>
      <c r="TC24" s="63"/>
      <c r="TD24" s="63"/>
      <c r="TE24" s="63"/>
      <c r="TF24" s="63"/>
      <c r="TG24" s="63"/>
      <c r="TH24" s="63"/>
      <c r="TI24" s="63"/>
      <c r="TJ24" s="63"/>
      <c r="TK24" s="63"/>
      <c r="TL24" s="63"/>
      <c r="TM24" s="63"/>
      <c r="TN24" s="63"/>
      <c r="TO24" s="63"/>
      <c r="TP24" s="63"/>
      <c r="TQ24" s="63"/>
      <c r="TR24" s="63"/>
      <c r="TS24" s="63"/>
      <c r="TT24" s="63"/>
      <c r="TU24" s="63"/>
      <c r="TV24" s="63"/>
      <c r="TW24" s="63"/>
      <c r="TX24" s="63"/>
      <c r="TY24" s="63"/>
      <c r="TZ24" s="63"/>
      <c r="UA24" s="63"/>
      <c r="UB24" s="63"/>
      <c r="UC24" s="63"/>
      <c r="UD24" s="63"/>
      <c r="UE24" s="63"/>
      <c r="UF24" s="63"/>
      <c r="UG24" s="63"/>
      <c r="UH24" s="63"/>
      <c r="UI24" s="63"/>
      <c r="UJ24" s="63"/>
      <c r="UK24" s="63"/>
      <c r="UL24" s="63"/>
      <c r="UM24" s="63"/>
      <c r="UN24" s="63"/>
      <c r="UO24" s="63"/>
      <c r="UP24" s="63"/>
      <c r="UQ24" s="63"/>
      <c r="UR24" s="63"/>
      <c r="US24" s="63"/>
      <c r="UT24" s="63"/>
      <c r="UU24" s="63"/>
      <c r="UV24" s="63"/>
      <c r="UW24" s="63"/>
      <c r="UX24" s="63"/>
      <c r="UY24" s="63"/>
      <c r="UZ24" s="63"/>
      <c r="VA24" s="63"/>
      <c r="VB24" s="63"/>
      <c r="VC24" s="63"/>
      <c r="VD24" s="63"/>
      <c r="VE24" s="63"/>
      <c r="VF24" s="63"/>
      <c r="VG24" s="63"/>
      <c r="VH24" s="63"/>
      <c r="VI24" s="63"/>
      <c r="VJ24" s="63"/>
      <c r="VK24" s="63"/>
      <c r="VL24" s="63"/>
      <c r="VM24" s="63"/>
      <c r="VN24" s="63"/>
      <c r="VO24" s="63"/>
      <c r="VP24" s="63"/>
      <c r="VQ24" s="63"/>
      <c r="VR24" s="63"/>
      <c r="VS24" s="63"/>
      <c r="VT24" s="63"/>
      <c r="VU24" s="63"/>
      <c r="VV24" s="63"/>
      <c r="VW24" s="63"/>
      <c r="VX24" s="63"/>
      <c r="VY24" s="63"/>
      <c r="VZ24" s="63"/>
      <c r="WA24" s="63"/>
      <c r="WB24" s="63"/>
      <c r="WC24" s="63"/>
      <c r="WD24" s="63"/>
      <c r="WE24" s="63"/>
      <c r="WF24" s="63"/>
      <c r="WG24" s="63"/>
      <c r="WH24" s="63"/>
      <c r="WI24" s="63"/>
      <c r="WJ24" s="63"/>
      <c r="WK24" s="63"/>
      <c r="WL24" s="63"/>
      <c r="WM24" s="63"/>
      <c r="WN24" s="63"/>
      <c r="WO24" s="63"/>
      <c r="WP24" s="63"/>
      <c r="WQ24" s="63"/>
      <c r="WR24" s="63"/>
      <c r="WS24" s="63"/>
      <c r="WT24" s="63"/>
      <c r="WU24" s="63"/>
      <c r="WV24" s="63"/>
      <c r="WW24" s="63"/>
      <c r="WX24" s="63"/>
      <c r="WY24" s="63"/>
      <c r="WZ24" s="63"/>
      <c r="XA24" s="63"/>
      <c r="XB24" s="63"/>
      <c r="XC24" s="63"/>
      <c r="XD24" s="63"/>
      <c r="XE24" s="63"/>
      <c r="XF24" s="63"/>
      <c r="XG24" s="63"/>
      <c r="XH24" s="63"/>
      <c r="XI24" s="63"/>
      <c r="XJ24" s="63"/>
      <c r="XK24" s="63"/>
      <c r="XL24" s="63"/>
      <c r="XM24" s="63"/>
      <c r="XN24" s="63"/>
      <c r="XO24" s="63"/>
      <c r="XP24" s="63"/>
      <c r="XQ24" s="63"/>
      <c r="XR24" s="63"/>
      <c r="XS24" s="63"/>
      <c r="XT24" s="63"/>
      <c r="XU24" s="63"/>
      <c r="XV24" s="63"/>
      <c r="XW24" s="63"/>
      <c r="XX24" s="63"/>
      <c r="XY24" s="63"/>
      <c r="XZ24" s="63"/>
      <c r="YA24" s="63"/>
      <c r="YB24" s="63"/>
      <c r="YC24" s="63"/>
      <c r="YD24" s="63"/>
      <c r="YE24" s="63"/>
      <c r="YF24" s="63"/>
      <c r="YG24" s="63"/>
      <c r="YH24" s="63"/>
      <c r="YI24" s="63"/>
      <c r="YJ24" s="63"/>
      <c r="YK24" s="63"/>
      <c r="YL24" s="63"/>
      <c r="YM24" s="63"/>
      <c r="YN24" s="63"/>
      <c r="YO24" s="63"/>
      <c r="YP24" s="63"/>
      <c r="YQ24" s="63"/>
      <c r="YR24" s="63"/>
      <c r="YS24" s="63"/>
      <c r="YT24" s="63"/>
      <c r="YU24" s="63"/>
      <c r="YV24" s="63"/>
      <c r="YW24" s="63"/>
      <c r="YX24" s="63"/>
      <c r="YY24" s="63"/>
      <c r="YZ24" s="63"/>
      <c r="ZA24" s="63"/>
      <c r="ZB24" s="63"/>
      <c r="ZC24" s="63"/>
      <c r="ZD24" s="63"/>
      <c r="ZE24" s="63"/>
      <c r="ZF24" s="63"/>
      <c r="ZG24" s="63"/>
      <c r="ZH24" s="63"/>
      <c r="ZI24" s="63"/>
      <c r="ZJ24" s="63"/>
      <c r="ZK24" s="63"/>
      <c r="ZL24" s="63"/>
      <c r="ZM24" s="63"/>
      <c r="ZN24" s="63"/>
      <c r="ZO24" s="63"/>
      <c r="ZP24" s="63"/>
      <c r="ZQ24" s="63"/>
      <c r="ZR24" s="63"/>
      <c r="ZS24" s="63"/>
      <c r="ZT24" s="63"/>
      <c r="ZU24" s="63"/>
      <c r="ZV24" s="63"/>
      <c r="ZW24" s="63"/>
      <c r="ZX24" s="63"/>
      <c r="ZY24" s="63"/>
      <c r="ZZ24" s="63"/>
      <c r="AAA24" s="63"/>
      <c r="AAB24" s="63"/>
      <c r="AAC24" s="63"/>
      <c r="AAD24" s="63"/>
      <c r="AAE24" s="63"/>
      <c r="AAF24" s="63"/>
      <c r="AAG24" s="63"/>
      <c r="AAH24" s="63"/>
      <c r="AAI24" s="63"/>
      <c r="AAJ24" s="63"/>
      <c r="AAK24" s="63"/>
      <c r="AAL24" s="63"/>
      <c r="AAM24" s="63"/>
      <c r="AAN24" s="63"/>
      <c r="AAO24" s="63"/>
      <c r="AAP24" s="63"/>
      <c r="AAQ24" s="63"/>
      <c r="AAR24" s="63"/>
      <c r="AAS24" s="63"/>
      <c r="AAT24" s="63"/>
      <c r="AAU24" s="63"/>
      <c r="AAV24" s="63"/>
      <c r="AAW24" s="63"/>
      <c r="AAX24" s="63"/>
      <c r="AAY24" s="63"/>
      <c r="AAZ24" s="63"/>
      <c r="ABA24" s="63"/>
      <c r="ABB24" s="63"/>
      <c r="ABC24" s="63"/>
      <c r="ABD24" s="63"/>
      <c r="ABE24" s="63"/>
      <c r="ABF24" s="63"/>
      <c r="ABG24" s="63"/>
      <c r="ABH24" s="63"/>
      <c r="ABI24" s="63"/>
      <c r="ABJ24" s="63"/>
      <c r="ABK24" s="63"/>
      <c r="ABL24" s="63"/>
      <c r="ABM24" s="63"/>
      <c r="ABN24" s="63"/>
      <c r="ABO24" s="63"/>
      <c r="ABP24" s="63"/>
      <c r="ABQ24" s="63"/>
      <c r="ABR24" s="63"/>
      <c r="ABS24" s="63"/>
      <c r="ABT24" s="63"/>
      <c r="ABU24" s="63"/>
      <c r="ABV24" s="63"/>
      <c r="ABW24" s="63"/>
      <c r="ABX24" s="63"/>
      <c r="ABY24" s="63"/>
      <c r="ABZ24" s="63"/>
      <c r="ACA24" s="63"/>
      <c r="ACB24" s="63"/>
      <c r="ACC24" s="63"/>
      <c r="ACD24" s="63"/>
      <c r="ACE24" s="63"/>
      <c r="ACF24" s="63"/>
      <c r="ACG24" s="63"/>
      <c r="ACH24" s="63"/>
      <c r="ACI24" s="63"/>
      <c r="ACJ24" s="63"/>
      <c r="ACK24" s="63"/>
      <c r="ACL24" s="63"/>
      <c r="ACM24" s="63"/>
      <c r="ACN24" s="63"/>
      <c r="ACO24" s="63"/>
      <c r="ACP24" s="63"/>
      <c r="ACQ24" s="63"/>
      <c r="ACR24" s="63"/>
      <c r="ACS24" s="63"/>
      <c r="ACT24" s="63"/>
      <c r="ACU24" s="63"/>
      <c r="ACV24" s="63"/>
      <c r="ACW24" s="63"/>
      <c r="ACX24" s="63"/>
      <c r="ACY24" s="63"/>
      <c r="ACZ24" s="63"/>
      <c r="ADA24" s="63"/>
      <c r="ADB24" s="63"/>
      <c r="ADC24" s="63"/>
      <c r="ADD24" s="63"/>
      <c r="ADE24" s="63"/>
      <c r="ADF24" s="63"/>
      <c r="ADG24" s="63"/>
      <c r="ADH24" s="63"/>
      <c r="ADI24" s="63"/>
      <c r="ADJ24" s="63"/>
      <c r="ADK24" s="63"/>
      <c r="ADL24" s="63"/>
      <c r="ADM24" s="63"/>
      <c r="ADN24" s="63"/>
      <c r="ADO24" s="63"/>
      <c r="ADP24" s="63"/>
      <c r="ADQ24" s="63"/>
      <c r="ADR24" s="63"/>
      <c r="ADS24" s="63"/>
      <c r="ADT24" s="63"/>
      <c r="ADU24" s="63"/>
      <c r="ADV24" s="63"/>
      <c r="ADW24" s="63"/>
      <c r="ADX24" s="63"/>
      <c r="ADY24" s="63"/>
      <c r="ADZ24" s="63"/>
      <c r="AEA24" s="63"/>
      <c r="AEB24" s="63"/>
      <c r="AEC24" s="63"/>
      <c r="AED24" s="63"/>
      <c r="AEE24" s="63"/>
      <c r="AEF24" s="63"/>
      <c r="AEG24" s="63"/>
      <c r="AEH24" s="63"/>
      <c r="AEI24" s="63"/>
      <c r="AEJ24" s="63"/>
      <c r="AEK24" s="63"/>
      <c r="AEL24" s="63"/>
      <c r="AEM24" s="63"/>
      <c r="AEN24" s="63"/>
      <c r="AEO24" s="63"/>
      <c r="AEP24" s="63"/>
      <c r="AEQ24" s="63"/>
      <c r="AER24" s="63"/>
      <c r="AES24" s="63"/>
      <c r="AET24" s="63"/>
      <c r="AEU24" s="63"/>
      <c r="AEV24" s="63"/>
      <c r="AEW24" s="63"/>
      <c r="AEX24" s="63"/>
      <c r="AEY24" s="63"/>
      <c r="AEZ24" s="63"/>
      <c r="AFA24" s="63"/>
      <c r="AFB24" s="63"/>
      <c r="AFC24" s="63"/>
      <c r="AFD24" s="63"/>
      <c r="AFE24" s="63"/>
      <c r="AFF24" s="63"/>
      <c r="AFG24" s="63"/>
      <c r="AFH24" s="63"/>
      <c r="AFI24" s="63"/>
      <c r="AFJ24" s="63"/>
      <c r="AFK24" s="63"/>
      <c r="AFL24" s="63"/>
      <c r="AFM24" s="63"/>
      <c r="AFN24" s="63"/>
      <c r="AFO24" s="63"/>
      <c r="AFP24" s="63"/>
      <c r="AFQ24" s="63"/>
      <c r="AFR24" s="63"/>
      <c r="AFS24" s="63"/>
      <c r="AFT24" s="63"/>
      <c r="AFU24" s="63"/>
      <c r="AFV24" s="63"/>
      <c r="AFW24" s="63"/>
      <c r="AFX24" s="63"/>
      <c r="AFY24" s="63"/>
      <c r="AFZ24" s="63"/>
      <c r="AGA24" s="63"/>
      <c r="AGB24" s="63"/>
      <c r="AGC24" s="63"/>
      <c r="AGD24" s="63"/>
      <c r="AGE24" s="63"/>
      <c r="AGF24" s="63"/>
      <c r="AGG24" s="63"/>
      <c r="AGH24" s="63"/>
      <c r="AGI24" s="63"/>
      <c r="AGJ24" s="63"/>
      <c r="AGK24" s="63"/>
      <c r="AGL24" s="63"/>
      <c r="AGM24" s="63"/>
      <c r="AGN24" s="63"/>
      <c r="AGO24" s="63"/>
      <c r="AGP24" s="63"/>
      <c r="AGQ24" s="63"/>
      <c r="AGR24" s="63"/>
      <c r="AGS24" s="63"/>
      <c r="AGT24" s="63"/>
      <c r="AGU24" s="63"/>
      <c r="AGV24" s="63"/>
      <c r="AGW24" s="63"/>
      <c r="AGX24" s="63"/>
      <c r="AGY24" s="63"/>
      <c r="AGZ24" s="63"/>
      <c r="AHA24" s="63"/>
      <c r="AHB24" s="63"/>
      <c r="AHC24" s="63"/>
      <c r="AHD24" s="63"/>
      <c r="AHE24" s="63"/>
      <c r="AHF24" s="63"/>
      <c r="AHG24" s="63"/>
      <c r="AHH24" s="63"/>
      <c r="AHI24" s="63"/>
      <c r="AHJ24" s="63"/>
      <c r="AHK24" s="63"/>
      <c r="AHL24" s="63"/>
      <c r="AHM24" s="63"/>
      <c r="AHN24" s="63"/>
      <c r="AHO24" s="63"/>
      <c r="AHP24" s="63"/>
      <c r="AHQ24" s="63"/>
      <c r="AHR24" s="63"/>
      <c r="AHS24" s="63"/>
      <c r="AHT24" s="63"/>
      <c r="AHU24" s="63"/>
      <c r="AHV24" s="63"/>
      <c r="AHW24" s="63"/>
      <c r="AHX24" s="63"/>
      <c r="AHY24" s="63"/>
      <c r="AHZ24" s="63"/>
      <c r="AIA24" s="63"/>
      <c r="AIB24" s="63"/>
      <c r="AIC24" s="63"/>
      <c r="AID24" s="63"/>
      <c r="AIE24" s="63"/>
      <c r="AIF24" s="63"/>
      <c r="AIG24" s="63"/>
      <c r="AIH24" s="63"/>
      <c r="AII24" s="63"/>
      <c r="AIJ24" s="63"/>
      <c r="AIK24" s="63"/>
      <c r="AIL24" s="63"/>
      <c r="AIM24" s="63"/>
      <c r="AIN24" s="63"/>
      <c r="AIO24" s="63"/>
      <c r="AIP24" s="63"/>
      <c r="AIQ24" s="63"/>
      <c r="AIR24" s="63"/>
      <c r="AIS24" s="63"/>
      <c r="AIT24" s="63"/>
      <c r="AIU24" s="63"/>
      <c r="AIV24" s="63"/>
      <c r="AIW24" s="63"/>
      <c r="AIX24" s="63"/>
      <c r="AIY24" s="63"/>
      <c r="AIZ24" s="63"/>
      <c r="AJA24" s="63"/>
      <c r="AJB24" s="63"/>
      <c r="AJC24" s="63"/>
      <c r="AJD24" s="63"/>
      <c r="AJE24" s="63"/>
      <c r="AJF24" s="63"/>
      <c r="AJG24" s="63"/>
      <c r="AJH24" s="63"/>
      <c r="AJI24" s="63"/>
      <c r="AJJ24" s="63"/>
      <c r="AJK24" s="63"/>
      <c r="AJL24" s="63"/>
      <c r="AJM24" s="63"/>
      <c r="AJN24" s="63"/>
      <c r="AJO24" s="63"/>
      <c r="AJP24" s="63"/>
      <c r="AJQ24" s="63"/>
      <c r="AJR24" s="63"/>
      <c r="AJS24" s="63"/>
      <c r="AJT24" s="63"/>
      <c r="AJU24" s="63"/>
      <c r="AJV24" s="63"/>
      <c r="AJW24" s="63"/>
      <c r="AJX24" s="63"/>
      <c r="AJY24" s="63"/>
      <c r="AJZ24" s="63"/>
      <c r="AKA24" s="63"/>
      <c r="AKB24" s="63"/>
      <c r="AKC24" s="63"/>
      <c r="AKD24" s="63"/>
      <c r="AKE24" s="63"/>
      <c r="AKF24" s="63"/>
      <c r="AKG24" s="63"/>
      <c r="AKH24" s="63"/>
      <c r="AKI24" s="63"/>
      <c r="AKJ24" s="63"/>
      <c r="AKK24" s="63"/>
      <c r="AKL24" s="63"/>
      <c r="AKM24" s="63"/>
      <c r="AKN24" s="63"/>
      <c r="AKO24" s="63"/>
      <c r="AKP24" s="63"/>
      <c r="AKQ24" s="63"/>
      <c r="AKR24" s="63"/>
      <c r="AKS24" s="63"/>
      <c r="AKT24" s="63"/>
      <c r="AKU24" s="63"/>
      <c r="AKV24" s="63"/>
      <c r="AKW24" s="63"/>
      <c r="AKX24" s="63"/>
      <c r="AKY24" s="63"/>
      <c r="AKZ24" s="63"/>
      <c r="ALA24" s="63"/>
      <c r="ALB24" s="63"/>
      <c r="ALC24" s="63"/>
      <c r="ALD24" s="63"/>
      <c r="ALE24" s="63"/>
      <c r="ALF24" s="63"/>
      <c r="ALG24" s="63"/>
      <c r="ALH24" s="63"/>
      <c r="ALI24" s="63"/>
      <c r="ALJ24" s="63"/>
      <c r="ALK24" s="63"/>
      <c r="ALL24" s="63"/>
      <c r="ALM24" s="63"/>
      <c r="ALN24" s="63"/>
      <c r="ALO24" s="63"/>
      <c r="ALP24" s="63"/>
      <c r="ALQ24" s="63"/>
      <c r="ALR24" s="63"/>
      <c r="ALS24" s="63"/>
      <c r="ALT24" s="63"/>
      <c r="ALU24" s="63"/>
      <c r="ALV24" s="63"/>
      <c r="ALW24" s="63"/>
      <c r="ALX24" s="63"/>
      <c r="ALY24" s="63"/>
      <c r="ALZ24" s="63"/>
      <c r="AMA24" s="63"/>
      <c r="AMB24" s="63"/>
      <c r="AMC24" s="63"/>
      <c r="AMD24" s="63"/>
      <c r="AME24" s="63"/>
      <c r="AMF24" s="63"/>
      <c r="AMG24" s="63"/>
      <c r="AMH24" s="63"/>
      <c r="AMI24" s="63"/>
      <c r="AMJ24" s="63"/>
      <c r="AMK24" s="63"/>
      <c r="AML24" s="63"/>
      <c r="AMM24" s="63"/>
      <c r="AMN24" s="63"/>
      <c r="AMO24" s="63"/>
      <c r="AMP24" s="63"/>
      <c r="AMQ24" s="63"/>
      <c r="AMR24" s="63"/>
      <c r="AMS24" s="63"/>
      <c r="AMT24" s="63"/>
      <c r="AMU24" s="63"/>
      <c r="AMV24" s="63"/>
    </row>
    <row r="25" spans="1:1036" s="62" customFormat="1">
      <c r="A25" s="81" t="s">
        <v>151</v>
      </c>
      <c r="B25" s="91" t="s">
        <v>383</v>
      </c>
      <c r="C25" s="81" t="s">
        <v>152</v>
      </c>
      <c r="D25" s="81" t="s">
        <v>153</v>
      </c>
      <c r="E25" s="81" t="s">
        <v>163</v>
      </c>
      <c r="F25" s="81" t="s">
        <v>162</v>
      </c>
      <c r="G25" s="82" t="s">
        <v>210</v>
      </c>
      <c r="H25" s="117" t="s">
        <v>211</v>
      </c>
      <c r="I25" s="81">
        <v>7</v>
      </c>
      <c r="J25" s="81">
        <v>8</v>
      </c>
      <c r="K25" s="92">
        <v>2018</v>
      </c>
      <c r="L25" s="93">
        <v>1.1000000000000001</v>
      </c>
      <c r="M25" s="94">
        <v>696.22968229499998</v>
      </c>
      <c r="N25" s="83" t="s">
        <v>239</v>
      </c>
      <c r="O25" s="83"/>
      <c r="P25" s="83"/>
      <c r="Q25" s="83"/>
      <c r="R25" s="83"/>
      <c r="S25" s="83"/>
      <c r="T25" s="83"/>
      <c r="U25" s="118">
        <v>558.64</v>
      </c>
      <c r="V25" s="100">
        <v>3.3719389947014178E-2</v>
      </c>
      <c r="W25" s="119">
        <v>3.089</v>
      </c>
      <c r="X25" s="81">
        <v>1</v>
      </c>
      <c r="Y25" s="81">
        <v>558.64</v>
      </c>
      <c r="Z25" s="100">
        <v>2.8740000000000001</v>
      </c>
      <c r="AA25" s="81">
        <v>4</v>
      </c>
      <c r="AB25" s="83"/>
      <c r="AC25" s="83"/>
      <c r="AD25" s="83"/>
      <c r="AE25" s="81">
        <v>244</v>
      </c>
      <c r="AF25" s="81">
        <v>11</v>
      </c>
      <c r="AG25" s="81">
        <v>1</v>
      </c>
      <c r="AH25" s="81">
        <v>1</v>
      </c>
      <c r="AI25" s="81">
        <v>0</v>
      </c>
      <c r="AJ25" s="83">
        <v>0</v>
      </c>
      <c r="AK25" s="120">
        <v>0</v>
      </c>
      <c r="AL25" s="120">
        <v>0</v>
      </c>
      <c r="AM25" s="120">
        <v>0</v>
      </c>
      <c r="AN25" s="120">
        <v>1</v>
      </c>
      <c r="AO25" s="120">
        <v>230</v>
      </c>
      <c r="AP25" s="93">
        <f t="shared" si="1"/>
        <v>639</v>
      </c>
      <c r="AQ25" s="95">
        <v>284</v>
      </c>
      <c r="AR25" s="81">
        <f t="shared" si="2"/>
        <v>284</v>
      </c>
      <c r="AS25" s="121">
        <v>1175</v>
      </c>
      <c r="AT25" s="83">
        <v>244</v>
      </c>
      <c r="AU25" s="83">
        <v>11</v>
      </c>
      <c r="AV25" s="83">
        <v>1</v>
      </c>
      <c r="AW25" s="83">
        <v>2</v>
      </c>
      <c r="AX25" s="83">
        <v>0</v>
      </c>
      <c r="AY25" s="83">
        <v>0</v>
      </c>
      <c r="AZ25" s="83">
        <v>0</v>
      </c>
      <c r="BA25" s="83">
        <v>0</v>
      </c>
      <c r="BB25" s="83">
        <v>0</v>
      </c>
      <c r="BC25" s="83">
        <v>0</v>
      </c>
      <c r="BD25" s="83">
        <v>230</v>
      </c>
      <c r="BE25" s="100">
        <f t="shared" si="3"/>
        <v>4.3871741084806715</v>
      </c>
      <c r="BF25" s="100">
        <f t="shared" si="4"/>
        <v>0.19778243931675157</v>
      </c>
      <c r="BG25" s="100">
        <f t="shared" si="5"/>
        <v>1.7980221756068327E-2</v>
      </c>
      <c r="BH25" s="100">
        <f t="shared" si="6"/>
        <v>3.5960443512136654E-2</v>
      </c>
      <c r="BI25" s="100">
        <f t="shared" si="7"/>
        <v>0</v>
      </c>
      <c r="BJ25" s="100">
        <f t="shared" si="8"/>
        <v>0</v>
      </c>
      <c r="BK25" s="100">
        <f t="shared" si="9"/>
        <v>0</v>
      </c>
      <c r="BL25" s="100">
        <f t="shared" si="10"/>
        <v>0</v>
      </c>
      <c r="BM25" s="100">
        <f t="shared" si="11"/>
        <v>0</v>
      </c>
      <c r="BN25" s="100">
        <f t="shared" si="12"/>
        <v>0</v>
      </c>
      <c r="BO25" s="100">
        <f t="shared" si="13"/>
        <v>4.1354510038957146</v>
      </c>
      <c r="BP25" s="81" t="s">
        <v>240</v>
      </c>
      <c r="BQ25" s="81" t="s">
        <v>617</v>
      </c>
      <c r="BR25" s="85" t="s">
        <v>241</v>
      </c>
      <c r="BS25" s="84" t="s">
        <v>242</v>
      </c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63"/>
      <c r="HT25" s="63"/>
      <c r="HU25" s="63"/>
      <c r="HV25" s="63"/>
      <c r="HW25" s="63"/>
      <c r="HX25" s="63"/>
      <c r="HY25" s="63"/>
      <c r="HZ25" s="63"/>
      <c r="IA25" s="63"/>
      <c r="IB25" s="63"/>
      <c r="IC25" s="63"/>
      <c r="ID25" s="63"/>
      <c r="IE25" s="63"/>
      <c r="IF25" s="63"/>
      <c r="IG25" s="63"/>
      <c r="IH25" s="63"/>
      <c r="II25" s="63"/>
      <c r="IJ25" s="63"/>
      <c r="IK25" s="63"/>
      <c r="IL25" s="63"/>
      <c r="IM25" s="63"/>
      <c r="IN25" s="63"/>
      <c r="IO25" s="63"/>
      <c r="IP25" s="63"/>
      <c r="IQ25" s="63"/>
      <c r="IR25" s="63"/>
      <c r="IS25" s="63"/>
      <c r="IT25" s="63"/>
      <c r="IU25" s="63"/>
      <c r="IV25" s="63"/>
      <c r="IW25" s="63"/>
      <c r="IX25" s="63"/>
      <c r="IY25" s="63"/>
      <c r="IZ25" s="63"/>
      <c r="JA25" s="63"/>
      <c r="JB25" s="63"/>
      <c r="JC25" s="63"/>
      <c r="JD25" s="63"/>
      <c r="JE25" s="63"/>
      <c r="JF25" s="63"/>
      <c r="JG25" s="63"/>
      <c r="JH25" s="63"/>
      <c r="JI25" s="63"/>
      <c r="JJ25" s="63"/>
      <c r="JK25" s="63"/>
      <c r="JL25" s="63"/>
      <c r="JM25" s="63"/>
      <c r="JN25" s="63"/>
      <c r="JO25" s="63"/>
      <c r="JP25" s="63"/>
      <c r="JQ25" s="63"/>
      <c r="JR25" s="63"/>
      <c r="JS25" s="63"/>
      <c r="JT25" s="63"/>
      <c r="JU25" s="63"/>
      <c r="JV25" s="63"/>
      <c r="JW25" s="63"/>
      <c r="JX25" s="63"/>
      <c r="JY25" s="63"/>
      <c r="JZ25" s="63"/>
      <c r="KA25" s="63"/>
      <c r="KB25" s="63"/>
      <c r="KC25" s="63"/>
      <c r="KD25" s="63"/>
      <c r="KE25" s="63"/>
      <c r="KF25" s="63"/>
      <c r="KG25" s="63"/>
      <c r="KH25" s="63"/>
      <c r="KI25" s="63"/>
      <c r="KJ25" s="63"/>
      <c r="KK25" s="63"/>
      <c r="KL25" s="63"/>
      <c r="KM25" s="63"/>
      <c r="KN25" s="63"/>
      <c r="KO25" s="63"/>
      <c r="KP25" s="63"/>
      <c r="KQ25" s="63"/>
      <c r="KR25" s="63"/>
      <c r="KS25" s="63"/>
      <c r="KT25" s="63"/>
      <c r="KU25" s="63"/>
      <c r="KV25" s="63"/>
      <c r="KW25" s="63"/>
      <c r="KX25" s="63"/>
      <c r="KY25" s="63"/>
      <c r="KZ25" s="63"/>
      <c r="LA25" s="63"/>
      <c r="LB25" s="63"/>
      <c r="LC25" s="63"/>
      <c r="LD25" s="63"/>
      <c r="LE25" s="63"/>
      <c r="LF25" s="63"/>
      <c r="LG25" s="63"/>
      <c r="LH25" s="63"/>
      <c r="LI25" s="63"/>
      <c r="LJ25" s="63"/>
      <c r="LK25" s="63"/>
      <c r="LL25" s="63"/>
      <c r="LM25" s="63"/>
      <c r="LN25" s="63"/>
      <c r="LO25" s="63"/>
      <c r="LP25" s="63"/>
      <c r="LQ25" s="63"/>
      <c r="LR25" s="63"/>
      <c r="LS25" s="63"/>
      <c r="LT25" s="63"/>
      <c r="LU25" s="63"/>
      <c r="LV25" s="63"/>
      <c r="LW25" s="63"/>
      <c r="LX25" s="63"/>
      <c r="LY25" s="63"/>
      <c r="LZ25" s="63"/>
      <c r="MA25" s="63"/>
      <c r="MB25" s="63"/>
      <c r="MC25" s="63"/>
      <c r="MD25" s="63"/>
      <c r="ME25" s="63"/>
      <c r="MF25" s="63"/>
      <c r="MG25" s="63"/>
      <c r="MH25" s="63"/>
      <c r="MI25" s="63"/>
      <c r="MJ25" s="63"/>
      <c r="MK25" s="63"/>
      <c r="ML25" s="63"/>
      <c r="MM25" s="63"/>
      <c r="MN25" s="63"/>
      <c r="MO25" s="63"/>
      <c r="MP25" s="63"/>
      <c r="MQ25" s="63"/>
      <c r="MR25" s="63"/>
      <c r="MS25" s="63"/>
      <c r="MT25" s="63"/>
      <c r="MU25" s="63"/>
      <c r="MV25" s="63"/>
      <c r="MW25" s="63"/>
      <c r="MX25" s="63"/>
      <c r="MY25" s="63"/>
      <c r="MZ25" s="63"/>
      <c r="NA25" s="63"/>
      <c r="NB25" s="63"/>
      <c r="NC25" s="63"/>
      <c r="ND25" s="63"/>
      <c r="NE25" s="63"/>
      <c r="NF25" s="63"/>
      <c r="NG25" s="63"/>
      <c r="NH25" s="63"/>
      <c r="NI25" s="63"/>
      <c r="NJ25" s="63"/>
      <c r="NK25" s="63"/>
      <c r="NL25" s="63"/>
      <c r="NM25" s="63"/>
      <c r="NN25" s="63"/>
      <c r="NO25" s="63"/>
      <c r="NP25" s="63"/>
      <c r="NQ25" s="63"/>
      <c r="NR25" s="63"/>
      <c r="NS25" s="63"/>
      <c r="NT25" s="63"/>
      <c r="NU25" s="63"/>
      <c r="NV25" s="63"/>
      <c r="NW25" s="63"/>
      <c r="NX25" s="63"/>
      <c r="NY25" s="63"/>
      <c r="NZ25" s="63"/>
      <c r="OA25" s="63"/>
      <c r="OB25" s="63"/>
      <c r="OC25" s="63"/>
      <c r="OD25" s="63"/>
      <c r="OE25" s="63"/>
      <c r="OF25" s="63"/>
      <c r="OG25" s="63"/>
      <c r="OH25" s="63"/>
      <c r="OI25" s="63"/>
      <c r="OJ25" s="63"/>
      <c r="OK25" s="63"/>
      <c r="OL25" s="63"/>
      <c r="OM25" s="63"/>
      <c r="ON25" s="63"/>
      <c r="OO25" s="63"/>
      <c r="OP25" s="63"/>
      <c r="OQ25" s="63"/>
      <c r="OR25" s="63"/>
      <c r="OS25" s="63"/>
      <c r="OT25" s="63"/>
      <c r="OU25" s="63"/>
      <c r="OV25" s="63"/>
      <c r="OW25" s="63"/>
      <c r="OX25" s="63"/>
      <c r="OY25" s="63"/>
      <c r="OZ25" s="63"/>
      <c r="PA25" s="63"/>
      <c r="PB25" s="63"/>
      <c r="PC25" s="63"/>
      <c r="PD25" s="63"/>
      <c r="PE25" s="63"/>
      <c r="PF25" s="63"/>
      <c r="PG25" s="63"/>
      <c r="PH25" s="63"/>
      <c r="PI25" s="63"/>
      <c r="PJ25" s="63"/>
      <c r="PK25" s="63"/>
      <c r="PL25" s="63"/>
      <c r="PM25" s="63"/>
      <c r="PN25" s="63"/>
      <c r="PO25" s="63"/>
      <c r="PP25" s="63"/>
      <c r="PQ25" s="63"/>
      <c r="PR25" s="63"/>
      <c r="PS25" s="63"/>
      <c r="PT25" s="63"/>
      <c r="PU25" s="63"/>
      <c r="PV25" s="63"/>
      <c r="PW25" s="63"/>
      <c r="PX25" s="63"/>
      <c r="PY25" s="63"/>
      <c r="PZ25" s="63"/>
      <c r="QA25" s="63"/>
      <c r="QB25" s="63"/>
      <c r="QC25" s="63"/>
      <c r="QD25" s="63"/>
      <c r="QE25" s="63"/>
      <c r="QF25" s="63"/>
      <c r="QG25" s="63"/>
      <c r="QH25" s="63"/>
      <c r="QI25" s="63"/>
      <c r="QJ25" s="63"/>
      <c r="QK25" s="63"/>
      <c r="QL25" s="63"/>
      <c r="QM25" s="63"/>
      <c r="QN25" s="63"/>
      <c r="QO25" s="63"/>
      <c r="QP25" s="63"/>
      <c r="QQ25" s="63"/>
      <c r="QR25" s="63"/>
      <c r="QS25" s="63"/>
      <c r="QT25" s="63"/>
      <c r="QU25" s="63"/>
      <c r="QV25" s="63"/>
      <c r="QW25" s="63"/>
      <c r="QX25" s="63"/>
      <c r="QY25" s="63"/>
      <c r="QZ25" s="63"/>
      <c r="RA25" s="63"/>
      <c r="RB25" s="63"/>
      <c r="RC25" s="63"/>
      <c r="RD25" s="63"/>
      <c r="RE25" s="63"/>
      <c r="RF25" s="63"/>
      <c r="RG25" s="63"/>
      <c r="RH25" s="63"/>
      <c r="RI25" s="63"/>
      <c r="RJ25" s="63"/>
      <c r="RK25" s="63"/>
      <c r="RL25" s="63"/>
      <c r="RM25" s="63"/>
      <c r="RN25" s="63"/>
      <c r="RO25" s="63"/>
      <c r="RP25" s="63"/>
      <c r="RQ25" s="63"/>
      <c r="RR25" s="63"/>
      <c r="RS25" s="63"/>
      <c r="RT25" s="63"/>
      <c r="RU25" s="63"/>
      <c r="RV25" s="63"/>
      <c r="RW25" s="63"/>
      <c r="RX25" s="63"/>
      <c r="RY25" s="63"/>
      <c r="RZ25" s="63"/>
      <c r="SA25" s="63"/>
      <c r="SB25" s="63"/>
      <c r="SC25" s="63"/>
      <c r="SD25" s="63"/>
      <c r="SE25" s="63"/>
      <c r="SF25" s="63"/>
      <c r="SG25" s="63"/>
      <c r="SH25" s="63"/>
      <c r="SI25" s="63"/>
      <c r="SJ25" s="63"/>
      <c r="SK25" s="63"/>
      <c r="SL25" s="63"/>
      <c r="SM25" s="63"/>
      <c r="SN25" s="63"/>
      <c r="SO25" s="63"/>
      <c r="SP25" s="63"/>
      <c r="SQ25" s="63"/>
      <c r="SR25" s="63"/>
      <c r="SS25" s="63"/>
      <c r="ST25" s="63"/>
      <c r="SU25" s="63"/>
      <c r="SV25" s="63"/>
      <c r="SW25" s="63"/>
      <c r="SX25" s="63"/>
      <c r="SY25" s="63"/>
      <c r="SZ25" s="63"/>
      <c r="TA25" s="63"/>
      <c r="TB25" s="63"/>
      <c r="TC25" s="63"/>
      <c r="TD25" s="63"/>
      <c r="TE25" s="63"/>
      <c r="TF25" s="63"/>
      <c r="TG25" s="63"/>
      <c r="TH25" s="63"/>
      <c r="TI25" s="63"/>
      <c r="TJ25" s="63"/>
      <c r="TK25" s="63"/>
      <c r="TL25" s="63"/>
      <c r="TM25" s="63"/>
      <c r="TN25" s="63"/>
      <c r="TO25" s="63"/>
      <c r="TP25" s="63"/>
      <c r="TQ25" s="63"/>
      <c r="TR25" s="63"/>
      <c r="TS25" s="63"/>
      <c r="TT25" s="63"/>
      <c r="TU25" s="63"/>
      <c r="TV25" s="63"/>
      <c r="TW25" s="63"/>
      <c r="TX25" s="63"/>
      <c r="TY25" s="63"/>
      <c r="TZ25" s="63"/>
      <c r="UA25" s="63"/>
      <c r="UB25" s="63"/>
      <c r="UC25" s="63"/>
      <c r="UD25" s="63"/>
      <c r="UE25" s="63"/>
      <c r="UF25" s="63"/>
      <c r="UG25" s="63"/>
      <c r="UH25" s="63"/>
      <c r="UI25" s="63"/>
      <c r="UJ25" s="63"/>
      <c r="UK25" s="63"/>
      <c r="UL25" s="63"/>
      <c r="UM25" s="63"/>
      <c r="UN25" s="63"/>
      <c r="UO25" s="63"/>
      <c r="UP25" s="63"/>
      <c r="UQ25" s="63"/>
      <c r="UR25" s="63"/>
      <c r="US25" s="63"/>
      <c r="UT25" s="63"/>
      <c r="UU25" s="63"/>
      <c r="UV25" s="63"/>
      <c r="UW25" s="63"/>
      <c r="UX25" s="63"/>
      <c r="UY25" s="63"/>
      <c r="UZ25" s="63"/>
      <c r="VA25" s="63"/>
      <c r="VB25" s="63"/>
      <c r="VC25" s="63"/>
      <c r="VD25" s="63"/>
      <c r="VE25" s="63"/>
      <c r="VF25" s="63"/>
      <c r="VG25" s="63"/>
      <c r="VH25" s="63"/>
      <c r="VI25" s="63"/>
      <c r="VJ25" s="63"/>
      <c r="VK25" s="63"/>
      <c r="VL25" s="63"/>
      <c r="VM25" s="63"/>
      <c r="VN25" s="63"/>
      <c r="VO25" s="63"/>
      <c r="VP25" s="63"/>
      <c r="VQ25" s="63"/>
      <c r="VR25" s="63"/>
      <c r="VS25" s="63"/>
      <c r="VT25" s="63"/>
      <c r="VU25" s="63"/>
      <c r="VV25" s="63"/>
      <c r="VW25" s="63"/>
      <c r="VX25" s="63"/>
      <c r="VY25" s="63"/>
      <c r="VZ25" s="63"/>
      <c r="WA25" s="63"/>
      <c r="WB25" s="63"/>
      <c r="WC25" s="63"/>
      <c r="WD25" s="63"/>
      <c r="WE25" s="63"/>
      <c r="WF25" s="63"/>
      <c r="WG25" s="63"/>
      <c r="WH25" s="63"/>
      <c r="WI25" s="63"/>
      <c r="WJ25" s="63"/>
      <c r="WK25" s="63"/>
      <c r="WL25" s="63"/>
      <c r="WM25" s="63"/>
      <c r="WN25" s="63"/>
      <c r="WO25" s="63"/>
      <c r="WP25" s="63"/>
      <c r="WQ25" s="63"/>
      <c r="WR25" s="63"/>
      <c r="WS25" s="63"/>
      <c r="WT25" s="63"/>
      <c r="WU25" s="63"/>
      <c r="WV25" s="63"/>
      <c r="WW25" s="63"/>
      <c r="WX25" s="63"/>
      <c r="WY25" s="63"/>
      <c r="WZ25" s="63"/>
      <c r="XA25" s="63"/>
      <c r="XB25" s="63"/>
      <c r="XC25" s="63"/>
      <c r="XD25" s="63"/>
      <c r="XE25" s="63"/>
      <c r="XF25" s="63"/>
      <c r="XG25" s="63"/>
      <c r="XH25" s="63"/>
      <c r="XI25" s="63"/>
      <c r="XJ25" s="63"/>
      <c r="XK25" s="63"/>
      <c r="XL25" s="63"/>
      <c r="XM25" s="63"/>
      <c r="XN25" s="63"/>
      <c r="XO25" s="63"/>
      <c r="XP25" s="63"/>
      <c r="XQ25" s="63"/>
      <c r="XR25" s="63"/>
      <c r="XS25" s="63"/>
      <c r="XT25" s="63"/>
      <c r="XU25" s="63"/>
      <c r="XV25" s="63"/>
      <c r="XW25" s="63"/>
      <c r="XX25" s="63"/>
      <c r="XY25" s="63"/>
      <c r="XZ25" s="63"/>
      <c r="YA25" s="63"/>
      <c r="YB25" s="63"/>
      <c r="YC25" s="63"/>
      <c r="YD25" s="63"/>
      <c r="YE25" s="63"/>
      <c r="YF25" s="63"/>
      <c r="YG25" s="63"/>
      <c r="YH25" s="63"/>
      <c r="YI25" s="63"/>
      <c r="YJ25" s="63"/>
      <c r="YK25" s="63"/>
      <c r="YL25" s="63"/>
      <c r="YM25" s="63"/>
      <c r="YN25" s="63"/>
      <c r="YO25" s="63"/>
      <c r="YP25" s="63"/>
      <c r="YQ25" s="63"/>
      <c r="YR25" s="63"/>
      <c r="YS25" s="63"/>
      <c r="YT25" s="63"/>
      <c r="YU25" s="63"/>
      <c r="YV25" s="63"/>
      <c r="YW25" s="63"/>
      <c r="YX25" s="63"/>
      <c r="YY25" s="63"/>
      <c r="YZ25" s="63"/>
      <c r="ZA25" s="63"/>
      <c r="ZB25" s="63"/>
      <c r="ZC25" s="63"/>
      <c r="ZD25" s="63"/>
      <c r="ZE25" s="63"/>
      <c r="ZF25" s="63"/>
      <c r="ZG25" s="63"/>
      <c r="ZH25" s="63"/>
      <c r="ZI25" s="63"/>
      <c r="ZJ25" s="63"/>
      <c r="ZK25" s="63"/>
      <c r="ZL25" s="63"/>
      <c r="ZM25" s="63"/>
      <c r="ZN25" s="63"/>
      <c r="ZO25" s="63"/>
      <c r="ZP25" s="63"/>
      <c r="ZQ25" s="63"/>
      <c r="ZR25" s="63"/>
      <c r="ZS25" s="63"/>
      <c r="ZT25" s="63"/>
      <c r="ZU25" s="63"/>
      <c r="ZV25" s="63"/>
      <c r="ZW25" s="63"/>
      <c r="ZX25" s="63"/>
      <c r="ZY25" s="63"/>
      <c r="ZZ25" s="63"/>
      <c r="AAA25" s="63"/>
      <c r="AAB25" s="63"/>
      <c r="AAC25" s="63"/>
      <c r="AAD25" s="63"/>
      <c r="AAE25" s="63"/>
      <c r="AAF25" s="63"/>
      <c r="AAG25" s="63"/>
      <c r="AAH25" s="63"/>
      <c r="AAI25" s="63"/>
      <c r="AAJ25" s="63"/>
      <c r="AAK25" s="63"/>
      <c r="AAL25" s="63"/>
      <c r="AAM25" s="63"/>
      <c r="AAN25" s="63"/>
      <c r="AAO25" s="63"/>
      <c r="AAP25" s="63"/>
      <c r="AAQ25" s="63"/>
      <c r="AAR25" s="63"/>
      <c r="AAS25" s="63"/>
      <c r="AAT25" s="63"/>
      <c r="AAU25" s="63"/>
      <c r="AAV25" s="63"/>
      <c r="AAW25" s="63"/>
      <c r="AAX25" s="63"/>
      <c r="AAY25" s="63"/>
      <c r="AAZ25" s="63"/>
      <c r="ABA25" s="63"/>
      <c r="ABB25" s="63"/>
      <c r="ABC25" s="63"/>
      <c r="ABD25" s="63"/>
      <c r="ABE25" s="63"/>
      <c r="ABF25" s="63"/>
      <c r="ABG25" s="63"/>
      <c r="ABH25" s="63"/>
      <c r="ABI25" s="63"/>
      <c r="ABJ25" s="63"/>
      <c r="ABK25" s="63"/>
      <c r="ABL25" s="63"/>
      <c r="ABM25" s="63"/>
      <c r="ABN25" s="63"/>
      <c r="ABO25" s="63"/>
      <c r="ABP25" s="63"/>
      <c r="ABQ25" s="63"/>
      <c r="ABR25" s="63"/>
      <c r="ABS25" s="63"/>
      <c r="ABT25" s="63"/>
      <c r="ABU25" s="63"/>
      <c r="ABV25" s="63"/>
      <c r="ABW25" s="63"/>
      <c r="ABX25" s="63"/>
      <c r="ABY25" s="63"/>
      <c r="ABZ25" s="63"/>
      <c r="ACA25" s="63"/>
      <c r="ACB25" s="63"/>
      <c r="ACC25" s="63"/>
      <c r="ACD25" s="63"/>
      <c r="ACE25" s="63"/>
      <c r="ACF25" s="63"/>
      <c r="ACG25" s="63"/>
      <c r="ACH25" s="63"/>
      <c r="ACI25" s="63"/>
      <c r="ACJ25" s="63"/>
      <c r="ACK25" s="63"/>
      <c r="ACL25" s="63"/>
      <c r="ACM25" s="63"/>
      <c r="ACN25" s="63"/>
      <c r="ACO25" s="63"/>
      <c r="ACP25" s="63"/>
      <c r="ACQ25" s="63"/>
      <c r="ACR25" s="63"/>
      <c r="ACS25" s="63"/>
      <c r="ACT25" s="63"/>
      <c r="ACU25" s="63"/>
      <c r="ACV25" s="63"/>
      <c r="ACW25" s="63"/>
      <c r="ACX25" s="63"/>
      <c r="ACY25" s="63"/>
      <c r="ACZ25" s="63"/>
      <c r="ADA25" s="63"/>
      <c r="ADB25" s="63"/>
      <c r="ADC25" s="63"/>
      <c r="ADD25" s="63"/>
      <c r="ADE25" s="63"/>
      <c r="ADF25" s="63"/>
      <c r="ADG25" s="63"/>
      <c r="ADH25" s="63"/>
      <c r="ADI25" s="63"/>
      <c r="ADJ25" s="63"/>
      <c r="ADK25" s="63"/>
      <c r="ADL25" s="63"/>
      <c r="ADM25" s="63"/>
      <c r="ADN25" s="63"/>
      <c r="ADO25" s="63"/>
      <c r="ADP25" s="63"/>
      <c r="ADQ25" s="63"/>
      <c r="ADR25" s="63"/>
      <c r="ADS25" s="63"/>
      <c r="ADT25" s="63"/>
      <c r="ADU25" s="63"/>
      <c r="ADV25" s="63"/>
      <c r="ADW25" s="63"/>
      <c r="ADX25" s="63"/>
      <c r="ADY25" s="63"/>
      <c r="ADZ25" s="63"/>
      <c r="AEA25" s="63"/>
      <c r="AEB25" s="63"/>
      <c r="AEC25" s="63"/>
      <c r="AED25" s="63"/>
      <c r="AEE25" s="63"/>
      <c r="AEF25" s="63"/>
      <c r="AEG25" s="63"/>
      <c r="AEH25" s="63"/>
      <c r="AEI25" s="63"/>
      <c r="AEJ25" s="63"/>
      <c r="AEK25" s="63"/>
      <c r="AEL25" s="63"/>
      <c r="AEM25" s="63"/>
      <c r="AEN25" s="63"/>
      <c r="AEO25" s="63"/>
      <c r="AEP25" s="63"/>
      <c r="AEQ25" s="63"/>
      <c r="AER25" s="63"/>
      <c r="AES25" s="63"/>
      <c r="AET25" s="63"/>
      <c r="AEU25" s="63"/>
      <c r="AEV25" s="63"/>
      <c r="AEW25" s="63"/>
      <c r="AEX25" s="63"/>
      <c r="AEY25" s="63"/>
      <c r="AEZ25" s="63"/>
      <c r="AFA25" s="63"/>
      <c r="AFB25" s="63"/>
      <c r="AFC25" s="63"/>
      <c r="AFD25" s="63"/>
      <c r="AFE25" s="63"/>
      <c r="AFF25" s="63"/>
      <c r="AFG25" s="63"/>
      <c r="AFH25" s="63"/>
      <c r="AFI25" s="63"/>
      <c r="AFJ25" s="63"/>
      <c r="AFK25" s="63"/>
      <c r="AFL25" s="63"/>
      <c r="AFM25" s="63"/>
      <c r="AFN25" s="63"/>
      <c r="AFO25" s="63"/>
      <c r="AFP25" s="63"/>
      <c r="AFQ25" s="63"/>
      <c r="AFR25" s="63"/>
      <c r="AFS25" s="63"/>
      <c r="AFT25" s="63"/>
      <c r="AFU25" s="63"/>
      <c r="AFV25" s="63"/>
      <c r="AFW25" s="63"/>
      <c r="AFX25" s="63"/>
      <c r="AFY25" s="63"/>
      <c r="AFZ25" s="63"/>
      <c r="AGA25" s="63"/>
      <c r="AGB25" s="63"/>
      <c r="AGC25" s="63"/>
      <c r="AGD25" s="63"/>
      <c r="AGE25" s="63"/>
      <c r="AGF25" s="63"/>
      <c r="AGG25" s="63"/>
      <c r="AGH25" s="63"/>
      <c r="AGI25" s="63"/>
      <c r="AGJ25" s="63"/>
      <c r="AGK25" s="63"/>
      <c r="AGL25" s="63"/>
      <c r="AGM25" s="63"/>
      <c r="AGN25" s="63"/>
      <c r="AGO25" s="63"/>
      <c r="AGP25" s="63"/>
      <c r="AGQ25" s="63"/>
      <c r="AGR25" s="63"/>
      <c r="AGS25" s="63"/>
      <c r="AGT25" s="63"/>
      <c r="AGU25" s="63"/>
      <c r="AGV25" s="63"/>
      <c r="AGW25" s="63"/>
      <c r="AGX25" s="63"/>
      <c r="AGY25" s="63"/>
      <c r="AGZ25" s="63"/>
      <c r="AHA25" s="63"/>
      <c r="AHB25" s="63"/>
      <c r="AHC25" s="63"/>
      <c r="AHD25" s="63"/>
      <c r="AHE25" s="63"/>
      <c r="AHF25" s="63"/>
      <c r="AHG25" s="63"/>
      <c r="AHH25" s="63"/>
      <c r="AHI25" s="63"/>
      <c r="AHJ25" s="63"/>
      <c r="AHK25" s="63"/>
      <c r="AHL25" s="63"/>
      <c r="AHM25" s="63"/>
      <c r="AHN25" s="63"/>
      <c r="AHO25" s="63"/>
      <c r="AHP25" s="63"/>
      <c r="AHQ25" s="63"/>
      <c r="AHR25" s="63"/>
      <c r="AHS25" s="63"/>
      <c r="AHT25" s="63"/>
      <c r="AHU25" s="63"/>
      <c r="AHV25" s="63"/>
      <c r="AHW25" s="63"/>
      <c r="AHX25" s="63"/>
      <c r="AHY25" s="63"/>
      <c r="AHZ25" s="63"/>
      <c r="AIA25" s="63"/>
      <c r="AIB25" s="63"/>
      <c r="AIC25" s="63"/>
      <c r="AID25" s="63"/>
      <c r="AIE25" s="63"/>
      <c r="AIF25" s="63"/>
      <c r="AIG25" s="63"/>
      <c r="AIH25" s="63"/>
      <c r="AII25" s="63"/>
      <c r="AIJ25" s="63"/>
      <c r="AIK25" s="63"/>
      <c r="AIL25" s="63"/>
      <c r="AIM25" s="63"/>
      <c r="AIN25" s="63"/>
      <c r="AIO25" s="63"/>
      <c r="AIP25" s="63"/>
      <c r="AIQ25" s="63"/>
      <c r="AIR25" s="63"/>
      <c r="AIS25" s="63"/>
      <c r="AIT25" s="63"/>
      <c r="AIU25" s="63"/>
      <c r="AIV25" s="63"/>
      <c r="AIW25" s="63"/>
      <c r="AIX25" s="63"/>
      <c r="AIY25" s="63"/>
      <c r="AIZ25" s="63"/>
      <c r="AJA25" s="63"/>
      <c r="AJB25" s="63"/>
      <c r="AJC25" s="63"/>
      <c r="AJD25" s="63"/>
      <c r="AJE25" s="63"/>
      <c r="AJF25" s="63"/>
      <c r="AJG25" s="63"/>
      <c r="AJH25" s="63"/>
      <c r="AJI25" s="63"/>
      <c r="AJJ25" s="63"/>
      <c r="AJK25" s="63"/>
      <c r="AJL25" s="63"/>
      <c r="AJM25" s="63"/>
      <c r="AJN25" s="63"/>
      <c r="AJO25" s="63"/>
      <c r="AJP25" s="63"/>
      <c r="AJQ25" s="63"/>
      <c r="AJR25" s="63"/>
      <c r="AJS25" s="63"/>
      <c r="AJT25" s="63"/>
      <c r="AJU25" s="63"/>
      <c r="AJV25" s="63"/>
      <c r="AJW25" s="63"/>
      <c r="AJX25" s="63"/>
      <c r="AJY25" s="63"/>
      <c r="AJZ25" s="63"/>
      <c r="AKA25" s="63"/>
      <c r="AKB25" s="63"/>
      <c r="AKC25" s="63"/>
      <c r="AKD25" s="63"/>
      <c r="AKE25" s="63"/>
      <c r="AKF25" s="63"/>
      <c r="AKG25" s="63"/>
      <c r="AKH25" s="63"/>
      <c r="AKI25" s="63"/>
      <c r="AKJ25" s="63"/>
      <c r="AKK25" s="63"/>
      <c r="AKL25" s="63"/>
      <c r="AKM25" s="63"/>
      <c r="AKN25" s="63"/>
      <c r="AKO25" s="63"/>
      <c r="AKP25" s="63"/>
      <c r="AKQ25" s="63"/>
      <c r="AKR25" s="63"/>
      <c r="AKS25" s="63"/>
      <c r="AKT25" s="63"/>
      <c r="AKU25" s="63"/>
      <c r="AKV25" s="63"/>
      <c r="AKW25" s="63"/>
      <c r="AKX25" s="63"/>
      <c r="AKY25" s="63"/>
      <c r="AKZ25" s="63"/>
      <c r="ALA25" s="63"/>
      <c r="ALB25" s="63"/>
      <c r="ALC25" s="63"/>
      <c r="ALD25" s="63"/>
      <c r="ALE25" s="63"/>
      <c r="ALF25" s="63"/>
      <c r="ALG25" s="63"/>
      <c r="ALH25" s="63"/>
      <c r="ALI25" s="63"/>
      <c r="ALJ25" s="63"/>
      <c r="ALK25" s="63"/>
      <c r="ALL25" s="63"/>
      <c r="ALM25" s="63"/>
      <c r="ALN25" s="63"/>
      <c r="ALO25" s="63"/>
      <c r="ALP25" s="63"/>
      <c r="ALQ25" s="63"/>
      <c r="ALR25" s="63"/>
      <c r="ALS25" s="63"/>
      <c r="ALT25" s="63"/>
      <c r="ALU25" s="63"/>
      <c r="ALV25" s="63"/>
      <c r="ALW25" s="63"/>
      <c r="ALX25" s="63"/>
      <c r="ALY25" s="63"/>
      <c r="ALZ25" s="63"/>
      <c r="AMA25" s="63"/>
      <c r="AMB25" s="63"/>
      <c r="AMC25" s="63"/>
      <c r="AMD25" s="63"/>
      <c r="AME25" s="63"/>
      <c r="AMF25" s="63"/>
      <c r="AMG25" s="63"/>
      <c r="AMH25" s="63"/>
      <c r="AMI25" s="63"/>
      <c r="AMJ25" s="63"/>
      <c r="AMK25" s="63"/>
      <c r="AML25" s="63"/>
      <c r="AMM25" s="63"/>
      <c r="AMN25" s="63"/>
      <c r="AMO25" s="63"/>
      <c r="AMP25" s="63"/>
      <c r="AMQ25" s="63"/>
      <c r="AMR25" s="63"/>
      <c r="AMS25" s="63"/>
      <c r="AMT25" s="63"/>
      <c r="AMU25" s="63"/>
      <c r="AMV25" s="63"/>
    </row>
    <row r="26" spans="1:1036" s="62" customFormat="1">
      <c r="A26" s="81" t="s">
        <v>151</v>
      </c>
      <c r="B26" s="91" t="s">
        <v>543</v>
      </c>
      <c r="C26" s="81" t="s">
        <v>152</v>
      </c>
      <c r="D26" s="81" t="s">
        <v>153</v>
      </c>
      <c r="E26" s="81" t="s">
        <v>163</v>
      </c>
      <c r="F26" s="81" t="s">
        <v>162</v>
      </c>
      <c r="G26" s="82" t="s">
        <v>212</v>
      </c>
      <c r="H26" s="117" t="s">
        <v>213</v>
      </c>
      <c r="I26" s="81">
        <v>7</v>
      </c>
      <c r="J26" s="81">
        <v>8</v>
      </c>
      <c r="K26" s="92">
        <v>2018</v>
      </c>
      <c r="L26" s="93">
        <v>1.1000000000000001</v>
      </c>
      <c r="M26" s="94">
        <v>2725.4894466560004</v>
      </c>
      <c r="N26" s="83" t="s">
        <v>239</v>
      </c>
      <c r="O26" s="83"/>
      <c r="P26" s="83"/>
      <c r="Q26" s="83"/>
      <c r="R26" s="83"/>
      <c r="S26" s="83"/>
      <c r="T26" s="83"/>
      <c r="U26" s="118">
        <v>1385.79</v>
      </c>
      <c r="V26" s="100">
        <v>4.8402716140252128E-2</v>
      </c>
      <c r="W26" s="119">
        <v>4.2830000000000004</v>
      </c>
      <c r="X26" s="81">
        <v>1</v>
      </c>
      <c r="Y26" s="81">
        <v>1385.79</v>
      </c>
      <c r="Z26" s="100">
        <v>4.524</v>
      </c>
      <c r="AA26" s="81">
        <v>16</v>
      </c>
      <c r="AB26" s="83"/>
      <c r="AC26" s="83"/>
      <c r="AD26" s="83"/>
      <c r="AE26" s="81">
        <v>278</v>
      </c>
      <c r="AF26" s="81">
        <v>221</v>
      </c>
      <c r="AG26" s="81">
        <v>4</v>
      </c>
      <c r="AH26" s="81">
        <v>5</v>
      </c>
      <c r="AI26" s="81">
        <v>9</v>
      </c>
      <c r="AJ26" s="83">
        <v>0</v>
      </c>
      <c r="AK26" s="120">
        <v>9</v>
      </c>
      <c r="AL26" s="120">
        <v>3</v>
      </c>
      <c r="AM26" s="120">
        <v>1</v>
      </c>
      <c r="AN26" s="120">
        <v>3</v>
      </c>
      <c r="AO26" s="120">
        <v>26</v>
      </c>
      <c r="AP26" s="93">
        <f t="shared" si="1"/>
        <v>762.75</v>
      </c>
      <c r="AQ26" s="95">
        <v>339</v>
      </c>
      <c r="AR26" s="81">
        <f t="shared" si="2"/>
        <v>339</v>
      </c>
      <c r="AS26" s="121">
        <v>2013</v>
      </c>
      <c r="AT26" s="83">
        <v>298</v>
      </c>
      <c r="AU26" s="83">
        <v>242</v>
      </c>
      <c r="AV26" s="83">
        <v>4</v>
      </c>
      <c r="AW26" s="83">
        <v>3</v>
      </c>
      <c r="AX26" s="83">
        <v>9</v>
      </c>
      <c r="AY26" s="83">
        <v>0</v>
      </c>
      <c r="AZ26" s="83">
        <v>7</v>
      </c>
      <c r="BA26" s="83">
        <v>3</v>
      </c>
      <c r="BB26" s="83">
        <v>1</v>
      </c>
      <c r="BC26" s="83">
        <v>3</v>
      </c>
      <c r="BD26" s="83">
        <v>26</v>
      </c>
      <c r="BE26" s="100">
        <f t="shared" si="3"/>
        <v>2.6201372494713566</v>
      </c>
      <c r="BF26" s="100">
        <f t="shared" si="4"/>
        <v>2.1277624643357993</v>
      </c>
      <c r="BG26" s="100">
        <f t="shared" si="5"/>
        <v>3.5169627509682638E-2</v>
      </c>
      <c r="BH26" s="100">
        <f t="shared" si="6"/>
        <v>2.6377220632261979E-2</v>
      </c>
      <c r="BI26" s="100">
        <f t="shared" si="7"/>
        <v>7.9131661896785943E-2</v>
      </c>
      <c r="BJ26" s="100">
        <f t="shared" si="8"/>
        <v>0</v>
      </c>
      <c r="BK26" s="100">
        <f t="shared" si="9"/>
        <v>6.154684814194461E-2</v>
      </c>
      <c r="BL26" s="100">
        <f t="shared" si="10"/>
        <v>2.6377220632261979E-2</v>
      </c>
      <c r="BM26" s="100">
        <f t="shared" si="11"/>
        <v>8.7924068774206596E-3</v>
      </c>
      <c r="BN26" s="100">
        <f t="shared" si="12"/>
        <v>2.6377220632261979E-2</v>
      </c>
      <c r="BO26" s="100">
        <f t="shared" si="13"/>
        <v>0.22860257881293713</v>
      </c>
      <c r="BP26" s="81" t="s">
        <v>240</v>
      </c>
      <c r="BQ26" s="81" t="s">
        <v>617</v>
      </c>
      <c r="BR26" s="85" t="s">
        <v>241</v>
      </c>
      <c r="BS26" s="84" t="s">
        <v>242</v>
      </c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  <c r="HF26" s="63"/>
      <c r="HG26" s="63"/>
      <c r="HH26" s="63"/>
      <c r="HI26" s="63"/>
      <c r="HJ26" s="63"/>
      <c r="HK26" s="63"/>
      <c r="HL26" s="63"/>
      <c r="HM26" s="63"/>
      <c r="HN26" s="63"/>
      <c r="HO26" s="63"/>
      <c r="HP26" s="63"/>
      <c r="HQ26" s="63"/>
      <c r="HR26" s="63"/>
      <c r="HS26" s="63"/>
      <c r="HT26" s="63"/>
      <c r="HU26" s="63"/>
      <c r="HV26" s="63"/>
      <c r="HW26" s="63"/>
      <c r="HX26" s="63"/>
      <c r="HY26" s="63"/>
      <c r="HZ26" s="63"/>
      <c r="IA26" s="63"/>
      <c r="IB26" s="63"/>
      <c r="IC26" s="63"/>
      <c r="ID26" s="63"/>
      <c r="IE26" s="63"/>
      <c r="IF26" s="63"/>
      <c r="IG26" s="63"/>
      <c r="IH26" s="63"/>
      <c r="II26" s="63"/>
      <c r="IJ26" s="63"/>
      <c r="IK26" s="63"/>
      <c r="IL26" s="63"/>
      <c r="IM26" s="63"/>
      <c r="IN26" s="63"/>
      <c r="IO26" s="63"/>
      <c r="IP26" s="63"/>
      <c r="IQ26" s="63"/>
      <c r="IR26" s="63"/>
      <c r="IS26" s="63"/>
      <c r="IT26" s="63"/>
      <c r="IU26" s="63"/>
      <c r="IV26" s="63"/>
      <c r="IW26" s="63"/>
      <c r="IX26" s="63"/>
      <c r="IY26" s="63"/>
      <c r="IZ26" s="63"/>
      <c r="JA26" s="63"/>
      <c r="JB26" s="63"/>
      <c r="JC26" s="63"/>
      <c r="JD26" s="63"/>
      <c r="JE26" s="63"/>
      <c r="JF26" s="63"/>
      <c r="JG26" s="63"/>
      <c r="JH26" s="63"/>
      <c r="JI26" s="63"/>
      <c r="JJ26" s="63"/>
      <c r="JK26" s="63"/>
      <c r="JL26" s="63"/>
      <c r="JM26" s="63"/>
      <c r="JN26" s="63"/>
      <c r="JO26" s="63"/>
      <c r="JP26" s="63"/>
      <c r="JQ26" s="63"/>
      <c r="JR26" s="63"/>
      <c r="JS26" s="63"/>
      <c r="JT26" s="63"/>
      <c r="JU26" s="63"/>
      <c r="JV26" s="63"/>
      <c r="JW26" s="63"/>
      <c r="JX26" s="63"/>
      <c r="JY26" s="63"/>
      <c r="JZ26" s="63"/>
      <c r="KA26" s="63"/>
      <c r="KB26" s="63"/>
      <c r="KC26" s="63"/>
      <c r="KD26" s="63"/>
      <c r="KE26" s="63"/>
      <c r="KF26" s="63"/>
      <c r="KG26" s="63"/>
      <c r="KH26" s="63"/>
      <c r="KI26" s="63"/>
      <c r="KJ26" s="63"/>
      <c r="KK26" s="63"/>
      <c r="KL26" s="63"/>
      <c r="KM26" s="63"/>
      <c r="KN26" s="63"/>
      <c r="KO26" s="63"/>
      <c r="KP26" s="63"/>
      <c r="KQ26" s="63"/>
      <c r="KR26" s="63"/>
      <c r="KS26" s="63"/>
      <c r="KT26" s="63"/>
      <c r="KU26" s="63"/>
      <c r="KV26" s="63"/>
      <c r="KW26" s="63"/>
      <c r="KX26" s="63"/>
      <c r="KY26" s="63"/>
      <c r="KZ26" s="63"/>
      <c r="LA26" s="63"/>
      <c r="LB26" s="63"/>
      <c r="LC26" s="63"/>
      <c r="LD26" s="63"/>
      <c r="LE26" s="63"/>
      <c r="LF26" s="63"/>
      <c r="LG26" s="63"/>
      <c r="LH26" s="63"/>
      <c r="LI26" s="63"/>
      <c r="LJ26" s="63"/>
      <c r="LK26" s="63"/>
      <c r="LL26" s="63"/>
      <c r="LM26" s="63"/>
      <c r="LN26" s="63"/>
      <c r="LO26" s="63"/>
      <c r="LP26" s="63"/>
      <c r="LQ26" s="63"/>
      <c r="LR26" s="63"/>
      <c r="LS26" s="63"/>
      <c r="LT26" s="63"/>
      <c r="LU26" s="63"/>
      <c r="LV26" s="63"/>
      <c r="LW26" s="63"/>
      <c r="LX26" s="63"/>
      <c r="LY26" s="63"/>
      <c r="LZ26" s="63"/>
      <c r="MA26" s="63"/>
      <c r="MB26" s="63"/>
      <c r="MC26" s="63"/>
      <c r="MD26" s="63"/>
      <c r="ME26" s="63"/>
      <c r="MF26" s="63"/>
      <c r="MG26" s="63"/>
      <c r="MH26" s="63"/>
      <c r="MI26" s="63"/>
      <c r="MJ26" s="63"/>
      <c r="MK26" s="63"/>
      <c r="ML26" s="63"/>
      <c r="MM26" s="63"/>
      <c r="MN26" s="63"/>
      <c r="MO26" s="63"/>
      <c r="MP26" s="63"/>
      <c r="MQ26" s="63"/>
      <c r="MR26" s="63"/>
      <c r="MS26" s="63"/>
      <c r="MT26" s="63"/>
      <c r="MU26" s="63"/>
      <c r="MV26" s="63"/>
      <c r="MW26" s="63"/>
      <c r="MX26" s="63"/>
      <c r="MY26" s="63"/>
      <c r="MZ26" s="63"/>
      <c r="NA26" s="63"/>
      <c r="NB26" s="63"/>
      <c r="NC26" s="63"/>
      <c r="ND26" s="63"/>
      <c r="NE26" s="63"/>
      <c r="NF26" s="63"/>
      <c r="NG26" s="63"/>
      <c r="NH26" s="63"/>
      <c r="NI26" s="63"/>
      <c r="NJ26" s="63"/>
      <c r="NK26" s="63"/>
      <c r="NL26" s="63"/>
      <c r="NM26" s="63"/>
      <c r="NN26" s="63"/>
      <c r="NO26" s="63"/>
      <c r="NP26" s="63"/>
      <c r="NQ26" s="63"/>
      <c r="NR26" s="63"/>
      <c r="NS26" s="63"/>
      <c r="NT26" s="63"/>
      <c r="NU26" s="63"/>
      <c r="NV26" s="63"/>
      <c r="NW26" s="63"/>
      <c r="NX26" s="63"/>
      <c r="NY26" s="63"/>
      <c r="NZ26" s="63"/>
      <c r="OA26" s="63"/>
      <c r="OB26" s="63"/>
      <c r="OC26" s="63"/>
      <c r="OD26" s="63"/>
      <c r="OE26" s="63"/>
      <c r="OF26" s="63"/>
      <c r="OG26" s="63"/>
      <c r="OH26" s="63"/>
      <c r="OI26" s="63"/>
      <c r="OJ26" s="63"/>
      <c r="OK26" s="63"/>
      <c r="OL26" s="63"/>
      <c r="OM26" s="63"/>
      <c r="ON26" s="63"/>
      <c r="OO26" s="63"/>
      <c r="OP26" s="63"/>
      <c r="OQ26" s="63"/>
      <c r="OR26" s="63"/>
      <c r="OS26" s="63"/>
      <c r="OT26" s="63"/>
      <c r="OU26" s="63"/>
      <c r="OV26" s="63"/>
      <c r="OW26" s="63"/>
      <c r="OX26" s="63"/>
      <c r="OY26" s="63"/>
      <c r="OZ26" s="63"/>
      <c r="PA26" s="63"/>
      <c r="PB26" s="63"/>
      <c r="PC26" s="63"/>
      <c r="PD26" s="63"/>
      <c r="PE26" s="63"/>
      <c r="PF26" s="63"/>
      <c r="PG26" s="63"/>
      <c r="PH26" s="63"/>
      <c r="PI26" s="63"/>
      <c r="PJ26" s="63"/>
      <c r="PK26" s="63"/>
      <c r="PL26" s="63"/>
      <c r="PM26" s="63"/>
      <c r="PN26" s="63"/>
      <c r="PO26" s="63"/>
      <c r="PP26" s="63"/>
      <c r="PQ26" s="63"/>
      <c r="PR26" s="63"/>
      <c r="PS26" s="63"/>
      <c r="PT26" s="63"/>
      <c r="PU26" s="63"/>
      <c r="PV26" s="63"/>
      <c r="PW26" s="63"/>
      <c r="PX26" s="63"/>
      <c r="PY26" s="63"/>
      <c r="PZ26" s="63"/>
      <c r="QA26" s="63"/>
      <c r="QB26" s="63"/>
      <c r="QC26" s="63"/>
      <c r="QD26" s="63"/>
      <c r="QE26" s="63"/>
      <c r="QF26" s="63"/>
      <c r="QG26" s="63"/>
      <c r="QH26" s="63"/>
      <c r="QI26" s="63"/>
      <c r="QJ26" s="63"/>
      <c r="QK26" s="63"/>
      <c r="QL26" s="63"/>
      <c r="QM26" s="63"/>
      <c r="QN26" s="63"/>
      <c r="QO26" s="63"/>
      <c r="QP26" s="63"/>
      <c r="QQ26" s="63"/>
      <c r="QR26" s="63"/>
      <c r="QS26" s="63"/>
      <c r="QT26" s="63"/>
      <c r="QU26" s="63"/>
      <c r="QV26" s="63"/>
      <c r="QW26" s="63"/>
      <c r="QX26" s="63"/>
      <c r="QY26" s="63"/>
      <c r="QZ26" s="63"/>
      <c r="RA26" s="63"/>
      <c r="RB26" s="63"/>
      <c r="RC26" s="63"/>
      <c r="RD26" s="63"/>
      <c r="RE26" s="63"/>
      <c r="RF26" s="63"/>
      <c r="RG26" s="63"/>
      <c r="RH26" s="63"/>
      <c r="RI26" s="63"/>
      <c r="RJ26" s="63"/>
      <c r="RK26" s="63"/>
      <c r="RL26" s="63"/>
      <c r="RM26" s="63"/>
      <c r="RN26" s="63"/>
      <c r="RO26" s="63"/>
      <c r="RP26" s="63"/>
      <c r="RQ26" s="63"/>
      <c r="RR26" s="63"/>
      <c r="RS26" s="63"/>
      <c r="RT26" s="63"/>
      <c r="RU26" s="63"/>
      <c r="RV26" s="63"/>
      <c r="RW26" s="63"/>
      <c r="RX26" s="63"/>
      <c r="RY26" s="63"/>
      <c r="RZ26" s="63"/>
      <c r="SA26" s="63"/>
      <c r="SB26" s="63"/>
      <c r="SC26" s="63"/>
      <c r="SD26" s="63"/>
      <c r="SE26" s="63"/>
      <c r="SF26" s="63"/>
      <c r="SG26" s="63"/>
      <c r="SH26" s="63"/>
      <c r="SI26" s="63"/>
      <c r="SJ26" s="63"/>
      <c r="SK26" s="63"/>
      <c r="SL26" s="63"/>
      <c r="SM26" s="63"/>
      <c r="SN26" s="63"/>
      <c r="SO26" s="63"/>
      <c r="SP26" s="63"/>
      <c r="SQ26" s="63"/>
      <c r="SR26" s="63"/>
      <c r="SS26" s="63"/>
      <c r="ST26" s="63"/>
      <c r="SU26" s="63"/>
      <c r="SV26" s="63"/>
      <c r="SW26" s="63"/>
      <c r="SX26" s="63"/>
      <c r="SY26" s="63"/>
      <c r="SZ26" s="63"/>
      <c r="TA26" s="63"/>
      <c r="TB26" s="63"/>
      <c r="TC26" s="63"/>
      <c r="TD26" s="63"/>
      <c r="TE26" s="63"/>
      <c r="TF26" s="63"/>
      <c r="TG26" s="63"/>
      <c r="TH26" s="63"/>
      <c r="TI26" s="63"/>
      <c r="TJ26" s="63"/>
      <c r="TK26" s="63"/>
      <c r="TL26" s="63"/>
      <c r="TM26" s="63"/>
      <c r="TN26" s="63"/>
      <c r="TO26" s="63"/>
      <c r="TP26" s="63"/>
      <c r="TQ26" s="63"/>
      <c r="TR26" s="63"/>
      <c r="TS26" s="63"/>
      <c r="TT26" s="63"/>
      <c r="TU26" s="63"/>
      <c r="TV26" s="63"/>
      <c r="TW26" s="63"/>
      <c r="TX26" s="63"/>
      <c r="TY26" s="63"/>
      <c r="TZ26" s="63"/>
      <c r="UA26" s="63"/>
      <c r="UB26" s="63"/>
      <c r="UC26" s="63"/>
      <c r="UD26" s="63"/>
      <c r="UE26" s="63"/>
      <c r="UF26" s="63"/>
      <c r="UG26" s="63"/>
      <c r="UH26" s="63"/>
      <c r="UI26" s="63"/>
      <c r="UJ26" s="63"/>
      <c r="UK26" s="63"/>
      <c r="UL26" s="63"/>
      <c r="UM26" s="63"/>
      <c r="UN26" s="63"/>
      <c r="UO26" s="63"/>
      <c r="UP26" s="63"/>
      <c r="UQ26" s="63"/>
      <c r="UR26" s="63"/>
      <c r="US26" s="63"/>
      <c r="UT26" s="63"/>
      <c r="UU26" s="63"/>
      <c r="UV26" s="63"/>
      <c r="UW26" s="63"/>
      <c r="UX26" s="63"/>
      <c r="UY26" s="63"/>
      <c r="UZ26" s="63"/>
      <c r="VA26" s="63"/>
      <c r="VB26" s="63"/>
      <c r="VC26" s="63"/>
      <c r="VD26" s="63"/>
      <c r="VE26" s="63"/>
      <c r="VF26" s="63"/>
      <c r="VG26" s="63"/>
      <c r="VH26" s="63"/>
      <c r="VI26" s="63"/>
      <c r="VJ26" s="63"/>
      <c r="VK26" s="63"/>
      <c r="VL26" s="63"/>
      <c r="VM26" s="63"/>
      <c r="VN26" s="63"/>
      <c r="VO26" s="63"/>
      <c r="VP26" s="63"/>
      <c r="VQ26" s="63"/>
      <c r="VR26" s="63"/>
      <c r="VS26" s="63"/>
      <c r="VT26" s="63"/>
      <c r="VU26" s="63"/>
      <c r="VV26" s="63"/>
      <c r="VW26" s="63"/>
      <c r="VX26" s="63"/>
      <c r="VY26" s="63"/>
      <c r="VZ26" s="63"/>
      <c r="WA26" s="63"/>
      <c r="WB26" s="63"/>
      <c r="WC26" s="63"/>
      <c r="WD26" s="63"/>
      <c r="WE26" s="63"/>
      <c r="WF26" s="63"/>
      <c r="WG26" s="63"/>
      <c r="WH26" s="63"/>
      <c r="WI26" s="63"/>
      <c r="WJ26" s="63"/>
      <c r="WK26" s="63"/>
      <c r="WL26" s="63"/>
      <c r="WM26" s="63"/>
      <c r="WN26" s="63"/>
      <c r="WO26" s="63"/>
      <c r="WP26" s="63"/>
      <c r="WQ26" s="63"/>
      <c r="WR26" s="63"/>
      <c r="WS26" s="63"/>
      <c r="WT26" s="63"/>
      <c r="WU26" s="63"/>
      <c r="WV26" s="63"/>
      <c r="WW26" s="63"/>
      <c r="WX26" s="63"/>
      <c r="WY26" s="63"/>
      <c r="WZ26" s="63"/>
      <c r="XA26" s="63"/>
      <c r="XB26" s="63"/>
      <c r="XC26" s="63"/>
      <c r="XD26" s="63"/>
      <c r="XE26" s="63"/>
      <c r="XF26" s="63"/>
      <c r="XG26" s="63"/>
      <c r="XH26" s="63"/>
      <c r="XI26" s="63"/>
      <c r="XJ26" s="63"/>
      <c r="XK26" s="63"/>
      <c r="XL26" s="63"/>
      <c r="XM26" s="63"/>
      <c r="XN26" s="63"/>
      <c r="XO26" s="63"/>
      <c r="XP26" s="63"/>
      <c r="XQ26" s="63"/>
      <c r="XR26" s="63"/>
      <c r="XS26" s="63"/>
      <c r="XT26" s="63"/>
      <c r="XU26" s="63"/>
      <c r="XV26" s="63"/>
      <c r="XW26" s="63"/>
      <c r="XX26" s="63"/>
      <c r="XY26" s="63"/>
      <c r="XZ26" s="63"/>
      <c r="YA26" s="63"/>
      <c r="YB26" s="63"/>
      <c r="YC26" s="63"/>
      <c r="YD26" s="63"/>
      <c r="YE26" s="63"/>
      <c r="YF26" s="63"/>
      <c r="YG26" s="63"/>
      <c r="YH26" s="63"/>
      <c r="YI26" s="63"/>
      <c r="YJ26" s="63"/>
      <c r="YK26" s="63"/>
      <c r="YL26" s="63"/>
      <c r="YM26" s="63"/>
      <c r="YN26" s="63"/>
      <c r="YO26" s="63"/>
      <c r="YP26" s="63"/>
      <c r="YQ26" s="63"/>
      <c r="YR26" s="63"/>
      <c r="YS26" s="63"/>
      <c r="YT26" s="63"/>
      <c r="YU26" s="63"/>
      <c r="YV26" s="63"/>
      <c r="YW26" s="63"/>
      <c r="YX26" s="63"/>
      <c r="YY26" s="63"/>
      <c r="YZ26" s="63"/>
      <c r="ZA26" s="63"/>
      <c r="ZB26" s="63"/>
      <c r="ZC26" s="63"/>
      <c r="ZD26" s="63"/>
      <c r="ZE26" s="63"/>
      <c r="ZF26" s="63"/>
      <c r="ZG26" s="63"/>
      <c r="ZH26" s="63"/>
      <c r="ZI26" s="63"/>
      <c r="ZJ26" s="63"/>
      <c r="ZK26" s="63"/>
      <c r="ZL26" s="63"/>
      <c r="ZM26" s="63"/>
      <c r="ZN26" s="63"/>
      <c r="ZO26" s="63"/>
      <c r="ZP26" s="63"/>
      <c r="ZQ26" s="63"/>
      <c r="ZR26" s="63"/>
      <c r="ZS26" s="63"/>
      <c r="ZT26" s="63"/>
      <c r="ZU26" s="63"/>
      <c r="ZV26" s="63"/>
      <c r="ZW26" s="63"/>
      <c r="ZX26" s="63"/>
      <c r="ZY26" s="63"/>
      <c r="ZZ26" s="63"/>
      <c r="AAA26" s="63"/>
      <c r="AAB26" s="63"/>
      <c r="AAC26" s="63"/>
      <c r="AAD26" s="63"/>
      <c r="AAE26" s="63"/>
      <c r="AAF26" s="63"/>
      <c r="AAG26" s="63"/>
      <c r="AAH26" s="63"/>
      <c r="AAI26" s="63"/>
      <c r="AAJ26" s="63"/>
      <c r="AAK26" s="63"/>
      <c r="AAL26" s="63"/>
      <c r="AAM26" s="63"/>
      <c r="AAN26" s="63"/>
      <c r="AAO26" s="63"/>
      <c r="AAP26" s="63"/>
      <c r="AAQ26" s="63"/>
      <c r="AAR26" s="63"/>
      <c r="AAS26" s="63"/>
      <c r="AAT26" s="63"/>
      <c r="AAU26" s="63"/>
      <c r="AAV26" s="63"/>
      <c r="AAW26" s="63"/>
      <c r="AAX26" s="63"/>
      <c r="AAY26" s="63"/>
      <c r="AAZ26" s="63"/>
      <c r="ABA26" s="63"/>
      <c r="ABB26" s="63"/>
      <c r="ABC26" s="63"/>
      <c r="ABD26" s="63"/>
      <c r="ABE26" s="63"/>
      <c r="ABF26" s="63"/>
      <c r="ABG26" s="63"/>
      <c r="ABH26" s="63"/>
      <c r="ABI26" s="63"/>
      <c r="ABJ26" s="63"/>
      <c r="ABK26" s="63"/>
      <c r="ABL26" s="63"/>
      <c r="ABM26" s="63"/>
      <c r="ABN26" s="63"/>
      <c r="ABO26" s="63"/>
      <c r="ABP26" s="63"/>
      <c r="ABQ26" s="63"/>
      <c r="ABR26" s="63"/>
      <c r="ABS26" s="63"/>
      <c r="ABT26" s="63"/>
      <c r="ABU26" s="63"/>
      <c r="ABV26" s="63"/>
      <c r="ABW26" s="63"/>
      <c r="ABX26" s="63"/>
      <c r="ABY26" s="63"/>
      <c r="ABZ26" s="63"/>
      <c r="ACA26" s="63"/>
      <c r="ACB26" s="63"/>
      <c r="ACC26" s="63"/>
      <c r="ACD26" s="63"/>
      <c r="ACE26" s="63"/>
      <c r="ACF26" s="63"/>
      <c r="ACG26" s="63"/>
      <c r="ACH26" s="63"/>
      <c r="ACI26" s="63"/>
      <c r="ACJ26" s="63"/>
      <c r="ACK26" s="63"/>
      <c r="ACL26" s="63"/>
      <c r="ACM26" s="63"/>
      <c r="ACN26" s="63"/>
      <c r="ACO26" s="63"/>
      <c r="ACP26" s="63"/>
      <c r="ACQ26" s="63"/>
      <c r="ACR26" s="63"/>
      <c r="ACS26" s="63"/>
      <c r="ACT26" s="63"/>
      <c r="ACU26" s="63"/>
      <c r="ACV26" s="63"/>
      <c r="ACW26" s="63"/>
      <c r="ACX26" s="63"/>
      <c r="ACY26" s="63"/>
      <c r="ACZ26" s="63"/>
      <c r="ADA26" s="63"/>
      <c r="ADB26" s="63"/>
      <c r="ADC26" s="63"/>
      <c r="ADD26" s="63"/>
      <c r="ADE26" s="63"/>
      <c r="ADF26" s="63"/>
      <c r="ADG26" s="63"/>
      <c r="ADH26" s="63"/>
      <c r="ADI26" s="63"/>
      <c r="ADJ26" s="63"/>
      <c r="ADK26" s="63"/>
      <c r="ADL26" s="63"/>
      <c r="ADM26" s="63"/>
      <c r="ADN26" s="63"/>
      <c r="ADO26" s="63"/>
      <c r="ADP26" s="63"/>
      <c r="ADQ26" s="63"/>
      <c r="ADR26" s="63"/>
      <c r="ADS26" s="63"/>
      <c r="ADT26" s="63"/>
      <c r="ADU26" s="63"/>
      <c r="ADV26" s="63"/>
      <c r="ADW26" s="63"/>
      <c r="ADX26" s="63"/>
      <c r="ADY26" s="63"/>
      <c r="ADZ26" s="63"/>
      <c r="AEA26" s="63"/>
      <c r="AEB26" s="63"/>
      <c r="AEC26" s="63"/>
      <c r="AED26" s="63"/>
      <c r="AEE26" s="63"/>
      <c r="AEF26" s="63"/>
      <c r="AEG26" s="63"/>
      <c r="AEH26" s="63"/>
      <c r="AEI26" s="63"/>
      <c r="AEJ26" s="63"/>
      <c r="AEK26" s="63"/>
      <c r="AEL26" s="63"/>
      <c r="AEM26" s="63"/>
      <c r="AEN26" s="63"/>
      <c r="AEO26" s="63"/>
      <c r="AEP26" s="63"/>
      <c r="AEQ26" s="63"/>
      <c r="AER26" s="63"/>
      <c r="AES26" s="63"/>
      <c r="AET26" s="63"/>
      <c r="AEU26" s="63"/>
      <c r="AEV26" s="63"/>
      <c r="AEW26" s="63"/>
      <c r="AEX26" s="63"/>
      <c r="AEY26" s="63"/>
      <c r="AEZ26" s="63"/>
      <c r="AFA26" s="63"/>
      <c r="AFB26" s="63"/>
      <c r="AFC26" s="63"/>
      <c r="AFD26" s="63"/>
      <c r="AFE26" s="63"/>
      <c r="AFF26" s="63"/>
      <c r="AFG26" s="63"/>
      <c r="AFH26" s="63"/>
      <c r="AFI26" s="63"/>
      <c r="AFJ26" s="63"/>
      <c r="AFK26" s="63"/>
      <c r="AFL26" s="63"/>
      <c r="AFM26" s="63"/>
      <c r="AFN26" s="63"/>
      <c r="AFO26" s="63"/>
      <c r="AFP26" s="63"/>
      <c r="AFQ26" s="63"/>
      <c r="AFR26" s="63"/>
      <c r="AFS26" s="63"/>
      <c r="AFT26" s="63"/>
      <c r="AFU26" s="63"/>
      <c r="AFV26" s="63"/>
      <c r="AFW26" s="63"/>
      <c r="AFX26" s="63"/>
      <c r="AFY26" s="63"/>
      <c r="AFZ26" s="63"/>
      <c r="AGA26" s="63"/>
      <c r="AGB26" s="63"/>
      <c r="AGC26" s="63"/>
      <c r="AGD26" s="63"/>
      <c r="AGE26" s="63"/>
      <c r="AGF26" s="63"/>
      <c r="AGG26" s="63"/>
      <c r="AGH26" s="63"/>
      <c r="AGI26" s="63"/>
      <c r="AGJ26" s="63"/>
      <c r="AGK26" s="63"/>
      <c r="AGL26" s="63"/>
      <c r="AGM26" s="63"/>
      <c r="AGN26" s="63"/>
      <c r="AGO26" s="63"/>
      <c r="AGP26" s="63"/>
      <c r="AGQ26" s="63"/>
      <c r="AGR26" s="63"/>
      <c r="AGS26" s="63"/>
      <c r="AGT26" s="63"/>
      <c r="AGU26" s="63"/>
      <c r="AGV26" s="63"/>
      <c r="AGW26" s="63"/>
      <c r="AGX26" s="63"/>
      <c r="AGY26" s="63"/>
      <c r="AGZ26" s="63"/>
      <c r="AHA26" s="63"/>
      <c r="AHB26" s="63"/>
      <c r="AHC26" s="63"/>
      <c r="AHD26" s="63"/>
      <c r="AHE26" s="63"/>
      <c r="AHF26" s="63"/>
      <c r="AHG26" s="63"/>
      <c r="AHH26" s="63"/>
      <c r="AHI26" s="63"/>
      <c r="AHJ26" s="63"/>
      <c r="AHK26" s="63"/>
      <c r="AHL26" s="63"/>
      <c r="AHM26" s="63"/>
      <c r="AHN26" s="63"/>
      <c r="AHO26" s="63"/>
      <c r="AHP26" s="63"/>
      <c r="AHQ26" s="63"/>
      <c r="AHR26" s="63"/>
      <c r="AHS26" s="63"/>
      <c r="AHT26" s="63"/>
      <c r="AHU26" s="63"/>
      <c r="AHV26" s="63"/>
      <c r="AHW26" s="63"/>
      <c r="AHX26" s="63"/>
      <c r="AHY26" s="63"/>
      <c r="AHZ26" s="63"/>
      <c r="AIA26" s="63"/>
      <c r="AIB26" s="63"/>
      <c r="AIC26" s="63"/>
      <c r="AID26" s="63"/>
      <c r="AIE26" s="63"/>
      <c r="AIF26" s="63"/>
      <c r="AIG26" s="63"/>
      <c r="AIH26" s="63"/>
      <c r="AII26" s="63"/>
      <c r="AIJ26" s="63"/>
      <c r="AIK26" s="63"/>
      <c r="AIL26" s="63"/>
      <c r="AIM26" s="63"/>
      <c r="AIN26" s="63"/>
      <c r="AIO26" s="63"/>
      <c r="AIP26" s="63"/>
      <c r="AIQ26" s="63"/>
      <c r="AIR26" s="63"/>
      <c r="AIS26" s="63"/>
      <c r="AIT26" s="63"/>
      <c r="AIU26" s="63"/>
      <c r="AIV26" s="63"/>
      <c r="AIW26" s="63"/>
      <c r="AIX26" s="63"/>
      <c r="AIY26" s="63"/>
      <c r="AIZ26" s="63"/>
      <c r="AJA26" s="63"/>
      <c r="AJB26" s="63"/>
      <c r="AJC26" s="63"/>
      <c r="AJD26" s="63"/>
      <c r="AJE26" s="63"/>
      <c r="AJF26" s="63"/>
      <c r="AJG26" s="63"/>
      <c r="AJH26" s="63"/>
      <c r="AJI26" s="63"/>
      <c r="AJJ26" s="63"/>
      <c r="AJK26" s="63"/>
      <c r="AJL26" s="63"/>
      <c r="AJM26" s="63"/>
      <c r="AJN26" s="63"/>
      <c r="AJO26" s="63"/>
      <c r="AJP26" s="63"/>
      <c r="AJQ26" s="63"/>
      <c r="AJR26" s="63"/>
      <c r="AJS26" s="63"/>
      <c r="AJT26" s="63"/>
      <c r="AJU26" s="63"/>
      <c r="AJV26" s="63"/>
      <c r="AJW26" s="63"/>
      <c r="AJX26" s="63"/>
      <c r="AJY26" s="63"/>
      <c r="AJZ26" s="63"/>
      <c r="AKA26" s="63"/>
      <c r="AKB26" s="63"/>
      <c r="AKC26" s="63"/>
      <c r="AKD26" s="63"/>
      <c r="AKE26" s="63"/>
      <c r="AKF26" s="63"/>
      <c r="AKG26" s="63"/>
      <c r="AKH26" s="63"/>
      <c r="AKI26" s="63"/>
      <c r="AKJ26" s="63"/>
      <c r="AKK26" s="63"/>
      <c r="AKL26" s="63"/>
      <c r="AKM26" s="63"/>
      <c r="AKN26" s="63"/>
      <c r="AKO26" s="63"/>
      <c r="AKP26" s="63"/>
      <c r="AKQ26" s="63"/>
      <c r="AKR26" s="63"/>
      <c r="AKS26" s="63"/>
      <c r="AKT26" s="63"/>
      <c r="AKU26" s="63"/>
      <c r="AKV26" s="63"/>
      <c r="AKW26" s="63"/>
      <c r="AKX26" s="63"/>
      <c r="AKY26" s="63"/>
      <c r="AKZ26" s="63"/>
      <c r="ALA26" s="63"/>
      <c r="ALB26" s="63"/>
      <c r="ALC26" s="63"/>
      <c r="ALD26" s="63"/>
      <c r="ALE26" s="63"/>
      <c r="ALF26" s="63"/>
      <c r="ALG26" s="63"/>
      <c r="ALH26" s="63"/>
      <c r="ALI26" s="63"/>
      <c r="ALJ26" s="63"/>
      <c r="ALK26" s="63"/>
      <c r="ALL26" s="63"/>
      <c r="ALM26" s="63"/>
      <c r="ALN26" s="63"/>
      <c r="ALO26" s="63"/>
      <c r="ALP26" s="63"/>
      <c r="ALQ26" s="63"/>
      <c r="ALR26" s="63"/>
      <c r="ALS26" s="63"/>
      <c r="ALT26" s="63"/>
      <c r="ALU26" s="63"/>
      <c r="ALV26" s="63"/>
      <c r="ALW26" s="63"/>
      <c r="ALX26" s="63"/>
      <c r="ALY26" s="63"/>
      <c r="ALZ26" s="63"/>
      <c r="AMA26" s="63"/>
      <c r="AMB26" s="63"/>
      <c r="AMC26" s="63"/>
      <c r="AMD26" s="63"/>
      <c r="AME26" s="63"/>
      <c r="AMF26" s="63"/>
      <c r="AMG26" s="63"/>
      <c r="AMH26" s="63"/>
      <c r="AMI26" s="63"/>
      <c r="AMJ26" s="63"/>
      <c r="AMK26" s="63"/>
      <c r="AML26" s="63"/>
      <c r="AMM26" s="63"/>
      <c r="AMN26" s="63"/>
      <c r="AMO26" s="63"/>
      <c r="AMP26" s="63"/>
      <c r="AMQ26" s="63"/>
      <c r="AMR26" s="63"/>
      <c r="AMS26" s="63"/>
      <c r="AMT26" s="63"/>
      <c r="AMU26" s="63"/>
      <c r="AMV26" s="63"/>
    </row>
    <row r="27" spans="1:1036" s="62" customFormat="1">
      <c r="A27" s="81" t="s">
        <v>151</v>
      </c>
      <c r="B27" s="91" t="s">
        <v>384</v>
      </c>
      <c r="C27" s="81" t="s">
        <v>152</v>
      </c>
      <c r="D27" s="81" t="s">
        <v>153</v>
      </c>
      <c r="E27" s="81" t="s">
        <v>163</v>
      </c>
      <c r="F27" s="81" t="s">
        <v>162</v>
      </c>
      <c r="G27" s="82" t="s">
        <v>214</v>
      </c>
      <c r="H27" s="82" t="s">
        <v>215</v>
      </c>
      <c r="I27" s="81">
        <v>7</v>
      </c>
      <c r="J27" s="81">
        <v>8</v>
      </c>
      <c r="K27" s="92">
        <v>2018</v>
      </c>
      <c r="L27" s="93">
        <v>1.1000000000000001</v>
      </c>
      <c r="M27" s="94">
        <v>800.9902317599998</v>
      </c>
      <c r="N27" s="83" t="s">
        <v>239</v>
      </c>
      <c r="O27" s="83"/>
      <c r="P27" s="83"/>
      <c r="Q27" s="83"/>
      <c r="R27" s="83"/>
      <c r="S27" s="83"/>
      <c r="T27" s="83"/>
      <c r="U27" s="118">
        <v>629.69000000000005</v>
      </c>
      <c r="V27" s="100">
        <v>2.9303307976941036E-2</v>
      </c>
      <c r="W27" s="119">
        <v>4.4690000000000003</v>
      </c>
      <c r="X27" s="81">
        <v>1</v>
      </c>
      <c r="Y27" s="81">
        <v>629.69000000000005</v>
      </c>
      <c r="Z27" s="100">
        <v>2.8410000000000002</v>
      </c>
      <c r="AA27" s="81">
        <v>7</v>
      </c>
      <c r="AB27" s="83"/>
      <c r="AC27" s="83"/>
      <c r="AD27" s="83"/>
      <c r="AE27" s="81">
        <v>75</v>
      </c>
      <c r="AF27" s="81">
        <v>43</v>
      </c>
      <c r="AG27" s="81">
        <v>1</v>
      </c>
      <c r="AH27" s="81">
        <v>2</v>
      </c>
      <c r="AI27" s="81">
        <v>5</v>
      </c>
      <c r="AJ27" s="83">
        <v>0</v>
      </c>
      <c r="AK27" s="120">
        <v>1</v>
      </c>
      <c r="AL27" s="120">
        <v>0</v>
      </c>
      <c r="AM27" s="120">
        <v>0</v>
      </c>
      <c r="AN27" s="120">
        <v>0</v>
      </c>
      <c r="AO27" s="120">
        <v>23</v>
      </c>
      <c r="AP27" s="93">
        <f t="shared" si="1"/>
        <v>803.25</v>
      </c>
      <c r="AQ27" s="95">
        <v>357</v>
      </c>
      <c r="AR27" s="81">
        <f t="shared" si="2"/>
        <v>357</v>
      </c>
      <c r="AS27" s="121">
        <v>4514</v>
      </c>
      <c r="AT27" s="83">
        <v>85</v>
      </c>
      <c r="AU27" s="83">
        <v>51</v>
      </c>
      <c r="AV27" s="83">
        <v>1</v>
      </c>
      <c r="AW27" s="83">
        <v>4</v>
      </c>
      <c r="AX27" s="83">
        <v>4</v>
      </c>
      <c r="AY27" s="83">
        <v>0</v>
      </c>
      <c r="AZ27" s="83">
        <v>2</v>
      </c>
      <c r="BA27" s="83">
        <v>0</v>
      </c>
      <c r="BB27" s="83">
        <v>0</v>
      </c>
      <c r="BC27" s="83">
        <v>0</v>
      </c>
      <c r="BD27" s="83">
        <v>23</v>
      </c>
      <c r="BE27" s="100">
        <f t="shared" si="3"/>
        <v>0.31647572631179188</v>
      </c>
      <c r="BF27" s="100">
        <f t="shared" si="4"/>
        <v>0.18988543578707515</v>
      </c>
      <c r="BG27" s="100">
        <f t="shared" si="5"/>
        <v>3.7232438389622575E-3</v>
      </c>
      <c r="BH27" s="100">
        <f t="shared" si="6"/>
        <v>1.489297535584903E-2</v>
      </c>
      <c r="BI27" s="100">
        <f t="shared" si="7"/>
        <v>1.489297535584903E-2</v>
      </c>
      <c r="BJ27" s="100">
        <f t="shared" si="8"/>
        <v>0</v>
      </c>
      <c r="BK27" s="100">
        <f t="shared" si="9"/>
        <v>7.446487677924515E-3</v>
      </c>
      <c r="BL27" s="100">
        <f t="shared" si="10"/>
        <v>0</v>
      </c>
      <c r="BM27" s="100">
        <f t="shared" si="11"/>
        <v>0</v>
      </c>
      <c r="BN27" s="100">
        <f t="shared" si="12"/>
        <v>0</v>
      </c>
      <c r="BO27" s="100">
        <f t="shared" si="13"/>
        <v>8.5634608296131912E-2</v>
      </c>
      <c r="BP27" s="81" t="s">
        <v>240</v>
      </c>
      <c r="BQ27" s="81" t="s">
        <v>617</v>
      </c>
      <c r="BR27" s="85" t="s">
        <v>241</v>
      </c>
      <c r="BS27" s="84" t="s">
        <v>242</v>
      </c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63"/>
      <c r="HT27" s="63"/>
      <c r="HU27" s="63"/>
      <c r="HV27" s="63"/>
      <c r="HW27" s="63"/>
      <c r="HX27" s="63"/>
      <c r="HY27" s="63"/>
      <c r="HZ27" s="63"/>
      <c r="IA27" s="63"/>
      <c r="IB27" s="63"/>
      <c r="IC27" s="63"/>
      <c r="ID27" s="63"/>
      <c r="IE27" s="63"/>
      <c r="IF27" s="63"/>
      <c r="IG27" s="63"/>
      <c r="IH27" s="63"/>
      <c r="II27" s="63"/>
      <c r="IJ27" s="63"/>
      <c r="IK27" s="63"/>
      <c r="IL27" s="63"/>
      <c r="IM27" s="63"/>
      <c r="IN27" s="63"/>
      <c r="IO27" s="63"/>
      <c r="IP27" s="63"/>
      <c r="IQ27" s="63"/>
      <c r="IR27" s="63"/>
      <c r="IS27" s="63"/>
      <c r="IT27" s="63"/>
      <c r="IU27" s="63"/>
      <c r="IV27" s="63"/>
      <c r="IW27" s="63"/>
      <c r="IX27" s="63"/>
      <c r="IY27" s="63"/>
      <c r="IZ27" s="63"/>
      <c r="JA27" s="63"/>
      <c r="JB27" s="63"/>
      <c r="JC27" s="63"/>
      <c r="JD27" s="63"/>
      <c r="JE27" s="63"/>
      <c r="JF27" s="63"/>
      <c r="JG27" s="63"/>
      <c r="JH27" s="63"/>
      <c r="JI27" s="63"/>
      <c r="JJ27" s="63"/>
      <c r="JK27" s="63"/>
      <c r="JL27" s="63"/>
      <c r="JM27" s="63"/>
      <c r="JN27" s="63"/>
      <c r="JO27" s="63"/>
      <c r="JP27" s="63"/>
      <c r="JQ27" s="63"/>
      <c r="JR27" s="63"/>
      <c r="JS27" s="63"/>
      <c r="JT27" s="63"/>
      <c r="JU27" s="63"/>
      <c r="JV27" s="63"/>
      <c r="JW27" s="63"/>
      <c r="JX27" s="63"/>
      <c r="JY27" s="63"/>
      <c r="JZ27" s="63"/>
      <c r="KA27" s="63"/>
      <c r="KB27" s="63"/>
      <c r="KC27" s="63"/>
      <c r="KD27" s="63"/>
      <c r="KE27" s="63"/>
      <c r="KF27" s="63"/>
      <c r="KG27" s="63"/>
      <c r="KH27" s="63"/>
      <c r="KI27" s="63"/>
      <c r="KJ27" s="63"/>
      <c r="KK27" s="63"/>
      <c r="KL27" s="63"/>
      <c r="KM27" s="63"/>
      <c r="KN27" s="63"/>
      <c r="KO27" s="63"/>
      <c r="KP27" s="63"/>
      <c r="KQ27" s="63"/>
      <c r="KR27" s="63"/>
      <c r="KS27" s="63"/>
      <c r="KT27" s="63"/>
      <c r="KU27" s="63"/>
      <c r="KV27" s="63"/>
      <c r="KW27" s="63"/>
      <c r="KX27" s="63"/>
      <c r="KY27" s="63"/>
      <c r="KZ27" s="63"/>
      <c r="LA27" s="63"/>
      <c r="LB27" s="63"/>
      <c r="LC27" s="63"/>
      <c r="LD27" s="63"/>
      <c r="LE27" s="63"/>
      <c r="LF27" s="63"/>
      <c r="LG27" s="63"/>
      <c r="LH27" s="63"/>
      <c r="LI27" s="63"/>
      <c r="LJ27" s="63"/>
      <c r="LK27" s="63"/>
      <c r="LL27" s="63"/>
      <c r="LM27" s="63"/>
      <c r="LN27" s="63"/>
      <c r="LO27" s="63"/>
      <c r="LP27" s="63"/>
      <c r="LQ27" s="63"/>
      <c r="LR27" s="63"/>
      <c r="LS27" s="63"/>
      <c r="LT27" s="63"/>
      <c r="LU27" s="63"/>
      <c r="LV27" s="63"/>
      <c r="LW27" s="63"/>
      <c r="LX27" s="63"/>
      <c r="LY27" s="63"/>
      <c r="LZ27" s="63"/>
      <c r="MA27" s="63"/>
      <c r="MB27" s="63"/>
      <c r="MC27" s="63"/>
      <c r="MD27" s="63"/>
      <c r="ME27" s="63"/>
      <c r="MF27" s="63"/>
      <c r="MG27" s="63"/>
      <c r="MH27" s="63"/>
      <c r="MI27" s="63"/>
      <c r="MJ27" s="63"/>
      <c r="MK27" s="63"/>
      <c r="ML27" s="63"/>
      <c r="MM27" s="63"/>
      <c r="MN27" s="63"/>
      <c r="MO27" s="63"/>
      <c r="MP27" s="63"/>
      <c r="MQ27" s="63"/>
      <c r="MR27" s="63"/>
      <c r="MS27" s="63"/>
      <c r="MT27" s="63"/>
      <c r="MU27" s="63"/>
      <c r="MV27" s="63"/>
      <c r="MW27" s="63"/>
      <c r="MX27" s="63"/>
      <c r="MY27" s="63"/>
      <c r="MZ27" s="63"/>
      <c r="NA27" s="63"/>
      <c r="NB27" s="63"/>
      <c r="NC27" s="63"/>
      <c r="ND27" s="63"/>
      <c r="NE27" s="63"/>
      <c r="NF27" s="63"/>
      <c r="NG27" s="63"/>
      <c r="NH27" s="63"/>
      <c r="NI27" s="63"/>
      <c r="NJ27" s="63"/>
      <c r="NK27" s="63"/>
      <c r="NL27" s="63"/>
      <c r="NM27" s="63"/>
      <c r="NN27" s="63"/>
      <c r="NO27" s="63"/>
      <c r="NP27" s="63"/>
      <c r="NQ27" s="63"/>
      <c r="NR27" s="63"/>
      <c r="NS27" s="63"/>
      <c r="NT27" s="63"/>
      <c r="NU27" s="63"/>
      <c r="NV27" s="63"/>
      <c r="NW27" s="63"/>
      <c r="NX27" s="63"/>
      <c r="NY27" s="63"/>
      <c r="NZ27" s="63"/>
      <c r="OA27" s="63"/>
      <c r="OB27" s="63"/>
      <c r="OC27" s="63"/>
      <c r="OD27" s="63"/>
      <c r="OE27" s="63"/>
      <c r="OF27" s="63"/>
      <c r="OG27" s="63"/>
      <c r="OH27" s="63"/>
      <c r="OI27" s="63"/>
      <c r="OJ27" s="63"/>
      <c r="OK27" s="63"/>
      <c r="OL27" s="63"/>
      <c r="OM27" s="63"/>
      <c r="ON27" s="63"/>
      <c r="OO27" s="63"/>
      <c r="OP27" s="63"/>
      <c r="OQ27" s="63"/>
      <c r="OR27" s="63"/>
      <c r="OS27" s="63"/>
      <c r="OT27" s="63"/>
      <c r="OU27" s="63"/>
      <c r="OV27" s="63"/>
      <c r="OW27" s="63"/>
      <c r="OX27" s="63"/>
      <c r="OY27" s="63"/>
      <c r="OZ27" s="63"/>
      <c r="PA27" s="63"/>
      <c r="PB27" s="63"/>
      <c r="PC27" s="63"/>
      <c r="PD27" s="63"/>
      <c r="PE27" s="63"/>
      <c r="PF27" s="63"/>
      <c r="PG27" s="63"/>
      <c r="PH27" s="63"/>
      <c r="PI27" s="63"/>
      <c r="PJ27" s="63"/>
      <c r="PK27" s="63"/>
      <c r="PL27" s="63"/>
      <c r="PM27" s="63"/>
      <c r="PN27" s="63"/>
      <c r="PO27" s="63"/>
      <c r="PP27" s="63"/>
      <c r="PQ27" s="63"/>
      <c r="PR27" s="63"/>
      <c r="PS27" s="63"/>
      <c r="PT27" s="63"/>
      <c r="PU27" s="63"/>
      <c r="PV27" s="63"/>
      <c r="PW27" s="63"/>
      <c r="PX27" s="63"/>
      <c r="PY27" s="63"/>
      <c r="PZ27" s="63"/>
      <c r="QA27" s="63"/>
      <c r="QB27" s="63"/>
      <c r="QC27" s="63"/>
      <c r="QD27" s="63"/>
      <c r="QE27" s="63"/>
      <c r="QF27" s="63"/>
      <c r="QG27" s="63"/>
      <c r="QH27" s="63"/>
      <c r="QI27" s="63"/>
      <c r="QJ27" s="63"/>
      <c r="QK27" s="63"/>
      <c r="QL27" s="63"/>
      <c r="QM27" s="63"/>
      <c r="QN27" s="63"/>
      <c r="QO27" s="63"/>
      <c r="QP27" s="63"/>
      <c r="QQ27" s="63"/>
      <c r="QR27" s="63"/>
      <c r="QS27" s="63"/>
      <c r="QT27" s="63"/>
      <c r="QU27" s="63"/>
      <c r="QV27" s="63"/>
      <c r="QW27" s="63"/>
      <c r="QX27" s="63"/>
      <c r="QY27" s="63"/>
      <c r="QZ27" s="63"/>
      <c r="RA27" s="63"/>
      <c r="RB27" s="63"/>
      <c r="RC27" s="63"/>
      <c r="RD27" s="63"/>
      <c r="RE27" s="63"/>
      <c r="RF27" s="63"/>
      <c r="RG27" s="63"/>
      <c r="RH27" s="63"/>
      <c r="RI27" s="63"/>
      <c r="RJ27" s="63"/>
      <c r="RK27" s="63"/>
      <c r="RL27" s="63"/>
      <c r="RM27" s="63"/>
      <c r="RN27" s="63"/>
      <c r="RO27" s="63"/>
      <c r="RP27" s="63"/>
      <c r="RQ27" s="63"/>
      <c r="RR27" s="63"/>
      <c r="RS27" s="63"/>
      <c r="RT27" s="63"/>
      <c r="RU27" s="63"/>
      <c r="RV27" s="63"/>
      <c r="RW27" s="63"/>
      <c r="RX27" s="63"/>
      <c r="RY27" s="63"/>
      <c r="RZ27" s="63"/>
      <c r="SA27" s="63"/>
      <c r="SB27" s="63"/>
      <c r="SC27" s="63"/>
      <c r="SD27" s="63"/>
      <c r="SE27" s="63"/>
      <c r="SF27" s="63"/>
      <c r="SG27" s="63"/>
      <c r="SH27" s="63"/>
      <c r="SI27" s="63"/>
      <c r="SJ27" s="63"/>
      <c r="SK27" s="63"/>
      <c r="SL27" s="63"/>
      <c r="SM27" s="63"/>
      <c r="SN27" s="63"/>
      <c r="SO27" s="63"/>
      <c r="SP27" s="63"/>
      <c r="SQ27" s="63"/>
      <c r="SR27" s="63"/>
      <c r="SS27" s="63"/>
      <c r="ST27" s="63"/>
      <c r="SU27" s="63"/>
      <c r="SV27" s="63"/>
      <c r="SW27" s="63"/>
      <c r="SX27" s="63"/>
      <c r="SY27" s="63"/>
      <c r="SZ27" s="63"/>
      <c r="TA27" s="63"/>
      <c r="TB27" s="63"/>
      <c r="TC27" s="63"/>
      <c r="TD27" s="63"/>
      <c r="TE27" s="63"/>
      <c r="TF27" s="63"/>
      <c r="TG27" s="63"/>
      <c r="TH27" s="63"/>
      <c r="TI27" s="63"/>
      <c r="TJ27" s="63"/>
      <c r="TK27" s="63"/>
      <c r="TL27" s="63"/>
      <c r="TM27" s="63"/>
      <c r="TN27" s="63"/>
      <c r="TO27" s="63"/>
      <c r="TP27" s="63"/>
      <c r="TQ27" s="63"/>
      <c r="TR27" s="63"/>
      <c r="TS27" s="63"/>
      <c r="TT27" s="63"/>
      <c r="TU27" s="63"/>
      <c r="TV27" s="63"/>
      <c r="TW27" s="63"/>
      <c r="TX27" s="63"/>
      <c r="TY27" s="63"/>
      <c r="TZ27" s="63"/>
      <c r="UA27" s="63"/>
      <c r="UB27" s="63"/>
      <c r="UC27" s="63"/>
      <c r="UD27" s="63"/>
      <c r="UE27" s="63"/>
      <c r="UF27" s="63"/>
      <c r="UG27" s="63"/>
      <c r="UH27" s="63"/>
      <c r="UI27" s="63"/>
      <c r="UJ27" s="63"/>
      <c r="UK27" s="63"/>
      <c r="UL27" s="63"/>
      <c r="UM27" s="63"/>
      <c r="UN27" s="63"/>
      <c r="UO27" s="63"/>
      <c r="UP27" s="63"/>
      <c r="UQ27" s="63"/>
      <c r="UR27" s="63"/>
      <c r="US27" s="63"/>
      <c r="UT27" s="63"/>
      <c r="UU27" s="63"/>
      <c r="UV27" s="63"/>
      <c r="UW27" s="63"/>
      <c r="UX27" s="63"/>
      <c r="UY27" s="63"/>
      <c r="UZ27" s="63"/>
      <c r="VA27" s="63"/>
      <c r="VB27" s="63"/>
      <c r="VC27" s="63"/>
      <c r="VD27" s="63"/>
      <c r="VE27" s="63"/>
      <c r="VF27" s="63"/>
      <c r="VG27" s="63"/>
      <c r="VH27" s="63"/>
      <c r="VI27" s="63"/>
      <c r="VJ27" s="63"/>
      <c r="VK27" s="63"/>
      <c r="VL27" s="63"/>
      <c r="VM27" s="63"/>
      <c r="VN27" s="63"/>
      <c r="VO27" s="63"/>
      <c r="VP27" s="63"/>
      <c r="VQ27" s="63"/>
      <c r="VR27" s="63"/>
      <c r="VS27" s="63"/>
      <c r="VT27" s="63"/>
      <c r="VU27" s="63"/>
      <c r="VV27" s="63"/>
      <c r="VW27" s="63"/>
      <c r="VX27" s="63"/>
      <c r="VY27" s="63"/>
      <c r="VZ27" s="63"/>
      <c r="WA27" s="63"/>
      <c r="WB27" s="63"/>
      <c r="WC27" s="63"/>
      <c r="WD27" s="63"/>
      <c r="WE27" s="63"/>
      <c r="WF27" s="63"/>
      <c r="WG27" s="63"/>
      <c r="WH27" s="63"/>
      <c r="WI27" s="63"/>
      <c r="WJ27" s="63"/>
      <c r="WK27" s="63"/>
      <c r="WL27" s="63"/>
      <c r="WM27" s="63"/>
      <c r="WN27" s="63"/>
      <c r="WO27" s="63"/>
      <c r="WP27" s="63"/>
      <c r="WQ27" s="63"/>
      <c r="WR27" s="63"/>
      <c r="WS27" s="63"/>
      <c r="WT27" s="63"/>
      <c r="WU27" s="63"/>
      <c r="WV27" s="63"/>
      <c r="WW27" s="63"/>
      <c r="WX27" s="63"/>
      <c r="WY27" s="63"/>
      <c r="WZ27" s="63"/>
      <c r="XA27" s="63"/>
      <c r="XB27" s="63"/>
      <c r="XC27" s="63"/>
      <c r="XD27" s="63"/>
      <c r="XE27" s="63"/>
      <c r="XF27" s="63"/>
      <c r="XG27" s="63"/>
      <c r="XH27" s="63"/>
      <c r="XI27" s="63"/>
      <c r="XJ27" s="63"/>
      <c r="XK27" s="63"/>
      <c r="XL27" s="63"/>
      <c r="XM27" s="63"/>
      <c r="XN27" s="63"/>
      <c r="XO27" s="63"/>
      <c r="XP27" s="63"/>
      <c r="XQ27" s="63"/>
      <c r="XR27" s="63"/>
      <c r="XS27" s="63"/>
      <c r="XT27" s="63"/>
      <c r="XU27" s="63"/>
      <c r="XV27" s="63"/>
      <c r="XW27" s="63"/>
      <c r="XX27" s="63"/>
      <c r="XY27" s="63"/>
      <c r="XZ27" s="63"/>
      <c r="YA27" s="63"/>
      <c r="YB27" s="63"/>
      <c r="YC27" s="63"/>
      <c r="YD27" s="63"/>
      <c r="YE27" s="63"/>
      <c r="YF27" s="63"/>
      <c r="YG27" s="63"/>
      <c r="YH27" s="63"/>
      <c r="YI27" s="63"/>
      <c r="YJ27" s="63"/>
      <c r="YK27" s="63"/>
      <c r="YL27" s="63"/>
      <c r="YM27" s="63"/>
      <c r="YN27" s="63"/>
      <c r="YO27" s="63"/>
      <c r="YP27" s="63"/>
      <c r="YQ27" s="63"/>
      <c r="YR27" s="63"/>
      <c r="YS27" s="63"/>
      <c r="YT27" s="63"/>
      <c r="YU27" s="63"/>
      <c r="YV27" s="63"/>
      <c r="YW27" s="63"/>
      <c r="YX27" s="63"/>
      <c r="YY27" s="63"/>
      <c r="YZ27" s="63"/>
      <c r="ZA27" s="63"/>
      <c r="ZB27" s="63"/>
      <c r="ZC27" s="63"/>
      <c r="ZD27" s="63"/>
      <c r="ZE27" s="63"/>
      <c r="ZF27" s="63"/>
      <c r="ZG27" s="63"/>
      <c r="ZH27" s="63"/>
      <c r="ZI27" s="63"/>
      <c r="ZJ27" s="63"/>
      <c r="ZK27" s="63"/>
      <c r="ZL27" s="63"/>
      <c r="ZM27" s="63"/>
      <c r="ZN27" s="63"/>
      <c r="ZO27" s="63"/>
      <c r="ZP27" s="63"/>
      <c r="ZQ27" s="63"/>
      <c r="ZR27" s="63"/>
      <c r="ZS27" s="63"/>
      <c r="ZT27" s="63"/>
      <c r="ZU27" s="63"/>
      <c r="ZV27" s="63"/>
      <c r="ZW27" s="63"/>
      <c r="ZX27" s="63"/>
      <c r="ZY27" s="63"/>
      <c r="ZZ27" s="63"/>
      <c r="AAA27" s="63"/>
      <c r="AAB27" s="63"/>
      <c r="AAC27" s="63"/>
      <c r="AAD27" s="63"/>
      <c r="AAE27" s="63"/>
      <c r="AAF27" s="63"/>
      <c r="AAG27" s="63"/>
      <c r="AAH27" s="63"/>
      <c r="AAI27" s="63"/>
      <c r="AAJ27" s="63"/>
      <c r="AAK27" s="63"/>
      <c r="AAL27" s="63"/>
      <c r="AAM27" s="63"/>
      <c r="AAN27" s="63"/>
      <c r="AAO27" s="63"/>
      <c r="AAP27" s="63"/>
      <c r="AAQ27" s="63"/>
      <c r="AAR27" s="63"/>
      <c r="AAS27" s="63"/>
      <c r="AAT27" s="63"/>
      <c r="AAU27" s="63"/>
      <c r="AAV27" s="63"/>
      <c r="AAW27" s="63"/>
      <c r="AAX27" s="63"/>
      <c r="AAY27" s="63"/>
      <c r="AAZ27" s="63"/>
      <c r="ABA27" s="63"/>
      <c r="ABB27" s="63"/>
      <c r="ABC27" s="63"/>
      <c r="ABD27" s="63"/>
      <c r="ABE27" s="63"/>
      <c r="ABF27" s="63"/>
      <c r="ABG27" s="63"/>
      <c r="ABH27" s="63"/>
      <c r="ABI27" s="63"/>
      <c r="ABJ27" s="63"/>
      <c r="ABK27" s="63"/>
      <c r="ABL27" s="63"/>
      <c r="ABM27" s="63"/>
      <c r="ABN27" s="63"/>
      <c r="ABO27" s="63"/>
      <c r="ABP27" s="63"/>
      <c r="ABQ27" s="63"/>
      <c r="ABR27" s="63"/>
      <c r="ABS27" s="63"/>
      <c r="ABT27" s="63"/>
      <c r="ABU27" s="63"/>
      <c r="ABV27" s="63"/>
      <c r="ABW27" s="63"/>
      <c r="ABX27" s="63"/>
      <c r="ABY27" s="63"/>
      <c r="ABZ27" s="63"/>
      <c r="ACA27" s="63"/>
      <c r="ACB27" s="63"/>
      <c r="ACC27" s="63"/>
      <c r="ACD27" s="63"/>
      <c r="ACE27" s="63"/>
      <c r="ACF27" s="63"/>
      <c r="ACG27" s="63"/>
      <c r="ACH27" s="63"/>
      <c r="ACI27" s="63"/>
      <c r="ACJ27" s="63"/>
      <c r="ACK27" s="63"/>
      <c r="ACL27" s="63"/>
      <c r="ACM27" s="63"/>
      <c r="ACN27" s="63"/>
      <c r="ACO27" s="63"/>
      <c r="ACP27" s="63"/>
      <c r="ACQ27" s="63"/>
      <c r="ACR27" s="63"/>
      <c r="ACS27" s="63"/>
      <c r="ACT27" s="63"/>
      <c r="ACU27" s="63"/>
      <c r="ACV27" s="63"/>
      <c r="ACW27" s="63"/>
      <c r="ACX27" s="63"/>
      <c r="ACY27" s="63"/>
      <c r="ACZ27" s="63"/>
      <c r="ADA27" s="63"/>
      <c r="ADB27" s="63"/>
      <c r="ADC27" s="63"/>
      <c r="ADD27" s="63"/>
      <c r="ADE27" s="63"/>
      <c r="ADF27" s="63"/>
      <c r="ADG27" s="63"/>
      <c r="ADH27" s="63"/>
      <c r="ADI27" s="63"/>
      <c r="ADJ27" s="63"/>
      <c r="ADK27" s="63"/>
      <c r="ADL27" s="63"/>
      <c r="ADM27" s="63"/>
      <c r="ADN27" s="63"/>
      <c r="ADO27" s="63"/>
      <c r="ADP27" s="63"/>
      <c r="ADQ27" s="63"/>
      <c r="ADR27" s="63"/>
      <c r="ADS27" s="63"/>
      <c r="ADT27" s="63"/>
      <c r="ADU27" s="63"/>
      <c r="ADV27" s="63"/>
      <c r="ADW27" s="63"/>
      <c r="ADX27" s="63"/>
      <c r="ADY27" s="63"/>
      <c r="ADZ27" s="63"/>
      <c r="AEA27" s="63"/>
      <c r="AEB27" s="63"/>
      <c r="AEC27" s="63"/>
      <c r="AED27" s="63"/>
      <c r="AEE27" s="63"/>
      <c r="AEF27" s="63"/>
      <c r="AEG27" s="63"/>
      <c r="AEH27" s="63"/>
      <c r="AEI27" s="63"/>
      <c r="AEJ27" s="63"/>
      <c r="AEK27" s="63"/>
      <c r="AEL27" s="63"/>
      <c r="AEM27" s="63"/>
      <c r="AEN27" s="63"/>
      <c r="AEO27" s="63"/>
      <c r="AEP27" s="63"/>
      <c r="AEQ27" s="63"/>
      <c r="AER27" s="63"/>
      <c r="AES27" s="63"/>
      <c r="AET27" s="63"/>
      <c r="AEU27" s="63"/>
      <c r="AEV27" s="63"/>
      <c r="AEW27" s="63"/>
      <c r="AEX27" s="63"/>
      <c r="AEY27" s="63"/>
      <c r="AEZ27" s="63"/>
      <c r="AFA27" s="63"/>
      <c r="AFB27" s="63"/>
      <c r="AFC27" s="63"/>
      <c r="AFD27" s="63"/>
      <c r="AFE27" s="63"/>
      <c r="AFF27" s="63"/>
      <c r="AFG27" s="63"/>
      <c r="AFH27" s="63"/>
      <c r="AFI27" s="63"/>
      <c r="AFJ27" s="63"/>
      <c r="AFK27" s="63"/>
      <c r="AFL27" s="63"/>
      <c r="AFM27" s="63"/>
      <c r="AFN27" s="63"/>
      <c r="AFO27" s="63"/>
      <c r="AFP27" s="63"/>
      <c r="AFQ27" s="63"/>
      <c r="AFR27" s="63"/>
      <c r="AFS27" s="63"/>
      <c r="AFT27" s="63"/>
      <c r="AFU27" s="63"/>
      <c r="AFV27" s="63"/>
      <c r="AFW27" s="63"/>
      <c r="AFX27" s="63"/>
      <c r="AFY27" s="63"/>
      <c r="AFZ27" s="63"/>
      <c r="AGA27" s="63"/>
      <c r="AGB27" s="63"/>
      <c r="AGC27" s="63"/>
      <c r="AGD27" s="63"/>
      <c r="AGE27" s="63"/>
      <c r="AGF27" s="63"/>
      <c r="AGG27" s="63"/>
      <c r="AGH27" s="63"/>
      <c r="AGI27" s="63"/>
      <c r="AGJ27" s="63"/>
      <c r="AGK27" s="63"/>
      <c r="AGL27" s="63"/>
      <c r="AGM27" s="63"/>
      <c r="AGN27" s="63"/>
      <c r="AGO27" s="63"/>
      <c r="AGP27" s="63"/>
      <c r="AGQ27" s="63"/>
      <c r="AGR27" s="63"/>
      <c r="AGS27" s="63"/>
      <c r="AGT27" s="63"/>
      <c r="AGU27" s="63"/>
      <c r="AGV27" s="63"/>
      <c r="AGW27" s="63"/>
      <c r="AGX27" s="63"/>
      <c r="AGY27" s="63"/>
      <c r="AGZ27" s="63"/>
      <c r="AHA27" s="63"/>
      <c r="AHB27" s="63"/>
      <c r="AHC27" s="63"/>
      <c r="AHD27" s="63"/>
      <c r="AHE27" s="63"/>
      <c r="AHF27" s="63"/>
      <c r="AHG27" s="63"/>
      <c r="AHH27" s="63"/>
      <c r="AHI27" s="63"/>
      <c r="AHJ27" s="63"/>
      <c r="AHK27" s="63"/>
      <c r="AHL27" s="63"/>
      <c r="AHM27" s="63"/>
      <c r="AHN27" s="63"/>
      <c r="AHO27" s="63"/>
      <c r="AHP27" s="63"/>
      <c r="AHQ27" s="63"/>
      <c r="AHR27" s="63"/>
      <c r="AHS27" s="63"/>
      <c r="AHT27" s="63"/>
      <c r="AHU27" s="63"/>
      <c r="AHV27" s="63"/>
      <c r="AHW27" s="63"/>
      <c r="AHX27" s="63"/>
      <c r="AHY27" s="63"/>
      <c r="AHZ27" s="63"/>
      <c r="AIA27" s="63"/>
      <c r="AIB27" s="63"/>
      <c r="AIC27" s="63"/>
      <c r="AID27" s="63"/>
      <c r="AIE27" s="63"/>
      <c r="AIF27" s="63"/>
      <c r="AIG27" s="63"/>
      <c r="AIH27" s="63"/>
      <c r="AII27" s="63"/>
      <c r="AIJ27" s="63"/>
      <c r="AIK27" s="63"/>
      <c r="AIL27" s="63"/>
      <c r="AIM27" s="63"/>
      <c r="AIN27" s="63"/>
      <c r="AIO27" s="63"/>
      <c r="AIP27" s="63"/>
      <c r="AIQ27" s="63"/>
      <c r="AIR27" s="63"/>
      <c r="AIS27" s="63"/>
      <c r="AIT27" s="63"/>
      <c r="AIU27" s="63"/>
      <c r="AIV27" s="63"/>
      <c r="AIW27" s="63"/>
      <c r="AIX27" s="63"/>
      <c r="AIY27" s="63"/>
      <c r="AIZ27" s="63"/>
      <c r="AJA27" s="63"/>
      <c r="AJB27" s="63"/>
      <c r="AJC27" s="63"/>
      <c r="AJD27" s="63"/>
      <c r="AJE27" s="63"/>
      <c r="AJF27" s="63"/>
      <c r="AJG27" s="63"/>
      <c r="AJH27" s="63"/>
      <c r="AJI27" s="63"/>
      <c r="AJJ27" s="63"/>
      <c r="AJK27" s="63"/>
      <c r="AJL27" s="63"/>
      <c r="AJM27" s="63"/>
      <c r="AJN27" s="63"/>
      <c r="AJO27" s="63"/>
      <c r="AJP27" s="63"/>
      <c r="AJQ27" s="63"/>
      <c r="AJR27" s="63"/>
      <c r="AJS27" s="63"/>
      <c r="AJT27" s="63"/>
      <c r="AJU27" s="63"/>
      <c r="AJV27" s="63"/>
      <c r="AJW27" s="63"/>
      <c r="AJX27" s="63"/>
      <c r="AJY27" s="63"/>
      <c r="AJZ27" s="63"/>
      <c r="AKA27" s="63"/>
      <c r="AKB27" s="63"/>
      <c r="AKC27" s="63"/>
      <c r="AKD27" s="63"/>
      <c r="AKE27" s="63"/>
      <c r="AKF27" s="63"/>
      <c r="AKG27" s="63"/>
      <c r="AKH27" s="63"/>
      <c r="AKI27" s="63"/>
      <c r="AKJ27" s="63"/>
      <c r="AKK27" s="63"/>
      <c r="AKL27" s="63"/>
      <c r="AKM27" s="63"/>
      <c r="AKN27" s="63"/>
      <c r="AKO27" s="63"/>
      <c r="AKP27" s="63"/>
      <c r="AKQ27" s="63"/>
      <c r="AKR27" s="63"/>
      <c r="AKS27" s="63"/>
      <c r="AKT27" s="63"/>
      <c r="AKU27" s="63"/>
      <c r="AKV27" s="63"/>
      <c r="AKW27" s="63"/>
      <c r="AKX27" s="63"/>
      <c r="AKY27" s="63"/>
      <c r="AKZ27" s="63"/>
      <c r="ALA27" s="63"/>
      <c r="ALB27" s="63"/>
      <c r="ALC27" s="63"/>
      <c r="ALD27" s="63"/>
      <c r="ALE27" s="63"/>
      <c r="ALF27" s="63"/>
      <c r="ALG27" s="63"/>
      <c r="ALH27" s="63"/>
      <c r="ALI27" s="63"/>
      <c r="ALJ27" s="63"/>
      <c r="ALK27" s="63"/>
      <c r="ALL27" s="63"/>
      <c r="ALM27" s="63"/>
      <c r="ALN27" s="63"/>
      <c r="ALO27" s="63"/>
      <c r="ALP27" s="63"/>
      <c r="ALQ27" s="63"/>
      <c r="ALR27" s="63"/>
      <c r="ALS27" s="63"/>
      <c r="ALT27" s="63"/>
      <c r="ALU27" s="63"/>
      <c r="ALV27" s="63"/>
      <c r="ALW27" s="63"/>
      <c r="ALX27" s="63"/>
      <c r="ALY27" s="63"/>
      <c r="ALZ27" s="63"/>
      <c r="AMA27" s="63"/>
      <c r="AMB27" s="63"/>
      <c r="AMC27" s="63"/>
      <c r="AMD27" s="63"/>
      <c r="AME27" s="63"/>
      <c r="AMF27" s="63"/>
      <c r="AMG27" s="63"/>
      <c r="AMH27" s="63"/>
      <c r="AMI27" s="63"/>
      <c r="AMJ27" s="63"/>
      <c r="AMK27" s="63"/>
      <c r="AML27" s="63"/>
      <c r="AMM27" s="63"/>
      <c r="AMN27" s="63"/>
      <c r="AMO27" s="63"/>
      <c r="AMP27" s="63"/>
      <c r="AMQ27" s="63"/>
      <c r="AMR27" s="63"/>
      <c r="AMS27" s="63"/>
      <c r="AMT27" s="63"/>
      <c r="AMU27" s="63"/>
      <c r="AMV27" s="63"/>
    </row>
    <row r="28" spans="1:1036" s="62" customFormat="1">
      <c r="A28" s="81" t="s">
        <v>151</v>
      </c>
      <c r="B28" s="91" t="s">
        <v>385</v>
      </c>
      <c r="C28" s="81" t="s">
        <v>152</v>
      </c>
      <c r="D28" s="81" t="s">
        <v>155</v>
      </c>
      <c r="E28" s="81" t="s">
        <v>163</v>
      </c>
      <c r="F28" s="81" t="s">
        <v>162</v>
      </c>
      <c r="G28" s="82" t="s">
        <v>216</v>
      </c>
      <c r="H28" s="117" t="s">
        <v>217</v>
      </c>
      <c r="I28" s="81">
        <v>7</v>
      </c>
      <c r="J28" s="81">
        <v>8</v>
      </c>
      <c r="K28" s="92">
        <v>2018</v>
      </c>
      <c r="L28" s="93">
        <v>0.46</v>
      </c>
      <c r="M28" s="94">
        <v>2169.9050424450002</v>
      </c>
      <c r="N28" s="83" t="s">
        <v>239</v>
      </c>
      <c r="O28" s="83"/>
      <c r="P28" s="83"/>
      <c r="Q28" s="83"/>
      <c r="R28" s="83"/>
      <c r="S28" s="83"/>
      <c r="T28" s="83"/>
      <c r="U28" s="118">
        <v>1224.6500000000001</v>
      </c>
      <c r="V28" s="100">
        <v>4.6532478667374345E-2</v>
      </c>
      <c r="W28" s="119">
        <v>3.3050000000000002</v>
      </c>
      <c r="X28" s="81">
        <v>1</v>
      </c>
      <c r="Y28" s="81">
        <v>1224.6500000000001</v>
      </c>
      <c r="Z28" s="100">
        <v>4.4710000000000001</v>
      </c>
      <c r="AA28" s="81">
        <v>1</v>
      </c>
      <c r="AB28" s="83"/>
      <c r="AC28" s="83"/>
      <c r="AD28" s="83"/>
      <c r="AE28" s="81">
        <v>109</v>
      </c>
      <c r="AF28" s="81">
        <v>0</v>
      </c>
      <c r="AG28" s="81">
        <v>0</v>
      </c>
      <c r="AH28" s="81">
        <v>0</v>
      </c>
      <c r="AI28" s="81">
        <v>0</v>
      </c>
      <c r="AJ28" s="83">
        <v>0</v>
      </c>
      <c r="AK28" s="120">
        <v>0</v>
      </c>
      <c r="AL28" s="120">
        <v>1</v>
      </c>
      <c r="AM28" s="120">
        <v>0</v>
      </c>
      <c r="AN28" s="120">
        <v>0</v>
      </c>
      <c r="AO28" s="120">
        <v>108</v>
      </c>
      <c r="AP28" s="93">
        <f t="shared" si="1"/>
        <v>360</v>
      </c>
      <c r="AQ28" s="95">
        <v>160</v>
      </c>
      <c r="AR28" s="81">
        <f t="shared" si="2"/>
        <v>160</v>
      </c>
      <c r="AS28" s="121">
        <v>1267</v>
      </c>
      <c r="AT28" s="83">
        <v>109</v>
      </c>
      <c r="AU28" s="83">
        <v>0</v>
      </c>
      <c r="AV28" s="83">
        <v>0</v>
      </c>
      <c r="AW28" s="83">
        <v>0</v>
      </c>
      <c r="AX28" s="83">
        <v>0</v>
      </c>
      <c r="AY28" s="83">
        <v>0</v>
      </c>
      <c r="AZ28" s="83">
        <v>0</v>
      </c>
      <c r="BA28" s="83">
        <v>1</v>
      </c>
      <c r="BB28" s="83">
        <v>0</v>
      </c>
      <c r="BC28" s="83">
        <v>0</v>
      </c>
      <c r="BD28" s="83">
        <v>108</v>
      </c>
      <c r="BE28" s="100">
        <f t="shared" si="3"/>
        <v>3.2261247040252563</v>
      </c>
      <c r="BF28" s="100">
        <f t="shared" si="4"/>
        <v>0</v>
      </c>
      <c r="BG28" s="100">
        <f t="shared" si="5"/>
        <v>0</v>
      </c>
      <c r="BH28" s="100">
        <f t="shared" si="6"/>
        <v>0</v>
      </c>
      <c r="BI28" s="100">
        <f t="shared" si="7"/>
        <v>0</v>
      </c>
      <c r="BJ28" s="100">
        <f t="shared" si="8"/>
        <v>0</v>
      </c>
      <c r="BK28" s="100">
        <f t="shared" si="9"/>
        <v>0</v>
      </c>
      <c r="BL28" s="100">
        <f t="shared" si="10"/>
        <v>2.9597474348855561E-2</v>
      </c>
      <c r="BM28" s="100">
        <f t="shared" si="11"/>
        <v>0</v>
      </c>
      <c r="BN28" s="100">
        <f t="shared" si="12"/>
        <v>0</v>
      </c>
      <c r="BO28" s="100">
        <f t="shared" si="13"/>
        <v>3.1965272296764007</v>
      </c>
      <c r="BP28" s="81" t="s">
        <v>240</v>
      </c>
      <c r="BQ28" s="81" t="s">
        <v>617</v>
      </c>
      <c r="BR28" s="85" t="s">
        <v>241</v>
      </c>
      <c r="BS28" s="84" t="s">
        <v>242</v>
      </c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63"/>
      <c r="HT28" s="63"/>
      <c r="HU28" s="63"/>
      <c r="HV28" s="63"/>
      <c r="HW28" s="63"/>
      <c r="HX28" s="63"/>
      <c r="HY28" s="63"/>
      <c r="HZ28" s="63"/>
      <c r="IA28" s="63"/>
      <c r="IB28" s="63"/>
      <c r="IC28" s="63"/>
      <c r="ID28" s="63"/>
      <c r="IE28" s="63"/>
      <c r="IF28" s="63"/>
      <c r="IG28" s="63"/>
      <c r="IH28" s="63"/>
      <c r="II28" s="63"/>
      <c r="IJ28" s="63"/>
      <c r="IK28" s="63"/>
      <c r="IL28" s="63"/>
      <c r="IM28" s="63"/>
      <c r="IN28" s="63"/>
      <c r="IO28" s="63"/>
      <c r="IP28" s="63"/>
      <c r="IQ28" s="63"/>
      <c r="IR28" s="63"/>
      <c r="IS28" s="63"/>
      <c r="IT28" s="63"/>
      <c r="IU28" s="63"/>
      <c r="IV28" s="63"/>
      <c r="IW28" s="63"/>
      <c r="IX28" s="63"/>
      <c r="IY28" s="63"/>
      <c r="IZ28" s="63"/>
      <c r="JA28" s="63"/>
      <c r="JB28" s="63"/>
      <c r="JC28" s="63"/>
      <c r="JD28" s="63"/>
      <c r="JE28" s="63"/>
      <c r="JF28" s="63"/>
      <c r="JG28" s="63"/>
      <c r="JH28" s="63"/>
      <c r="JI28" s="63"/>
      <c r="JJ28" s="63"/>
      <c r="JK28" s="63"/>
      <c r="JL28" s="63"/>
      <c r="JM28" s="63"/>
      <c r="JN28" s="63"/>
      <c r="JO28" s="63"/>
      <c r="JP28" s="63"/>
      <c r="JQ28" s="63"/>
      <c r="JR28" s="63"/>
      <c r="JS28" s="63"/>
      <c r="JT28" s="63"/>
      <c r="JU28" s="63"/>
      <c r="JV28" s="63"/>
      <c r="JW28" s="63"/>
      <c r="JX28" s="63"/>
      <c r="JY28" s="63"/>
      <c r="JZ28" s="63"/>
      <c r="KA28" s="63"/>
      <c r="KB28" s="63"/>
      <c r="KC28" s="63"/>
      <c r="KD28" s="63"/>
      <c r="KE28" s="63"/>
      <c r="KF28" s="63"/>
      <c r="KG28" s="63"/>
      <c r="KH28" s="63"/>
      <c r="KI28" s="63"/>
      <c r="KJ28" s="63"/>
      <c r="KK28" s="63"/>
      <c r="KL28" s="63"/>
      <c r="KM28" s="63"/>
      <c r="KN28" s="63"/>
      <c r="KO28" s="63"/>
      <c r="KP28" s="63"/>
      <c r="KQ28" s="63"/>
      <c r="KR28" s="63"/>
      <c r="KS28" s="63"/>
      <c r="KT28" s="63"/>
      <c r="KU28" s="63"/>
      <c r="KV28" s="63"/>
      <c r="KW28" s="63"/>
      <c r="KX28" s="63"/>
      <c r="KY28" s="63"/>
      <c r="KZ28" s="63"/>
      <c r="LA28" s="63"/>
      <c r="LB28" s="63"/>
      <c r="LC28" s="63"/>
      <c r="LD28" s="63"/>
      <c r="LE28" s="63"/>
      <c r="LF28" s="63"/>
      <c r="LG28" s="63"/>
      <c r="LH28" s="63"/>
      <c r="LI28" s="63"/>
      <c r="LJ28" s="63"/>
      <c r="LK28" s="63"/>
      <c r="LL28" s="63"/>
      <c r="LM28" s="63"/>
      <c r="LN28" s="63"/>
      <c r="LO28" s="63"/>
      <c r="LP28" s="63"/>
      <c r="LQ28" s="63"/>
      <c r="LR28" s="63"/>
      <c r="LS28" s="63"/>
      <c r="LT28" s="63"/>
      <c r="LU28" s="63"/>
      <c r="LV28" s="63"/>
      <c r="LW28" s="63"/>
      <c r="LX28" s="63"/>
      <c r="LY28" s="63"/>
      <c r="LZ28" s="63"/>
      <c r="MA28" s="63"/>
      <c r="MB28" s="63"/>
      <c r="MC28" s="63"/>
      <c r="MD28" s="63"/>
      <c r="ME28" s="63"/>
      <c r="MF28" s="63"/>
      <c r="MG28" s="63"/>
      <c r="MH28" s="63"/>
      <c r="MI28" s="63"/>
      <c r="MJ28" s="63"/>
      <c r="MK28" s="63"/>
      <c r="ML28" s="63"/>
      <c r="MM28" s="63"/>
      <c r="MN28" s="63"/>
      <c r="MO28" s="63"/>
      <c r="MP28" s="63"/>
      <c r="MQ28" s="63"/>
      <c r="MR28" s="63"/>
      <c r="MS28" s="63"/>
      <c r="MT28" s="63"/>
      <c r="MU28" s="63"/>
      <c r="MV28" s="63"/>
      <c r="MW28" s="63"/>
      <c r="MX28" s="63"/>
      <c r="MY28" s="63"/>
      <c r="MZ28" s="63"/>
      <c r="NA28" s="63"/>
      <c r="NB28" s="63"/>
      <c r="NC28" s="63"/>
      <c r="ND28" s="63"/>
      <c r="NE28" s="63"/>
      <c r="NF28" s="63"/>
      <c r="NG28" s="63"/>
      <c r="NH28" s="63"/>
      <c r="NI28" s="63"/>
      <c r="NJ28" s="63"/>
      <c r="NK28" s="63"/>
      <c r="NL28" s="63"/>
      <c r="NM28" s="63"/>
      <c r="NN28" s="63"/>
      <c r="NO28" s="63"/>
      <c r="NP28" s="63"/>
      <c r="NQ28" s="63"/>
      <c r="NR28" s="63"/>
      <c r="NS28" s="63"/>
      <c r="NT28" s="63"/>
      <c r="NU28" s="63"/>
      <c r="NV28" s="63"/>
      <c r="NW28" s="63"/>
      <c r="NX28" s="63"/>
      <c r="NY28" s="63"/>
      <c r="NZ28" s="63"/>
      <c r="OA28" s="63"/>
      <c r="OB28" s="63"/>
      <c r="OC28" s="63"/>
      <c r="OD28" s="63"/>
      <c r="OE28" s="63"/>
      <c r="OF28" s="63"/>
      <c r="OG28" s="63"/>
      <c r="OH28" s="63"/>
      <c r="OI28" s="63"/>
      <c r="OJ28" s="63"/>
      <c r="OK28" s="63"/>
      <c r="OL28" s="63"/>
      <c r="OM28" s="63"/>
      <c r="ON28" s="63"/>
      <c r="OO28" s="63"/>
      <c r="OP28" s="63"/>
      <c r="OQ28" s="63"/>
      <c r="OR28" s="63"/>
      <c r="OS28" s="63"/>
      <c r="OT28" s="63"/>
      <c r="OU28" s="63"/>
      <c r="OV28" s="63"/>
      <c r="OW28" s="63"/>
      <c r="OX28" s="63"/>
      <c r="OY28" s="63"/>
      <c r="OZ28" s="63"/>
      <c r="PA28" s="63"/>
      <c r="PB28" s="63"/>
      <c r="PC28" s="63"/>
      <c r="PD28" s="63"/>
      <c r="PE28" s="63"/>
      <c r="PF28" s="63"/>
      <c r="PG28" s="63"/>
      <c r="PH28" s="63"/>
      <c r="PI28" s="63"/>
      <c r="PJ28" s="63"/>
      <c r="PK28" s="63"/>
      <c r="PL28" s="63"/>
      <c r="PM28" s="63"/>
      <c r="PN28" s="63"/>
      <c r="PO28" s="63"/>
      <c r="PP28" s="63"/>
      <c r="PQ28" s="63"/>
      <c r="PR28" s="63"/>
      <c r="PS28" s="63"/>
      <c r="PT28" s="63"/>
      <c r="PU28" s="63"/>
      <c r="PV28" s="63"/>
      <c r="PW28" s="63"/>
      <c r="PX28" s="63"/>
      <c r="PY28" s="63"/>
      <c r="PZ28" s="63"/>
      <c r="QA28" s="63"/>
      <c r="QB28" s="63"/>
      <c r="QC28" s="63"/>
      <c r="QD28" s="63"/>
      <c r="QE28" s="63"/>
      <c r="QF28" s="63"/>
      <c r="QG28" s="63"/>
      <c r="QH28" s="63"/>
      <c r="QI28" s="63"/>
      <c r="QJ28" s="63"/>
      <c r="QK28" s="63"/>
      <c r="QL28" s="63"/>
      <c r="QM28" s="63"/>
      <c r="QN28" s="63"/>
      <c r="QO28" s="63"/>
      <c r="QP28" s="63"/>
      <c r="QQ28" s="63"/>
      <c r="QR28" s="63"/>
      <c r="QS28" s="63"/>
      <c r="QT28" s="63"/>
      <c r="QU28" s="63"/>
      <c r="QV28" s="63"/>
      <c r="QW28" s="63"/>
      <c r="QX28" s="63"/>
      <c r="QY28" s="63"/>
      <c r="QZ28" s="63"/>
      <c r="RA28" s="63"/>
      <c r="RB28" s="63"/>
      <c r="RC28" s="63"/>
      <c r="RD28" s="63"/>
      <c r="RE28" s="63"/>
      <c r="RF28" s="63"/>
      <c r="RG28" s="63"/>
      <c r="RH28" s="63"/>
      <c r="RI28" s="63"/>
      <c r="RJ28" s="63"/>
      <c r="RK28" s="63"/>
      <c r="RL28" s="63"/>
      <c r="RM28" s="63"/>
      <c r="RN28" s="63"/>
      <c r="RO28" s="63"/>
      <c r="RP28" s="63"/>
      <c r="RQ28" s="63"/>
      <c r="RR28" s="63"/>
      <c r="RS28" s="63"/>
      <c r="RT28" s="63"/>
      <c r="RU28" s="63"/>
      <c r="RV28" s="63"/>
      <c r="RW28" s="63"/>
      <c r="RX28" s="63"/>
      <c r="RY28" s="63"/>
      <c r="RZ28" s="63"/>
      <c r="SA28" s="63"/>
      <c r="SB28" s="63"/>
      <c r="SC28" s="63"/>
      <c r="SD28" s="63"/>
      <c r="SE28" s="63"/>
      <c r="SF28" s="63"/>
      <c r="SG28" s="63"/>
      <c r="SH28" s="63"/>
      <c r="SI28" s="63"/>
      <c r="SJ28" s="63"/>
      <c r="SK28" s="63"/>
      <c r="SL28" s="63"/>
      <c r="SM28" s="63"/>
      <c r="SN28" s="63"/>
      <c r="SO28" s="63"/>
      <c r="SP28" s="63"/>
      <c r="SQ28" s="63"/>
      <c r="SR28" s="63"/>
      <c r="SS28" s="63"/>
      <c r="ST28" s="63"/>
      <c r="SU28" s="63"/>
      <c r="SV28" s="63"/>
      <c r="SW28" s="63"/>
      <c r="SX28" s="63"/>
      <c r="SY28" s="63"/>
      <c r="SZ28" s="63"/>
      <c r="TA28" s="63"/>
      <c r="TB28" s="63"/>
      <c r="TC28" s="63"/>
      <c r="TD28" s="63"/>
      <c r="TE28" s="63"/>
      <c r="TF28" s="63"/>
      <c r="TG28" s="63"/>
      <c r="TH28" s="63"/>
      <c r="TI28" s="63"/>
      <c r="TJ28" s="63"/>
      <c r="TK28" s="63"/>
      <c r="TL28" s="63"/>
      <c r="TM28" s="63"/>
      <c r="TN28" s="63"/>
      <c r="TO28" s="63"/>
      <c r="TP28" s="63"/>
      <c r="TQ28" s="63"/>
      <c r="TR28" s="63"/>
      <c r="TS28" s="63"/>
      <c r="TT28" s="63"/>
      <c r="TU28" s="63"/>
      <c r="TV28" s="63"/>
      <c r="TW28" s="63"/>
      <c r="TX28" s="63"/>
      <c r="TY28" s="63"/>
      <c r="TZ28" s="63"/>
      <c r="UA28" s="63"/>
      <c r="UB28" s="63"/>
      <c r="UC28" s="63"/>
      <c r="UD28" s="63"/>
      <c r="UE28" s="63"/>
      <c r="UF28" s="63"/>
      <c r="UG28" s="63"/>
      <c r="UH28" s="63"/>
      <c r="UI28" s="63"/>
      <c r="UJ28" s="63"/>
      <c r="UK28" s="63"/>
      <c r="UL28" s="63"/>
      <c r="UM28" s="63"/>
      <c r="UN28" s="63"/>
      <c r="UO28" s="63"/>
      <c r="UP28" s="63"/>
      <c r="UQ28" s="63"/>
      <c r="UR28" s="63"/>
      <c r="US28" s="63"/>
      <c r="UT28" s="63"/>
      <c r="UU28" s="63"/>
      <c r="UV28" s="63"/>
      <c r="UW28" s="63"/>
      <c r="UX28" s="63"/>
      <c r="UY28" s="63"/>
      <c r="UZ28" s="63"/>
      <c r="VA28" s="63"/>
      <c r="VB28" s="63"/>
      <c r="VC28" s="63"/>
      <c r="VD28" s="63"/>
      <c r="VE28" s="63"/>
      <c r="VF28" s="63"/>
      <c r="VG28" s="63"/>
      <c r="VH28" s="63"/>
      <c r="VI28" s="63"/>
      <c r="VJ28" s="63"/>
      <c r="VK28" s="63"/>
      <c r="VL28" s="63"/>
      <c r="VM28" s="63"/>
      <c r="VN28" s="63"/>
      <c r="VO28" s="63"/>
      <c r="VP28" s="63"/>
      <c r="VQ28" s="63"/>
      <c r="VR28" s="63"/>
      <c r="VS28" s="63"/>
      <c r="VT28" s="63"/>
      <c r="VU28" s="63"/>
      <c r="VV28" s="63"/>
      <c r="VW28" s="63"/>
      <c r="VX28" s="63"/>
      <c r="VY28" s="63"/>
      <c r="VZ28" s="63"/>
      <c r="WA28" s="63"/>
      <c r="WB28" s="63"/>
      <c r="WC28" s="63"/>
      <c r="WD28" s="63"/>
      <c r="WE28" s="63"/>
      <c r="WF28" s="63"/>
      <c r="WG28" s="63"/>
      <c r="WH28" s="63"/>
      <c r="WI28" s="63"/>
      <c r="WJ28" s="63"/>
      <c r="WK28" s="63"/>
      <c r="WL28" s="63"/>
      <c r="WM28" s="63"/>
      <c r="WN28" s="63"/>
      <c r="WO28" s="63"/>
      <c r="WP28" s="63"/>
      <c r="WQ28" s="63"/>
      <c r="WR28" s="63"/>
      <c r="WS28" s="63"/>
      <c r="WT28" s="63"/>
      <c r="WU28" s="63"/>
      <c r="WV28" s="63"/>
      <c r="WW28" s="63"/>
      <c r="WX28" s="63"/>
      <c r="WY28" s="63"/>
      <c r="WZ28" s="63"/>
      <c r="XA28" s="63"/>
      <c r="XB28" s="63"/>
      <c r="XC28" s="63"/>
      <c r="XD28" s="63"/>
      <c r="XE28" s="63"/>
      <c r="XF28" s="63"/>
      <c r="XG28" s="63"/>
      <c r="XH28" s="63"/>
      <c r="XI28" s="63"/>
      <c r="XJ28" s="63"/>
      <c r="XK28" s="63"/>
      <c r="XL28" s="63"/>
      <c r="XM28" s="63"/>
      <c r="XN28" s="63"/>
      <c r="XO28" s="63"/>
      <c r="XP28" s="63"/>
      <c r="XQ28" s="63"/>
      <c r="XR28" s="63"/>
      <c r="XS28" s="63"/>
      <c r="XT28" s="63"/>
      <c r="XU28" s="63"/>
      <c r="XV28" s="63"/>
      <c r="XW28" s="63"/>
      <c r="XX28" s="63"/>
      <c r="XY28" s="63"/>
      <c r="XZ28" s="63"/>
      <c r="YA28" s="63"/>
      <c r="YB28" s="63"/>
      <c r="YC28" s="63"/>
      <c r="YD28" s="63"/>
      <c r="YE28" s="63"/>
      <c r="YF28" s="63"/>
      <c r="YG28" s="63"/>
      <c r="YH28" s="63"/>
      <c r="YI28" s="63"/>
      <c r="YJ28" s="63"/>
      <c r="YK28" s="63"/>
      <c r="YL28" s="63"/>
      <c r="YM28" s="63"/>
      <c r="YN28" s="63"/>
      <c r="YO28" s="63"/>
      <c r="YP28" s="63"/>
      <c r="YQ28" s="63"/>
      <c r="YR28" s="63"/>
      <c r="YS28" s="63"/>
      <c r="YT28" s="63"/>
      <c r="YU28" s="63"/>
      <c r="YV28" s="63"/>
      <c r="YW28" s="63"/>
      <c r="YX28" s="63"/>
      <c r="YY28" s="63"/>
      <c r="YZ28" s="63"/>
      <c r="ZA28" s="63"/>
      <c r="ZB28" s="63"/>
      <c r="ZC28" s="63"/>
      <c r="ZD28" s="63"/>
      <c r="ZE28" s="63"/>
      <c r="ZF28" s="63"/>
      <c r="ZG28" s="63"/>
      <c r="ZH28" s="63"/>
      <c r="ZI28" s="63"/>
      <c r="ZJ28" s="63"/>
      <c r="ZK28" s="63"/>
      <c r="ZL28" s="63"/>
      <c r="ZM28" s="63"/>
      <c r="ZN28" s="63"/>
      <c r="ZO28" s="63"/>
      <c r="ZP28" s="63"/>
      <c r="ZQ28" s="63"/>
      <c r="ZR28" s="63"/>
      <c r="ZS28" s="63"/>
      <c r="ZT28" s="63"/>
      <c r="ZU28" s="63"/>
      <c r="ZV28" s="63"/>
      <c r="ZW28" s="63"/>
      <c r="ZX28" s="63"/>
      <c r="ZY28" s="63"/>
      <c r="ZZ28" s="63"/>
      <c r="AAA28" s="63"/>
      <c r="AAB28" s="63"/>
      <c r="AAC28" s="63"/>
      <c r="AAD28" s="63"/>
      <c r="AAE28" s="63"/>
      <c r="AAF28" s="63"/>
      <c r="AAG28" s="63"/>
      <c r="AAH28" s="63"/>
      <c r="AAI28" s="63"/>
      <c r="AAJ28" s="63"/>
      <c r="AAK28" s="63"/>
      <c r="AAL28" s="63"/>
      <c r="AAM28" s="63"/>
      <c r="AAN28" s="63"/>
      <c r="AAO28" s="63"/>
      <c r="AAP28" s="63"/>
      <c r="AAQ28" s="63"/>
      <c r="AAR28" s="63"/>
      <c r="AAS28" s="63"/>
      <c r="AAT28" s="63"/>
      <c r="AAU28" s="63"/>
      <c r="AAV28" s="63"/>
      <c r="AAW28" s="63"/>
      <c r="AAX28" s="63"/>
      <c r="AAY28" s="63"/>
      <c r="AAZ28" s="63"/>
      <c r="ABA28" s="63"/>
      <c r="ABB28" s="63"/>
      <c r="ABC28" s="63"/>
      <c r="ABD28" s="63"/>
      <c r="ABE28" s="63"/>
      <c r="ABF28" s="63"/>
      <c r="ABG28" s="63"/>
      <c r="ABH28" s="63"/>
      <c r="ABI28" s="63"/>
      <c r="ABJ28" s="63"/>
      <c r="ABK28" s="63"/>
      <c r="ABL28" s="63"/>
      <c r="ABM28" s="63"/>
      <c r="ABN28" s="63"/>
      <c r="ABO28" s="63"/>
      <c r="ABP28" s="63"/>
      <c r="ABQ28" s="63"/>
      <c r="ABR28" s="63"/>
      <c r="ABS28" s="63"/>
      <c r="ABT28" s="63"/>
      <c r="ABU28" s="63"/>
      <c r="ABV28" s="63"/>
      <c r="ABW28" s="63"/>
      <c r="ABX28" s="63"/>
      <c r="ABY28" s="63"/>
      <c r="ABZ28" s="63"/>
      <c r="ACA28" s="63"/>
      <c r="ACB28" s="63"/>
      <c r="ACC28" s="63"/>
      <c r="ACD28" s="63"/>
      <c r="ACE28" s="63"/>
      <c r="ACF28" s="63"/>
      <c r="ACG28" s="63"/>
      <c r="ACH28" s="63"/>
      <c r="ACI28" s="63"/>
      <c r="ACJ28" s="63"/>
      <c r="ACK28" s="63"/>
      <c r="ACL28" s="63"/>
      <c r="ACM28" s="63"/>
      <c r="ACN28" s="63"/>
      <c r="ACO28" s="63"/>
      <c r="ACP28" s="63"/>
      <c r="ACQ28" s="63"/>
      <c r="ACR28" s="63"/>
      <c r="ACS28" s="63"/>
      <c r="ACT28" s="63"/>
      <c r="ACU28" s="63"/>
      <c r="ACV28" s="63"/>
      <c r="ACW28" s="63"/>
      <c r="ACX28" s="63"/>
      <c r="ACY28" s="63"/>
      <c r="ACZ28" s="63"/>
      <c r="ADA28" s="63"/>
      <c r="ADB28" s="63"/>
      <c r="ADC28" s="63"/>
      <c r="ADD28" s="63"/>
      <c r="ADE28" s="63"/>
      <c r="ADF28" s="63"/>
      <c r="ADG28" s="63"/>
      <c r="ADH28" s="63"/>
      <c r="ADI28" s="63"/>
      <c r="ADJ28" s="63"/>
      <c r="ADK28" s="63"/>
      <c r="ADL28" s="63"/>
      <c r="ADM28" s="63"/>
      <c r="ADN28" s="63"/>
      <c r="ADO28" s="63"/>
      <c r="ADP28" s="63"/>
      <c r="ADQ28" s="63"/>
      <c r="ADR28" s="63"/>
      <c r="ADS28" s="63"/>
      <c r="ADT28" s="63"/>
      <c r="ADU28" s="63"/>
      <c r="ADV28" s="63"/>
      <c r="ADW28" s="63"/>
      <c r="ADX28" s="63"/>
      <c r="ADY28" s="63"/>
      <c r="ADZ28" s="63"/>
      <c r="AEA28" s="63"/>
      <c r="AEB28" s="63"/>
      <c r="AEC28" s="63"/>
      <c r="AED28" s="63"/>
      <c r="AEE28" s="63"/>
      <c r="AEF28" s="63"/>
      <c r="AEG28" s="63"/>
      <c r="AEH28" s="63"/>
      <c r="AEI28" s="63"/>
      <c r="AEJ28" s="63"/>
      <c r="AEK28" s="63"/>
      <c r="AEL28" s="63"/>
      <c r="AEM28" s="63"/>
      <c r="AEN28" s="63"/>
      <c r="AEO28" s="63"/>
      <c r="AEP28" s="63"/>
      <c r="AEQ28" s="63"/>
      <c r="AER28" s="63"/>
      <c r="AES28" s="63"/>
      <c r="AET28" s="63"/>
      <c r="AEU28" s="63"/>
      <c r="AEV28" s="63"/>
      <c r="AEW28" s="63"/>
      <c r="AEX28" s="63"/>
      <c r="AEY28" s="63"/>
      <c r="AEZ28" s="63"/>
      <c r="AFA28" s="63"/>
      <c r="AFB28" s="63"/>
      <c r="AFC28" s="63"/>
      <c r="AFD28" s="63"/>
      <c r="AFE28" s="63"/>
      <c r="AFF28" s="63"/>
      <c r="AFG28" s="63"/>
      <c r="AFH28" s="63"/>
      <c r="AFI28" s="63"/>
      <c r="AFJ28" s="63"/>
      <c r="AFK28" s="63"/>
      <c r="AFL28" s="63"/>
      <c r="AFM28" s="63"/>
      <c r="AFN28" s="63"/>
      <c r="AFO28" s="63"/>
      <c r="AFP28" s="63"/>
      <c r="AFQ28" s="63"/>
      <c r="AFR28" s="63"/>
      <c r="AFS28" s="63"/>
      <c r="AFT28" s="63"/>
      <c r="AFU28" s="63"/>
      <c r="AFV28" s="63"/>
      <c r="AFW28" s="63"/>
      <c r="AFX28" s="63"/>
      <c r="AFY28" s="63"/>
      <c r="AFZ28" s="63"/>
      <c r="AGA28" s="63"/>
      <c r="AGB28" s="63"/>
      <c r="AGC28" s="63"/>
      <c r="AGD28" s="63"/>
      <c r="AGE28" s="63"/>
      <c r="AGF28" s="63"/>
      <c r="AGG28" s="63"/>
      <c r="AGH28" s="63"/>
      <c r="AGI28" s="63"/>
      <c r="AGJ28" s="63"/>
      <c r="AGK28" s="63"/>
      <c r="AGL28" s="63"/>
      <c r="AGM28" s="63"/>
      <c r="AGN28" s="63"/>
      <c r="AGO28" s="63"/>
      <c r="AGP28" s="63"/>
      <c r="AGQ28" s="63"/>
      <c r="AGR28" s="63"/>
      <c r="AGS28" s="63"/>
      <c r="AGT28" s="63"/>
      <c r="AGU28" s="63"/>
      <c r="AGV28" s="63"/>
      <c r="AGW28" s="63"/>
      <c r="AGX28" s="63"/>
      <c r="AGY28" s="63"/>
      <c r="AGZ28" s="63"/>
      <c r="AHA28" s="63"/>
      <c r="AHB28" s="63"/>
      <c r="AHC28" s="63"/>
      <c r="AHD28" s="63"/>
      <c r="AHE28" s="63"/>
      <c r="AHF28" s="63"/>
      <c r="AHG28" s="63"/>
      <c r="AHH28" s="63"/>
      <c r="AHI28" s="63"/>
      <c r="AHJ28" s="63"/>
      <c r="AHK28" s="63"/>
      <c r="AHL28" s="63"/>
      <c r="AHM28" s="63"/>
      <c r="AHN28" s="63"/>
      <c r="AHO28" s="63"/>
      <c r="AHP28" s="63"/>
      <c r="AHQ28" s="63"/>
      <c r="AHR28" s="63"/>
      <c r="AHS28" s="63"/>
      <c r="AHT28" s="63"/>
      <c r="AHU28" s="63"/>
      <c r="AHV28" s="63"/>
      <c r="AHW28" s="63"/>
      <c r="AHX28" s="63"/>
      <c r="AHY28" s="63"/>
      <c r="AHZ28" s="63"/>
      <c r="AIA28" s="63"/>
      <c r="AIB28" s="63"/>
      <c r="AIC28" s="63"/>
      <c r="AID28" s="63"/>
      <c r="AIE28" s="63"/>
      <c r="AIF28" s="63"/>
      <c r="AIG28" s="63"/>
      <c r="AIH28" s="63"/>
      <c r="AII28" s="63"/>
      <c r="AIJ28" s="63"/>
      <c r="AIK28" s="63"/>
      <c r="AIL28" s="63"/>
      <c r="AIM28" s="63"/>
      <c r="AIN28" s="63"/>
      <c r="AIO28" s="63"/>
      <c r="AIP28" s="63"/>
      <c r="AIQ28" s="63"/>
      <c r="AIR28" s="63"/>
      <c r="AIS28" s="63"/>
      <c r="AIT28" s="63"/>
      <c r="AIU28" s="63"/>
      <c r="AIV28" s="63"/>
      <c r="AIW28" s="63"/>
      <c r="AIX28" s="63"/>
      <c r="AIY28" s="63"/>
      <c r="AIZ28" s="63"/>
      <c r="AJA28" s="63"/>
      <c r="AJB28" s="63"/>
      <c r="AJC28" s="63"/>
      <c r="AJD28" s="63"/>
      <c r="AJE28" s="63"/>
      <c r="AJF28" s="63"/>
      <c r="AJG28" s="63"/>
      <c r="AJH28" s="63"/>
      <c r="AJI28" s="63"/>
      <c r="AJJ28" s="63"/>
      <c r="AJK28" s="63"/>
      <c r="AJL28" s="63"/>
      <c r="AJM28" s="63"/>
      <c r="AJN28" s="63"/>
      <c r="AJO28" s="63"/>
      <c r="AJP28" s="63"/>
      <c r="AJQ28" s="63"/>
      <c r="AJR28" s="63"/>
      <c r="AJS28" s="63"/>
      <c r="AJT28" s="63"/>
      <c r="AJU28" s="63"/>
      <c r="AJV28" s="63"/>
      <c r="AJW28" s="63"/>
      <c r="AJX28" s="63"/>
      <c r="AJY28" s="63"/>
      <c r="AJZ28" s="63"/>
      <c r="AKA28" s="63"/>
      <c r="AKB28" s="63"/>
      <c r="AKC28" s="63"/>
      <c r="AKD28" s="63"/>
      <c r="AKE28" s="63"/>
      <c r="AKF28" s="63"/>
      <c r="AKG28" s="63"/>
      <c r="AKH28" s="63"/>
      <c r="AKI28" s="63"/>
      <c r="AKJ28" s="63"/>
      <c r="AKK28" s="63"/>
      <c r="AKL28" s="63"/>
      <c r="AKM28" s="63"/>
      <c r="AKN28" s="63"/>
      <c r="AKO28" s="63"/>
      <c r="AKP28" s="63"/>
      <c r="AKQ28" s="63"/>
      <c r="AKR28" s="63"/>
      <c r="AKS28" s="63"/>
      <c r="AKT28" s="63"/>
      <c r="AKU28" s="63"/>
      <c r="AKV28" s="63"/>
      <c r="AKW28" s="63"/>
      <c r="AKX28" s="63"/>
      <c r="AKY28" s="63"/>
      <c r="AKZ28" s="63"/>
      <c r="ALA28" s="63"/>
      <c r="ALB28" s="63"/>
      <c r="ALC28" s="63"/>
      <c r="ALD28" s="63"/>
      <c r="ALE28" s="63"/>
      <c r="ALF28" s="63"/>
      <c r="ALG28" s="63"/>
      <c r="ALH28" s="63"/>
      <c r="ALI28" s="63"/>
      <c r="ALJ28" s="63"/>
      <c r="ALK28" s="63"/>
      <c r="ALL28" s="63"/>
      <c r="ALM28" s="63"/>
      <c r="ALN28" s="63"/>
      <c r="ALO28" s="63"/>
      <c r="ALP28" s="63"/>
      <c r="ALQ28" s="63"/>
      <c r="ALR28" s="63"/>
      <c r="ALS28" s="63"/>
      <c r="ALT28" s="63"/>
      <c r="ALU28" s="63"/>
      <c r="ALV28" s="63"/>
      <c r="ALW28" s="63"/>
      <c r="ALX28" s="63"/>
      <c r="ALY28" s="63"/>
      <c r="ALZ28" s="63"/>
      <c r="AMA28" s="63"/>
      <c r="AMB28" s="63"/>
      <c r="AMC28" s="63"/>
      <c r="AMD28" s="63"/>
      <c r="AME28" s="63"/>
      <c r="AMF28" s="63"/>
      <c r="AMG28" s="63"/>
      <c r="AMH28" s="63"/>
      <c r="AMI28" s="63"/>
      <c r="AMJ28" s="63"/>
      <c r="AMK28" s="63"/>
      <c r="AML28" s="63"/>
      <c r="AMM28" s="63"/>
      <c r="AMN28" s="63"/>
      <c r="AMO28" s="63"/>
      <c r="AMP28" s="63"/>
      <c r="AMQ28" s="63"/>
      <c r="AMR28" s="63"/>
      <c r="AMS28" s="63"/>
      <c r="AMT28" s="63"/>
      <c r="AMU28" s="63"/>
      <c r="AMV28" s="63"/>
    </row>
    <row r="29" spans="1:1036" s="62" customFormat="1">
      <c r="A29" s="81" t="s">
        <v>151</v>
      </c>
      <c r="B29" s="91" t="s">
        <v>386</v>
      </c>
      <c r="C29" s="81" t="s">
        <v>152</v>
      </c>
      <c r="D29" s="81" t="s">
        <v>155</v>
      </c>
      <c r="E29" s="81" t="s">
        <v>163</v>
      </c>
      <c r="F29" s="81" t="s">
        <v>162</v>
      </c>
      <c r="G29" s="82" t="s">
        <v>218</v>
      </c>
      <c r="H29" s="117" t="s">
        <v>219</v>
      </c>
      <c r="I29" s="81">
        <v>7</v>
      </c>
      <c r="J29" s="81">
        <v>8</v>
      </c>
      <c r="K29" s="92">
        <v>2018</v>
      </c>
      <c r="L29" s="93">
        <v>0.64</v>
      </c>
      <c r="M29" s="94">
        <v>1382.0025075999999</v>
      </c>
      <c r="N29" s="83" t="s">
        <v>239</v>
      </c>
      <c r="O29" s="83"/>
      <c r="P29" s="83"/>
      <c r="Q29" s="83"/>
      <c r="R29" s="83"/>
      <c r="S29" s="83"/>
      <c r="T29" s="83"/>
      <c r="U29" s="100">
        <v>731.3</v>
      </c>
      <c r="V29" s="100">
        <v>3.7690414330644059E-2</v>
      </c>
      <c r="W29" s="119">
        <v>4.7039999999999997</v>
      </c>
      <c r="X29" s="81">
        <v>1</v>
      </c>
      <c r="Y29" s="93">
        <v>731.3</v>
      </c>
      <c r="Z29" s="100">
        <v>3.6459999999999999</v>
      </c>
      <c r="AA29" s="81">
        <v>5</v>
      </c>
      <c r="AB29" s="83"/>
      <c r="AC29" s="83"/>
      <c r="AD29" s="83"/>
      <c r="AE29" s="81">
        <v>269</v>
      </c>
      <c r="AF29" s="81">
        <v>1</v>
      </c>
      <c r="AG29" s="81">
        <v>0</v>
      </c>
      <c r="AH29" s="81">
        <v>1</v>
      </c>
      <c r="AI29" s="81">
        <v>2</v>
      </c>
      <c r="AJ29" s="83">
        <v>0</v>
      </c>
      <c r="AK29" s="120">
        <v>1</v>
      </c>
      <c r="AL29" s="120">
        <v>0</v>
      </c>
      <c r="AM29" s="120">
        <v>1</v>
      </c>
      <c r="AN29" s="120">
        <v>0</v>
      </c>
      <c r="AO29" s="120">
        <v>263</v>
      </c>
      <c r="AP29" s="93">
        <f t="shared" si="1"/>
        <v>450</v>
      </c>
      <c r="AQ29" s="95">
        <v>200</v>
      </c>
      <c r="AR29" s="81">
        <f t="shared" si="2"/>
        <v>200</v>
      </c>
      <c r="AS29" s="121">
        <v>1613</v>
      </c>
      <c r="AT29" s="83">
        <v>269</v>
      </c>
      <c r="AU29" s="83">
        <v>1</v>
      </c>
      <c r="AV29" s="83">
        <v>0</v>
      </c>
      <c r="AW29" s="83">
        <v>1</v>
      </c>
      <c r="AX29" s="83">
        <v>2</v>
      </c>
      <c r="AY29" s="83">
        <v>0</v>
      </c>
      <c r="AZ29" s="83">
        <v>1</v>
      </c>
      <c r="BA29" s="83">
        <v>0</v>
      </c>
      <c r="BB29" s="83">
        <v>1</v>
      </c>
      <c r="BC29" s="83">
        <v>0</v>
      </c>
      <c r="BD29" s="83">
        <v>263</v>
      </c>
      <c r="BE29" s="100">
        <f t="shared" si="3"/>
        <v>5.0030998140111596</v>
      </c>
      <c r="BF29" s="100">
        <f t="shared" si="4"/>
        <v>1.8598884066955982E-2</v>
      </c>
      <c r="BG29" s="100">
        <f t="shared" si="5"/>
        <v>0</v>
      </c>
      <c r="BH29" s="100">
        <f t="shared" si="6"/>
        <v>1.8598884066955982E-2</v>
      </c>
      <c r="BI29" s="100">
        <f t="shared" si="7"/>
        <v>3.7197768133911964E-2</v>
      </c>
      <c r="BJ29" s="100">
        <f t="shared" si="8"/>
        <v>0</v>
      </c>
      <c r="BK29" s="100">
        <f t="shared" si="9"/>
        <v>1.8598884066955982E-2</v>
      </c>
      <c r="BL29" s="100">
        <f t="shared" si="10"/>
        <v>0</v>
      </c>
      <c r="BM29" s="100">
        <f t="shared" si="11"/>
        <v>1.8598884066955982E-2</v>
      </c>
      <c r="BN29" s="100">
        <f t="shared" si="12"/>
        <v>0</v>
      </c>
      <c r="BO29" s="100">
        <f t="shared" si="13"/>
        <v>4.8915065096094228</v>
      </c>
      <c r="BP29" s="81" t="s">
        <v>240</v>
      </c>
      <c r="BQ29" s="81" t="s">
        <v>617</v>
      </c>
      <c r="BR29" s="85" t="s">
        <v>241</v>
      </c>
      <c r="BS29" s="84" t="s">
        <v>242</v>
      </c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  <c r="GY29" s="63"/>
      <c r="GZ29" s="63"/>
      <c r="HA29" s="63"/>
      <c r="HB29" s="63"/>
      <c r="HC29" s="63"/>
      <c r="HD29" s="63"/>
      <c r="HE29" s="63"/>
      <c r="HF29" s="63"/>
      <c r="HG29" s="63"/>
      <c r="HH29" s="63"/>
      <c r="HI29" s="63"/>
      <c r="HJ29" s="63"/>
      <c r="HK29" s="63"/>
      <c r="HL29" s="63"/>
      <c r="HM29" s="63"/>
      <c r="HN29" s="63"/>
      <c r="HO29" s="63"/>
      <c r="HP29" s="63"/>
      <c r="HQ29" s="63"/>
      <c r="HR29" s="63"/>
      <c r="HS29" s="63"/>
      <c r="HT29" s="63"/>
      <c r="HU29" s="63"/>
      <c r="HV29" s="63"/>
      <c r="HW29" s="63"/>
      <c r="HX29" s="63"/>
      <c r="HY29" s="63"/>
      <c r="HZ29" s="63"/>
      <c r="IA29" s="63"/>
      <c r="IB29" s="63"/>
      <c r="IC29" s="63"/>
      <c r="ID29" s="63"/>
      <c r="IE29" s="63"/>
      <c r="IF29" s="63"/>
      <c r="IG29" s="63"/>
      <c r="IH29" s="63"/>
      <c r="II29" s="63"/>
      <c r="IJ29" s="63"/>
      <c r="IK29" s="63"/>
      <c r="IL29" s="63"/>
      <c r="IM29" s="63"/>
      <c r="IN29" s="63"/>
      <c r="IO29" s="63"/>
      <c r="IP29" s="63"/>
      <c r="IQ29" s="63"/>
      <c r="IR29" s="63"/>
      <c r="IS29" s="63"/>
      <c r="IT29" s="63"/>
      <c r="IU29" s="63"/>
      <c r="IV29" s="63"/>
      <c r="IW29" s="63"/>
      <c r="IX29" s="63"/>
      <c r="IY29" s="63"/>
      <c r="IZ29" s="63"/>
      <c r="JA29" s="63"/>
      <c r="JB29" s="63"/>
      <c r="JC29" s="63"/>
      <c r="JD29" s="63"/>
      <c r="JE29" s="63"/>
      <c r="JF29" s="63"/>
      <c r="JG29" s="63"/>
      <c r="JH29" s="63"/>
      <c r="JI29" s="63"/>
      <c r="JJ29" s="63"/>
      <c r="JK29" s="63"/>
      <c r="JL29" s="63"/>
      <c r="JM29" s="63"/>
      <c r="JN29" s="63"/>
      <c r="JO29" s="63"/>
      <c r="JP29" s="63"/>
      <c r="JQ29" s="63"/>
      <c r="JR29" s="63"/>
      <c r="JS29" s="63"/>
      <c r="JT29" s="63"/>
      <c r="JU29" s="63"/>
      <c r="JV29" s="63"/>
      <c r="JW29" s="63"/>
      <c r="JX29" s="63"/>
      <c r="JY29" s="63"/>
      <c r="JZ29" s="63"/>
      <c r="KA29" s="63"/>
      <c r="KB29" s="63"/>
      <c r="KC29" s="63"/>
      <c r="KD29" s="63"/>
      <c r="KE29" s="63"/>
      <c r="KF29" s="63"/>
      <c r="KG29" s="63"/>
      <c r="KH29" s="63"/>
      <c r="KI29" s="63"/>
      <c r="KJ29" s="63"/>
      <c r="KK29" s="63"/>
      <c r="KL29" s="63"/>
      <c r="KM29" s="63"/>
      <c r="KN29" s="63"/>
      <c r="KO29" s="63"/>
      <c r="KP29" s="63"/>
      <c r="KQ29" s="63"/>
      <c r="KR29" s="63"/>
      <c r="KS29" s="63"/>
      <c r="KT29" s="63"/>
      <c r="KU29" s="63"/>
      <c r="KV29" s="63"/>
      <c r="KW29" s="63"/>
      <c r="KX29" s="63"/>
      <c r="KY29" s="63"/>
      <c r="KZ29" s="63"/>
      <c r="LA29" s="63"/>
      <c r="LB29" s="63"/>
      <c r="LC29" s="63"/>
      <c r="LD29" s="63"/>
      <c r="LE29" s="63"/>
      <c r="LF29" s="63"/>
      <c r="LG29" s="63"/>
      <c r="LH29" s="63"/>
      <c r="LI29" s="63"/>
      <c r="LJ29" s="63"/>
      <c r="LK29" s="63"/>
      <c r="LL29" s="63"/>
      <c r="LM29" s="63"/>
      <c r="LN29" s="63"/>
      <c r="LO29" s="63"/>
      <c r="LP29" s="63"/>
      <c r="LQ29" s="63"/>
      <c r="LR29" s="63"/>
      <c r="LS29" s="63"/>
      <c r="LT29" s="63"/>
      <c r="LU29" s="63"/>
      <c r="LV29" s="63"/>
      <c r="LW29" s="63"/>
      <c r="LX29" s="63"/>
      <c r="LY29" s="63"/>
      <c r="LZ29" s="63"/>
      <c r="MA29" s="63"/>
      <c r="MB29" s="63"/>
      <c r="MC29" s="63"/>
      <c r="MD29" s="63"/>
      <c r="ME29" s="63"/>
      <c r="MF29" s="63"/>
      <c r="MG29" s="63"/>
      <c r="MH29" s="63"/>
      <c r="MI29" s="63"/>
      <c r="MJ29" s="63"/>
      <c r="MK29" s="63"/>
      <c r="ML29" s="63"/>
      <c r="MM29" s="63"/>
      <c r="MN29" s="63"/>
      <c r="MO29" s="63"/>
      <c r="MP29" s="63"/>
      <c r="MQ29" s="63"/>
      <c r="MR29" s="63"/>
      <c r="MS29" s="63"/>
      <c r="MT29" s="63"/>
      <c r="MU29" s="63"/>
      <c r="MV29" s="63"/>
      <c r="MW29" s="63"/>
      <c r="MX29" s="63"/>
      <c r="MY29" s="63"/>
      <c r="MZ29" s="63"/>
      <c r="NA29" s="63"/>
      <c r="NB29" s="63"/>
      <c r="NC29" s="63"/>
      <c r="ND29" s="63"/>
      <c r="NE29" s="63"/>
      <c r="NF29" s="63"/>
      <c r="NG29" s="63"/>
      <c r="NH29" s="63"/>
      <c r="NI29" s="63"/>
      <c r="NJ29" s="63"/>
      <c r="NK29" s="63"/>
      <c r="NL29" s="63"/>
      <c r="NM29" s="63"/>
      <c r="NN29" s="63"/>
      <c r="NO29" s="63"/>
      <c r="NP29" s="63"/>
      <c r="NQ29" s="63"/>
      <c r="NR29" s="63"/>
      <c r="NS29" s="63"/>
      <c r="NT29" s="63"/>
      <c r="NU29" s="63"/>
      <c r="NV29" s="63"/>
      <c r="NW29" s="63"/>
      <c r="NX29" s="63"/>
      <c r="NY29" s="63"/>
      <c r="NZ29" s="63"/>
      <c r="OA29" s="63"/>
      <c r="OB29" s="63"/>
      <c r="OC29" s="63"/>
      <c r="OD29" s="63"/>
      <c r="OE29" s="63"/>
      <c r="OF29" s="63"/>
      <c r="OG29" s="63"/>
      <c r="OH29" s="63"/>
      <c r="OI29" s="63"/>
      <c r="OJ29" s="63"/>
      <c r="OK29" s="63"/>
      <c r="OL29" s="63"/>
      <c r="OM29" s="63"/>
      <c r="ON29" s="63"/>
      <c r="OO29" s="63"/>
      <c r="OP29" s="63"/>
      <c r="OQ29" s="63"/>
      <c r="OR29" s="63"/>
      <c r="OS29" s="63"/>
      <c r="OT29" s="63"/>
      <c r="OU29" s="63"/>
      <c r="OV29" s="63"/>
      <c r="OW29" s="63"/>
      <c r="OX29" s="63"/>
      <c r="OY29" s="63"/>
      <c r="OZ29" s="63"/>
      <c r="PA29" s="63"/>
      <c r="PB29" s="63"/>
      <c r="PC29" s="63"/>
      <c r="PD29" s="63"/>
      <c r="PE29" s="63"/>
      <c r="PF29" s="63"/>
      <c r="PG29" s="63"/>
      <c r="PH29" s="63"/>
      <c r="PI29" s="63"/>
      <c r="PJ29" s="63"/>
      <c r="PK29" s="63"/>
      <c r="PL29" s="63"/>
      <c r="PM29" s="63"/>
      <c r="PN29" s="63"/>
      <c r="PO29" s="63"/>
      <c r="PP29" s="63"/>
      <c r="PQ29" s="63"/>
      <c r="PR29" s="63"/>
      <c r="PS29" s="63"/>
      <c r="PT29" s="63"/>
      <c r="PU29" s="63"/>
      <c r="PV29" s="63"/>
      <c r="PW29" s="63"/>
      <c r="PX29" s="63"/>
      <c r="PY29" s="63"/>
      <c r="PZ29" s="63"/>
      <c r="QA29" s="63"/>
      <c r="QB29" s="63"/>
      <c r="QC29" s="63"/>
      <c r="QD29" s="63"/>
      <c r="QE29" s="63"/>
      <c r="QF29" s="63"/>
      <c r="QG29" s="63"/>
      <c r="QH29" s="63"/>
      <c r="QI29" s="63"/>
      <c r="QJ29" s="63"/>
      <c r="QK29" s="63"/>
      <c r="QL29" s="63"/>
      <c r="QM29" s="63"/>
      <c r="QN29" s="63"/>
      <c r="QO29" s="63"/>
      <c r="QP29" s="63"/>
      <c r="QQ29" s="63"/>
      <c r="QR29" s="63"/>
      <c r="QS29" s="63"/>
      <c r="QT29" s="63"/>
      <c r="QU29" s="63"/>
      <c r="QV29" s="63"/>
      <c r="QW29" s="63"/>
      <c r="QX29" s="63"/>
      <c r="QY29" s="63"/>
      <c r="QZ29" s="63"/>
      <c r="RA29" s="63"/>
      <c r="RB29" s="63"/>
      <c r="RC29" s="63"/>
      <c r="RD29" s="63"/>
      <c r="RE29" s="63"/>
      <c r="RF29" s="63"/>
      <c r="RG29" s="63"/>
      <c r="RH29" s="63"/>
      <c r="RI29" s="63"/>
      <c r="RJ29" s="63"/>
      <c r="RK29" s="63"/>
      <c r="RL29" s="63"/>
      <c r="RM29" s="63"/>
      <c r="RN29" s="63"/>
      <c r="RO29" s="63"/>
      <c r="RP29" s="63"/>
      <c r="RQ29" s="63"/>
      <c r="RR29" s="63"/>
      <c r="RS29" s="63"/>
      <c r="RT29" s="63"/>
      <c r="RU29" s="63"/>
      <c r="RV29" s="63"/>
      <c r="RW29" s="63"/>
      <c r="RX29" s="63"/>
      <c r="RY29" s="63"/>
      <c r="RZ29" s="63"/>
      <c r="SA29" s="63"/>
      <c r="SB29" s="63"/>
      <c r="SC29" s="63"/>
      <c r="SD29" s="63"/>
      <c r="SE29" s="63"/>
      <c r="SF29" s="63"/>
      <c r="SG29" s="63"/>
      <c r="SH29" s="63"/>
      <c r="SI29" s="63"/>
      <c r="SJ29" s="63"/>
      <c r="SK29" s="63"/>
      <c r="SL29" s="63"/>
      <c r="SM29" s="63"/>
      <c r="SN29" s="63"/>
      <c r="SO29" s="63"/>
      <c r="SP29" s="63"/>
      <c r="SQ29" s="63"/>
      <c r="SR29" s="63"/>
      <c r="SS29" s="63"/>
      <c r="ST29" s="63"/>
      <c r="SU29" s="63"/>
      <c r="SV29" s="63"/>
      <c r="SW29" s="63"/>
      <c r="SX29" s="63"/>
      <c r="SY29" s="63"/>
      <c r="SZ29" s="63"/>
      <c r="TA29" s="63"/>
      <c r="TB29" s="63"/>
      <c r="TC29" s="63"/>
      <c r="TD29" s="63"/>
      <c r="TE29" s="63"/>
      <c r="TF29" s="63"/>
      <c r="TG29" s="63"/>
      <c r="TH29" s="63"/>
      <c r="TI29" s="63"/>
      <c r="TJ29" s="63"/>
      <c r="TK29" s="63"/>
      <c r="TL29" s="63"/>
      <c r="TM29" s="63"/>
      <c r="TN29" s="63"/>
      <c r="TO29" s="63"/>
      <c r="TP29" s="63"/>
      <c r="TQ29" s="63"/>
      <c r="TR29" s="63"/>
      <c r="TS29" s="63"/>
      <c r="TT29" s="63"/>
      <c r="TU29" s="63"/>
      <c r="TV29" s="63"/>
      <c r="TW29" s="63"/>
      <c r="TX29" s="63"/>
      <c r="TY29" s="63"/>
      <c r="TZ29" s="63"/>
      <c r="UA29" s="63"/>
      <c r="UB29" s="63"/>
      <c r="UC29" s="63"/>
      <c r="UD29" s="63"/>
      <c r="UE29" s="63"/>
      <c r="UF29" s="63"/>
      <c r="UG29" s="63"/>
      <c r="UH29" s="63"/>
      <c r="UI29" s="63"/>
      <c r="UJ29" s="63"/>
      <c r="UK29" s="63"/>
      <c r="UL29" s="63"/>
      <c r="UM29" s="63"/>
      <c r="UN29" s="63"/>
      <c r="UO29" s="63"/>
      <c r="UP29" s="63"/>
      <c r="UQ29" s="63"/>
      <c r="UR29" s="63"/>
      <c r="US29" s="63"/>
      <c r="UT29" s="63"/>
      <c r="UU29" s="63"/>
      <c r="UV29" s="63"/>
      <c r="UW29" s="63"/>
      <c r="UX29" s="63"/>
      <c r="UY29" s="63"/>
      <c r="UZ29" s="63"/>
      <c r="VA29" s="63"/>
      <c r="VB29" s="63"/>
      <c r="VC29" s="63"/>
      <c r="VD29" s="63"/>
      <c r="VE29" s="63"/>
      <c r="VF29" s="63"/>
      <c r="VG29" s="63"/>
      <c r="VH29" s="63"/>
      <c r="VI29" s="63"/>
      <c r="VJ29" s="63"/>
      <c r="VK29" s="63"/>
      <c r="VL29" s="63"/>
      <c r="VM29" s="63"/>
      <c r="VN29" s="63"/>
      <c r="VO29" s="63"/>
      <c r="VP29" s="63"/>
      <c r="VQ29" s="63"/>
      <c r="VR29" s="63"/>
      <c r="VS29" s="63"/>
      <c r="VT29" s="63"/>
      <c r="VU29" s="63"/>
      <c r="VV29" s="63"/>
      <c r="VW29" s="63"/>
      <c r="VX29" s="63"/>
      <c r="VY29" s="63"/>
      <c r="VZ29" s="63"/>
      <c r="WA29" s="63"/>
      <c r="WB29" s="63"/>
      <c r="WC29" s="63"/>
      <c r="WD29" s="63"/>
      <c r="WE29" s="63"/>
      <c r="WF29" s="63"/>
      <c r="WG29" s="63"/>
      <c r="WH29" s="63"/>
      <c r="WI29" s="63"/>
      <c r="WJ29" s="63"/>
      <c r="WK29" s="63"/>
      <c r="WL29" s="63"/>
      <c r="WM29" s="63"/>
      <c r="WN29" s="63"/>
      <c r="WO29" s="63"/>
      <c r="WP29" s="63"/>
      <c r="WQ29" s="63"/>
      <c r="WR29" s="63"/>
      <c r="WS29" s="63"/>
      <c r="WT29" s="63"/>
      <c r="WU29" s="63"/>
      <c r="WV29" s="63"/>
      <c r="WW29" s="63"/>
      <c r="WX29" s="63"/>
      <c r="WY29" s="63"/>
      <c r="WZ29" s="63"/>
      <c r="XA29" s="63"/>
      <c r="XB29" s="63"/>
      <c r="XC29" s="63"/>
      <c r="XD29" s="63"/>
      <c r="XE29" s="63"/>
      <c r="XF29" s="63"/>
      <c r="XG29" s="63"/>
      <c r="XH29" s="63"/>
      <c r="XI29" s="63"/>
      <c r="XJ29" s="63"/>
      <c r="XK29" s="63"/>
      <c r="XL29" s="63"/>
      <c r="XM29" s="63"/>
      <c r="XN29" s="63"/>
      <c r="XO29" s="63"/>
      <c r="XP29" s="63"/>
      <c r="XQ29" s="63"/>
      <c r="XR29" s="63"/>
      <c r="XS29" s="63"/>
      <c r="XT29" s="63"/>
      <c r="XU29" s="63"/>
      <c r="XV29" s="63"/>
      <c r="XW29" s="63"/>
      <c r="XX29" s="63"/>
      <c r="XY29" s="63"/>
      <c r="XZ29" s="63"/>
      <c r="YA29" s="63"/>
      <c r="YB29" s="63"/>
      <c r="YC29" s="63"/>
      <c r="YD29" s="63"/>
      <c r="YE29" s="63"/>
      <c r="YF29" s="63"/>
      <c r="YG29" s="63"/>
      <c r="YH29" s="63"/>
      <c r="YI29" s="63"/>
      <c r="YJ29" s="63"/>
      <c r="YK29" s="63"/>
      <c r="YL29" s="63"/>
      <c r="YM29" s="63"/>
      <c r="YN29" s="63"/>
      <c r="YO29" s="63"/>
      <c r="YP29" s="63"/>
      <c r="YQ29" s="63"/>
      <c r="YR29" s="63"/>
      <c r="YS29" s="63"/>
      <c r="YT29" s="63"/>
      <c r="YU29" s="63"/>
      <c r="YV29" s="63"/>
      <c r="YW29" s="63"/>
      <c r="YX29" s="63"/>
      <c r="YY29" s="63"/>
      <c r="YZ29" s="63"/>
      <c r="ZA29" s="63"/>
      <c r="ZB29" s="63"/>
      <c r="ZC29" s="63"/>
      <c r="ZD29" s="63"/>
      <c r="ZE29" s="63"/>
      <c r="ZF29" s="63"/>
      <c r="ZG29" s="63"/>
      <c r="ZH29" s="63"/>
      <c r="ZI29" s="63"/>
      <c r="ZJ29" s="63"/>
      <c r="ZK29" s="63"/>
      <c r="ZL29" s="63"/>
      <c r="ZM29" s="63"/>
      <c r="ZN29" s="63"/>
      <c r="ZO29" s="63"/>
      <c r="ZP29" s="63"/>
      <c r="ZQ29" s="63"/>
      <c r="ZR29" s="63"/>
      <c r="ZS29" s="63"/>
      <c r="ZT29" s="63"/>
      <c r="ZU29" s="63"/>
      <c r="ZV29" s="63"/>
      <c r="ZW29" s="63"/>
      <c r="ZX29" s="63"/>
      <c r="ZY29" s="63"/>
      <c r="ZZ29" s="63"/>
      <c r="AAA29" s="63"/>
      <c r="AAB29" s="63"/>
      <c r="AAC29" s="63"/>
      <c r="AAD29" s="63"/>
      <c r="AAE29" s="63"/>
      <c r="AAF29" s="63"/>
      <c r="AAG29" s="63"/>
      <c r="AAH29" s="63"/>
      <c r="AAI29" s="63"/>
      <c r="AAJ29" s="63"/>
      <c r="AAK29" s="63"/>
      <c r="AAL29" s="63"/>
      <c r="AAM29" s="63"/>
      <c r="AAN29" s="63"/>
      <c r="AAO29" s="63"/>
      <c r="AAP29" s="63"/>
      <c r="AAQ29" s="63"/>
      <c r="AAR29" s="63"/>
      <c r="AAS29" s="63"/>
      <c r="AAT29" s="63"/>
      <c r="AAU29" s="63"/>
      <c r="AAV29" s="63"/>
      <c r="AAW29" s="63"/>
      <c r="AAX29" s="63"/>
      <c r="AAY29" s="63"/>
      <c r="AAZ29" s="63"/>
      <c r="ABA29" s="63"/>
      <c r="ABB29" s="63"/>
      <c r="ABC29" s="63"/>
      <c r="ABD29" s="63"/>
      <c r="ABE29" s="63"/>
      <c r="ABF29" s="63"/>
      <c r="ABG29" s="63"/>
      <c r="ABH29" s="63"/>
      <c r="ABI29" s="63"/>
      <c r="ABJ29" s="63"/>
      <c r="ABK29" s="63"/>
      <c r="ABL29" s="63"/>
      <c r="ABM29" s="63"/>
      <c r="ABN29" s="63"/>
      <c r="ABO29" s="63"/>
      <c r="ABP29" s="63"/>
      <c r="ABQ29" s="63"/>
      <c r="ABR29" s="63"/>
      <c r="ABS29" s="63"/>
      <c r="ABT29" s="63"/>
      <c r="ABU29" s="63"/>
      <c r="ABV29" s="63"/>
      <c r="ABW29" s="63"/>
      <c r="ABX29" s="63"/>
      <c r="ABY29" s="63"/>
      <c r="ABZ29" s="63"/>
      <c r="ACA29" s="63"/>
      <c r="ACB29" s="63"/>
      <c r="ACC29" s="63"/>
      <c r="ACD29" s="63"/>
      <c r="ACE29" s="63"/>
      <c r="ACF29" s="63"/>
      <c r="ACG29" s="63"/>
      <c r="ACH29" s="63"/>
      <c r="ACI29" s="63"/>
      <c r="ACJ29" s="63"/>
      <c r="ACK29" s="63"/>
      <c r="ACL29" s="63"/>
      <c r="ACM29" s="63"/>
      <c r="ACN29" s="63"/>
      <c r="ACO29" s="63"/>
      <c r="ACP29" s="63"/>
      <c r="ACQ29" s="63"/>
      <c r="ACR29" s="63"/>
      <c r="ACS29" s="63"/>
      <c r="ACT29" s="63"/>
      <c r="ACU29" s="63"/>
      <c r="ACV29" s="63"/>
      <c r="ACW29" s="63"/>
      <c r="ACX29" s="63"/>
      <c r="ACY29" s="63"/>
      <c r="ACZ29" s="63"/>
      <c r="ADA29" s="63"/>
      <c r="ADB29" s="63"/>
      <c r="ADC29" s="63"/>
      <c r="ADD29" s="63"/>
      <c r="ADE29" s="63"/>
      <c r="ADF29" s="63"/>
      <c r="ADG29" s="63"/>
      <c r="ADH29" s="63"/>
      <c r="ADI29" s="63"/>
      <c r="ADJ29" s="63"/>
      <c r="ADK29" s="63"/>
      <c r="ADL29" s="63"/>
      <c r="ADM29" s="63"/>
      <c r="ADN29" s="63"/>
      <c r="ADO29" s="63"/>
      <c r="ADP29" s="63"/>
      <c r="ADQ29" s="63"/>
      <c r="ADR29" s="63"/>
      <c r="ADS29" s="63"/>
      <c r="ADT29" s="63"/>
      <c r="ADU29" s="63"/>
      <c r="ADV29" s="63"/>
      <c r="ADW29" s="63"/>
      <c r="ADX29" s="63"/>
      <c r="ADY29" s="63"/>
      <c r="ADZ29" s="63"/>
      <c r="AEA29" s="63"/>
      <c r="AEB29" s="63"/>
      <c r="AEC29" s="63"/>
      <c r="AED29" s="63"/>
      <c r="AEE29" s="63"/>
      <c r="AEF29" s="63"/>
      <c r="AEG29" s="63"/>
      <c r="AEH29" s="63"/>
      <c r="AEI29" s="63"/>
      <c r="AEJ29" s="63"/>
      <c r="AEK29" s="63"/>
      <c r="AEL29" s="63"/>
      <c r="AEM29" s="63"/>
      <c r="AEN29" s="63"/>
      <c r="AEO29" s="63"/>
      <c r="AEP29" s="63"/>
      <c r="AEQ29" s="63"/>
      <c r="AER29" s="63"/>
      <c r="AES29" s="63"/>
      <c r="AET29" s="63"/>
      <c r="AEU29" s="63"/>
      <c r="AEV29" s="63"/>
      <c r="AEW29" s="63"/>
      <c r="AEX29" s="63"/>
      <c r="AEY29" s="63"/>
      <c r="AEZ29" s="63"/>
      <c r="AFA29" s="63"/>
      <c r="AFB29" s="63"/>
      <c r="AFC29" s="63"/>
      <c r="AFD29" s="63"/>
      <c r="AFE29" s="63"/>
      <c r="AFF29" s="63"/>
      <c r="AFG29" s="63"/>
      <c r="AFH29" s="63"/>
      <c r="AFI29" s="63"/>
      <c r="AFJ29" s="63"/>
      <c r="AFK29" s="63"/>
      <c r="AFL29" s="63"/>
      <c r="AFM29" s="63"/>
      <c r="AFN29" s="63"/>
      <c r="AFO29" s="63"/>
      <c r="AFP29" s="63"/>
      <c r="AFQ29" s="63"/>
      <c r="AFR29" s="63"/>
      <c r="AFS29" s="63"/>
      <c r="AFT29" s="63"/>
      <c r="AFU29" s="63"/>
      <c r="AFV29" s="63"/>
      <c r="AFW29" s="63"/>
      <c r="AFX29" s="63"/>
      <c r="AFY29" s="63"/>
      <c r="AFZ29" s="63"/>
      <c r="AGA29" s="63"/>
      <c r="AGB29" s="63"/>
      <c r="AGC29" s="63"/>
      <c r="AGD29" s="63"/>
      <c r="AGE29" s="63"/>
      <c r="AGF29" s="63"/>
      <c r="AGG29" s="63"/>
      <c r="AGH29" s="63"/>
      <c r="AGI29" s="63"/>
      <c r="AGJ29" s="63"/>
      <c r="AGK29" s="63"/>
      <c r="AGL29" s="63"/>
      <c r="AGM29" s="63"/>
      <c r="AGN29" s="63"/>
      <c r="AGO29" s="63"/>
      <c r="AGP29" s="63"/>
      <c r="AGQ29" s="63"/>
      <c r="AGR29" s="63"/>
      <c r="AGS29" s="63"/>
      <c r="AGT29" s="63"/>
      <c r="AGU29" s="63"/>
      <c r="AGV29" s="63"/>
      <c r="AGW29" s="63"/>
      <c r="AGX29" s="63"/>
      <c r="AGY29" s="63"/>
      <c r="AGZ29" s="63"/>
      <c r="AHA29" s="63"/>
      <c r="AHB29" s="63"/>
      <c r="AHC29" s="63"/>
      <c r="AHD29" s="63"/>
      <c r="AHE29" s="63"/>
      <c r="AHF29" s="63"/>
      <c r="AHG29" s="63"/>
      <c r="AHH29" s="63"/>
      <c r="AHI29" s="63"/>
      <c r="AHJ29" s="63"/>
      <c r="AHK29" s="63"/>
      <c r="AHL29" s="63"/>
      <c r="AHM29" s="63"/>
      <c r="AHN29" s="63"/>
      <c r="AHO29" s="63"/>
      <c r="AHP29" s="63"/>
      <c r="AHQ29" s="63"/>
      <c r="AHR29" s="63"/>
      <c r="AHS29" s="63"/>
      <c r="AHT29" s="63"/>
      <c r="AHU29" s="63"/>
      <c r="AHV29" s="63"/>
      <c r="AHW29" s="63"/>
      <c r="AHX29" s="63"/>
      <c r="AHY29" s="63"/>
      <c r="AHZ29" s="63"/>
      <c r="AIA29" s="63"/>
      <c r="AIB29" s="63"/>
      <c r="AIC29" s="63"/>
      <c r="AID29" s="63"/>
      <c r="AIE29" s="63"/>
      <c r="AIF29" s="63"/>
      <c r="AIG29" s="63"/>
      <c r="AIH29" s="63"/>
      <c r="AII29" s="63"/>
      <c r="AIJ29" s="63"/>
      <c r="AIK29" s="63"/>
      <c r="AIL29" s="63"/>
      <c r="AIM29" s="63"/>
      <c r="AIN29" s="63"/>
      <c r="AIO29" s="63"/>
      <c r="AIP29" s="63"/>
      <c r="AIQ29" s="63"/>
      <c r="AIR29" s="63"/>
      <c r="AIS29" s="63"/>
      <c r="AIT29" s="63"/>
      <c r="AIU29" s="63"/>
      <c r="AIV29" s="63"/>
      <c r="AIW29" s="63"/>
      <c r="AIX29" s="63"/>
      <c r="AIY29" s="63"/>
      <c r="AIZ29" s="63"/>
      <c r="AJA29" s="63"/>
      <c r="AJB29" s="63"/>
      <c r="AJC29" s="63"/>
      <c r="AJD29" s="63"/>
      <c r="AJE29" s="63"/>
      <c r="AJF29" s="63"/>
      <c r="AJG29" s="63"/>
      <c r="AJH29" s="63"/>
      <c r="AJI29" s="63"/>
      <c r="AJJ29" s="63"/>
      <c r="AJK29" s="63"/>
      <c r="AJL29" s="63"/>
      <c r="AJM29" s="63"/>
      <c r="AJN29" s="63"/>
      <c r="AJO29" s="63"/>
      <c r="AJP29" s="63"/>
      <c r="AJQ29" s="63"/>
      <c r="AJR29" s="63"/>
      <c r="AJS29" s="63"/>
      <c r="AJT29" s="63"/>
      <c r="AJU29" s="63"/>
      <c r="AJV29" s="63"/>
      <c r="AJW29" s="63"/>
      <c r="AJX29" s="63"/>
      <c r="AJY29" s="63"/>
      <c r="AJZ29" s="63"/>
      <c r="AKA29" s="63"/>
      <c r="AKB29" s="63"/>
      <c r="AKC29" s="63"/>
      <c r="AKD29" s="63"/>
      <c r="AKE29" s="63"/>
      <c r="AKF29" s="63"/>
      <c r="AKG29" s="63"/>
      <c r="AKH29" s="63"/>
      <c r="AKI29" s="63"/>
      <c r="AKJ29" s="63"/>
      <c r="AKK29" s="63"/>
      <c r="AKL29" s="63"/>
      <c r="AKM29" s="63"/>
      <c r="AKN29" s="63"/>
      <c r="AKO29" s="63"/>
      <c r="AKP29" s="63"/>
      <c r="AKQ29" s="63"/>
      <c r="AKR29" s="63"/>
      <c r="AKS29" s="63"/>
      <c r="AKT29" s="63"/>
      <c r="AKU29" s="63"/>
      <c r="AKV29" s="63"/>
      <c r="AKW29" s="63"/>
      <c r="AKX29" s="63"/>
      <c r="AKY29" s="63"/>
      <c r="AKZ29" s="63"/>
      <c r="ALA29" s="63"/>
      <c r="ALB29" s="63"/>
      <c r="ALC29" s="63"/>
      <c r="ALD29" s="63"/>
      <c r="ALE29" s="63"/>
      <c r="ALF29" s="63"/>
      <c r="ALG29" s="63"/>
      <c r="ALH29" s="63"/>
      <c r="ALI29" s="63"/>
      <c r="ALJ29" s="63"/>
      <c r="ALK29" s="63"/>
      <c r="ALL29" s="63"/>
      <c r="ALM29" s="63"/>
      <c r="ALN29" s="63"/>
      <c r="ALO29" s="63"/>
      <c r="ALP29" s="63"/>
      <c r="ALQ29" s="63"/>
      <c r="ALR29" s="63"/>
      <c r="ALS29" s="63"/>
      <c r="ALT29" s="63"/>
      <c r="ALU29" s="63"/>
      <c r="ALV29" s="63"/>
      <c r="ALW29" s="63"/>
      <c r="ALX29" s="63"/>
      <c r="ALY29" s="63"/>
      <c r="ALZ29" s="63"/>
      <c r="AMA29" s="63"/>
      <c r="AMB29" s="63"/>
      <c r="AMC29" s="63"/>
      <c r="AMD29" s="63"/>
      <c r="AME29" s="63"/>
      <c r="AMF29" s="63"/>
      <c r="AMG29" s="63"/>
      <c r="AMH29" s="63"/>
      <c r="AMI29" s="63"/>
      <c r="AMJ29" s="63"/>
      <c r="AMK29" s="63"/>
      <c r="AML29" s="63"/>
      <c r="AMM29" s="63"/>
      <c r="AMN29" s="63"/>
      <c r="AMO29" s="63"/>
      <c r="AMP29" s="63"/>
      <c r="AMQ29" s="63"/>
      <c r="AMR29" s="63"/>
      <c r="AMS29" s="63"/>
      <c r="AMT29" s="63"/>
      <c r="AMU29" s="63"/>
      <c r="AMV29" s="63"/>
    </row>
    <row r="30" spans="1:1036" s="62" customFormat="1">
      <c r="A30" s="81" t="s">
        <v>151</v>
      </c>
      <c r="B30" s="91" t="s">
        <v>387</v>
      </c>
      <c r="C30" s="81" t="s">
        <v>152</v>
      </c>
      <c r="D30" s="81" t="s">
        <v>155</v>
      </c>
      <c r="E30" s="81" t="s">
        <v>163</v>
      </c>
      <c r="F30" s="81" t="s">
        <v>162</v>
      </c>
      <c r="G30" s="82" t="s">
        <v>220</v>
      </c>
      <c r="H30" s="117" t="s">
        <v>221</v>
      </c>
      <c r="I30" s="81">
        <v>7</v>
      </c>
      <c r="J30" s="81">
        <v>8</v>
      </c>
      <c r="K30" s="92">
        <v>2018</v>
      </c>
      <c r="L30" s="93">
        <v>1.1100000000000001</v>
      </c>
      <c r="M30" s="94">
        <v>2213.45133708</v>
      </c>
      <c r="N30" s="83" t="s">
        <v>239</v>
      </c>
      <c r="O30" s="83"/>
      <c r="P30" s="83"/>
      <c r="Q30" s="83"/>
      <c r="R30" s="83"/>
      <c r="S30" s="83"/>
      <c r="T30" s="83"/>
      <c r="U30" s="118">
        <v>886.75</v>
      </c>
      <c r="V30" s="100">
        <v>4.8199605300253738E-2</v>
      </c>
      <c r="W30" s="119">
        <v>4.9859999999999998</v>
      </c>
      <c r="X30" s="81">
        <v>1</v>
      </c>
      <c r="Y30" s="81">
        <v>886.75</v>
      </c>
      <c r="Z30" s="100">
        <v>4.601</v>
      </c>
      <c r="AA30" s="81">
        <v>8</v>
      </c>
      <c r="AB30" s="83"/>
      <c r="AC30" s="83"/>
      <c r="AD30" s="83"/>
      <c r="AE30" s="81">
        <v>99</v>
      </c>
      <c r="AF30" s="81">
        <v>26</v>
      </c>
      <c r="AG30" s="81">
        <v>1</v>
      </c>
      <c r="AH30" s="81">
        <v>3</v>
      </c>
      <c r="AI30" s="81">
        <v>1</v>
      </c>
      <c r="AJ30" s="83">
        <v>0</v>
      </c>
      <c r="AK30" s="120">
        <v>5</v>
      </c>
      <c r="AL30" s="120">
        <v>0</v>
      </c>
      <c r="AM30" s="120">
        <v>0</v>
      </c>
      <c r="AN30" s="120">
        <v>0</v>
      </c>
      <c r="AO30" s="120">
        <v>63</v>
      </c>
      <c r="AP30" s="93">
        <f t="shared" si="1"/>
        <v>722.25</v>
      </c>
      <c r="AQ30" s="95">
        <v>321</v>
      </c>
      <c r="AR30" s="81">
        <f t="shared" si="2"/>
        <v>321</v>
      </c>
      <c r="AS30" s="121">
        <v>2896</v>
      </c>
      <c r="AT30" s="83">
        <v>101</v>
      </c>
      <c r="AU30" s="83">
        <v>28</v>
      </c>
      <c r="AV30" s="83">
        <v>1</v>
      </c>
      <c r="AW30" s="83">
        <v>3</v>
      </c>
      <c r="AX30" s="83">
        <v>1</v>
      </c>
      <c r="AY30" s="83">
        <v>0</v>
      </c>
      <c r="AZ30" s="83">
        <v>5</v>
      </c>
      <c r="BA30" s="83">
        <v>0</v>
      </c>
      <c r="BB30" s="83">
        <v>0</v>
      </c>
      <c r="BC30" s="83">
        <v>0</v>
      </c>
      <c r="BD30" s="83">
        <v>63</v>
      </c>
      <c r="BE30" s="100">
        <f t="shared" si="3"/>
        <v>0.65188206743429544</v>
      </c>
      <c r="BF30" s="100">
        <f t="shared" si="4"/>
        <v>0.18071978107089379</v>
      </c>
      <c r="BG30" s="100">
        <f t="shared" si="5"/>
        <v>6.4542778953890646E-3</v>
      </c>
      <c r="BH30" s="100">
        <f t="shared" si="6"/>
        <v>1.9362833686167192E-2</v>
      </c>
      <c r="BI30" s="100">
        <f t="shared" si="7"/>
        <v>6.4542778953890646E-3</v>
      </c>
      <c r="BJ30" s="100">
        <f t="shared" si="8"/>
        <v>0</v>
      </c>
      <c r="BK30" s="100">
        <f t="shared" si="9"/>
        <v>3.2271389476945321E-2</v>
      </c>
      <c r="BL30" s="100">
        <f t="shared" si="10"/>
        <v>0</v>
      </c>
      <c r="BM30" s="100">
        <f t="shared" si="11"/>
        <v>0</v>
      </c>
      <c r="BN30" s="100">
        <f t="shared" si="12"/>
        <v>0</v>
      </c>
      <c r="BO30" s="100">
        <f t="shared" si="13"/>
        <v>0.40661950740951103</v>
      </c>
      <c r="BP30" s="81" t="s">
        <v>240</v>
      </c>
      <c r="BQ30" s="81" t="s">
        <v>617</v>
      </c>
      <c r="BR30" s="85" t="s">
        <v>241</v>
      </c>
      <c r="BS30" s="84" t="s">
        <v>242</v>
      </c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  <c r="GY30" s="63"/>
      <c r="GZ30" s="63"/>
      <c r="HA30" s="63"/>
      <c r="HB30" s="63"/>
      <c r="HC30" s="63"/>
      <c r="HD30" s="63"/>
      <c r="HE30" s="63"/>
      <c r="HF30" s="63"/>
      <c r="HG30" s="63"/>
      <c r="HH30" s="63"/>
      <c r="HI30" s="63"/>
      <c r="HJ30" s="63"/>
      <c r="HK30" s="63"/>
      <c r="HL30" s="63"/>
      <c r="HM30" s="63"/>
      <c r="HN30" s="63"/>
      <c r="HO30" s="63"/>
      <c r="HP30" s="63"/>
      <c r="HQ30" s="63"/>
      <c r="HR30" s="63"/>
      <c r="HS30" s="63"/>
      <c r="HT30" s="63"/>
      <c r="HU30" s="63"/>
      <c r="HV30" s="63"/>
      <c r="HW30" s="63"/>
      <c r="HX30" s="63"/>
      <c r="HY30" s="63"/>
      <c r="HZ30" s="63"/>
      <c r="IA30" s="63"/>
      <c r="IB30" s="63"/>
      <c r="IC30" s="63"/>
      <c r="ID30" s="63"/>
      <c r="IE30" s="63"/>
      <c r="IF30" s="63"/>
      <c r="IG30" s="63"/>
      <c r="IH30" s="63"/>
      <c r="II30" s="63"/>
      <c r="IJ30" s="63"/>
      <c r="IK30" s="63"/>
      <c r="IL30" s="63"/>
      <c r="IM30" s="63"/>
      <c r="IN30" s="63"/>
      <c r="IO30" s="63"/>
      <c r="IP30" s="63"/>
      <c r="IQ30" s="63"/>
      <c r="IR30" s="63"/>
      <c r="IS30" s="63"/>
      <c r="IT30" s="63"/>
      <c r="IU30" s="63"/>
      <c r="IV30" s="63"/>
      <c r="IW30" s="63"/>
      <c r="IX30" s="63"/>
      <c r="IY30" s="63"/>
      <c r="IZ30" s="63"/>
      <c r="JA30" s="63"/>
      <c r="JB30" s="63"/>
      <c r="JC30" s="63"/>
      <c r="JD30" s="63"/>
      <c r="JE30" s="63"/>
      <c r="JF30" s="63"/>
      <c r="JG30" s="63"/>
      <c r="JH30" s="63"/>
      <c r="JI30" s="63"/>
      <c r="JJ30" s="63"/>
      <c r="JK30" s="63"/>
      <c r="JL30" s="63"/>
      <c r="JM30" s="63"/>
      <c r="JN30" s="63"/>
      <c r="JO30" s="63"/>
      <c r="JP30" s="63"/>
      <c r="JQ30" s="63"/>
      <c r="JR30" s="63"/>
      <c r="JS30" s="63"/>
      <c r="JT30" s="63"/>
      <c r="JU30" s="63"/>
      <c r="JV30" s="63"/>
      <c r="JW30" s="63"/>
      <c r="JX30" s="63"/>
      <c r="JY30" s="63"/>
      <c r="JZ30" s="63"/>
      <c r="KA30" s="63"/>
      <c r="KB30" s="63"/>
      <c r="KC30" s="63"/>
      <c r="KD30" s="63"/>
      <c r="KE30" s="63"/>
      <c r="KF30" s="63"/>
      <c r="KG30" s="63"/>
      <c r="KH30" s="63"/>
      <c r="KI30" s="63"/>
      <c r="KJ30" s="63"/>
      <c r="KK30" s="63"/>
      <c r="KL30" s="63"/>
      <c r="KM30" s="63"/>
      <c r="KN30" s="63"/>
      <c r="KO30" s="63"/>
      <c r="KP30" s="63"/>
      <c r="KQ30" s="63"/>
      <c r="KR30" s="63"/>
      <c r="KS30" s="63"/>
      <c r="KT30" s="63"/>
      <c r="KU30" s="63"/>
      <c r="KV30" s="63"/>
      <c r="KW30" s="63"/>
      <c r="KX30" s="63"/>
      <c r="KY30" s="63"/>
      <c r="KZ30" s="63"/>
      <c r="LA30" s="63"/>
      <c r="LB30" s="63"/>
      <c r="LC30" s="63"/>
      <c r="LD30" s="63"/>
      <c r="LE30" s="63"/>
      <c r="LF30" s="63"/>
      <c r="LG30" s="63"/>
      <c r="LH30" s="63"/>
      <c r="LI30" s="63"/>
      <c r="LJ30" s="63"/>
      <c r="LK30" s="63"/>
      <c r="LL30" s="63"/>
      <c r="LM30" s="63"/>
      <c r="LN30" s="63"/>
      <c r="LO30" s="63"/>
      <c r="LP30" s="63"/>
      <c r="LQ30" s="63"/>
      <c r="LR30" s="63"/>
      <c r="LS30" s="63"/>
      <c r="LT30" s="63"/>
      <c r="LU30" s="63"/>
      <c r="LV30" s="63"/>
      <c r="LW30" s="63"/>
      <c r="LX30" s="63"/>
      <c r="LY30" s="63"/>
      <c r="LZ30" s="63"/>
      <c r="MA30" s="63"/>
      <c r="MB30" s="63"/>
      <c r="MC30" s="63"/>
      <c r="MD30" s="63"/>
      <c r="ME30" s="63"/>
      <c r="MF30" s="63"/>
      <c r="MG30" s="63"/>
      <c r="MH30" s="63"/>
      <c r="MI30" s="63"/>
      <c r="MJ30" s="63"/>
      <c r="MK30" s="63"/>
      <c r="ML30" s="63"/>
      <c r="MM30" s="63"/>
      <c r="MN30" s="63"/>
      <c r="MO30" s="63"/>
      <c r="MP30" s="63"/>
      <c r="MQ30" s="63"/>
      <c r="MR30" s="63"/>
      <c r="MS30" s="63"/>
      <c r="MT30" s="63"/>
      <c r="MU30" s="63"/>
      <c r="MV30" s="63"/>
      <c r="MW30" s="63"/>
      <c r="MX30" s="63"/>
      <c r="MY30" s="63"/>
      <c r="MZ30" s="63"/>
      <c r="NA30" s="63"/>
      <c r="NB30" s="63"/>
      <c r="NC30" s="63"/>
      <c r="ND30" s="63"/>
      <c r="NE30" s="63"/>
      <c r="NF30" s="63"/>
      <c r="NG30" s="63"/>
      <c r="NH30" s="63"/>
      <c r="NI30" s="63"/>
      <c r="NJ30" s="63"/>
      <c r="NK30" s="63"/>
      <c r="NL30" s="63"/>
      <c r="NM30" s="63"/>
      <c r="NN30" s="63"/>
      <c r="NO30" s="63"/>
      <c r="NP30" s="63"/>
      <c r="NQ30" s="63"/>
      <c r="NR30" s="63"/>
      <c r="NS30" s="63"/>
      <c r="NT30" s="63"/>
      <c r="NU30" s="63"/>
      <c r="NV30" s="63"/>
      <c r="NW30" s="63"/>
      <c r="NX30" s="63"/>
      <c r="NY30" s="63"/>
      <c r="NZ30" s="63"/>
      <c r="OA30" s="63"/>
      <c r="OB30" s="63"/>
      <c r="OC30" s="63"/>
      <c r="OD30" s="63"/>
      <c r="OE30" s="63"/>
      <c r="OF30" s="63"/>
      <c r="OG30" s="63"/>
      <c r="OH30" s="63"/>
      <c r="OI30" s="63"/>
      <c r="OJ30" s="63"/>
      <c r="OK30" s="63"/>
      <c r="OL30" s="63"/>
      <c r="OM30" s="63"/>
      <c r="ON30" s="63"/>
      <c r="OO30" s="63"/>
      <c r="OP30" s="63"/>
      <c r="OQ30" s="63"/>
      <c r="OR30" s="63"/>
      <c r="OS30" s="63"/>
      <c r="OT30" s="63"/>
      <c r="OU30" s="63"/>
      <c r="OV30" s="63"/>
      <c r="OW30" s="63"/>
      <c r="OX30" s="63"/>
      <c r="OY30" s="63"/>
      <c r="OZ30" s="63"/>
      <c r="PA30" s="63"/>
      <c r="PB30" s="63"/>
      <c r="PC30" s="63"/>
      <c r="PD30" s="63"/>
      <c r="PE30" s="63"/>
      <c r="PF30" s="63"/>
      <c r="PG30" s="63"/>
      <c r="PH30" s="63"/>
      <c r="PI30" s="63"/>
      <c r="PJ30" s="63"/>
      <c r="PK30" s="63"/>
      <c r="PL30" s="63"/>
      <c r="PM30" s="63"/>
      <c r="PN30" s="63"/>
      <c r="PO30" s="63"/>
      <c r="PP30" s="63"/>
      <c r="PQ30" s="63"/>
      <c r="PR30" s="63"/>
      <c r="PS30" s="63"/>
      <c r="PT30" s="63"/>
      <c r="PU30" s="63"/>
      <c r="PV30" s="63"/>
      <c r="PW30" s="63"/>
      <c r="PX30" s="63"/>
      <c r="PY30" s="63"/>
      <c r="PZ30" s="63"/>
      <c r="QA30" s="63"/>
      <c r="QB30" s="63"/>
      <c r="QC30" s="63"/>
      <c r="QD30" s="63"/>
      <c r="QE30" s="63"/>
      <c r="QF30" s="63"/>
      <c r="QG30" s="63"/>
      <c r="QH30" s="63"/>
      <c r="QI30" s="63"/>
      <c r="QJ30" s="63"/>
      <c r="QK30" s="63"/>
      <c r="QL30" s="63"/>
      <c r="QM30" s="63"/>
      <c r="QN30" s="63"/>
      <c r="QO30" s="63"/>
      <c r="QP30" s="63"/>
      <c r="QQ30" s="63"/>
      <c r="QR30" s="63"/>
      <c r="QS30" s="63"/>
      <c r="QT30" s="63"/>
      <c r="QU30" s="63"/>
      <c r="QV30" s="63"/>
      <c r="QW30" s="63"/>
      <c r="QX30" s="63"/>
      <c r="QY30" s="63"/>
      <c r="QZ30" s="63"/>
      <c r="RA30" s="63"/>
      <c r="RB30" s="63"/>
      <c r="RC30" s="63"/>
      <c r="RD30" s="63"/>
      <c r="RE30" s="63"/>
      <c r="RF30" s="63"/>
      <c r="RG30" s="63"/>
      <c r="RH30" s="63"/>
      <c r="RI30" s="63"/>
      <c r="RJ30" s="63"/>
      <c r="RK30" s="63"/>
      <c r="RL30" s="63"/>
      <c r="RM30" s="63"/>
      <c r="RN30" s="63"/>
      <c r="RO30" s="63"/>
      <c r="RP30" s="63"/>
      <c r="RQ30" s="63"/>
      <c r="RR30" s="63"/>
      <c r="RS30" s="63"/>
      <c r="RT30" s="63"/>
      <c r="RU30" s="63"/>
      <c r="RV30" s="63"/>
      <c r="RW30" s="63"/>
      <c r="RX30" s="63"/>
      <c r="RY30" s="63"/>
      <c r="RZ30" s="63"/>
      <c r="SA30" s="63"/>
      <c r="SB30" s="63"/>
      <c r="SC30" s="63"/>
      <c r="SD30" s="63"/>
      <c r="SE30" s="63"/>
      <c r="SF30" s="63"/>
      <c r="SG30" s="63"/>
      <c r="SH30" s="63"/>
      <c r="SI30" s="63"/>
      <c r="SJ30" s="63"/>
      <c r="SK30" s="63"/>
      <c r="SL30" s="63"/>
      <c r="SM30" s="63"/>
      <c r="SN30" s="63"/>
      <c r="SO30" s="63"/>
      <c r="SP30" s="63"/>
      <c r="SQ30" s="63"/>
      <c r="SR30" s="63"/>
      <c r="SS30" s="63"/>
      <c r="ST30" s="63"/>
      <c r="SU30" s="63"/>
      <c r="SV30" s="63"/>
      <c r="SW30" s="63"/>
      <c r="SX30" s="63"/>
      <c r="SY30" s="63"/>
      <c r="SZ30" s="63"/>
      <c r="TA30" s="63"/>
      <c r="TB30" s="63"/>
      <c r="TC30" s="63"/>
      <c r="TD30" s="63"/>
      <c r="TE30" s="63"/>
      <c r="TF30" s="63"/>
      <c r="TG30" s="63"/>
      <c r="TH30" s="63"/>
      <c r="TI30" s="63"/>
      <c r="TJ30" s="63"/>
      <c r="TK30" s="63"/>
      <c r="TL30" s="63"/>
      <c r="TM30" s="63"/>
      <c r="TN30" s="63"/>
      <c r="TO30" s="63"/>
      <c r="TP30" s="63"/>
      <c r="TQ30" s="63"/>
      <c r="TR30" s="63"/>
      <c r="TS30" s="63"/>
      <c r="TT30" s="63"/>
      <c r="TU30" s="63"/>
      <c r="TV30" s="63"/>
      <c r="TW30" s="63"/>
      <c r="TX30" s="63"/>
      <c r="TY30" s="63"/>
      <c r="TZ30" s="63"/>
      <c r="UA30" s="63"/>
      <c r="UB30" s="63"/>
      <c r="UC30" s="63"/>
      <c r="UD30" s="63"/>
      <c r="UE30" s="63"/>
      <c r="UF30" s="63"/>
      <c r="UG30" s="63"/>
      <c r="UH30" s="63"/>
      <c r="UI30" s="63"/>
      <c r="UJ30" s="63"/>
      <c r="UK30" s="63"/>
      <c r="UL30" s="63"/>
      <c r="UM30" s="63"/>
      <c r="UN30" s="63"/>
      <c r="UO30" s="63"/>
      <c r="UP30" s="63"/>
      <c r="UQ30" s="63"/>
      <c r="UR30" s="63"/>
      <c r="US30" s="63"/>
      <c r="UT30" s="63"/>
      <c r="UU30" s="63"/>
      <c r="UV30" s="63"/>
      <c r="UW30" s="63"/>
      <c r="UX30" s="63"/>
      <c r="UY30" s="63"/>
      <c r="UZ30" s="63"/>
      <c r="VA30" s="63"/>
      <c r="VB30" s="63"/>
      <c r="VC30" s="63"/>
      <c r="VD30" s="63"/>
      <c r="VE30" s="63"/>
      <c r="VF30" s="63"/>
      <c r="VG30" s="63"/>
      <c r="VH30" s="63"/>
      <c r="VI30" s="63"/>
      <c r="VJ30" s="63"/>
      <c r="VK30" s="63"/>
      <c r="VL30" s="63"/>
      <c r="VM30" s="63"/>
      <c r="VN30" s="63"/>
      <c r="VO30" s="63"/>
      <c r="VP30" s="63"/>
      <c r="VQ30" s="63"/>
      <c r="VR30" s="63"/>
      <c r="VS30" s="63"/>
      <c r="VT30" s="63"/>
      <c r="VU30" s="63"/>
      <c r="VV30" s="63"/>
      <c r="VW30" s="63"/>
      <c r="VX30" s="63"/>
      <c r="VY30" s="63"/>
      <c r="VZ30" s="63"/>
      <c r="WA30" s="63"/>
      <c r="WB30" s="63"/>
      <c r="WC30" s="63"/>
      <c r="WD30" s="63"/>
      <c r="WE30" s="63"/>
      <c r="WF30" s="63"/>
      <c r="WG30" s="63"/>
      <c r="WH30" s="63"/>
      <c r="WI30" s="63"/>
      <c r="WJ30" s="63"/>
      <c r="WK30" s="63"/>
      <c r="WL30" s="63"/>
      <c r="WM30" s="63"/>
      <c r="WN30" s="63"/>
      <c r="WO30" s="63"/>
      <c r="WP30" s="63"/>
      <c r="WQ30" s="63"/>
      <c r="WR30" s="63"/>
      <c r="WS30" s="63"/>
      <c r="WT30" s="63"/>
      <c r="WU30" s="63"/>
      <c r="WV30" s="63"/>
      <c r="WW30" s="63"/>
      <c r="WX30" s="63"/>
      <c r="WY30" s="63"/>
      <c r="WZ30" s="63"/>
      <c r="XA30" s="63"/>
      <c r="XB30" s="63"/>
      <c r="XC30" s="63"/>
      <c r="XD30" s="63"/>
      <c r="XE30" s="63"/>
      <c r="XF30" s="63"/>
      <c r="XG30" s="63"/>
      <c r="XH30" s="63"/>
      <c r="XI30" s="63"/>
      <c r="XJ30" s="63"/>
      <c r="XK30" s="63"/>
      <c r="XL30" s="63"/>
      <c r="XM30" s="63"/>
      <c r="XN30" s="63"/>
      <c r="XO30" s="63"/>
      <c r="XP30" s="63"/>
      <c r="XQ30" s="63"/>
      <c r="XR30" s="63"/>
      <c r="XS30" s="63"/>
      <c r="XT30" s="63"/>
      <c r="XU30" s="63"/>
      <c r="XV30" s="63"/>
      <c r="XW30" s="63"/>
      <c r="XX30" s="63"/>
      <c r="XY30" s="63"/>
      <c r="XZ30" s="63"/>
      <c r="YA30" s="63"/>
      <c r="YB30" s="63"/>
      <c r="YC30" s="63"/>
      <c r="YD30" s="63"/>
      <c r="YE30" s="63"/>
      <c r="YF30" s="63"/>
      <c r="YG30" s="63"/>
      <c r="YH30" s="63"/>
      <c r="YI30" s="63"/>
      <c r="YJ30" s="63"/>
      <c r="YK30" s="63"/>
      <c r="YL30" s="63"/>
      <c r="YM30" s="63"/>
      <c r="YN30" s="63"/>
      <c r="YO30" s="63"/>
      <c r="YP30" s="63"/>
      <c r="YQ30" s="63"/>
      <c r="YR30" s="63"/>
      <c r="YS30" s="63"/>
      <c r="YT30" s="63"/>
      <c r="YU30" s="63"/>
      <c r="YV30" s="63"/>
      <c r="YW30" s="63"/>
      <c r="YX30" s="63"/>
      <c r="YY30" s="63"/>
      <c r="YZ30" s="63"/>
      <c r="ZA30" s="63"/>
      <c r="ZB30" s="63"/>
      <c r="ZC30" s="63"/>
      <c r="ZD30" s="63"/>
      <c r="ZE30" s="63"/>
      <c r="ZF30" s="63"/>
      <c r="ZG30" s="63"/>
      <c r="ZH30" s="63"/>
      <c r="ZI30" s="63"/>
      <c r="ZJ30" s="63"/>
      <c r="ZK30" s="63"/>
      <c r="ZL30" s="63"/>
      <c r="ZM30" s="63"/>
      <c r="ZN30" s="63"/>
      <c r="ZO30" s="63"/>
      <c r="ZP30" s="63"/>
      <c r="ZQ30" s="63"/>
      <c r="ZR30" s="63"/>
      <c r="ZS30" s="63"/>
      <c r="ZT30" s="63"/>
      <c r="ZU30" s="63"/>
      <c r="ZV30" s="63"/>
      <c r="ZW30" s="63"/>
      <c r="ZX30" s="63"/>
      <c r="ZY30" s="63"/>
      <c r="ZZ30" s="63"/>
      <c r="AAA30" s="63"/>
      <c r="AAB30" s="63"/>
      <c r="AAC30" s="63"/>
      <c r="AAD30" s="63"/>
      <c r="AAE30" s="63"/>
      <c r="AAF30" s="63"/>
      <c r="AAG30" s="63"/>
      <c r="AAH30" s="63"/>
      <c r="AAI30" s="63"/>
      <c r="AAJ30" s="63"/>
      <c r="AAK30" s="63"/>
      <c r="AAL30" s="63"/>
      <c r="AAM30" s="63"/>
      <c r="AAN30" s="63"/>
      <c r="AAO30" s="63"/>
      <c r="AAP30" s="63"/>
      <c r="AAQ30" s="63"/>
      <c r="AAR30" s="63"/>
      <c r="AAS30" s="63"/>
      <c r="AAT30" s="63"/>
      <c r="AAU30" s="63"/>
      <c r="AAV30" s="63"/>
      <c r="AAW30" s="63"/>
      <c r="AAX30" s="63"/>
      <c r="AAY30" s="63"/>
      <c r="AAZ30" s="63"/>
      <c r="ABA30" s="63"/>
      <c r="ABB30" s="63"/>
      <c r="ABC30" s="63"/>
      <c r="ABD30" s="63"/>
      <c r="ABE30" s="63"/>
      <c r="ABF30" s="63"/>
      <c r="ABG30" s="63"/>
      <c r="ABH30" s="63"/>
      <c r="ABI30" s="63"/>
      <c r="ABJ30" s="63"/>
      <c r="ABK30" s="63"/>
      <c r="ABL30" s="63"/>
      <c r="ABM30" s="63"/>
      <c r="ABN30" s="63"/>
      <c r="ABO30" s="63"/>
      <c r="ABP30" s="63"/>
      <c r="ABQ30" s="63"/>
      <c r="ABR30" s="63"/>
      <c r="ABS30" s="63"/>
      <c r="ABT30" s="63"/>
      <c r="ABU30" s="63"/>
      <c r="ABV30" s="63"/>
      <c r="ABW30" s="63"/>
      <c r="ABX30" s="63"/>
      <c r="ABY30" s="63"/>
      <c r="ABZ30" s="63"/>
      <c r="ACA30" s="63"/>
      <c r="ACB30" s="63"/>
      <c r="ACC30" s="63"/>
      <c r="ACD30" s="63"/>
      <c r="ACE30" s="63"/>
      <c r="ACF30" s="63"/>
      <c r="ACG30" s="63"/>
      <c r="ACH30" s="63"/>
      <c r="ACI30" s="63"/>
      <c r="ACJ30" s="63"/>
      <c r="ACK30" s="63"/>
      <c r="ACL30" s="63"/>
      <c r="ACM30" s="63"/>
      <c r="ACN30" s="63"/>
      <c r="ACO30" s="63"/>
      <c r="ACP30" s="63"/>
      <c r="ACQ30" s="63"/>
      <c r="ACR30" s="63"/>
      <c r="ACS30" s="63"/>
      <c r="ACT30" s="63"/>
      <c r="ACU30" s="63"/>
      <c r="ACV30" s="63"/>
      <c r="ACW30" s="63"/>
      <c r="ACX30" s="63"/>
      <c r="ACY30" s="63"/>
      <c r="ACZ30" s="63"/>
      <c r="ADA30" s="63"/>
      <c r="ADB30" s="63"/>
      <c r="ADC30" s="63"/>
      <c r="ADD30" s="63"/>
      <c r="ADE30" s="63"/>
      <c r="ADF30" s="63"/>
      <c r="ADG30" s="63"/>
      <c r="ADH30" s="63"/>
      <c r="ADI30" s="63"/>
      <c r="ADJ30" s="63"/>
      <c r="ADK30" s="63"/>
      <c r="ADL30" s="63"/>
      <c r="ADM30" s="63"/>
      <c r="ADN30" s="63"/>
      <c r="ADO30" s="63"/>
      <c r="ADP30" s="63"/>
      <c r="ADQ30" s="63"/>
      <c r="ADR30" s="63"/>
      <c r="ADS30" s="63"/>
      <c r="ADT30" s="63"/>
      <c r="ADU30" s="63"/>
      <c r="ADV30" s="63"/>
      <c r="ADW30" s="63"/>
      <c r="ADX30" s="63"/>
      <c r="ADY30" s="63"/>
      <c r="ADZ30" s="63"/>
      <c r="AEA30" s="63"/>
      <c r="AEB30" s="63"/>
      <c r="AEC30" s="63"/>
      <c r="AED30" s="63"/>
      <c r="AEE30" s="63"/>
      <c r="AEF30" s="63"/>
      <c r="AEG30" s="63"/>
      <c r="AEH30" s="63"/>
      <c r="AEI30" s="63"/>
      <c r="AEJ30" s="63"/>
      <c r="AEK30" s="63"/>
      <c r="AEL30" s="63"/>
      <c r="AEM30" s="63"/>
      <c r="AEN30" s="63"/>
      <c r="AEO30" s="63"/>
      <c r="AEP30" s="63"/>
      <c r="AEQ30" s="63"/>
      <c r="AER30" s="63"/>
      <c r="AES30" s="63"/>
      <c r="AET30" s="63"/>
      <c r="AEU30" s="63"/>
      <c r="AEV30" s="63"/>
      <c r="AEW30" s="63"/>
      <c r="AEX30" s="63"/>
      <c r="AEY30" s="63"/>
      <c r="AEZ30" s="63"/>
      <c r="AFA30" s="63"/>
      <c r="AFB30" s="63"/>
      <c r="AFC30" s="63"/>
      <c r="AFD30" s="63"/>
      <c r="AFE30" s="63"/>
      <c r="AFF30" s="63"/>
      <c r="AFG30" s="63"/>
      <c r="AFH30" s="63"/>
      <c r="AFI30" s="63"/>
      <c r="AFJ30" s="63"/>
      <c r="AFK30" s="63"/>
      <c r="AFL30" s="63"/>
      <c r="AFM30" s="63"/>
      <c r="AFN30" s="63"/>
      <c r="AFO30" s="63"/>
      <c r="AFP30" s="63"/>
      <c r="AFQ30" s="63"/>
      <c r="AFR30" s="63"/>
      <c r="AFS30" s="63"/>
      <c r="AFT30" s="63"/>
      <c r="AFU30" s="63"/>
      <c r="AFV30" s="63"/>
      <c r="AFW30" s="63"/>
      <c r="AFX30" s="63"/>
      <c r="AFY30" s="63"/>
      <c r="AFZ30" s="63"/>
      <c r="AGA30" s="63"/>
      <c r="AGB30" s="63"/>
      <c r="AGC30" s="63"/>
      <c r="AGD30" s="63"/>
      <c r="AGE30" s="63"/>
      <c r="AGF30" s="63"/>
      <c r="AGG30" s="63"/>
      <c r="AGH30" s="63"/>
      <c r="AGI30" s="63"/>
      <c r="AGJ30" s="63"/>
      <c r="AGK30" s="63"/>
      <c r="AGL30" s="63"/>
      <c r="AGM30" s="63"/>
      <c r="AGN30" s="63"/>
      <c r="AGO30" s="63"/>
      <c r="AGP30" s="63"/>
      <c r="AGQ30" s="63"/>
      <c r="AGR30" s="63"/>
      <c r="AGS30" s="63"/>
      <c r="AGT30" s="63"/>
      <c r="AGU30" s="63"/>
      <c r="AGV30" s="63"/>
      <c r="AGW30" s="63"/>
      <c r="AGX30" s="63"/>
      <c r="AGY30" s="63"/>
      <c r="AGZ30" s="63"/>
      <c r="AHA30" s="63"/>
      <c r="AHB30" s="63"/>
      <c r="AHC30" s="63"/>
      <c r="AHD30" s="63"/>
      <c r="AHE30" s="63"/>
      <c r="AHF30" s="63"/>
      <c r="AHG30" s="63"/>
      <c r="AHH30" s="63"/>
      <c r="AHI30" s="63"/>
      <c r="AHJ30" s="63"/>
      <c r="AHK30" s="63"/>
      <c r="AHL30" s="63"/>
      <c r="AHM30" s="63"/>
      <c r="AHN30" s="63"/>
      <c r="AHO30" s="63"/>
      <c r="AHP30" s="63"/>
      <c r="AHQ30" s="63"/>
      <c r="AHR30" s="63"/>
      <c r="AHS30" s="63"/>
      <c r="AHT30" s="63"/>
      <c r="AHU30" s="63"/>
      <c r="AHV30" s="63"/>
      <c r="AHW30" s="63"/>
      <c r="AHX30" s="63"/>
      <c r="AHY30" s="63"/>
      <c r="AHZ30" s="63"/>
      <c r="AIA30" s="63"/>
      <c r="AIB30" s="63"/>
      <c r="AIC30" s="63"/>
      <c r="AID30" s="63"/>
      <c r="AIE30" s="63"/>
      <c r="AIF30" s="63"/>
      <c r="AIG30" s="63"/>
      <c r="AIH30" s="63"/>
      <c r="AII30" s="63"/>
      <c r="AIJ30" s="63"/>
      <c r="AIK30" s="63"/>
      <c r="AIL30" s="63"/>
      <c r="AIM30" s="63"/>
      <c r="AIN30" s="63"/>
      <c r="AIO30" s="63"/>
      <c r="AIP30" s="63"/>
      <c r="AIQ30" s="63"/>
      <c r="AIR30" s="63"/>
      <c r="AIS30" s="63"/>
      <c r="AIT30" s="63"/>
      <c r="AIU30" s="63"/>
      <c r="AIV30" s="63"/>
      <c r="AIW30" s="63"/>
      <c r="AIX30" s="63"/>
      <c r="AIY30" s="63"/>
      <c r="AIZ30" s="63"/>
      <c r="AJA30" s="63"/>
      <c r="AJB30" s="63"/>
      <c r="AJC30" s="63"/>
      <c r="AJD30" s="63"/>
      <c r="AJE30" s="63"/>
      <c r="AJF30" s="63"/>
      <c r="AJG30" s="63"/>
      <c r="AJH30" s="63"/>
      <c r="AJI30" s="63"/>
      <c r="AJJ30" s="63"/>
      <c r="AJK30" s="63"/>
      <c r="AJL30" s="63"/>
      <c r="AJM30" s="63"/>
      <c r="AJN30" s="63"/>
      <c r="AJO30" s="63"/>
      <c r="AJP30" s="63"/>
      <c r="AJQ30" s="63"/>
      <c r="AJR30" s="63"/>
      <c r="AJS30" s="63"/>
      <c r="AJT30" s="63"/>
      <c r="AJU30" s="63"/>
      <c r="AJV30" s="63"/>
      <c r="AJW30" s="63"/>
      <c r="AJX30" s="63"/>
      <c r="AJY30" s="63"/>
      <c r="AJZ30" s="63"/>
      <c r="AKA30" s="63"/>
      <c r="AKB30" s="63"/>
      <c r="AKC30" s="63"/>
      <c r="AKD30" s="63"/>
      <c r="AKE30" s="63"/>
      <c r="AKF30" s="63"/>
      <c r="AKG30" s="63"/>
      <c r="AKH30" s="63"/>
      <c r="AKI30" s="63"/>
      <c r="AKJ30" s="63"/>
      <c r="AKK30" s="63"/>
      <c r="AKL30" s="63"/>
      <c r="AKM30" s="63"/>
      <c r="AKN30" s="63"/>
      <c r="AKO30" s="63"/>
      <c r="AKP30" s="63"/>
      <c r="AKQ30" s="63"/>
      <c r="AKR30" s="63"/>
      <c r="AKS30" s="63"/>
      <c r="AKT30" s="63"/>
      <c r="AKU30" s="63"/>
      <c r="AKV30" s="63"/>
      <c r="AKW30" s="63"/>
      <c r="AKX30" s="63"/>
      <c r="AKY30" s="63"/>
      <c r="AKZ30" s="63"/>
      <c r="ALA30" s="63"/>
      <c r="ALB30" s="63"/>
      <c r="ALC30" s="63"/>
      <c r="ALD30" s="63"/>
      <c r="ALE30" s="63"/>
      <c r="ALF30" s="63"/>
      <c r="ALG30" s="63"/>
      <c r="ALH30" s="63"/>
      <c r="ALI30" s="63"/>
      <c r="ALJ30" s="63"/>
      <c r="ALK30" s="63"/>
      <c r="ALL30" s="63"/>
      <c r="ALM30" s="63"/>
      <c r="ALN30" s="63"/>
      <c r="ALO30" s="63"/>
      <c r="ALP30" s="63"/>
      <c r="ALQ30" s="63"/>
      <c r="ALR30" s="63"/>
      <c r="ALS30" s="63"/>
      <c r="ALT30" s="63"/>
      <c r="ALU30" s="63"/>
      <c r="ALV30" s="63"/>
      <c r="ALW30" s="63"/>
      <c r="ALX30" s="63"/>
      <c r="ALY30" s="63"/>
      <c r="ALZ30" s="63"/>
      <c r="AMA30" s="63"/>
      <c r="AMB30" s="63"/>
      <c r="AMC30" s="63"/>
      <c r="AMD30" s="63"/>
      <c r="AME30" s="63"/>
      <c r="AMF30" s="63"/>
      <c r="AMG30" s="63"/>
      <c r="AMH30" s="63"/>
      <c r="AMI30" s="63"/>
      <c r="AMJ30" s="63"/>
      <c r="AMK30" s="63"/>
      <c r="AML30" s="63"/>
      <c r="AMM30" s="63"/>
      <c r="AMN30" s="63"/>
      <c r="AMO30" s="63"/>
      <c r="AMP30" s="63"/>
      <c r="AMQ30" s="63"/>
      <c r="AMR30" s="63"/>
      <c r="AMS30" s="63"/>
      <c r="AMT30" s="63"/>
      <c r="AMU30" s="63"/>
      <c r="AMV30" s="63"/>
    </row>
    <row r="31" spans="1:1036" s="62" customFormat="1">
      <c r="A31" s="81" t="s">
        <v>151</v>
      </c>
      <c r="B31" s="91" t="s">
        <v>388</v>
      </c>
      <c r="C31" s="81" t="s">
        <v>152</v>
      </c>
      <c r="D31" s="81" t="s">
        <v>155</v>
      </c>
      <c r="E31" s="81" t="s">
        <v>163</v>
      </c>
      <c r="F31" s="81" t="s">
        <v>162</v>
      </c>
      <c r="G31" s="82" t="s">
        <v>222</v>
      </c>
      <c r="H31" s="117" t="s">
        <v>223</v>
      </c>
      <c r="I31" s="81">
        <v>7</v>
      </c>
      <c r="J31" s="81">
        <v>8</v>
      </c>
      <c r="K31" s="92">
        <v>2018</v>
      </c>
      <c r="L31" s="93">
        <v>1.1200000000000001</v>
      </c>
      <c r="M31" s="94">
        <v>1520.6920307999999</v>
      </c>
      <c r="N31" s="83" t="s">
        <v>239</v>
      </c>
      <c r="O31" s="83"/>
      <c r="P31" s="83"/>
      <c r="Q31" s="83"/>
      <c r="R31" s="83"/>
      <c r="S31" s="83"/>
      <c r="T31" s="83"/>
      <c r="U31" s="118">
        <v>912.81</v>
      </c>
      <c r="V31" s="100">
        <v>4.2548832725320715E-2</v>
      </c>
      <c r="W31" s="119">
        <v>3.2189999999999999</v>
      </c>
      <c r="X31" s="81">
        <v>1</v>
      </c>
      <c r="Y31" s="81">
        <v>912.81</v>
      </c>
      <c r="Z31" s="100">
        <v>4.1289999999999996</v>
      </c>
      <c r="AA31" s="81">
        <v>1</v>
      </c>
      <c r="AB31" s="83"/>
      <c r="AC31" s="83"/>
      <c r="AD31" s="83"/>
      <c r="AE31" s="81">
        <v>259</v>
      </c>
      <c r="AF31" s="81">
        <v>0</v>
      </c>
      <c r="AG31" s="81">
        <v>0</v>
      </c>
      <c r="AH31" s="81">
        <v>1</v>
      </c>
      <c r="AI31" s="81">
        <v>0</v>
      </c>
      <c r="AJ31" s="83">
        <v>0</v>
      </c>
      <c r="AK31" s="120">
        <v>0</v>
      </c>
      <c r="AL31" s="120">
        <v>0</v>
      </c>
      <c r="AM31" s="120">
        <v>0</v>
      </c>
      <c r="AN31" s="120">
        <v>0</v>
      </c>
      <c r="AO31" s="120">
        <v>259</v>
      </c>
      <c r="AP31" s="93">
        <f t="shared" si="1"/>
        <v>722.25</v>
      </c>
      <c r="AQ31" s="95">
        <v>321</v>
      </c>
      <c r="AR31" s="81">
        <f t="shared" si="2"/>
        <v>321</v>
      </c>
      <c r="AS31" s="121">
        <v>2531</v>
      </c>
      <c r="AT31" s="83">
        <v>260</v>
      </c>
      <c r="AU31" s="83">
        <v>0</v>
      </c>
      <c r="AV31" s="83">
        <v>0</v>
      </c>
      <c r="AW31" s="83">
        <v>1</v>
      </c>
      <c r="AX31" s="83">
        <v>0</v>
      </c>
      <c r="AY31" s="83">
        <v>0</v>
      </c>
      <c r="AZ31" s="83">
        <v>0</v>
      </c>
      <c r="BA31" s="83">
        <v>0</v>
      </c>
      <c r="BB31" s="83">
        <v>0</v>
      </c>
      <c r="BC31" s="83">
        <v>0</v>
      </c>
      <c r="BD31" s="83">
        <v>258</v>
      </c>
      <c r="BE31" s="100">
        <f t="shared" si="3"/>
        <v>1.9201157977527259</v>
      </c>
      <c r="BF31" s="100">
        <f t="shared" si="4"/>
        <v>0</v>
      </c>
      <c r="BG31" s="100">
        <f t="shared" si="5"/>
        <v>0</v>
      </c>
      <c r="BH31" s="100">
        <f t="shared" si="6"/>
        <v>7.3850607605874087E-3</v>
      </c>
      <c r="BI31" s="100">
        <f t="shared" si="7"/>
        <v>0</v>
      </c>
      <c r="BJ31" s="100">
        <f t="shared" si="8"/>
        <v>0</v>
      </c>
      <c r="BK31" s="100">
        <f t="shared" si="9"/>
        <v>0</v>
      </c>
      <c r="BL31" s="100">
        <f t="shared" si="10"/>
        <v>0</v>
      </c>
      <c r="BM31" s="100">
        <f t="shared" si="11"/>
        <v>0</v>
      </c>
      <c r="BN31" s="100">
        <f t="shared" si="12"/>
        <v>0</v>
      </c>
      <c r="BO31" s="100">
        <f t="shared" si="13"/>
        <v>1.905345676231551</v>
      </c>
      <c r="BP31" s="81" t="s">
        <v>240</v>
      </c>
      <c r="BQ31" s="81" t="s">
        <v>617</v>
      </c>
      <c r="BR31" s="85" t="s">
        <v>241</v>
      </c>
      <c r="BS31" s="84" t="s">
        <v>242</v>
      </c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  <c r="GY31" s="63"/>
      <c r="GZ31" s="63"/>
      <c r="HA31" s="63"/>
      <c r="HB31" s="63"/>
      <c r="HC31" s="63"/>
      <c r="HD31" s="63"/>
      <c r="HE31" s="63"/>
      <c r="HF31" s="63"/>
      <c r="HG31" s="63"/>
      <c r="HH31" s="63"/>
      <c r="HI31" s="63"/>
      <c r="HJ31" s="63"/>
      <c r="HK31" s="63"/>
      <c r="HL31" s="63"/>
      <c r="HM31" s="63"/>
      <c r="HN31" s="63"/>
      <c r="HO31" s="63"/>
      <c r="HP31" s="63"/>
      <c r="HQ31" s="63"/>
      <c r="HR31" s="63"/>
      <c r="HS31" s="63"/>
      <c r="HT31" s="63"/>
      <c r="HU31" s="63"/>
      <c r="HV31" s="63"/>
      <c r="HW31" s="63"/>
      <c r="HX31" s="63"/>
      <c r="HY31" s="63"/>
      <c r="HZ31" s="63"/>
      <c r="IA31" s="63"/>
      <c r="IB31" s="63"/>
      <c r="IC31" s="63"/>
      <c r="ID31" s="63"/>
      <c r="IE31" s="63"/>
      <c r="IF31" s="63"/>
      <c r="IG31" s="63"/>
      <c r="IH31" s="63"/>
      <c r="II31" s="63"/>
      <c r="IJ31" s="63"/>
      <c r="IK31" s="63"/>
      <c r="IL31" s="63"/>
      <c r="IM31" s="63"/>
      <c r="IN31" s="63"/>
      <c r="IO31" s="63"/>
      <c r="IP31" s="63"/>
      <c r="IQ31" s="63"/>
      <c r="IR31" s="63"/>
      <c r="IS31" s="63"/>
      <c r="IT31" s="63"/>
      <c r="IU31" s="63"/>
      <c r="IV31" s="63"/>
      <c r="IW31" s="63"/>
      <c r="IX31" s="63"/>
      <c r="IY31" s="63"/>
      <c r="IZ31" s="63"/>
      <c r="JA31" s="63"/>
      <c r="JB31" s="63"/>
      <c r="JC31" s="63"/>
      <c r="JD31" s="63"/>
      <c r="JE31" s="63"/>
      <c r="JF31" s="63"/>
      <c r="JG31" s="63"/>
      <c r="JH31" s="63"/>
      <c r="JI31" s="63"/>
      <c r="JJ31" s="63"/>
      <c r="JK31" s="63"/>
      <c r="JL31" s="63"/>
      <c r="JM31" s="63"/>
      <c r="JN31" s="63"/>
      <c r="JO31" s="63"/>
      <c r="JP31" s="63"/>
      <c r="JQ31" s="63"/>
      <c r="JR31" s="63"/>
      <c r="JS31" s="63"/>
      <c r="JT31" s="63"/>
      <c r="JU31" s="63"/>
      <c r="JV31" s="63"/>
      <c r="JW31" s="63"/>
      <c r="JX31" s="63"/>
      <c r="JY31" s="63"/>
      <c r="JZ31" s="63"/>
      <c r="KA31" s="63"/>
      <c r="KB31" s="63"/>
      <c r="KC31" s="63"/>
      <c r="KD31" s="63"/>
      <c r="KE31" s="63"/>
      <c r="KF31" s="63"/>
      <c r="KG31" s="63"/>
      <c r="KH31" s="63"/>
      <c r="KI31" s="63"/>
      <c r="KJ31" s="63"/>
      <c r="KK31" s="63"/>
      <c r="KL31" s="63"/>
      <c r="KM31" s="63"/>
      <c r="KN31" s="63"/>
      <c r="KO31" s="63"/>
      <c r="KP31" s="63"/>
      <c r="KQ31" s="63"/>
      <c r="KR31" s="63"/>
      <c r="KS31" s="63"/>
      <c r="KT31" s="63"/>
      <c r="KU31" s="63"/>
      <c r="KV31" s="63"/>
      <c r="KW31" s="63"/>
      <c r="KX31" s="63"/>
      <c r="KY31" s="63"/>
      <c r="KZ31" s="63"/>
      <c r="LA31" s="63"/>
      <c r="LB31" s="63"/>
      <c r="LC31" s="63"/>
      <c r="LD31" s="63"/>
      <c r="LE31" s="63"/>
      <c r="LF31" s="63"/>
      <c r="LG31" s="63"/>
      <c r="LH31" s="63"/>
      <c r="LI31" s="63"/>
      <c r="LJ31" s="63"/>
      <c r="LK31" s="63"/>
      <c r="LL31" s="63"/>
      <c r="LM31" s="63"/>
      <c r="LN31" s="63"/>
      <c r="LO31" s="63"/>
      <c r="LP31" s="63"/>
      <c r="LQ31" s="63"/>
      <c r="LR31" s="63"/>
      <c r="LS31" s="63"/>
      <c r="LT31" s="63"/>
      <c r="LU31" s="63"/>
      <c r="LV31" s="63"/>
      <c r="LW31" s="63"/>
      <c r="LX31" s="63"/>
      <c r="LY31" s="63"/>
      <c r="LZ31" s="63"/>
      <c r="MA31" s="63"/>
      <c r="MB31" s="63"/>
      <c r="MC31" s="63"/>
      <c r="MD31" s="63"/>
      <c r="ME31" s="63"/>
      <c r="MF31" s="63"/>
      <c r="MG31" s="63"/>
      <c r="MH31" s="63"/>
      <c r="MI31" s="63"/>
      <c r="MJ31" s="63"/>
      <c r="MK31" s="63"/>
      <c r="ML31" s="63"/>
      <c r="MM31" s="63"/>
      <c r="MN31" s="63"/>
      <c r="MO31" s="63"/>
      <c r="MP31" s="63"/>
      <c r="MQ31" s="63"/>
      <c r="MR31" s="63"/>
      <c r="MS31" s="63"/>
      <c r="MT31" s="63"/>
      <c r="MU31" s="63"/>
      <c r="MV31" s="63"/>
      <c r="MW31" s="63"/>
      <c r="MX31" s="63"/>
      <c r="MY31" s="63"/>
      <c r="MZ31" s="63"/>
      <c r="NA31" s="63"/>
      <c r="NB31" s="63"/>
      <c r="NC31" s="63"/>
      <c r="ND31" s="63"/>
      <c r="NE31" s="63"/>
      <c r="NF31" s="63"/>
      <c r="NG31" s="63"/>
      <c r="NH31" s="63"/>
      <c r="NI31" s="63"/>
      <c r="NJ31" s="63"/>
      <c r="NK31" s="63"/>
      <c r="NL31" s="63"/>
      <c r="NM31" s="63"/>
      <c r="NN31" s="63"/>
      <c r="NO31" s="63"/>
      <c r="NP31" s="63"/>
      <c r="NQ31" s="63"/>
      <c r="NR31" s="63"/>
      <c r="NS31" s="63"/>
      <c r="NT31" s="63"/>
      <c r="NU31" s="63"/>
      <c r="NV31" s="63"/>
      <c r="NW31" s="63"/>
      <c r="NX31" s="63"/>
      <c r="NY31" s="63"/>
      <c r="NZ31" s="63"/>
      <c r="OA31" s="63"/>
      <c r="OB31" s="63"/>
      <c r="OC31" s="63"/>
      <c r="OD31" s="63"/>
      <c r="OE31" s="63"/>
      <c r="OF31" s="63"/>
      <c r="OG31" s="63"/>
      <c r="OH31" s="63"/>
      <c r="OI31" s="63"/>
      <c r="OJ31" s="63"/>
      <c r="OK31" s="63"/>
      <c r="OL31" s="63"/>
      <c r="OM31" s="63"/>
      <c r="ON31" s="63"/>
      <c r="OO31" s="63"/>
      <c r="OP31" s="63"/>
      <c r="OQ31" s="63"/>
      <c r="OR31" s="63"/>
      <c r="OS31" s="63"/>
      <c r="OT31" s="63"/>
      <c r="OU31" s="63"/>
      <c r="OV31" s="63"/>
      <c r="OW31" s="63"/>
      <c r="OX31" s="63"/>
      <c r="OY31" s="63"/>
      <c r="OZ31" s="63"/>
      <c r="PA31" s="63"/>
      <c r="PB31" s="63"/>
      <c r="PC31" s="63"/>
      <c r="PD31" s="63"/>
      <c r="PE31" s="63"/>
      <c r="PF31" s="63"/>
      <c r="PG31" s="63"/>
      <c r="PH31" s="63"/>
      <c r="PI31" s="63"/>
      <c r="PJ31" s="63"/>
      <c r="PK31" s="63"/>
      <c r="PL31" s="63"/>
      <c r="PM31" s="63"/>
      <c r="PN31" s="63"/>
      <c r="PO31" s="63"/>
      <c r="PP31" s="63"/>
      <c r="PQ31" s="63"/>
      <c r="PR31" s="63"/>
      <c r="PS31" s="63"/>
      <c r="PT31" s="63"/>
      <c r="PU31" s="63"/>
      <c r="PV31" s="63"/>
      <c r="PW31" s="63"/>
      <c r="PX31" s="63"/>
      <c r="PY31" s="63"/>
      <c r="PZ31" s="63"/>
      <c r="QA31" s="63"/>
      <c r="QB31" s="63"/>
      <c r="QC31" s="63"/>
      <c r="QD31" s="63"/>
      <c r="QE31" s="63"/>
      <c r="QF31" s="63"/>
      <c r="QG31" s="63"/>
      <c r="QH31" s="63"/>
      <c r="QI31" s="63"/>
      <c r="QJ31" s="63"/>
      <c r="QK31" s="63"/>
      <c r="QL31" s="63"/>
      <c r="QM31" s="63"/>
      <c r="QN31" s="63"/>
      <c r="QO31" s="63"/>
      <c r="QP31" s="63"/>
      <c r="QQ31" s="63"/>
      <c r="QR31" s="63"/>
      <c r="QS31" s="63"/>
      <c r="QT31" s="63"/>
      <c r="QU31" s="63"/>
      <c r="QV31" s="63"/>
      <c r="QW31" s="63"/>
      <c r="QX31" s="63"/>
      <c r="QY31" s="63"/>
      <c r="QZ31" s="63"/>
      <c r="RA31" s="63"/>
      <c r="RB31" s="63"/>
      <c r="RC31" s="63"/>
      <c r="RD31" s="63"/>
      <c r="RE31" s="63"/>
      <c r="RF31" s="63"/>
      <c r="RG31" s="63"/>
      <c r="RH31" s="63"/>
      <c r="RI31" s="63"/>
      <c r="RJ31" s="63"/>
      <c r="RK31" s="63"/>
      <c r="RL31" s="63"/>
      <c r="RM31" s="63"/>
      <c r="RN31" s="63"/>
      <c r="RO31" s="63"/>
      <c r="RP31" s="63"/>
      <c r="RQ31" s="63"/>
      <c r="RR31" s="63"/>
      <c r="RS31" s="63"/>
      <c r="RT31" s="63"/>
      <c r="RU31" s="63"/>
      <c r="RV31" s="63"/>
      <c r="RW31" s="63"/>
      <c r="RX31" s="63"/>
      <c r="RY31" s="63"/>
      <c r="RZ31" s="63"/>
      <c r="SA31" s="63"/>
      <c r="SB31" s="63"/>
      <c r="SC31" s="63"/>
      <c r="SD31" s="63"/>
      <c r="SE31" s="63"/>
      <c r="SF31" s="63"/>
      <c r="SG31" s="63"/>
      <c r="SH31" s="63"/>
      <c r="SI31" s="63"/>
      <c r="SJ31" s="63"/>
      <c r="SK31" s="63"/>
      <c r="SL31" s="63"/>
      <c r="SM31" s="63"/>
      <c r="SN31" s="63"/>
      <c r="SO31" s="63"/>
      <c r="SP31" s="63"/>
      <c r="SQ31" s="63"/>
      <c r="SR31" s="63"/>
      <c r="SS31" s="63"/>
      <c r="ST31" s="63"/>
      <c r="SU31" s="63"/>
      <c r="SV31" s="63"/>
      <c r="SW31" s="63"/>
      <c r="SX31" s="63"/>
      <c r="SY31" s="63"/>
      <c r="SZ31" s="63"/>
      <c r="TA31" s="63"/>
      <c r="TB31" s="63"/>
      <c r="TC31" s="63"/>
      <c r="TD31" s="63"/>
      <c r="TE31" s="63"/>
      <c r="TF31" s="63"/>
      <c r="TG31" s="63"/>
      <c r="TH31" s="63"/>
      <c r="TI31" s="63"/>
      <c r="TJ31" s="63"/>
      <c r="TK31" s="63"/>
      <c r="TL31" s="63"/>
      <c r="TM31" s="63"/>
      <c r="TN31" s="63"/>
      <c r="TO31" s="63"/>
      <c r="TP31" s="63"/>
      <c r="TQ31" s="63"/>
      <c r="TR31" s="63"/>
      <c r="TS31" s="63"/>
      <c r="TT31" s="63"/>
      <c r="TU31" s="63"/>
      <c r="TV31" s="63"/>
      <c r="TW31" s="63"/>
      <c r="TX31" s="63"/>
      <c r="TY31" s="63"/>
      <c r="TZ31" s="63"/>
      <c r="UA31" s="63"/>
      <c r="UB31" s="63"/>
      <c r="UC31" s="63"/>
      <c r="UD31" s="63"/>
      <c r="UE31" s="63"/>
      <c r="UF31" s="63"/>
      <c r="UG31" s="63"/>
      <c r="UH31" s="63"/>
      <c r="UI31" s="63"/>
      <c r="UJ31" s="63"/>
      <c r="UK31" s="63"/>
      <c r="UL31" s="63"/>
      <c r="UM31" s="63"/>
      <c r="UN31" s="63"/>
      <c r="UO31" s="63"/>
      <c r="UP31" s="63"/>
      <c r="UQ31" s="63"/>
      <c r="UR31" s="63"/>
      <c r="US31" s="63"/>
      <c r="UT31" s="63"/>
      <c r="UU31" s="63"/>
      <c r="UV31" s="63"/>
      <c r="UW31" s="63"/>
      <c r="UX31" s="63"/>
      <c r="UY31" s="63"/>
      <c r="UZ31" s="63"/>
      <c r="VA31" s="63"/>
      <c r="VB31" s="63"/>
      <c r="VC31" s="63"/>
      <c r="VD31" s="63"/>
      <c r="VE31" s="63"/>
      <c r="VF31" s="63"/>
      <c r="VG31" s="63"/>
      <c r="VH31" s="63"/>
      <c r="VI31" s="63"/>
      <c r="VJ31" s="63"/>
      <c r="VK31" s="63"/>
      <c r="VL31" s="63"/>
      <c r="VM31" s="63"/>
      <c r="VN31" s="63"/>
      <c r="VO31" s="63"/>
      <c r="VP31" s="63"/>
      <c r="VQ31" s="63"/>
      <c r="VR31" s="63"/>
      <c r="VS31" s="63"/>
      <c r="VT31" s="63"/>
      <c r="VU31" s="63"/>
      <c r="VV31" s="63"/>
      <c r="VW31" s="63"/>
      <c r="VX31" s="63"/>
      <c r="VY31" s="63"/>
      <c r="VZ31" s="63"/>
      <c r="WA31" s="63"/>
      <c r="WB31" s="63"/>
      <c r="WC31" s="63"/>
      <c r="WD31" s="63"/>
      <c r="WE31" s="63"/>
      <c r="WF31" s="63"/>
      <c r="WG31" s="63"/>
      <c r="WH31" s="63"/>
      <c r="WI31" s="63"/>
      <c r="WJ31" s="63"/>
      <c r="WK31" s="63"/>
      <c r="WL31" s="63"/>
      <c r="WM31" s="63"/>
      <c r="WN31" s="63"/>
      <c r="WO31" s="63"/>
      <c r="WP31" s="63"/>
      <c r="WQ31" s="63"/>
      <c r="WR31" s="63"/>
      <c r="WS31" s="63"/>
      <c r="WT31" s="63"/>
      <c r="WU31" s="63"/>
      <c r="WV31" s="63"/>
      <c r="WW31" s="63"/>
      <c r="WX31" s="63"/>
      <c r="WY31" s="63"/>
      <c r="WZ31" s="63"/>
      <c r="XA31" s="63"/>
      <c r="XB31" s="63"/>
      <c r="XC31" s="63"/>
      <c r="XD31" s="63"/>
      <c r="XE31" s="63"/>
      <c r="XF31" s="63"/>
      <c r="XG31" s="63"/>
      <c r="XH31" s="63"/>
      <c r="XI31" s="63"/>
      <c r="XJ31" s="63"/>
      <c r="XK31" s="63"/>
      <c r="XL31" s="63"/>
      <c r="XM31" s="63"/>
      <c r="XN31" s="63"/>
      <c r="XO31" s="63"/>
      <c r="XP31" s="63"/>
      <c r="XQ31" s="63"/>
      <c r="XR31" s="63"/>
      <c r="XS31" s="63"/>
      <c r="XT31" s="63"/>
      <c r="XU31" s="63"/>
      <c r="XV31" s="63"/>
      <c r="XW31" s="63"/>
      <c r="XX31" s="63"/>
      <c r="XY31" s="63"/>
      <c r="XZ31" s="63"/>
      <c r="YA31" s="63"/>
      <c r="YB31" s="63"/>
      <c r="YC31" s="63"/>
      <c r="YD31" s="63"/>
      <c r="YE31" s="63"/>
      <c r="YF31" s="63"/>
      <c r="YG31" s="63"/>
      <c r="YH31" s="63"/>
      <c r="YI31" s="63"/>
      <c r="YJ31" s="63"/>
      <c r="YK31" s="63"/>
      <c r="YL31" s="63"/>
      <c r="YM31" s="63"/>
      <c r="YN31" s="63"/>
      <c r="YO31" s="63"/>
      <c r="YP31" s="63"/>
      <c r="YQ31" s="63"/>
      <c r="YR31" s="63"/>
      <c r="YS31" s="63"/>
      <c r="YT31" s="63"/>
      <c r="YU31" s="63"/>
      <c r="YV31" s="63"/>
      <c r="YW31" s="63"/>
      <c r="YX31" s="63"/>
      <c r="YY31" s="63"/>
      <c r="YZ31" s="63"/>
      <c r="ZA31" s="63"/>
      <c r="ZB31" s="63"/>
      <c r="ZC31" s="63"/>
      <c r="ZD31" s="63"/>
      <c r="ZE31" s="63"/>
      <c r="ZF31" s="63"/>
      <c r="ZG31" s="63"/>
      <c r="ZH31" s="63"/>
      <c r="ZI31" s="63"/>
      <c r="ZJ31" s="63"/>
      <c r="ZK31" s="63"/>
      <c r="ZL31" s="63"/>
      <c r="ZM31" s="63"/>
      <c r="ZN31" s="63"/>
      <c r="ZO31" s="63"/>
      <c r="ZP31" s="63"/>
      <c r="ZQ31" s="63"/>
      <c r="ZR31" s="63"/>
      <c r="ZS31" s="63"/>
      <c r="ZT31" s="63"/>
      <c r="ZU31" s="63"/>
      <c r="ZV31" s="63"/>
      <c r="ZW31" s="63"/>
      <c r="ZX31" s="63"/>
      <c r="ZY31" s="63"/>
      <c r="ZZ31" s="63"/>
      <c r="AAA31" s="63"/>
      <c r="AAB31" s="63"/>
      <c r="AAC31" s="63"/>
      <c r="AAD31" s="63"/>
      <c r="AAE31" s="63"/>
      <c r="AAF31" s="63"/>
      <c r="AAG31" s="63"/>
      <c r="AAH31" s="63"/>
      <c r="AAI31" s="63"/>
      <c r="AAJ31" s="63"/>
      <c r="AAK31" s="63"/>
      <c r="AAL31" s="63"/>
      <c r="AAM31" s="63"/>
      <c r="AAN31" s="63"/>
      <c r="AAO31" s="63"/>
      <c r="AAP31" s="63"/>
      <c r="AAQ31" s="63"/>
      <c r="AAR31" s="63"/>
      <c r="AAS31" s="63"/>
      <c r="AAT31" s="63"/>
      <c r="AAU31" s="63"/>
      <c r="AAV31" s="63"/>
      <c r="AAW31" s="63"/>
      <c r="AAX31" s="63"/>
      <c r="AAY31" s="63"/>
      <c r="AAZ31" s="63"/>
      <c r="ABA31" s="63"/>
      <c r="ABB31" s="63"/>
      <c r="ABC31" s="63"/>
      <c r="ABD31" s="63"/>
      <c r="ABE31" s="63"/>
      <c r="ABF31" s="63"/>
      <c r="ABG31" s="63"/>
      <c r="ABH31" s="63"/>
      <c r="ABI31" s="63"/>
      <c r="ABJ31" s="63"/>
      <c r="ABK31" s="63"/>
      <c r="ABL31" s="63"/>
      <c r="ABM31" s="63"/>
      <c r="ABN31" s="63"/>
      <c r="ABO31" s="63"/>
      <c r="ABP31" s="63"/>
      <c r="ABQ31" s="63"/>
      <c r="ABR31" s="63"/>
      <c r="ABS31" s="63"/>
      <c r="ABT31" s="63"/>
      <c r="ABU31" s="63"/>
      <c r="ABV31" s="63"/>
      <c r="ABW31" s="63"/>
      <c r="ABX31" s="63"/>
      <c r="ABY31" s="63"/>
      <c r="ABZ31" s="63"/>
      <c r="ACA31" s="63"/>
      <c r="ACB31" s="63"/>
      <c r="ACC31" s="63"/>
      <c r="ACD31" s="63"/>
      <c r="ACE31" s="63"/>
      <c r="ACF31" s="63"/>
      <c r="ACG31" s="63"/>
      <c r="ACH31" s="63"/>
      <c r="ACI31" s="63"/>
      <c r="ACJ31" s="63"/>
      <c r="ACK31" s="63"/>
      <c r="ACL31" s="63"/>
      <c r="ACM31" s="63"/>
      <c r="ACN31" s="63"/>
      <c r="ACO31" s="63"/>
      <c r="ACP31" s="63"/>
      <c r="ACQ31" s="63"/>
      <c r="ACR31" s="63"/>
      <c r="ACS31" s="63"/>
      <c r="ACT31" s="63"/>
      <c r="ACU31" s="63"/>
      <c r="ACV31" s="63"/>
      <c r="ACW31" s="63"/>
      <c r="ACX31" s="63"/>
      <c r="ACY31" s="63"/>
      <c r="ACZ31" s="63"/>
      <c r="ADA31" s="63"/>
      <c r="ADB31" s="63"/>
      <c r="ADC31" s="63"/>
      <c r="ADD31" s="63"/>
      <c r="ADE31" s="63"/>
      <c r="ADF31" s="63"/>
      <c r="ADG31" s="63"/>
      <c r="ADH31" s="63"/>
      <c r="ADI31" s="63"/>
      <c r="ADJ31" s="63"/>
      <c r="ADK31" s="63"/>
      <c r="ADL31" s="63"/>
      <c r="ADM31" s="63"/>
      <c r="ADN31" s="63"/>
      <c r="ADO31" s="63"/>
      <c r="ADP31" s="63"/>
      <c r="ADQ31" s="63"/>
      <c r="ADR31" s="63"/>
      <c r="ADS31" s="63"/>
      <c r="ADT31" s="63"/>
      <c r="ADU31" s="63"/>
      <c r="ADV31" s="63"/>
      <c r="ADW31" s="63"/>
      <c r="ADX31" s="63"/>
      <c r="ADY31" s="63"/>
      <c r="ADZ31" s="63"/>
      <c r="AEA31" s="63"/>
      <c r="AEB31" s="63"/>
      <c r="AEC31" s="63"/>
      <c r="AED31" s="63"/>
      <c r="AEE31" s="63"/>
      <c r="AEF31" s="63"/>
      <c r="AEG31" s="63"/>
      <c r="AEH31" s="63"/>
      <c r="AEI31" s="63"/>
      <c r="AEJ31" s="63"/>
      <c r="AEK31" s="63"/>
      <c r="AEL31" s="63"/>
      <c r="AEM31" s="63"/>
      <c r="AEN31" s="63"/>
      <c r="AEO31" s="63"/>
      <c r="AEP31" s="63"/>
      <c r="AEQ31" s="63"/>
      <c r="AER31" s="63"/>
      <c r="AES31" s="63"/>
      <c r="AET31" s="63"/>
      <c r="AEU31" s="63"/>
      <c r="AEV31" s="63"/>
      <c r="AEW31" s="63"/>
      <c r="AEX31" s="63"/>
      <c r="AEY31" s="63"/>
      <c r="AEZ31" s="63"/>
      <c r="AFA31" s="63"/>
      <c r="AFB31" s="63"/>
      <c r="AFC31" s="63"/>
      <c r="AFD31" s="63"/>
      <c r="AFE31" s="63"/>
      <c r="AFF31" s="63"/>
      <c r="AFG31" s="63"/>
      <c r="AFH31" s="63"/>
      <c r="AFI31" s="63"/>
      <c r="AFJ31" s="63"/>
      <c r="AFK31" s="63"/>
      <c r="AFL31" s="63"/>
      <c r="AFM31" s="63"/>
      <c r="AFN31" s="63"/>
      <c r="AFO31" s="63"/>
      <c r="AFP31" s="63"/>
      <c r="AFQ31" s="63"/>
      <c r="AFR31" s="63"/>
      <c r="AFS31" s="63"/>
      <c r="AFT31" s="63"/>
      <c r="AFU31" s="63"/>
      <c r="AFV31" s="63"/>
      <c r="AFW31" s="63"/>
      <c r="AFX31" s="63"/>
      <c r="AFY31" s="63"/>
      <c r="AFZ31" s="63"/>
      <c r="AGA31" s="63"/>
      <c r="AGB31" s="63"/>
      <c r="AGC31" s="63"/>
      <c r="AGD31" s="63"/>
      <c r="AGE31" s="63"/>
      <c r="AGF31" s="63"/>
      <c r="AGG31" s="63"/>
      <c r="AGH31" s="63"/>
      <c r="AGI31" s="63"/>
      <c r="AGJ31" s="63"/>
      <c r="AGK31" s="63"/>
      <c r="AGL31" s="63"/>
      <c r="AGM31" s="63"/>
      <c r="AGN31" s="63"/>
      <c r="AGO31" s="63"/>
      <c r="AGP31" s="63"/>
      <c r="AGQ31" s="63"/>
      <c r="AGR31" s="63"/>
      <c r="AGS31" s="63"/>
      <c r="AGT31" s="63"/>
      <c r="AGU31" s="63"/>
      <c r="AGV31" s="63"/>
      <c r="AGW31" s="63"/>
      <c r="AGX31" s="63"/>
      <c r="AGY31" s="63"/>
      <c r="AGZ31" s="63"/>
      <c r="AHA31" s="63"/>
      <c r="AHB31" s="63"/>
      <c r="AHC31" s="63"/>
      <c r="AHD31" s="63"/>
      <c r="AHE31" s="63"/>
      <c r="AHF31" s="63"/>
      <c r="AHG31" s="63"/>
      <c r="AHH31" s="63"/>
      <c r="AHI31" s="63"/>
      <c r="AHJ31" s="63"/>
      <c r="AHK31" s="63"/>
      <c r="AHL31" s="63"/>
      <c r="AHM31" s="63"/>
      <c r="AHN31" s="63"/>
      <c r="AHO31" s="63"/>
      <c r="AHP31" s="63"/>
      <c r="AHQ31" s="63"/>
      <c r="AHR31" s="63"/>
      <c r="AHS31" s="63"/>
      <c r="AHT31" s="63"/>
      <c r="AHU31" s="63"/>
      <c r="AHV31" s="63"/>
      <c r="AHW31" s="63"/>
      <c r="AHX31" s="63"/>
      <c r="AHY31" s="63"/>
      <c r="AHZ31" s="63"/>
      <c r="AIA31" s="63"/>
      <c r="AIB31" s="63"/>
      <c r="AIC31" s="63"/>
      <c r="AID31" s="63"/>
      <c r="AIE31" s="63"/>
      <c r="AIF31" s="63"/>
      <c r="AIG31" s="63"/>
      <c r="AIH31" s="63"/>
      <c r="AII31" s="63"/>
      <c r="AIJ31" s="63"/>
      <c r="AIK31" s="63"/>
      <c r="AIL31" s="63"/>
      <c r="AIM31" s="63"/>
      <c r="AIN31" s="63"/>
      <c r="AIO31" s="63"/>
      <c r="AIP31" s="63"/>
      <c r="AIQ31" s="63"/>
      <c r="AIR31" s="63"/>
      <c r="AIS31" s="63"/>
      <c r="AIT31" s="63"/>
      <c r="AIU31" s="63"/>
      <c r="AIV31" s="63"/>
      <c r="AIW31" s="63"/>
      <c r="AIX31" s="63"/>
      <c r="AIY31" s="63"/>
      <c r="AIZ31" s="63"/>
      <c r="AJA31" s="63"/>
      <c r="AJB31" s="63"/>
      <c r="AJC31" s="63"/>
      <c r="AJD31" s="63"/>
      <c r="AJE31" s="63"/>
      <c r="AJF31" s="63"/>
      <c r="AJG31" s="63"/>
      <c r="AJH31" s="63"/>
      <c r="AJI31" s="63"/>
      <c r="AJJ31" s="63"/>
      <c r="AJK31" s="63"/>
      <c r="AJL31" s="63"/>
      <c r="AJM31" s="63"/>
      <c r="AJN31" s="63"/>
      <c r="AJO31" s="63"/>
      <c r="AJP31" s="63"/>
      <c r="AJQ31" s="63"/>
      <c r="AJR31" s="63"/>
      <c r="AJS31" s="63"/>
      <c r="AJT31" s="63"/>
      <c r="AJU31" s="63"/>
      <c r="AJV31" s="63"/>
      <c r="AJW31" s="63"/>
      <c r="AJX31" s="63"/>
      <c r="AJY31" s="63"/>
      <c r="AJZ31" s="63"/>
      <c r="AKA31" s="63"/>
      <c r="AKB31" s="63"/>
      <c r="AKC31" s="63"/>
      <c r="AKD31" s="63"/>
      <c r="AKE31" s="63"/>
      <c r="AKF31" s="63"/>
      <c r="AKG31" s="63"/>
      <c r="AKH31" s="63"/>
      <c r="AKI31" s="63"/>
      <c r="AKJ31" s="63"/>
      <c r="AKK31" s="63"/>
      <c r="AKL31" s="63"/>
      <c r="AKM31" s="63"/>
      <c r="AKN31" s="63"/>
      <c r="AKO31" s="63"/>
      <c r="AKP31" s="63"/>
      <c r="AKQ31" s="63"/>
      <c r="AKR31" s="63"/>
      <c r="AKS31" s="63"/>
      <c r="AKT31" s="63"/>
      <c r="AKU31" s="63"/>
      <c r="AKV31" s="63"/>
      <c r="AKW31" s="63"/>
      <c r="AKX31" s="63"/>
      <c r="AKY31" s="63"/>
      <c r="AKZ31" s="63"/>
      <c r="ALA31" s="63"/>
      <c r="ALB31" s="63"/>
      <c r="ALC31" s="63"/>
      <c r="ALD31" s="63"/>
      <c r="ALE31" s="63"/>
      <c r="ALF31" s="63"/>
      <c r="ALG31" s="63"/>
      <c r="ALH31" s="63"/>
      <c r="ALI31" s="63"/>
      <c r="ALJ31" s="63"/>
      <c r="ALK31" s="63"/>
      <c r="ALL31" s="63"/>
      <c r="ALM31" s="63"/>
      <c r="ALN31" s="63"/>
      <c r="ALO31" s="63"/>
      <c r="ALP31" s="63"/>
      <c r="ALQ31" s="63"/>
      <c r="ALR31" s="63"/>
      <c r="ALS31" s="63"/>
      <c r="ALT31" s="63"/>
      <c r="ALU31" s="63"/>
      <c r="ALV31" s="63"/>
      <c r="ALW31" s="63"/>
      <c r="ALX31" s="63"/>
      <c r="ALY31" s="63"/>
      <c r="ALZ31" s="63"/>
      <c r="AMA31" s="63"/>
      <c r="AMB31" s="63"/>
      <c r="AMC31" s="63"/>
      <c r="AMD31" s="63"/>
      <c r="AME31" s="63"/>
      <c r="AMF31" s="63"/>
      <c r="AMG31" s="63"/>
      <c r="AMH31" s="63"/>
      <c r="AMI31" s="63"/>
      <c r="AMJ31" s="63"/>
      <c r="AMK31" s="63"/>
      <c r="AML31" s="63"/>
      <c r="AMM31" s="63"/>
      <c r="AMN31" s="63"/>
      <c r="AMO31" s="63"/>
      <c r="AMP31" s="63"/>
      <c r="AMQ31" s="63"/>
      <c r="AMR31" s="63"/>
      <c r="AMS31" s="63"/>
      <c r="AMT31" s="63"/>
      <c r="AMU31" s="63"/>
      <c r="AMV31" s="63"/>
    </row>
    <row r="32" spans="1:1036">
      <c r="A32" s="76" t="s">
        <v>151</v>
      </c>
      <c r="B32" s="91" t="s">
        <v>389</v>
      </c>
      <c r="C32" s="76" t="s">
        <v>152</v>
      </c>
      <c r="D32" s="76" t="s">
        <v>160</v>
      </c>
      <c r="E32" s="76" t="s">
        <v>163</v>
      </c>
      <c r="F32" s="76" t="s">
        <v>162</v>
      </c>
      <c r="G32" s="78" t="s">
        <v>224</v>
      </c>
      <c r="H32" s="79" t="s">
        <v>225</v>
      </c>
      <c r="I32" s="76">
        <v>7</v>
      </c>
      <c r="J32" s="76">
        <v>8</v>
      </c>
      <c r="K32" s="89">
        <v>2018</v>
      </c>
      <c r="L32" s="87">
        <v>0.63</v>
      </c>
      <c r="M32" s="88">
        <v>2726.4908511960002</v>
      </c>
      <c r="N32" s="73" t="s">
        <v>239</v>
      </c>
      <c r="U32" s="97">
        <v>1219.69</v>
      </c>
      <c r="V32" s="98">
        <v>5.3528355565758509E-2</v>
      </c>
      <c r="W32" s="110">
        <v>4.4509999999999996</v>
      </c>
      <c r="X32" s="76">
        <v>1</v>
      </c>
      <c r="Y32" s="76">
        <v>1219.69</v>
      </c>
      <c r="Z32" s="98">
        <v>5.1100000000000003</v>
      </c>
      <c r="AA32" s="76">
        <v>8</v>
      </c>
      <c r="AE32" s="76">
        <v>513</v>
      </c>
      <c r="AF32" s="76">
        <v>486</v>
      </c>
      <c r="AG32" s="76">
        <v>19</v>
      </c>
      <c r="AH32" s="76">
        <v>5</v>
      </c>
      <c r="AI32" s="76">
        <v>1</v>
      </c>
      <c r="AJ32" s="73">
        <v>0</v>
      </c>
      <c r="AK32" s="64">
        <v>0</v>
      </c>
      <c r="AL32" s="64">
        <v>0</v>
      </c>
      <c r="AM32" s="64">
        <v>1</v>
      </c>
      <c r="AN32" s="64">
        <v>0</v>
      </c>
      <c r="AO32" s="64">
        <v>1</v>
      </c>
      <c r="AP32" s="87">
        <f t="shared" si="1"/>
        <v>438.75</v>
      </c>
      <c r="AQ32" s="90">
        <v>195</v>
      </c>
      <c r="AR32" s="76">
        <f t="shared" si="2"/>
        <v>195</v>
      </c>
      <c r="AS32" s="70">
        <v>1142</v>
      </c>
      <c r="AT32" s="73">
        <v>558</v>
      </c>
      <c r="AU32" s="73">
        <v>529</v>
      </c>
      <c r="AV32" s="73">
        <v>21</v>
      </c>
      <c r="AW32" s="73">
        <v>5</v>
      </c>
      <c r="AX32" s="73">
        <v>1</v>
      </c>
      <c r="AY32" s="73">
        <v>0</v>
      </c>
      <c r="AZ32" s="73">
        <v>0</v>
      </c>
      <c r="BA32" s="73">
        <v>0</v>
      </c>
      <c r="BB32" s="73">
        <v>1</v>
      </c>
      <c r="BC32" s="73">
        <v>0</v>
      </c>
      <c r="BD32" s="73">
        <v>1</v>
      </c>
      <c r="BE32" s="98">
        <f t="shared" si="3"/>
        <v>15.034352687592619</v>
      </c>
      <c r="BF32" s="98">
        <f t="shared" si="4"/>
        <v>14.252997440387984</v>
      </c>
      <c r="BG32" s="98">
        <f t="shared" si="5"/>
        <v>0.56580897211370063</v>
      </c>
      <c r="BH32" s="98">
        <f t="shared" si="6"/>
        <v>0.1347164219318335</v>
      </c>
      <c r="BI32" s="98">
        <f t="shared" si="7"/>
        <v>2.6943284386366697E-2</v>
      </c>
      <c r="BJ32" s="98">
        <f t="shared" si="8"/>
        <v>0</v>
      </c>
      <c r="BK32" s="98">
        <f t="shared" si="9"/>
        <v>0</v>
      </c>
      <c r="BL32" s="98">
        <f t="shared" si="10"/>
        <v>0</v>
      </c>
      <c r="BM32" s="98">
        <f t="shared" si="11"/>
        <v>2.6943284386366697E-2</v>
      </c>
      <c r="BN32" s="98">
        <f t="shared" si="12"/>
        <v>0</v>
      </c>
      <c r="BO32" s="98">
        <f t="shared" si="13"/>
        <v>2.6943284386366697E-2</v>
      </c>
      <c r="BP32" s="76" t="s">
        <v>240</v>
      </c>
      <c r="BQ32" s="76" t="s">
        <v>617</v>
      </c>
      <c r="BR32" s="80" t="s">
        <v>241</v>
      </c>
      <c r="BS32" s="77" t="s">
        <v>242</v>
      </c>
    </row>
    <row r="33" spans="1:71">
      <c r="A33" s="76" t="s">
        <v>151</v>
      </c>
      <c r="B33" s="91" t="s">
        <v>390</v>
      </c>
      <c r="C33" s="76" t="s">
        <v>152</v>
      </c>
      <c r="D33" s="76" t="s">
        <v>160</v>
      </c>
      <c r="E33" s="76" t="s">
        <v>163</v>
      </c>
      <c r="F33" s="76" t="s">
        <v>162</v>
      </c>
      <c r="G33" s="78" t="s">
        <v>226</v>
      </c>
      <c r="H33" s="79" t="s">
        <v>227</v>
      </c>
      <c r="I33" s="76">
        <v>7</v>
      </c>
      <c r="J33" s="76">
        <v>8</v>
      </c>
      <c r="K33" s="89">
        <v>2018</v>
      </c>
      <c r="L33" s="87">
        <v>1.17</v>
      </c>
      <c r="M33" s="88">
        <v>3717.4958949699999</v>
      </c>
      <c r="N33" s="73" t="s">
        <v>239</v>
      </c>
      <c r="U33" s="97">
        <v>1427.24</v>
      </c>
      <c r="V33" s="98">
        <v>6.2018301056584735E-2</v>
      </c>
      <c r="W33" s="110">
        <v>4.2089999999999996</v>
      </c>
      <c r="X33" s="76">
        <v>1</v>
      </c>
      <c r="Y33" s="76">
        <v>1427.24</v>
      </c>
      <c r="Z33" s="98">
        <v>6.1550000000000002</v>
      </c>
      <c r="AA33" s="76">
        <v>24</v>
      </c>
      <c r="AE33" s="76">
        <v>634</v>
      </c>
      <c r="AF33" s="76">
        <v>469</v>
      </c>
      <c r="AG33" s="76">
        <v>96</v>
      </c>
      <c r="AH33" s="76">
        <v>5</v>
      </c>
      <c r="AI33" s="76">
        <v>32</v>
      </c>
      <c r="AJ33" s="73">
        <v>0</v>
      </c>
      <c r="AK33" s="64">
        <v>8</v>
      </c>
      <c r="AL33" s="64">
        <v>6</v>
      </c>
      <c r="AM33" s="64">
        <v>3</v>
      </c>
      <c r="AN33" s="64">
        <v>0</v>
      </c>
      <c r="AO33" s="64">
        <v>15</v>
      </c>
      <c r="AP33" s="87">
        <f t="shared" si="1"/>
        <v>630</v>
      </c>
      <c r="AQ33" s="90">
        <v>280</v>
      </c>
      <c r="AR33" s="76">
        <f t="shared" si="2"/>
        <v>280</v>
      </c>
      <c r="AS33" s="70">
        <v>1982</v>
      </c>
      <c r="AT33" s="73">
        <v>685</v>
      </c>
      <c r="AU33" s="73">
        <v>503</v>
      </c>
      <c r="AV33" s="83">
        <v>107</v>
      </c>
      <c r="AW33" s="83">
        <v>5</v>
      </c>
      <c r="AX33" s="83">
        <v>38</v>
      </c>
      <c r="AY33" s="83">
        <v>0</v>
      </c>
      <c r="AZ33" s="83">
        <v>8</v>
      </c>
      <c r="BA33" s="83">
        <v>6</v>
      </c>
      <c r="BB33" s="83">
        <v>3</v>
      </c>
      <c r="BC33" s="83">
        <v>0</v>
      </c>
      <c r="BD33" s="83">
        <v>15</v>
      </c>
      <c r="BE33" s="98">
        <f t="shared" si="3"/>
        <v>7.4059391667867951</v>
      </c>
      <c r="BF33" s="98">
        <f t="shared" si="4"/>
        <v>5.4382297823266539</v>
      </c>
      <c r="BG33" s="98">
        <f t="shared" si="5"/>
        <v>1.1568401326221709</v>
      </c>
      <c r="BH33" s="98">
        <f t="shared" si="6"/>
        <v>5.4057950122531354E-2</v>
      </c>
      <c r="BI33" s="98">
        <f t="shared" si="7"/>
        <v>0.41084042093123829</v>
      </c>
      <c r="BJ33" s="98">
        <f t="shared" si="8"/>
        <v>0</v>
      </c>
      <c r="BK33" s="98">
        <f t="shared" si="9"/>
        <v>8.6492720196050171E-2</v>
      </c>
      <c r="BL33" s="98">
        <f t="shared" si="10"/>
        <v>6.4869540147037622E-2</v>
      </c>
      <c r="BM33" s="98">
        <f t="shared" si="11"/>
        <v>3.2434770073518811E-2</v>
      </c>
      <c r="BN33" s="98">
        <f t="shared" si="12"/>
        <v>0</v>
      </c>
      <c r="BO33" s="98">
        <f t="shared" si="13"/>
        <v>0.16217385036759407</v>
      </c>
      <c r="BP33" s="76" t="s">
        <v>240</v>
      </c>
      <c r="BQ33" s="76" t="s">
        <v>617</v>
      </c>
      <c r="BR33" s="80" t="s">
        <v>241</v>
      </c>
      <c r="BS33" s="77" t="s">
        <v>242</v>
      </c>
    </row>
    <row r="34" spans="1:71">
      <c r="A34" s="76" t="s">
        <v>151</v>
      </c>
      <c r="B34" s="91" t="s">
        <v>391</v>
      </c>
      <c r="C34" s="76" t="s">
        <v>152</v>
      </c>
      <c r="D34" s="76" t="s">
        <v>160</v>
      </c>
      <c r="E34" s="76" t="s">
        <v>163</v>
      </c>
      <c r="F34" s="76" t="s">
        <v>162</v>
      </c>
      <c r="G34" s="78" t="s">
        <v>228</v>
      </c>
      <c r="H34" s="79" t="s">
        <v>229</v>
      </c>
      <c r="I34" s="76">
        <v>7</v>
      </c>
      <c r="J34" s="76">
        <v>8</v>
      </c>
      <c r="K34" s="89">
        <v>2018</v>
      </c>
      <c r="L34" s="87">
        <v>1.3</v>
      </c>
      <c r="M34" s="88">
        <v>2380.3195683120002</v>
      </c>
      <c r="N34" s="73" t="s">
        <v>239</v>
      </c>
      <c r="U34" s="97">
        <v>1155.49</v>
      </c>
      <c r="V34" s="98">
        <v>4.6829483595703984E-2</v>
      </c>
      <c r="W34" s="110">
        <v>4.8</v>
      </c>
      <c r="X34" s="76">
        <v>1</v>
      </c>
      <c r="Y34" s="76">
        <v>1155.49</v>
      </c>
      <c r="Z34" s="98">
        <v>4.4560000000000004</v>
      </c>
      <c r="AA34" s="76">
        <v>17</v>
      </c>
      <c r="AE34" s="76">
        <v>1468</v>
      </c>
      <c r="AF34" s="76">
        <v>1353</v>
      </c>
      <c r="AG34" s="76">
        <v>75</v>
      </c>
      <c r="AH34" s="76">
        <v>5</v>
      </c>
      <c r="AI34" s="76">
        <v>8</v>
      </c>
      <c r="AJ34" s="73">
        <v>0</v>
      </c>
      <c r="AK34" s="64">
        <v>14</v>
      </c>
      <c r="AL34" s="64">
        <v>1</v>
      </c>
      <c r="AM34" s="64">
        <v>1</v>
      </c>
      <c r="AN34" s="64">
        <v>0</v>
      </c>
      <c r="AO34" s="64">
        <v>11</v>
      </c>
      <c r="AP34" s="87">
        <f t="shared" si="1"/>
        <v>830.25</v>
      </c>
      <c r="AQ34" s="90">
        <v>369</v>
      </c>
      <c r="AR34" s="76">
        <f t="shared" si="2"/>
        <v>369</v>
      </c>
      <c r="AS34" s="70">
        <v>3236</v>
      </c>
      <c r="AT34" s="73">
        <v>1749</v>
      </c>
      <c r="AU34" s="73">
        <v>1622</v>
      </c>
      <c r="AV34" s="73">
        <v>85</v>
      </c>
      <c r="AW34" s="73">
        <v>5</v>
      </c>
      <c r="AX34" s="73">
        <v>8</v>
      </c>
      <c r="AY34" s="73">
        <v>0</v>
      </c>
      <c r="AZ34" s="73">
        <v>16</v>
      </c>
      <c r="BA34" s="73">
        <v>1</v>
      </c>
      <c r="BB34" s="73">
        <v>1</v>
      </c>
      <c r="BC34" s="73">
        <v>0</v>
      </c>
      <c r="BD34" s="73">
        <v>11</v>
      </c>
      <c r="BE34" s="98">
        <f t="shared" si="3"/>
        <v>8.7883264493955195</v>
      </c>
      <c r="BF34" s="98">
        <f t="shared" si="4"/>
        <v>8.1501803893193454</v>
      </c>
      <c r="BG34" s="98">
        <f t="shared" si="5"/>
        <v>0.42710563075964508</v>
      </c>
      <c r="BH34" s="98">
        <f t="shared" si="6"/>
        <v>2.5123860632920297E-2</v>
      </c>
      <c r="BI34" s="98">
        <f t="shared" si="7"/>
        <v>4.0198177012672476E-2</v>
      </c>
      <c r="BJ34" s="98">
        <f t="shared" si="8"/>
        <v>0</v>
      </c>
      <c r="BK34" s="98">
        <f t="shared" si="9"/>
        <v>8.0396354025344952E-2</v>
      </c>
      <c r="BL34" s="98">
        <f t="shared" si="10"/>
        <v>5.0247721265840595E-3</v>
      </c>
      <c r="BM34" s="98">
        <f t="shared" si="11"/>
        <v>5.0247721265840595E-3</v>
      </c>
      <c r="BN34" s="98">
        <f t="shared" si="12"/>
        <v>0</v>
      </c>
      <c r="BO34" s="98">
        <f t="shared" si="13"/>
        <v>5.5272493392424654E-2</v>
      </c>
      <c r="BP34" s="76" t="s">
        <v>240</v>
      </c>
      <c r="BQ34" s="76" t="s">
        <v>617</v>
      </c>
      <c r="BR34" s="80" t="s">
        <v>241</v>
      </c>
      <c r="BS34" s="77" t="s">
        <v>242</v>
      </c>
    </row>
    <row r="35" spans="1:71">
      <c r="A35" s="76" t="s">
        <v>151</v>
      </c>
      <c r="B35" s="91" t="s">
        <v>392</v>
      </c>
      <c r="C35" s="76" t="s">
        <v>152</v>
      </c>
      <c r="D35" s="76" t="s">
        <v>160</v>
      </c>
      <c r="E35" s="76" t="s">
        <v>163</v>
      </c>
      <c r="F35" s="76" t="s">
        <v>162</v>
      </c>
      <c r="G35" s="78" t="s">
        <v>230</v>
      </c>
      <c r="H35" s="79" t="s">
        <v>231</v>
      </c>
      <c r="I35" s="76">
        <v>7</v>
      </c>
      <c r="J35" s="76">
        <v>8</v>
      </c>
      <c r="K35" s="89">
        <v>2018</v>
      </c>
      <c r="L35" s="87">
        <v>1.1100000000000001</v>
      </c>
      <c r="M35" s="88">
        <v>3200.6992499999997</v>
      </c>
      <c r="N35" s="73" t="s">
        <v>239</v>
      </c>
      <c r="U35" s="98">
        <v>1233.125</v>
      </c>
      <c r="V35" s="98">
        <v>5.0190369994931573E-2</v>
      </c>
      <c r="W35" s="110">
        <v>5.8049999999999997</v>
      </c>
      <c r="X35" s="76">
        <v>1</v>
      </c>
      <c r="Y35" s="87">
        <v>1233.125</v>
      </c>
      <c r="Z35" s="98">
        <v>4.944</v>
      </c>
      <c r="AA35" s="76">
        <v>8</v>
      </c>
      <c r="AE35" s="76">
        <v>905</v>
      </c>
      <c r="AF35" s="76">
        <v>756</v>
      </c>
      <c r="AG35" s="76">
        <v>105</v>
      </c>
      <c r="AH35" s="76">
        <v>0</v>
      </c>
      <c r="AI35" s="76">
        <v>28</v>
      </c>
      <c r="AJ35" s="73">
        <v>0</v>
      </c>
      <c r="AK35" s="64">
        <v>0</v>
      </c>
      <c r="AL35" s="64">
        <v>0</v>
      </c>
      <c r="AM35" s="64">
        <v>0</v>
      </c>
      <c r="AN35" s="64">
        <v>0</v>
      </c>
      <c r="AO35" s="64">
        <v>16</v>
      </c>
      <c r="AP35" s="87">
        <f t="shared" si="1"/>
        <v>720</v>
      </c>
      <c r="AQ35" s="90">
        <v>320</v>
      </c>
      <c r="AR35" s="76">
        <f t="shared" si="2"/>
        <v>320</v>
      </c>
      <c r="AS35" s="70">
        <v>1267</v>
      </c>
      <c r="AT35" s="73">
        <v>1015</v>
      </c>
      <c r="AU35" s="73">
        <v>847</v>
      </c>
      <c r="AV35" s="73">
        <v>120</v>
      </c>
      <c r="AW35" s="73">
        <v>0</v>
      </c>
      <c r="AX35" s="73">
        <v>32</v>
      </c>
      <c r="AY35" s="73">
        <v>0</v>
      </c>
      <c r="AZ35" s="73">
        <v>0</v>
      </c>
      <c r="BA35" s="73">
        <v>0</v>
      </c>
      <c r="BB35" s="73">
        <v>0</v>
      </c>
      <c r="BC35" s="73">
        <v>0</v>
      </c>
      <c r="BD35" s="73">
        <v>16</v>
      </c>
      <c r="BE35" s="98">
        <f t="shared" si="3"/>
        <v>15.020718232044199</v>
      </c>
      <c r="BF35" s="98">
        <f t="shared" si="4"/>
        <v>12.534530386740332</v>
      </c>
      <c r="BG35" s="98">
        <f t="shared" si="5"/>
        <v>1.7758484609313339</v>
      </c>
      <c r="BH35" s="98">
        <f t="shared" si="6"/>
        <v>0</v>
      </c>
      <c r="BI35" s="98">
        <f t="shared" si="7"/>
        <v>0.47355958958168898</v>
      </c>
      <c r="BJ35" s="98">
        <f t="shared" si="8"/>
        <v>0</v>
      </c>
      <c r="BK35" s="98">
        <f t="shared" si="9"/>
        <v>0</v>
      </c>
      <c r="BL35" s="98">
        <f t="shared" si="10"/>
        <v>0</v>
      </c>
      <c r="BM35" s="98">
        <f t="shared" si="11"/>
        <v>0</v>
      </c>
      <c r="BN35" s="98">
        <f t="shared" si="12"/>
        <v>0</v>
      </c>
      <c r="BO35" s="98">
        <f t="shared" si="13"/>
        <v>0.23677979479084449</v>
      </c>
      <c r="BP35" s="76" t="s">
        <v>240</v>
      </c>
      <c r="BQ35" s="76" t="s">
        <v>617</v>
      </c>
      <c r="BR35" s="80" t="s">
        <v>241</v>
      </c>
      <c r="BS35" s="77" t="s">
        <v>242</v>
      </c>
    </row>
    <row r="36" spans="1:71">
      <c r="A36" s="76" t="s">
        <v>151</v>
      </c>
      <c r="B36" s="91" t="s">
        <v>393</v>
      </c>
      <c r="C36" s="76" t="s">
        <v>152</v>
      </c>
      <c r="D36" s="76" t="s">
        <v>157</v>
      </c>
      <c r="E36" s="76" t="s">
        <v>163</v>
      </c>
      <c r="F36" s="76" t="s">
        <v>162</v>
      </c>
      <c r="G36" s="78" t="s">
        <v>232</v>
      </c>
      <c r="H36" s="79" t="s">
        <v>233</v>
      </c>
      <c r="I36" s="76">
        <v>7</v>
      </c>
      <c r="J36" s="76">
        <v>8</v>
      </c>
      <c r="K36" s="89">
        <v>2018</v>
      </c>
      <c r="L36" s="87">
        <v>0.93</v>
      </c>
      <c r="M36" s="88">
        <v>1539.3669974000002</v>
      </c>
      <c r="N36" s="73" t="s">
        <v>239</v>
      </c>
      <c r="U36" s="97">
        <v>679.93</v>
      </c>
      <c r="V36" s="98">
        <v>4.341623402409072E-2</v>
      </c>
      <c r="W36" s="110">
        <v>5.1369999999999996</v>
      </c>
      <c r="X36" s="76">
        <v>1</v>
      </c>
      <c r="Y36" s="76">
        <v>679.93</v>
      </c>
      <c r="Z36" s="98">
        <v>4.2919999999999998</v>
      </c>
      <c r="AA36" s="76">
        <v>8</v>
      </c>
      <c r="AE36" s="76">
        <v>214</v>
      </c>
      <c r="AF36" s="76">
        <v>109</v>
      </c>
      <c r="AG36" s="76">
        <v>1</v>
      </c>
      <c r="AH36" s="76">
        <v>3</v>
      </c>
      <c r="AI36" s="76">
        <v>2</v>
      </c>
      <c r="AJ36" s="73">
        <v>0</v>
      </c>
      <c r="AK36" s="64">
        <v>0</v>
      </c>
      <c r="AL36" s="64">
        <v>3</v>
      </c>
      <c r="AM36" s="64">
        <v>1</v>
      </c>
      <c r="AN36" s="64">
        <v>0</v>
      </c>
      <c r="AO36" s="64">
        <v>95</v>
      </c>
      <c r="AP36" s="87">
        <f t="shared" si="1"/>
        <v>632.25</v>
      </c>
      <c r="AQ36" s="90">
        <v>281</v>
      </c>
      <c r="AR36" s="76">
        <f t="shared" si="2"/>
        <v>281</v>
      </c>
      <c r="AS36" s="70">
        <v>3597</v>
      </c>
      <c r="AT36" s="73">
        <v>220</v>
      </c>
      <c r="AU36" s="73">
        <v>116</v>
      </c>
      <c r="AV36" s="73">
        <v>1</v>
      </c>
      <c r="AW36" s="73">
        <v>3</v>
      </c>
      <c r="AX36" s="73">
        <v>2</v>
      </c>
      <c r="AY36" s="73">
        <v>0</v>
      </c>
      <c r="AZ36" s="73">
        <v>0</v>
      </c>
      <c r="BA36" s="73">
        <v>1</v>
      </c>
      <c r="BB36" s="73">
        <v>1</v>
      </c>
      <c r="BC36" s="73">
        <v>0</v>
      </c>
      <c r="BD36" s="73">
        <v>96</v>
      </c>
      <c r="BE36" s="98">
        <f t="shared" si="3"/>
        <v>1.3059518756733814</v>
      </c>
      <c r="BF36" s="98">
        <f t="shared" si="4"/>
        <v>0.68859280717323745</v>
      </c>
      <c r="BG36" s="98">
        <f t="shared" si="5"/>
        <v>5.9361448894244611E-3</v>
      </c>
      <c r="BH36" s="98">
        <f t="shared" si="6"/>
        <v>1.7808434668273383E-2</v>
      </c>
      <c r="BI36" s="98">
        <f t="shared" si="7"/>
        <v>1.1872289778848922E-2</v>
      </c>
      <c r="BJ36" s="98">
        <f t="shared" si="8"/>
        <v>0</v>
      </c>
      <c r="BK36" s="98">
        <f t="shared" si="9"/>
        <v>0</v>
      </c>
      <c r="BL36" s="98">
        <f t="shared" si="10"/>
        <v>5.9361448894244611E-3</v>
      </c>
      <c r="BM36" s="98">
        <f t="shared" si="11"/>
        <v>5.9361448894244611E-3</v>
      </c>
      <c r="BN36" s="98">
        <f t="shared" si="12"/>
        <v>0</v>
      </c>
      <c r="BO36" s="98">
        <f t="shared" si="13"/>
        <v>0.56986990938474824</v>
      </c>
      <c r="BP36" s="76" t="s">
        <v>240</v>
      </c>
      <c r="BQ36" s="76" t="s">
        <v>617</v>
      </c>
      <c r="BR36" s="80" t="s">
        <v>241</v>
      </c>
      <c r="BS36" s="77" t="s">
        <v>242</v>
      </c>
    </row>
    <row r="37" spans="1:71">
      <c r="A37" s="76" t="s">
        <v>151</v>
      </c>
      <c r="B37" s="91" t="s">
        <v>394</v>
      </c>
      <c r="C37" s="76" t="s">
        <v>152</v>
      </c>
      <c r="D37" s="76" t="s">
        <v>157</v>
      </c>
      <c r="E37" s="76" t="s">
        <v>163</v>
      </c>
      <c r="F37" s="76" t="s">
        <v>162</v>
      </c>
      <c r="G37" s="78" t="s">
        <v>234</v>
      </c>
      <c r="H37" s="79" t="s">
        <v>197</v>
      </c>
      <c r="I37" s="76">
        <v>7</v>
      </c>
      <c r="J37" s="76">
        <v>8</v>
      </c>
      <c r="K37" s="89">
        <v>2018</v>
      </c>
      <c r="L37" s="87">
        <v>0.49</v>
      </c>
      <c r="M37" s="88">
        <v>1217.6372606719997</v>
      </c>
      <c r="N37" s="73" t="s">
        <v>239</v>
      </c>
      <c r="U37" s="97">
        <v>554.57000000000005</v>
      </c>
      <c r="V37" s="98">
        <v>5.0550877256252583E-2</v>
      </c>
      <c r="W37" s="110">
        <v>4.2839999999999998</v>
      </c>
      <c r="X37" s="76">
        <v>1</v>
      </c>
      <c r="Y37" s="76">
        <v>554.57000000000005</v>
      </c>
      <c r="Z37" s="98">
        <v>5.0289999999999999</v>
      </c>
      <c r="AA37" s="76">
        <v>11</v>
      </c>
      <c r="AE37" s="76">
        <v>55</v>
      </c>
      <c r="AF37" s="76">
        <v>20</v>
      </c>
      <c r="AG37" s="76">
        <v>4</v>
      </c>
      <c r="AH37" s="76">
        <v>3</v>
      </c>
      <c r="AI37" s="76">
        <v>4</v>
      </c>
      <c r="AJ37" s="73">
        <v>0</v>
      </c>
      <c r="AK37" s="64">
        <v>1</v>
      </c>
      <c r="AL37" s="64">
        <v>0</v>
      </c>
      <c r="AM37" s="64">
        <v>2</v>
      </c>
      <c r="AN37" s="64">
        <v>0</v>
      </c>
      <c r="AO37" s="64">
        <v>21</v>
      </c>
      <c r="AP37" s="87">
        <f t="shared" si="1"/>
        <v>472.5</v>
      </c>
      <c r="AQ37" s="90">
        <v>210</v>
      </c>
      <c r="AR37" s="76">
        <f t="shared" si="2"/>
        <v>210</v>
      </c>
      <c r="AS37" s="70">
        <v>1614</v>
      </c>
      <c r="AT37" s="73">
        <v>57</v>
      </c>
      <c r="AU37" s="73">
        <v>21</v>
      </c>
      <c r="AV37" s="73">
        <v>4</v>
      </c>
      <c r="AW37" s="73">
        <v>3</v>
      </c>
      <c r="AX37" s="73">
        <v>4</v>
      </c>
      <c r="AY37" s="73">
        <v>0</v>
      </c>
      <c r="AZ37" s="73">
        <v>1</v>
      </c>
      <c r="BA37" s="73">
        <v>0</v>
      </c>
      <c r="BB37" s="73">
        <v>3</v>
      </c>
      <c r="BC37" s="73">
        <v>0</v>
      </c>
      <c r="BD37" s="73">
        <v>21</v>
      </c>
      <c r="BE37" s="98">
        <f t="shared" si="3"/>
        <v>1.0090281465746149</v>
      </c>
      <c r="BF37" s="98">
        <f t="shared" si="4"/>
        <v>0.37174721189591076</v>
      </c>
      <c r="BG37" s="98">
        <f t="shared" si="5"/>
        <v>7.0808992742078247E-2</v>
      </c>
      <c r="BH37" s="98">
        <f t="shared" si="6"/>
        <v>5.3106744556558678E-2</v>
      </c>
      <c r="BI37" s="98">
        <f t="shared" si="7"/>
        <v>7.0808992742078247E-2</v>
      </c>
      <c r="BJ37" s="98">
        <f t="shared" si="8"/>
        <v>0</v>
      </c>
      <c r="BK37" s="98">
        <f t="shared" si="9"/>
        <v>1.7702248185519562E-2</v>
      </c>
      <c r="BL37" s="98">
        <f t="shared" si="10"/>
        <v>0</v>
      </c>
      <c r="BM37" s="98">
        <f t="shared" si="11"/>
        <v>5.3106744556558678E-2</v>
      </c>
      <c r="BN37" s="98">
        <f t="shared" si="12"/>
        <v>0</v>
      </c>
      <c r="BO37" s="98">
        <f t="shared" si="13"/>
        <v>0.37174721189591076</v>
      </c>
      <c r="BP37" s="76" t="s">
        <v>240</v>
      </c>
      <c r="BQ37" s="76" t="s">
        <v>617</v>
      </c>
      <c r="BR37" s="80" t="s">
        <v>241</v>
      </c>
      <c r="BS37" s="77" t="s">
        <v>242</v>
      </c>
    </row>
    <row r="38" spans="1:71">
      <c r="A38" s="76" t="s">
        <v>151</v>
      </c>
      <c r="B38" s="91" t="s">
        <v>395</v>
      </c>
      <c r="C38" s="76" t="s">
        <v>152</v>
      </c>
      <c r="D38" s="76" t="s">
        <v>157</v>
      </c>
      <c r="E38" s="76" t="s">
        <v>163</v>
      </c>
      <c r="F38" s="76" t="s">
        <v>162</v>
      </c>
      <c r="G38" s="78" t="s">
        <v>235</v>
      </c>
      <c r="H38" s="79" t="s">
        <v>236</v>
      </c>
      <c r="I38" s="76">
        <v>7</v>
      </c>
      <c r="J38" s="76">
        <v>8</v>
      </c>
      <c r="K38" s="89">
        <v>2018</v>
      </c>
      <c r="L38" s="87">
        <v>1.2</v>
      </c>
      <c r="M38" s="88">
        <v>1000.198607352</v>
      </c>
      <c r="N38" s="73" t="s">
        <v>239</v>
      </c>
      <c r="U38" s="97">
        <v>453.08</v>
      </c>
      <c r="V38" s="98">
        <v>4.5983049351107974E-2</v>
      </c>
      <c r="W38" s="110">
        <v>4.3540000000000001</v>
      </c>
      <c r="X38" s="76">
        <v>1</v>
      </c>
      <c r="Y38" s="76">
        <v>453.08</v>
      </c>
      <c r="Z38" s="98">
        <v>4.5110000000000001</v>
      </c>
      <c r="AA38" s="76">
        <v>9</v>
      </c>
      <c r="AE38" s="76">
        <v>52</v>
      </c>
      <c r="AF38" s="76">
        <v>7</v>
      </c>
      <c r="AG38" s="76">
        <v>2</v>
      </c>
      <c r="AH38" s="76">
        <v>3</v>
      </c>
      <c r="AI38" s="76">
        <v>10</v>
      </c>
      <c r="AJ38" s="73">
        <v>0</v>
      </c>
      <c r="AK38" s="64">
        <v>3</v>
      </c>
      <c r="AL38" s="64">
        <v>6</v>
      </c>
      <c r="AM38" s="64">
        <v>0</v>
      </c>
      <c r="AN38" s="64">
        <v>0</v>
      </c>
      <c r="AO38" s="64">
        <v>21</v>
      </c>
      <c r="AP38" s="87">
        <f t="shared" si="1"/>
        <v>708.75</v>
      </c>
      <c r="AQ38" s="90">
        <v>315</v>
      </c>
      <c r="AR38" s="76">
        <f t="shared" si="2"/>
        <v>315</v>
      </c>
      <c r="AS38" s="70">
        <v>2190</v>
      </c>
      <c r="AT38" s="73">
        <v>52</v>
      </c>
      <c r="AU38" s="96">
        <v>7</v>
      </c>
      <c r="AV38" s="96">
        <v>2</v>
      </c>
      <c r="AW38" s="96">
        <v>3</v>
      </c>
      <c r="AX38" s="96">
        <v>10</v>
      </c>
      <c r="AY38" s="73">
        <v>0</v>
      </c>
      <c r="AZ38" s="64">
        <v>3</v>
      </c>
      <c r="BA38" s="64">
        <v>6</v>
      </c>
      <c r="BB38" s="64">
        <v>0</v>
      </c>
      <c r="BC38" s="64">
        <v>0</v>
      </c>
      <c r="BD38" s="64">
        <v>21</v>
      </c>
      <c r="BE38" s="98">
        <f t="shared" si="3"/>
        <v>0.45227223309415088</v>
      </c>
      <c r="BF38" s="98">
        <f t="shared" si="4"/>
        <v>6.0882800608828003E-2</v>
      </c>
      <c r="BG38" s="98">
        <f t="shared" si="5"/>
        <v>1.7395085888236572E-2</v>
      </c>
      <c r="BH38" s="98">
        <f t="shared" si="6"/>
        <v>2.6092628832354858E-2</v>
      </c>
      <c r="BI38" s="98">
        <f t="shared" si="7"/>
        <v>8.6975429441182861E-2</v>
      </c>
      <c r="BJ38" s="98">
        <f t="shared" si="8"/>
        <v>0</v>
      </c>
      <c r="BK38" s="98">
        <f t="shared" si="9"/>
        <v>2.6092628832354858E-2</v>
      </c>
      <c r="BL38" s="98">
        <f t="shared" si="10"/>
        <v>5.2185257664709717E-2</v>
      </c>
      <c r="BM38" s="98">
        <f t="shared" si="11"/>
        <v>0</v>
      </c>
      <c r="BN38" s="98">
        <f t="shared" si="12"/>
        <v>0</v>
      </c>
      <c r="BO38" s="98">
        <f t="shared" si="13"/>
        <v>0.18264840182648401</v>
      </c>
      <c r="BP38" s="76" t="s">
        <v>240</v>
      </c>
      <c r="BQ38" s="76" t="s">
        <v>617</v>
      </c>
      <c r="BR38" s="80" t="s">
        <v>241</v>
      </c>
      <c r="BS38" s="77" t="s">
        <v>242</v>
      </c>
    </row>
    <row r="39" spans="1:71">
      <c r="A39" s="76" t="s">
        <v>151</v>
      </c>
      <c r="B39" s="91" t="s">
        <v>396</v>
      </c>
      <c r="C39" s="76" t="s">
        <v>152</v>
      </c>
      <c r="D39" s="76" t="s">
        <v>157</v>
      </c>
      <c r="E39" s="76" t="s">
        <v>163</v>
      </c>
      <c r="F39" s="76" t="s">
        <v>162</v>
      </c>
      <c r="G39" s="78" t="s">
        <v>237</v>
      </c>
      <c r="H39" s="79" t="s">
        <v>238</v>
      </c>
      <c r="I39" s="76">
        <v>7</v>
      </c>
      <c r="J39" s="76">
        <v>8</v>
      </c>
      <c r="K39" s="89">
        <v>2018</v>
      </c>
      <c r="L39" s="87">
        <v>1.0900000000000001</v>
      </c>
      <c r="M39" s="88">
        <v>1300.8780006479997</v>
      </c>
      <c r="N39" s="73" t="s">
        <v>239</v>
      </c>
      <c r="U39" s="97">
        <v>617.63</v>
      </c>
      <c r="V39" s="98">
        <v>4.6916438644495899E-2</v>
      </c>
      <c r="W39" s="110">
        <v>3.6829999999999998</v>
      </c>
      <c r="X39" s="76">
        <v>1</v>
      </c>
      <c r="Y39" s="76">
        <v>617.63</v>
      </c>
      <c r="Z39" s="98">
        <v>4.5890000000000004</v>
      </c>
      <c r="AA39" s="76">
        <v>12</v>
      </c>
      <c r="AE39" s="76">
        <v>139</v>
      </c>
      <c r="AF39" s="76">
        <v>3</v>
      </c>
      <c r="AG39" s="76">
        <v>3</v>
      </c>
      <c r="AH39" s="76">
        <v>3</v>
      </c>
      <c r="AI39" s="76">
        <v>2</v>
      </c>
      <c r="AJ39" s="73">
        <v>0</v>
      </c>
      <c r="AK39" s="64">
        <v>6</v>
      </c>
      <c r="AL39" s="64">
        <v>6</v>
      </c>
      <c r="AM39" s="64">
        <v>3</v>
      </c>
      <c r="AN39" s="64">
        <v>0</v>
      </c>
      <c r="AO39" s="64">
        <v>113</v>
      </c>
      <c r="AP39" s="87">
        <f t="shared" si="1"/>
        <v>733.5</v>
      </c>
      <c r="AQ39" s="90">
        <v>326</v>
      </c>
      <c r="AR39" s="76">
        <f t="shared" si="2"/>
        <v>326</v>
      </c>
      <c r="AS39" s="90">
        <v>4020</v>
      </c>
      <c r="AT39" s="73">
        <v>140</v>
      </c>
      <c r="AU39" s="96">
        <v>3</v>
      </c>
      <c r="AV39" s="96">
        <v>3</v>
      </c>
      <c r="AW39" s="96">
        <v>3</v>
      </c>
      <c r="AX39" s="96">
        <v>2</v>
      </c>
      <c r="AY39" s="73">
        <v>0</v>
      </c>
      <c r="AZ39" s="64">
        <v>6</v>
      </c>
      <c r="BA39" s="64">
        <v>6</v>
      </c>
      <c r="BB39" s="64">
        <v>4</v>
      </c>
      <c r="BC39" s="64">
        <v>0</v>
      </c>
      <c r="BD39" s="64">
        <v>113</v>
      </c>
      <c r="BE39" s="98">
        <f t="shared" si="3"/>
        <v>0.64096694441900925</v>
      </c>
      <c r="BF39" s="98">
        <f t="shared" si="4"/>
        <v>1.3735005951835912E-2</v>
      </c>
      <c r="BG39" s="98">
        <f t="shared" si="5"/>
        <v>1.3735005951835912E-2</v>
      </c>
      <c r="BH39" s="98">
        <f t="shared" si="6"/>
        <v>1.3735005951835912E-2</v>
      </c>
      <c r="BI39" s="98">
        <f t="shared" si="7"/>
        <v>9.1566706345572752E-3</v>
      </c>
      <c r="BJ39" s="98">
        <f t="shared" si="8"/>
        <v>0</v>
      </c>
      <c r="BK39" s="98">
        <f t="shared" si="9"/>
        <v>2.7470011903671824E-2</v>
      </c>
      <c r="BL39" s="98">
        <f t="shared" si="10"/>
        <v>2.7470011903671824E-2</v>
      </c>
      <c r="BM39" s="98">
        <f t="shared" si="11"/>
        <v>1.831334126911455E-2</v>
      </c>
      <c r="BN39" s="98">
        <f t="shared" si="12"/>
        <v>0</v>
      </c>
      <c r="BO39" s="98">
        <f t="shared" si="13"/>
        <v>0.51735189085248601</v>
      </c>
      <c r="BP39" s="76" t="s">
        <v>240</v>
      </c>
      <c r="BQ39" s="76" t="s">
        <v>617</v>
      </c>
      <c r="BR39" s="80" t="s">
        <v>241</v>
      </c>
      <c r="BS39" s="77" t="s">
        <v>242</v>
      </c>
    </row>
  </sheetData>
  <hyperlinks>
    <hyperlink ref="BR2" r:id="rId1" xr:uid="{DD435E1C-BE13-4D6D-B27F-68DDA6D7C79E}"/>
    <hyperlink ref="BR3:BR39" r:id="rId2" display="scastro@bot.uc.pt" xr:uid="{853EE1AB-0E50-41FF-8835-03B5AD477BD0}"/>
  </hyperlink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3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349E-93EF-4060-A330-A4860974CAC1}">
  <dimension ref="A1:D61"/>
  <sheetViews>
    <sheetView workbookViewId="0"/>
  </sheetViews>
  <sheetFormatPr defaultRowHeight="12.75"/>
  <cols>
    <col min="1" max="1" width="6.7109375" style="114" customWidth="1"/>
    <col min="2" max="2" width="18.140625" style="116" customWidth="1"/>
    <col min="3" max="3" width="9.5703125" style="115" customWidth="1"/>
    <col min="4" max="4" width="11.7109375" style="115" customWidth="1"/>
  </cols>
  <sheetData>
    <row r="1" spans="1:4">
      <c r="A1" s="114" t="s">
        <v>645</v>
      </c>
      <c r="B1" s="116" t="s">
        <v>625</v>
      </c>
      <c r="C1" s="115" t="s">
        <v>620</v>
      </c>
      <c r="D1" s="115" t="s">
        <v>621</v>
      </c>
    </row>
    <row r="2" spans="1:4">
      <c r="A2" s="114">
        <v>1</v>
      </c>
      <c r="B2" s="75" t="s">
        <v>360</v>
      </c>
      <c r="C2" s="115" t="s">
        <v>622</v>
      </c>
      <c r="D2" s="115" t="s">
        <v>622</v>
      </c>
    </row>
    <row r="3" spans="1:4">
      <c r="A3" s="114">
        <v>31</v>
      </c>
      <c r="B3" s="75" t="s">
        <v>379</v>
      </c>
      <c r="C3" s="115" t="s">
        <v>622</v>
      </c>
      <c r="D3" s="115" t="s">
        <v>622</v>
      </c>
    </row>
    <row r="4" spans="1:4">
      <c r="A4" s="114">
        <v>2</v>
      </c>
      <c r="B4" s="75" t="s">
        <v>361</v>
      </c>
      <c r="C4" s="115" t="s">
        <v>622</v>
      </c>
      <c r="D4" s="115" t="s">
        <v>622</v>
      </c>
    </row>
    <row r="5" spans="1:4">
      <c r="A5" s="114">
        <v>32</v>
      </c>
      <c r="B5" s="75" t="s">
        <v>380</v>
      </c>
      <c r="C5" s="115" t="s">
        <v>622</v>
      </c>
      <c r="D5" s="115" t="s">
        <v>622</v>
      </c>
    </row>
    <row r="6" spans="1:4">
      <c r="A6" s="114">
        <v>3</v>
      </c>
      <c r="B6" s="75" t="s">
        <v>362</v>
      </c>
      <c r="C6" s="115" t="s">
        <v>622</v>
      </c>
      <c r="D6" s="115" t="s">
        <v>622</v>
      </c>
    </row>
    <row r="7" spans="1:4">
      <c r="A7" s="114">
        <v>33</v>
      </c>
      <c r="B7" s="75" t="s">
        <v>381</v>
      </c>
      <c r="C7" s="115" t="s">
        <v>622</v>
      </c>
      <c r="D7" s="115" t="s">
        <v>622</v>
      </c>
    </row>
    <row r="8" spans="1:4">
      <c r="A8" s="114">
        <v>4</v>
      </c>
      <c r="B8" s="75" t="s">
        <v>623</v>
      </c>
      <c r="D8" s="115" t="s">
        <v>622</v>
      </c>
    </row>
    <row r="9" spans="1:4">
      <c r="A9" s="114">
        <v>34</v>
      </c>
      <c r="B9" s="75" t="s">
        <v>634</v>
      </c>
      <c r="D9" s="115" t="s">
        <v>622</v>
      </c>
    </row>
    <row r="10" spans="1:4">
      <c r="A10" s="114">
        <v>5</v>
      </c>
      <c r="B10" s="75" t="s">
        <v>363</v>
      </c>
      <c r="C10" s="115" t="s">
        <v>622</v>
      </c>
      <c r="D10" s="115" t="s">
        <v>622</v>
      </c>
    </row>
    <row r="11" spans="1:4">
      <c r="A11" s="114">
        <v>35</v>
      </c>
      <c r="B11" s="75" t="s">
        <v>382</v>
      </c>
      <c r="C11" s="115" t="s">
        <v>622</v>
      </c>
      <c r="D11" s="115" t="s">
        <v>622</v>
      </c>
    </row>
    <row r="12" spans="1:4">
      <c r="A12" s="114">
        <v>6</v>
      </c>
      <c r="B12" s="75" t="s">
        <v>624</v>
      </c>
      <c r="D12" s="115" t="s">
        <v>622</v>
      </c>
    </row>
    <row r="13" spans="1:4">
      <c r="A13" s="114">
        <v>36</v>
      </c>
      <c r="B13" s="75" t="s">
        <v>635</v>
      </c>
      <c r="D13" s="115" t="s">
        <v>622</v>
      </c>
    </row>
    <row r="14" spans="1:4">
      <c r="A14" s="114">
        <v>7</v>
      </c>
      <c r="B14" s="75" t="s">
        <v>364</v>
      </c>
      <c r="C14" s="115" t="s">
        <v>622</v>
      </c>
      <c r="D14" s="115" t="s">
        <v>622</v>
      </c>
    </row>
    <row r="15" spans="1:4">
      <c r="A15" s="114">
        <v>37</v>
      </c>
      <c r="B15" s="75" t="s">
        <v>383</v>
      </c>
      <c r="C15" s="115" t="s">
        <v>622</v>
      </c>
      <c r="D15" s="115" t="s">
        <v>622</v>
      </c>
    </row>
    <row r="16" spans="1:4">
      <c r="A16" s="114">
        <v>8</v>
      </c>
      <c r="B16" s="75" t="s">
        <v>626</v>
      </c>
      <c r="D16" s="115" t="s">
        <v>622</v>
      </c>
    </row>
    <row r="17" spans="1:4">
      <c r="A17" s="114">
        <v>38</v>
      </c>
      <c r="B17" s="75" t="s">
        <v>636</v>
      </c>
      <c r="D17" s="115" t="s">
        <v>622</v>
      </c>
    </row>
    <row r="18" spans="1:4">
      <c r="A18" s="114">
        <v>9</v>
      </c>
      <c r="B18" s="75" t="s">
        <v>365</v>
      </c>
      <c r="C18" s="115" t="s">
        <v>622</v>
      </c>
      <c r="D18" s="115" t="s">
        <v>622</v>
      </c>
    </row>
    <row r="19" spans="1:4">
      <c r="A19" s="114">
        <v>39</v>
      </c>
      <c r="B19" s="75" t="s">
        <v>543</v>
      </c>
      <c r="C19" s="115" t="s">
        <v>622</v>
      </c>
      <c r="D19" s="115" t="s">
        <v>622</v>
      </c>
    </row>
    <row r="20" spans="1:4">
      <c r="A20" s="114">
        <v>10</v>
      </c>
      <c r="B20" s="75" t="s">
        <v>627</v>
      </c>
      <c r="D20" s="115" t="s">
        <v>622</v>
      </c>
    </row>
    <row r="21" spans="1:4">
      <c r="A21" s="114">
        <v>40</v>
      </c>
      <c r="B21" s="75" t="s">
        <v>637</v>
      </c>
      <c r="D21" s="115" t="s">
        <v>622</v>
      </c>
    </row>
    <row r="22" spans="1:4">
      <c r="A22" s="114">
        <v>11</v>
      </c>
      <c r="B22" s="75" t="s">
        <v>366</v>
      </c>
      <c r="C22" s="115" t="s">
        <v>622</v>
      </c>
      <c r="D22" s="115" t="s">
        <v>622</v>
      </c>
    </row>
    <row r="23" spans="1:4">
      <c r="A23" s="114">
        <v>41</v>
      </c>
      <c r="B23" s="75" t="s">
        <v>384</v>
      </c>
      <c r="C23" s="115" t="s">
        <v>622</v>
      </c>
      <c r="D23" s="115" t="s">
        <v>622</v>
      </c>
    </row>
    <row r="24" spans="1:4">
      <c r="A24" s="114">
        <v>12</v>
      </c>
      <c r="B24" s="75" t="s">
        <v>628</v>
      </c>
      <c r="D24" s="115" t="s">
        <v>622</v>
      </c>
    </row>
    <row r="25" spans="1:4">
      <c r="A25" s="114">
        <v>42</v>
      </c>
      <c r="B25" s="75" t="s">
        <v>638</v>
      </c>
      <c r="D25" s="115" t="s">
        <v>622</v>
      </c>
    </row>
    <row r="26" spans="1:4">
      <c r="A26" s="114">
        <v>13</v>
      </c>
      <c r="B26" s="75" t="s">
        <v>367</v>
      </c>
      <c r="C26" s="115" t="s">
        <v>622</v>
      </c>
      <c r="D26" s="115" t="s">
        <v>622</v>
      </c>
    </row>
    <row r="27" spans="1:4">
      <c r="A27" s="114">
        <v>43</v>
      </c>
      <c r="B27" s="75" t="s">
        <v>385</v>
      </c>
      <c r="C27" s="115" t="s">
        <v>622</v>
      </c>
      <c r="D27" s="115" t="s">
        <v>622</v>
      </c>
    </row>
    <row r="28" spans="1:4">
      <c r="A28" s="114">
        <v>14</v>
      </c>
      <c r="B28" s="75" t="s">
        <v>368</v>
      </c>
      <c r="C28" s="115" t="s">
        <v>622</v>
      </c>
      <c r="D28" s="115" t="s">
        <v>622</v>
      </c>
    </row>
    <row r="29" spans="1:4">
      <c r="A29" s="114">
        <v>44</v>
      </c>
      <c r="B29" s="75" t="s">
        <v>386</v>
      </c>
      <c r="C29" s="115" t="s">
        <v>622</v>
      </c>
      <c r="D29" s="115" t="s">
        <v>622</v>
      </c>
    </row>
    <row r="30" spans="1:4">
      <c r="A30" s="114">
        <v>15</v>
      </c>
      <c r="B30" s="75" t="s">
        <v>552</v>
      </c>
      <c r="D30" s="115" t="s">
        <v>622</v>
      </c>
    </row>
    <row r="31" spans="1:4">
      <c r="A31" s="114">
        <v>45</v>
      </c>
      <c r="B31" s="75" t="s">
        <v>387</v>
      </c>
      <c r="C31" s="115" t="s">
        <v>622</v>
      </c>
      <c r="D31" s="115" t="s">
        <v>622</v>
      </c>
    </row>
    <row r="32" spans="1:4">
      <c r="A32" s="114">
        <v>16</v>
      </c>
      <c r="B32" s="75" t="s">
        <v>369</v>
      </c>
      <c r="C32" s="115" t="s">
        <v>622</v>
      </c>
      <c r="D32" s="115" t="s">
        <v>622</v>
      </c>
    </row>
    <row r="33" spans="1:4">
      <c r="A33" s="114">
        <v>46</v>
      </c>
      <c r="B33" s="75" t="s">
        <v>639</v>
      </c>
      <c r="D33" s="115" t="s">
        <v>622</v>
      </c>
    </row>
    <row r="34" spans="1:4">
      <c r="A34" s="114">
        <v>17</v>
      </c>
      <c r="B34" s="75" t="s">
        <v>370</v>
      </c>
      <c r="C34" s="115" t="s">
        <v>622</v>
      </c>
      <c r="D34" s="115" t="s">
        <v>622</v>
      </c>
    </row>
    <row r="35" spans="1:4">
      <c r="A35" s="114">
        <v>47</v>
      </c>
      <c r="B35" s="75" t="s">
        <v>388</v>
      </c>
      <c r="C35" s="115" t="s">
        <v>622</v>
      </c>
      <c r="D35" s="115" t="s">
        <v>622</v>
      </c>
    </row>
    <row r="36" spans="1:4">
      <c r="A36" s="114">
        <v>18</v>
      </c>
      <c r="B36" s="75" t="s">
        <v>629</v>
      </c>
      <c r="D36" s="115" t="s">
        <v>622</v>
      </c>
    </row>
    <row r="37" spans="1:4">
      <c r="A37" s="114">
        <v>48</v>
      </c>
      <c r="B37" s="75" t="s">
        <v>640</v>
      </c>
      <c r="D37" s="115" t="s">
        <v>622</v>
      </c>
    </row>
    <row r="38" spans="1:4">
      <c r="A38" s="114">
        <v>19</v>
      </c>
      <c r="B38" s="75" t="s">
        <v>371</v>
      </c>
      <c r="C38" s="115" t="s">
        <v>622</v>
      </c>
      <c r="D38" s="115" t="s">
        <v>622</v>
      </c>
    </row>
    <row r="39" spans="1:4">
      <c r="A39" s="114">
        <v>49</v>
      </c>
      <c r="B39" s="75" t="s">
        <v>389</v>
      </c>
      <c r="C39" s="115" t="s">
        <v>622</v>
      </c>
      <c r="D39" s="115" t="s">
        <v>622</v>
      </c>
    </row>
    <row r="40" spans="1:4">
      <c r="A40" s="114">
        <v>20</v>
      </c>
      <c r="B40" s="75" t="s">
        <v>372</v>
      </c>
      <c r="C40" s="115" t="s">
        <v>622</v>
      </c>
      <c r="D40" s="115" t="s">
        <v>622</v>
      </c>
    </row>
    <row r="41" spans="1:4">
      <c r="A41" s="114">
        <v>50</v>
      </c>
      <c r="B41" s="75" t="s">
        <v>390</v>
      </c>
      <c r="C41" s="115" t="s">
        <v>622</v>
      </c>
      <c r="D41" s="115" t="s">
        <v>622</v>
      </c>
    </row>
    <row r="42" spans="1:4">
      <c r="A42" s="114">
        <v>21</v>
      </c>
      <c r="B42" s="75" t="s">
        <v>373</v>
      </c>
      <c r="C42" s="115" t="s">
        <v>622</v>
      </c>
      <c r="D42" s="115" t="s">
        <v>622</v>
      </c>
    </row>
    <row r="43" spans="1:4">
      <c r="A43" s="114">
        <v>51</v>
      </c>
      <c r="B43" s="75" t="s">
        <v>391</v>
      </c>
      <c r="C43" s="115" t="s">
        <v>622</v>
      </c>
      <c r="D43" s="115" t="s">
        <v>622</v>
      </c>
    </row>
    <row r="44" spans="1:4">
      <c r="A44" s="114">
        <v>22</v>
      </c>
      <c r="B44" s="75" t="s">
        <v>630</v>
      </c>
      <c r="D44" s="115" t="s">
        <v>622</v>
      </c>
    </row>
    <row r="45" spans="1:4">
      <c r="A45" s="114">
        <v>52</v>
      </c>
      <c r="B45" s="75" t="s">
        <v>641</v>
      </c>
    </row>
    <row r="46" spans="1:4">
      <c r="A46" s="114">
        <v>23</v>
      </c>
      <c r="B46" s="75" t="s">
        <v>374</v>
      </c>
      <c r="C46" s="115" t="s">
        <v>622</v>
      </c>
      <c r="D46" s="115" t="s">
        <v>622</v>
      </c>
    </row>
    <row r="47" spans="1:4">
      <c r="A47" s="114">
        <v>53</v>
      </c>
      <c r="B47" s="75" t="s">
        <v>392</v>
      </c>
      <c r="C47" s="115" t="s">
        <v>622</v>
      </c>
      <c r="D47" s="115" t="s">
        <v>622</v>
      </c>
    </row>
    <row r="48" spans="1:4">
      <c r="A48" s="114">
        <v>24</v>
      </c>
      <c r="B48" s="75" t="s">
        <v>631</v>
      </c>
      <c r="D48" s="115" t="s">
        <v>622</v>
      </c>
    </row>
    <row r="49" spans="1:4">
      <c r="A49" s="114">
        <v>54</v>
      </c>
      <c r="B49" s="75" t="s">
        <v>642</v>
      </c>
      <c r="D49" s="115" t="s">
        <v>622</v>
      </c>
    </row>
    <row r="50" spans="1:4">
      <c r="A50" s="114">
        <v>25</v>
      </c>
      <c r="B50" s="75" t="s">
        <v>375</v>
      </c>
      <c r="C50" s="115" t="s">
        <v>622</v>
      </c>
      <c r="D50" s="115" t="s">
        <v>622</v>
      </c>
    </row>
    <row r="51" spans="1:4">
      <c r="A51" s="114">
        <v>55</v>
      </c>
      <c r="B51" s="75" t="s">
        <v>393</v>
      </c>
      <c r="C51" s="115" t="s">
        <v>622</v>
      </c>
      <c r="D51" s="115" t="s">
        <v>622</v>
      </c>
    </row>
    <row r="52" spans="1:4">
      <c r="A52" s="114">
        <v>26</v>
      </c>
      <c r="B52" s="75" t="s">
        <v>376</v>
      </c>
      <c r="C52" s="115" t="s">
        <v>622</v>
      </c>
      <c r="D52" s="115" t="s">
        <v>622</v>
      </c>
    </row>
    <row r="53" spans="1:4">
      <c r="A53" s="114">
        <v>56</v>
      </c>
      <c r="B53" s="75" t="s">
        <v>394</v>
      </c>
      <c r="C53" s="115" t="s">
        <v>622</v>
      </c>
      <c r="D53" s="115" t="s">
        <v>622</v>
      </c>
    </row>
    <row r="54" spans="1:4">
      <c r="A54" s="114">
        <v>27</v>
      </c>
      <c r="B54" s="75" t="s">
        <v>377</v>
      </c>
      <c r="C54" s="115" t="s">
        <v>622</v>
      </c>
      <c r="D54" s="115" t="s">
        <v>622</v>
      </c>
    </row>
    <row r="55" spans="1:4">
      <c r="A55" s="114">
        <v>57</v>
      </c>
      <c r="B55" s="75" t="s">
        <v>395</v>
      </c>
      <c r="C55" s="115" t="s">
        <v>622</v>
      </c>
      <c r="D55" s="115" t="s">
        <v>622</v>
      </c>
    </row>
    <row r="56" spans="1:4">
      <c r="A56" s="114">
        <v>28</v>
      </c>
      <c r="B56" s="75" t="s">
        <v>632</v>
      </c>
      <c r="D56" s="115" t="s">
        <v>622</v>
      </c>
    </row>
    <row r="57" spans="1:4">
      <c r="A57" s="114">
        <v>58</v>
      </c>
      <c r="B57" s="75" t="s">
        <v>643</v>
      </c>
      <c r="D57" s="115" t="s">
        <v>622</v>
      </c>
    </row>
    <row r="58" spans="1:4">
      <c r="A58" s="114">
        <v>29</v>
      </c>
      <c r="B58" s="75" t="s">
        <v>378</v>
      </c>
      <c r="C58" s="115" t="s">
        <v>622</v>
      </c>
      <c r="D58" s="115" t="s">
        <v>622</v>
      </c>
    </row>
    <row r="59" spans="1:4">
      <c r="A59" s="114">
        <v>59</v>
      </c>
      <c r="B59" s="75" t="s">
        <v>396</v>
      </c>
      <c r="C59" s="115" t="s">
        <v>622</v>
      </c>
      <c r="D59" s="115" t="s">
        <v>622</v>
      </c>
    </row>
    <row r="60" spans="1:4">
      <c r="A60" s="114">
        <v>30</v>
      </c>
      <c r="B60" s="75" t="s">
        <v>633</v>
      </c>
      <c r="D60" s="115" t="s">
        <v>622</v>
      </c>
    </row>
    <row r="61" spans="1:4">
      <c r="A61" s="114">
        <v>60</v>
      </c>
      <c r="B61" s="75" t="s">
        <v>644</v>
      </c>
      <c r="D61" s="115" t="s">
        <v>622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insect_sampling</vt:lpstr>
      <vt:lpstr>field_level_data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Sílvia Castro</cp:lastModifiedBy>
  <cp:revision>17</cp:revision>
  <dcterms:created xsi:type="dcterms:W3CDTF">2020-07-20T14:13:40Z</dcterms:created>
  <dcterms:modified xsi:type="dcterms:W3CDTF">2020-07-30T07:53:06Z</dcterms:modified>
  <dc:language>es-ES</dc:language>
</cp:coreProperties>
</file>