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ning  Party  Statement\"/>
    </mc:Choice>
  </mc:AlternateContent>
  <xr:revisionPtr revIDLastSave="0" documentId="13_ncr:1_{A4230647-DB81-4CD5-B909-6763A89A5C2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hwin Shende,Jambhuldhara." sheetId="2" r:id="rId2"/>
  </sheets>
  <definedNames>
    <definedName name="_xlnm._FilterDatabase" localSheetId="1" hidden="1">'Ashwin Shende,Jambhuldhara.'!$A$67:$L$103</definedName>
  </definedNames>
  <calcPr calcId="181029"/>
</workbook>
</file>

<file path=xl/calcChain.xml><?xml version="1.0" encoding="utf-8"?>
<calcChain xmlns="http://schemas.openxmlformats.org/spreadsheetml/2006/main">
  <c r="E183" i="2" l="1"/>
  <c r="C181" i="2" l="1"/>
  <c r="E180" i="2"/>
  <c r="E170" i="2"/>
  <c r="G169" i="2"/>
  <c r="G170" i="2" s="1"/>
  <c r="E178" i="2" l="1"/>
  <c r="E179" i="2"/>
  <c r="E177" i="2"/>
  <c r="E181" i="2" s="1"/>
  <c r="E182" i="2" s="1"/>
  <c r="F163" i="2"/>
  <c r="F166" i="2"/>
  <c r="E149" i="2"/>
  <c r="E148" i="2"/>
  <c r="G144" i="2"/>
  <c r="F142" i="2"/>
  <c r="E150" i="2" l="1"/>
  <c r="E151" i="2" s="1"/>
  <c r="E152" i="2" s="1"/>
  <c r="G132" i="2"/>
  <c r="F129" i="2"/>
  <c r="J103" i="2" l="1"/>
  <c r="I103" i="2"/>
  <c r="E115" i="2"/>
  <c r="G110" i="2"/>
  <c r="G111" i="2"/>
  <c r="G112" i="2"/>
  <c r="G113" i="2"/>
  <c r="G114" i="2"/>
  <c r="G109" i="2"/>
  <c r="G107" i="2"/>
  <c r="G49" i="2"/>
  <c r="G48" i="2"/>
  <c r="G46" i="2"/>
  <c r="K32" i="2"/>
  <c r="G115" i="2" l="1"/>
  <c r="G117" i="2" s="1"/>
  <c r="G41" i="2"/>
  <c r="G47" i="2" l="1"/>
  <c r="G45" i="2"/>
  <c r="G44" i="2"/>
  <c r="G43" i="2"/>
  <c r="G42" i="2"/>
  <c r="G50" i="2" l="1"/>
  <c r="E29" i="1"/>
  <c r="E28" i="1"/>
  <c r="E30" i="1" s="1"/>
</calcChain>
</file>

<file path=xl/sharedStrings.xml><?xml version="1.0" encoding="utf-8"?>
<sst xmlns="http://schemas.openxmlformats.org/spreadsheetml/2006/main" count="367" uniqueCount="108">
  <si>
    <t>Global Mining , Gnrl (2019-20)</t>
  </si>
  <si>
    <t>C/O Global Mining ,S.No - 91 , Mauz - Choramba.</t>
  </si>
  <si>
    <t>At-Post- Rohna , Tah - Arvi,</t>
  </si>
  <si>
    <t>Dist - Wardha</t>
  </si>
  <si>
    <t>Kema  Logistics &amp; Manufacturers Pvt.Ltd.</t>
  </si>
  <si>
    <t>Ledger Account</t>
  </si>
  <si>
    <t/>
  </si>
  <si>
    <t>1-Apr-2019 to 31-Mar-2020</t>
  </si>
  <si>
    <t>Date</t>
  </si>
  <si>
    <t>Particulars</t>
  </si>
  <si>
    <t>Voucher No.</t>
  </si>
  <si>
    <t>Narration</t>
  </si>
  <si>
    <t>Quantity</t>
  </si>
  <si>
    <t>Rate</t>
  </si>
  <si>
    <t>Value</t>
  </si>
  <si>
    <t>Gross Total</t>
  </si>
  <si>
    <t>Gitti Sale</t>
  </si>
  <si>
    <t>MH 32Q  6201</t>
  </si>
  <si>
    <t>Bill  No -  5972</t>
  </si>
  <si>
    <t>Dust</t>
  </si>
  <si>
    <t>MH 32Q  5654</t>
  </si>
  <si>
    <t>Bill  No -  5973</t>
  </si>
  <si>
    <t>6 MM  Metal</t>
  </si>
  <si>
    <t>Mh  32Q  6201</t>
  </si>
  <si>
    <t>Bill  No -  624</t>
  </si>
  <si>
    <t>Mh  32Q  5654</t>
  </si>
  <si>
    <t>Bill  No -  631</t>
  </si>
  <si>
    <t>Mh 32 Q 6201</t>
  </si>
  <si>
    <t>R No  - 743</t>
  </si>
  <si>
    <t>Mh 32 Q 5654</t>
  </si>
  <si>
    <t>R No  - 749</t>
  </si>
  <si>
    <t>R No -765</t>
  </si>
  <si>
    <t>Grand Total</t>
  </si>
  <si>
    <t>Metal  Dust</t>
  </si>
  <si>
    <t>Metal   6 MM</t>
  </si>
  <si>
    <t>Ashwin Shende,Jambhuldhara.</t>
  </si>
  <si>
    <t>Bill  No - 5939</t>
  </si>
  <si>
    <t>Mh  40  7552</t>
  </si>
  <si>
    <t>Bill  No -  675</t>
  </si>
  <si>
    <t>Bill  No -  676</t>
  </si>
  <si>
    <t>20 MM  Metal.</t>
  </si>
  <si>
    <t>Mh 40  7552</t>
  </si>
  <si>
    <t>Bill  No -  703</t>
  </si>
  <si>
    <t>40 MM  Metal.</t>
  </si>
  <si>
    <t>Bill  No - 0705</t>
  </si>
  <si>
    <t>MH407552</t>
  </si>
  <si>
    <t>R No - 716</t>
  </si>
  <si>
    <t xml:space="preserve">Bill  No -  698 , </t>
  </si>
  <si>
    <t>Vehical  No</t>
  </si>
  <si>
    <t>Add -  5%  GST</t>
  </si>
  <si>
    <t>Total  Amount</t>
  </si>
  <si>
    <t>Old  Balance</t>
  </si>
  <si>
    <t>Closing  Balance</t>
  </si>
  <si>
    <t>Metal  20 MM</t>
  </si>
  <si>
    <t>Metal  40 MM</t>
  </si>
  <si>
    <t>Metal  6 MM</t>
  </si>
  <si>
    <t>Metal  6 MM  ( Global )</t>
  </si>
  <si>
    <t>Bill  No - 01039</t>
  </si>
  <si>
    <t>Bill  No -  1043</t>
  </si>
  <si>
    <t xml:space="preserve">Metal  Dust  </t>
  </si>
  <si>
    <t xml:space="preserve">Metal  Dust </t>
  </si>
  <si>
    <t>1-Apr-2019 to 22-Aug-2019</t>
  </si>
  <si>
    <t>MH 32Q 6201</t>
  </si>
  <si>
    <t>R. NO- 1271</t>
  </si>
  <si>
    <t>Mh 31 CQ 0240</t>
  </si>
  <si>
    <t>R No - 1301</t>
  </si>
  <si>
    <t>R No - 1313</t>
  </si>
  <si>
    <t>Mh 31 Cq 0293</t>
  </si>
  <si>
    <t>R No - 1358</t>
  </si>
  <si>
    <t>Mh 31 CQ 0293</t>
  </si>
  <si>
    <t>R No - 1362</t>
  </si>
  <si>
    <t>R No - 1365</t>
  </si>
  <si>
    <t>R No - 1367</t>
  </si>
  <si>
    <t>R No - 1378</t>
  </si>
  <si>
    <t>R No - 1383</t>
  </si>
  <si>
    <t>R No - 1388</t>
  </si>
  <si>
    <t>Mh 32 Q 3072</t>
  </si>
  <si>
    <t>R No - 1715</t>
  </si>
  <si>
    <t>R No - 1720</t>
  </si>
  <si>
    <t>R No - 1806</t>
  </si>
  <si>
    <t>Metal  6  MM</t>
  </si>
  <si>
    <t>ADD -  GST 5%</t>
  </si>
  <si>
    <t>Mh 02AY 9118</t>
  </si>
  <si>
    <t>R No - 2172</t>
  </si>
  <si>
    <t>Material</t>
  </si>
  <si>
    <t xml:space="preserve">Rate </t>
  </si>
  <si>
    <t>Amount</t>
  </si>
  <si>
    <t>Metal   20 MM</t>
  </si>
  <si>
    <t>Mh 32Q  6201</t>
  </si>
  <si>
    <t>Mh 02YA  9241</t>
  </si>
  <si>
    <t>Metal 20 MM</t>
  </si>
  <si>
    <t>DM  No</t>
  </si>
  <si>
    <t>Metal Dust  + 6 MM</t>
  </si>
  <si>
    <t>Mh 27BX 1386</t>
  </si>
  <si>
    <t xml:space="preserve">Metal Dust  </t>
  </si>
  <si>
    <t>Total</t>
  </si>
  <si>
    <t>Add - GST 5%</t>
  </si>
  <si>
    <t>Closing  Balance  Payable</t>
  </si>
  <si>
    <t>Metal   40 MM</t>
  </si>
  <si>
    <t>Metal  20  MM</t>
  </si>
  <si>
    <t>Metal  40  MM</t>
  </si>
  <si>
    <t>Discription</t>
  </si>
  <si>
    <t>Add -  GST  5%</t>
  </si>
  <si>
    <t xml:space="preserve">Total </t>
  </si>
  <si>
    <t>Payable</t>
  </si>
  <si>
    <t>Ashwin Shende</t>
  </si>
  <si>
    <t>Mh 32Q 6201</t>
  </si>
  <si>
    <t>Metal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</si>
</sst>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m/yyyy"/>
    <numFmt numFmtId="165" formatCode="&quot;&quot;0.00&quot; ft&quot;"/>
    <numFmt numFmtId="166" formatCode="&quot;&quot;0"/>
    <numFmt numFmtId="167" formatCode="&quot;&quot;0.00"/>
    <numFmt numFmtId="168" formatCode="&quot;&quot;0.00&quot; Dr&quot;"/>
    <numFmt numFmtId="169" formatCode="&quot;&quot;0.00&quot; Cr&quot;"/>
    <numFmt numFmtId="170" formatCode="&quot;&quot;0.00&quot;/ft&quot;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4"/>
      <color theme="1"/>
      <name val="Book Antiqua"/>
      <family val="1"/>
    </font>
    <font>
      <sz val="12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4"/>
      <color theme="1"/>
      <name val="Book Antiqua"/>
      <family val="1"/>
    </font>
    <font>
      <b/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center" vertical="top" wrapText="1"/>
    </xf>
    <xf numFmtId="0" fontId="5" fillId="0" borderId="3" xfId="0" applyFont="1" applyBorder="1"/>
    <xf numFmtId="164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vertical="top" wrapText="1"/>
    </xf>
    <xf numFmtId="165" fontId="4" fillId="0" borderId="3" xfId="0" applyNumberFormat="1" applyFont="1" applyBorder="1" applyAlignment="1">
      <alignment horizontal="right" vertical="top"/>
    </xf>
    <xf numFmtId="166" fontId="7" fillId="0" borderId="3" xfId="0" applyNumberFormat="1" applyFont="1" applyBorder="1" applyAlignment="1">
      <alignment horizontal="right" vertical="top"/>
    </xf>
    <xf numFmtId="167" fontId="4" fillId="0" borderId="3" xfId="0" applyNumberFormat="1" applyFont="1" applyBorder="1" applyAlignment="1">
      <alignment horizontal="right" vertical="top"/>
    </xf>
    <xf numFmtId="168" fontId="4" fillId="0" borderId="3" xfId="0" applyNumberFormat="1" applyFont="1" applyBorder="1" applyAlignment="1">
      <alignment horizontal="right" vertical="top"/>
    </xf>
    <xf numFmtId="169" fontId="4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49" fontId="7" fillId="0" borderId="3" xfId="0" applyNumberFormat="1" applyFont="1" applyBorder="1" applyAlignment="1">
      <alignment horizontal="left" vertical="top" indent="2"/>
    </xf>
    <xf numFmtId="165" fontId="7" fillId="0" borderId="3" xfId="0" applyNumberFormat="1" applyFont="1" applyBorder="1" applyAlignment="1">
      <alignment horizontal="right" vertical="top"/>
    </xf>
    <xf numFmtId="170" fontId="7" fillId="0" borderId="3" xfId="0" applyNumberFormat="1" applyFont="1" applyBorder="1" applyAlignment="1">
      <alignment horizontal="right" vertical="top"/>
    </xf>
    <xf numFmtId="167" fontId="7" fillId="0" borderId="3" xfId="0" applyNumberFormat="1" applyFont="1" applyBorder="1" applyAlignment="1">
      <alignment horizontal="right" vertical="top"/>
    </xf>
    <xf numFmtId="166" fontId="4" fillId="0" borderId="3" xfId="0" applyNumberFormat="1" applyFont="1" applyBorder="1" applyAlignment="1">
      <alignment horizontal="right" vertical="top"/>
    </xf>
    <xf numFmtId="49" fontId="7" fillId="0" borderId="3" xfId="0" applyNumberFormat="1" applyFont="1" applyBorder="1" applyAlignment="1">
      <alignment horizontal="right" vertical="top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10" fillId="0" borderId="3" xfId="0" applyFont="1" applyBorder="1"/>
    <xf numFmtId="0" fontId="0" fillId="0" borderId="0" xfId="0"/>
    <xf numFmtId="0" fontId="1" fillId="0" borderId="0" xfId="0" applyFont="1" applyAlignment="1">
      <alignment vertical="top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2" fillId="0" borderId="3" xfId="0" applyNumberFormat="1" applyFont="1" applyBorder="1"/>
    <xf numFmtId="0" fontId="5" fillId="0" borderId="3" xfId="0" applyFont="1" applyBorder="1"/>
    <xf numFmtId="49" fontId="5" fillId="0" borderId="3" xfId="0" applyNumberFormat="1" applyFont="1" applyBorder="1"/>
    <xf numFmtId="164" fontId="5" fillId="0" borderId="3" xfId="0" applyNumberFormat="1" applyFont="1" applyBorder="1"/>
    <xf numFmtId="165" fontId="5" fillId="0" borderId="3" xfId="0" applyNumberFormat="1" applyFont="1" applyBorder="1"/>
    <xf numFmtId="166" fontId="5" fillId="0" borderId="3" xfId="0" applyNumberFormat="1" applyFont="1" applyBorder="1"/>
    <xf numFmtId="167" fontId="5" fillId="0" borderId="3" xfId="0" applyNumberFormat="1" applyFont="1" applyBorder="1"/>
    <xf numFmtId="170" fontId="5" fillId="0" borderId="3" xfId="0" applyNumberFormat="1" applyFont="1" applyBorder="1"/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13" fillId="0" borderId="3" xfId="0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/>
    <xf numFmtId="0" fontId="13" fillId="0" borderId="3" xfId="0" applyFont="1" applyBorder="1"/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3" fillId="0" borderId="8" xfId="0" applyFont="1" applyBorder="1"/>
    <xf numFmtId="0" fontId="17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4" fontId="13" fillId="0" borderId="16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14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0" applyNumberFormat="1" applyFont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13" fillId="0" borderId="12" xfId="0" applyFont="1" applyBorder="1"/>
    <xf numFmtId="0" fontId="15" fillId="0" borderId="5" xfId="0" applyFont="1" applyBorder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15" fillId="0" borderId="6" xfId="0" applyFont="1" applyBorder="1"/>
    <xf numFmtId="0" fontId="19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4" xfId="0" applyFont="1" applyBorder="1"/>
    <xf numFmtId="0" fontId="13" fillId="0" borderId="15" xfId="0" applyFont="1" applyBorder="1"/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9" fillId="0" borderId="10" xfId="0" applyNumberFormat="1" applyFont="1" applyBorder="1" applyAlignment="1">
      <alignment vertical="top"/>
    </xf>
    <xf numFmtId="49" fontId="18" fillId="0" borderId="3" xfId="0" applyNumberFormat="1" applyFont="1" applyBorder="1" applyAlignment="1">
      <alignment vertical="top"/>
    </xf>
    <xf numFmtId="49" fontId="1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16" workbookViewId="0">
      <selection activeCell="H29" sqref="H29"/>
    </sheetView>
  </sheetViews>
  <sheetFormatPr defaultRowHeight="15" x14ac:dyDescent="0.25"/>
  <cols>
    <col min="1" max="1" width="10.7109375" bestFit="1" customWidth="1"/>
    <col min="2" max="2" width="34" customWidth="1"/>
    <col min="3" max="3" width="12.28515625" bestFit="1" customWidth="1"/>
    <col min="4" max="5" width="9" bestFit="1" customWidth="1"/>
    <col min="6" max="6" width="7.28515625" bestFit="1" customWidth="1"/>
    <col min="7" max="7" width="8.42578125" bestFit="1" customWidth="1"/>
    <col min="8" max="9" width="10.7109375" bestFit="1" customWidth="1"/>
    <col min="10" max="10" width="3" customWidth="1"/>
  </cols>
  <sheetData>
    <row r="1" spans="1:10" ht="15.75" x14ac:dyDescent="0.25">
      <c r="A1" s="85" t="s">
        <v>0</v>
      </c>
      <c r="B1" s="85"/>
      <c r="C1" s="1"/>
      <c r="D1" s="1"/>
      <c r="E1" s="1"/>
      <c r="F1" s="1"/>
      <c r="G1" s="1"/>
      <c r="H1" s="1"/>
      <c r="I1" s="1"/>
    </row>
    <row r="2" spans="1:10" x14ac:dyDescent="0.25">
      <c r="A2" s="83" t="s">
        <v>1</v>
      </c>
      <c r="B2" s="83"/>
      <c r="C2" s="1"/>
      <c r="D2" s="1"/>
      <c r="E2" s="1"/>
      <c r="F2" s="1"/>
      <c r="G2" s="1"/>
      <c r="H2" s="1"/>
      <c r="I2" s="1"/>
    </row>
    <row r="3" spans="1:10" x14ac:dyDescent="0.25">
      <c r="A3" s="83" t="s">
        <v>2</v>
      </c>
      <c r="B3" s="83"/>
      <c r="C3" s="1"/>
      <c r="D3" s="1"/>
      <c r="E3" s="1"/>
      <c r="F3" s="1"/>
      <c r="G3" s="1"/>
      <c r="H3" s="1"/>
      <c r="I3" s="1"/>
    </row>
    <row r="4" spans="1:10" x14ac:dyDescent="0.25">
      <c r="A4" s="86" t="s">
        <v>3</v>
      </c>
      <c r="B4" s="86"/>
      <c r="C4" s="1"/>
      <c r="D4" s="1"/>
      <c r="E4" s="1"/>
      <c r="F4" s="1"/>
      <c r="G4" s="1"/>
      <c r="H4" s="1"/>
      <c r="I4" s="1"/>
    </row>
    <row r="5" spans="1:10" ht="15.75" x14ac:dyDescent="0.25">
      <c r="A5" s="87" t="s">
        <v>4</v>
      </c>
      <c r="B5" s="87"/>
      <c r="C5" s="1"/>
      <c r="D5" s="1"/>
      <c r="E5" s="1"/>
      <c r="F5" s="1"/>
      <c r="G5" s="1"/>
      <c r="H5" s="1"/>
      <c r="I5" s="1"/>
    </row>
    <row r="6" spans="1:10" x14ac:dyDescent="0.25">
      <c r="A6" s="83" t="s">
        <v>5</v>
      </c>
      <c r="B6" s="83"/>
      <c r="C6" s="1"/>
      <c r="D6" s="1"/>
      <c r="E6" s="1"/>
      <c r="F6" s="1"/>
      <c r="G6" s="1"/>
      <c r="H6" s="1"/>
      <c r="I6" s="1"/>
    </row>
    <row r="7" spans="1:10" x14ac:dyDescent="0.25">
      <c r="A7" s="83" t="s">
        <v>6</v>
      </c>
      <c r="B7" s="83"/>
      <c r="C7" s="1"/>
      <c r="D7" s="1"/>
      <c r="E7" s="1"/>
      <c r="F7" s="1"/>
      <c r="G7" s="1"/>
      <c r="H7" s="1"/>
      <c r="I7" s="1"/>
    </row>
    <row r="8" spans="1:10" x14ac:dyDescent="0.25">
      <c r="A8" s="83" t="s">
        <v>6</v>
      </c>
      <c r="B8" s="83"/>
      <c r="C8" s="1"/>
      <c r="D8" s="1"/>
      <c r="E8" s="1"/>
      <c r="F8" s="1"/>
      <c r="G8" s="1"/>
      <c r="H8" s="1"/>
      <c r="I8" s="1"/>
    </row>
    <row r="9" spans="1:10" x14ac:dyDescent="0.25">
      <c r="A9" s="84" t="s">
        <v>7</v>
      </c>
      <c r="B9" s="84"/>
      <c r="C9" s="1"/>
      <c r="D9" s="1"/>
      <c r="E9" s="1"/>
      <c r="F9" s="1"/>
      <c r="G9" s="1"/>
      <c r="H9" s="1"/>
      <c r="I9" s="1"/>
    </row>
    <row r="10" spans="1:10" x14ac:dyDescent="0.25">
      <c r="A10" s="2" t="s">
        <v>8</v>
      </c>
      <c r="B10" s="3" t="s">
        <v>9</v>
      </c>
      <c r="C10" s="2" t="s">
        <v>10</v>
      </c>
      <c r="D10" s="2" t="s">
        <v>11</v>
      </c>
      <c r="E10" s="2" t="s">
        <v>12</v>
      </c>
      <c r="F10" s="3" t="s">
        <v>13</v>
      </c>
      <c r="G10" s="2" t="s">
        <v>14</v>
      </c>
      <c r="H10" s="2" t="s">
        <v>15</v>
      </c>
      <c r="I10" s="2" t="s">
        <v>16</v>
      </c>
      <c r="J10" s="4"/>
    </row>
    <row r="11" spans="1:10" ht="24" x14ac:dyDescent="0.25">
      <c r="A11" s="5">
        <v>43558</v>
      </c>
      <c r="B11" s="6" t="s">
        <v>4</v>
      </c>
      <c r="C11" s="7" t="s">
        <v>17</v>
      </c>
      <c r="D11" s="8" t="s">
        <v>18</v>
      </c>
      <c r="E11" s="9">
        <v>400</v>
      </c>
      <c r="F11" s="10"/>
      <c r="G11" s="11">
        <v>7600</v>
      </c>
      <c r="H11" s="12">
        <v>7600</v>
      </c>
      <c r="I11" s="13">
        <v>7600</v>
      </c>
      <c r="J11" s="4"/>
    </row>
    <row r="12" spans="1:10" x14ac:dyDescent="0.25">
      <c r="A12" s="14"/>
      <c r="B12" s="15" t="s">
        <v>19</v>
      </c>
      <c r="C12" s="7" t="s">
        <v>6</v>
      </c>
      <c r="D12" s="8" t="s">
        <v>6</v>
      </c>
      <c r="E12" s="16">
        <v>400</v>
      </c>
      <c r="F12" s="17">
        <v>19</v>
      </c>
      <c r="G12" s="18">
        <v>7600</v>
      </c>
      <c r="H12" s="19"/>
      <c r="I12" s="19"/>
      <c r="J12" s="4"/>
    </row>
    <row r="13" spans="1:10" ht="24" x14ac:dyDescent="0.25">
      <c r="A13" s="5">
        <v>43558</v>
      </c>
      <c r="B13" s="6" t="s">
        <v>4</v>
      </c>
      <c r="C13" s="7" t="s">
        <v>20</v>
      </c>
      <c r="D13" s="8" t="s">
        <v>21</v>
      </c>
      <c r="E13" s="9">
        <v>400</v>
      </c>
      <c r="F13" s="10"/>
      <c r="G13" s="11">
        <v>8400</v>
      </c>
      <c r="H13" s="12">
        <v>8400</v>
      </c>
      <c r="I13" s="13">
        <v>8400</v>
      </c>
      <c r="J13" s="4"/>
    </row>
    <row r="14" spans="1:10" x14ac:dyDescent="0.25">
      <c r="A14" s="14"/>
      <c r="B14" s="15" t="s">
        <v>22</v>
      </c>
      <c r="C14" s="7" t="s">
        <v>6</v>
      </c>
      <c r="D14" s="8" t="s">
        <v>6</v>
      </c>
      <c r="E14" s="16">
        <v>400</v>
      </c>
      <c r="F14" s="17">
        <v>21</v>
      </c>
      <c r="G14" s="18">
        <v>8400</v>
      </c>
      <c r="H14" s="19"/>
      <c r="I14" s="19"/>
      <c r="J14" s="4"/>
    </row>
    <row r="15" spans="1:10" ht="24" x14ac:dyDescent="0.25">
      <c r="A15" s="5">
        <v>43564</v>
      </c>
      <c r="B15" s="6" t="s">
        <v>4</v>
      </c>
      <c r="C15" s="7" t="s">
        <v>23</v>
      </c>
      <c r="D15" s="8" t="s">
        <v>24</v>
      </c>
      <c r="E15" s="9">
        <v>400</v>
      </c>
      <c r="F15" s="10"/>
      <c r="G15" s="11">
        <v>8400</v>
      </c>
      <c r="H15" s="12">
        <v>8400</v>
      </c>
      <c r="I15" s="13">
        <v>8400</v>
      </c>
      <c r="J15" s="4"/>
    </row>
    <row r="16" spans="1:10" x14ac:dyDescent="0.25">
      <c r="A16" s="14"/>
      <c r="B16" s="15" t="s">
        <v>22</v>
      </c>
      <c r="C16" s="7" t="s">
        <v>6</v>
      </c>
      <c r="D16" s="8" t="s">
        <v>6</v>
      </c>
      <c r="E16" s="16">
        <v>400</v>
      </c>
      <c r="F16" s="17">
        <v>21</v>
      </c>
      <c r="G16" s="18">
        <v>8400</v>
      </c>
      <c r="H16" s="19"/>
      <c r="I16" s="19"/>
      <c r="J16" s="4"/>
    </row>
    <row r="17" spans="1:10" ht="24" x14ac:dyDescent="0.25">
      <c r="A17" s="5">
        <v>43565</v>
      </c>
      <c r="B17" s="6" t="s">
        <v>4</v>
      </c>
      <c r="C17" s="7" t="s">
        <v>25</v>
      </c>
      <c r="D17" s="8" t="s">
        <v>26</v>
      </c>
      <c r="E17" s="9">
        <v>400</v>
      </c>
      <c r="F17" s="10"/>
      <c r="G17" s="11">
        <v>7600</v>
      </c>
      <c r="H17" s="12">
        <v>7600</v>
      </c>
      <c r="I17" s="13">
        <v>7600</v>
      </c>
      <c r="J17" s="4"/>
    </row>
    <row r="18" spans="1:10" x14ac:dyDescent="0.25">
      <c r="A18" s="14"/>
      <c r="B18" s="15" t="s">
        <v>19</v>
      </c>
      <c r="C18" s="7" t="s">
        <v>6</v>
      </c>
      <c r="D18" s="8" t="s">
        <v>6</v>
      </c>
      <c r="E18" s="16">
        <v>400</v>
      </c>
      <c r="F18" s="17">
        <v>19</v>
      </c>
      <c r="G18" s="18">
        <v>7600</v>
      </c>
      <c r="H18" s="19"/>
      <c r="I18" s="19"/>
      <c r="J18" s="4"/>
    </row>
    <row r="19" spans="1:10" ht="24" x14ac:dyDescent="0.25">
      <c r="A19" s="5">
        <v>43580</v>
      </c>
      <c r="B19" s="6" t="s">
        <v>4</v>
      </c>
      <c r="C19" s="7" t="s">
        <v>27</v>
      </c>
      <c r="D19" s="8" t="s">
        <v>28</v>
      </c>
      <c r="E19" s="9">
        <v>400</v>
      </c>
      <c r="F19" s="10"/>
      <c r="G19" s="11">
        <v>8400</v>
      </c>
      <c r="H19" s="12">
        <v>8400</v>
      </c>
      <c r="I19" s="13">
        <v>8400</v>
      </c>
      <c r="J19" s="4"/>
    </row>
    <row r="20" spans="1:10" x14ac:dyDescent="0.25">
      <c r="A20" s="14"/>
      <c r="B20" s="15" t="s">
        <v>22</v>
      </c>
      <c r="C20" s="7" t="s">
        <v>6</v>
      </c>
      <c r="D20" s="8" t="s">
        <v>6</v>
      </c>
      <c r="E20" s="16">
        <v>400</v>
      </c>
      <c r="F20" s="17">
        <v>21</v>
      </c>
      <c r="G20" s="18">
        <v>8400</v>
      </c>
      <c r="H20" s="19"/>
      <c r="I20" s="19"/>
      <c r="J20" s="4"/>
    </row>
    <row r="21" spans="1:10" ht="24" x14ac:dyDescent="0.25">
      <c r="A21" s="5">
        <v>43580</v>
      </c>
      <c r="B21" s="6" t="s">
        <v>4</v>
      </c>
      <c r="C21" s="7" t="s">
        <v>29</v>
      </c>
      <c r="D21" s="8" t="s">
        <v>30</v>
      </c>
      <c r="E21" s="9">
        <v>400</v>
      </c>
      <c r="F21" s="10"/>
      <c r="G21" s="11">
        <v>7600</v>
      </c>
      <c r="H21" s="12">
        <v>7600</v>
      </c>
      <c r="I21" s="13">
        <v>7600</v>
      </c>
      <c r="J21" s="4"/>
    </row>
    <row r="22" spans="1:10" x14ac:dyDescent="0.25">
      <c r="A22" s="14"/>
      <c r="B22" s="15" t="s">
        <v>19</v>
      </c>
      <c r="C22" s="7" t="s">
        <v>6</v>
      </c>
      <c r="D22" s="8" t="s">
        <v>6</v>
      </c>
      <c r="E22" s="16">
        <v>400</v>
      </c>
      <c r="F22" s="17">
        <v>19</v>
      </c>
      <c r="G22" s="18">
        <v>7600</v>
      </c>
      <c r="H22" s="19"/>
      <c r="I22" s="19"/>
      <c r="J22" s="4"/>
    </row>
    <row r="23" spans="1:10" x14ac:dyDescent="0.25">
      <c r="A23" s="5">
        <v>43582</v>
      </c>
      <c r="B23" s="6" t="s">
        <v>4</v>
      </c>
      <c r="C23" s="7" t="s">
        <v>27</v>
      </c>
      <c r="D23" s="8" t="s">
        <v>31</v>
      </c>
      <c r="E23" s="9">
        <v>400</v>
      </c>
      <c r="F23" s="10"/>
      <c r="G23" s="11">
        <v>7600</v>
      </c>
      <c r="H23" s="12">
        <v>7600</v>
      </c>
      <c r="I23" s="13">
        <v>7600</v>
      </c>
      <c r="J23" s="4"/>
    </row>
    <row r="24" spans="1:10" x14ac:dyDescent="0.25">
      <c r="A24" s="14"/>
      <c r="B24" s="15" t="s">
        <v>19</v>
      </c>
      <c r="C24" s="7" t="s">
        <v>6</v>
      </c>
      <c r="D24" s="8" t="s">
        <v>6</v>
      </c>
      <c r="E24" s="16">
        <v>400</v>
      </c>
      <c r="F24" s="17">
        <v>19</v>
      </c>
      <c r="G24" s="18">
        <v>7600</v>
      </c>
      <c r="H24" s="19"/>
      <c r="I24" s="19"/>
      <c r="J24" s="4"/>
    </row>
    <row r="25" spans="1:10" x14ac:dyDescent="0.25">
      <c r="A25" s="14"/>
      <c r="B25" s="20" t="s">
        <v>32</v>
      </c>
      <c r="C25" s="7" t="s">
        <v>6</v>
      </c>
      <c r="D25" s="8" t="s">
        <v>6</v>
      </c>
      <c r="E25" s="9">
        <v>2800</v>
      </c>
      <c r="F25" s="10"/>
      <c r="G25" s="11">
        <v>55600</v>
      </c>
      <c r="H25" s="12">
        <v>55600</v>
      </c>
      <c r="I25" s="13">
        <v>55600</v>
      </c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8" spans="1:10" x14ac:dyDescent="0.25">
      <c r="A28" s="4"/>
      <c r="B28" s="4" t="s">
        <v>33</v>
      </c>
      <c r="C28" s="4">
        <v>1600</v>
      </c>
      <c r="D28" s="4">
        <v>19</v>
      </c>
      <c r="E28" s="4">
        <f>D28*C28</f>
        <v>30400</v>
      </c>
      <c r="F28" s="4"/>
    </row>
    <row r="29" spans="1:10" x14ac:dyDescent="0.25">
      <c r="A29" s="4"/>
      <c r="B29" s="4" t="s">
        <v>34</v>
      </c>
      <c r="C29" s="4">
        <v>1200</v>
      </c>
      <c r="D29" s="4">
        <v>21</v>
      </c>
      <c r="E29" s="4">
        <f>D29*C29</f>
        <v>25200</v>
      </c>
      <c r="F29" s="4"/>
    </row>
    <row r="30" spans="1:10" ht="18.75" x14ac:dyDescent="0.3">
      <c r="A30" s="4"/>
      <c r="B30" s="4"/>
      <c r="C30" s="4"/>
      <c r="D30" s="4"/>
      <c r="E30" s="21">
        <f>SUM(E28:E29)</f>
        <v>55600</v>
      </c>
      <c r="F30" s="4"/>
    </row>
    <row r="31" spans="1:10" x14ac:dyDescent="0.25">
      <c r="A31" s="4"/>
      <c r="B31" s="4"/>
      <c r="C31" s="4"/>
      <c r="D31" s="4"/>
      <c r="E31" s="4"/>
      <c r="F31" s="4"/>
    </row>
  </sheetData>
  <mergeCells count="9">
    <mergeCell ref="A7:B7"/>
    <mergeCell ref="A8:B8"/>
    <mergeCell ref="A9:B9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9"/>
  <sheetViews>
    <sheetView tabSelected="1" topLeftCell="A139" workbookViewId="0">
      <selection activeCell="N145" sqref="N145"/>
    </sheetView>
  </sheetViews>
  <sheetFormatPr defaultRowHeight="15" x14ac:dyDescent="0.25"/>
  <cols>
    <col min="1" max="1" width="11.42578125" bestFit="1" customWidth="1"/>
    <col min="2" max="2" width="21.5703125" customWidth="1"/>
    <col min="3" max="3" width="15" style="25" customWidth="1"/>
    <col min="4" max="4" width="8.5703125" style="25" customWidth="1"/>
    <col min="5" max="5" width="10.42578125" customWidth="1"/>
    <col min="6" max="6" width="7.42578125" customWidth="1"/>
    <col min="7" max="7" width="9.7109375" customWidth="1"/>
    <col min="8" max="8" width="4" customWidth="1"/>
    <col min="9" max="9" width="9.140625" bestFit="1" customWidth="1"/>
    <col min="10" max="10" width="10.7109375" bestFit="1" customWidth="1"/>
    <col min="11" max="11" width="0.28515625" customWidth="1"/>
    <col min="12" max="12" width="1.7109375" customWidth="1"/>
  </cols>
  <sheetData>
    <row r="1" spans="1:12" ht="15.75" x14ac:dyDescent="0.25">
      <c r="A1" s="85" t="s">
        <v>0</v>
      </c>
      <c r="B1" s="85"/>
      <c r="C1" s="42"/>
      <c r="D1" s="42"/>
      <c r="E1" s="1"/>
      <c r="F1" s="1"/>
      <c r="G1" s="1"/>
      <c r="H1" s="1"/>
      <c r="I1" s="1"/>
      <c r="J1" s="1"/>
      <c r="K1" s="1"/>
    </row>
    <row r="2" spans="1:12" x14ac:dyDescent="0.25">
      <c r="A2" s="83" t="s">
        <v>1</v>
      </c>
      <c r="B2" s="83"/>
      <c r="C2" s="40"/>
      <c r="D2" s="40"/>
      <c r="E2" s="1"/>
      <c r="F2" s="1"/>
      <c r="G2" s="1"/>
      <c r="H2" s="1"/>
      <c r="I2" s="1"/>
      <c r="J2" s="1"/>
      <c r="K2" s="1"/>
    </row>
    <row r="3" spans="1:12" x14ac:dyDescent="0.25">
      <c r="A3" s="83" t="s">
        <v>2</v>
      </c>
      <c r="B3" s="83"/>
      <c r="C3" s="40"/>
      <c r="D3" s="40"/>
      <c r="E3" s="1"/>
      <c r="F3" s="1"/>
      <c r="G3" s="1"/>
      <c r="H3" s="1"/>
      <c r="I3" s="1"/>
      <c r="J3" s="1"/>
      <c r="K3" s="1"/>
    </row>
    <row r="4" spans="1:12" x14ac:dyDescent="0.25">
      <c r="A4" s="86" t="s">
        <v>3</v>
      </c>
      <c r="B4" s="86"/>
      <c r="C4" s="44"/>
      <c r="D4" s="44"/>
      <c r="E4" s="1"/>
      <c r="F4" s="1"/>
      <c r="G4" s="1"/>
      <c r="H4" s="1"/>
      <c r="I4" s="1"/>
      <c r="J4" s="1"/>
      <c r="K4" s="1"/>
    </row>
    <row r="5" spans="1:12" ht="15.75" x14ac:dyDescent="0.25">
      <c r="A5" s="87" t="s">
        <v>35</v>
      </c>
      <c r="B5" s="87"/>
      <c r="C5" s="45"/>
      <c r="D5" s="45"/>
      <c r="E5" s="1"/>
      <c r="F5" s="1"/>
      <c r="G5" s="1"/>
      <c r="H5" s="1"/>
      <c r="I5" s="1"/>
      <c r="J5" s="1"/>
      <c r="K5" s="1"/>
    </row>
    <row r="6" spans="1:12" x14ac:dyDescent="0.25">
      <c r="A6" s="83" t="s">
        <v>5</v>
      </c>
      <c r="B6" s="83"/>
      <c r="C6" s="40"/>
      <c r="D6" s="40"/>
      <c r="E6" s="1"/>
      <c r="F6" s="1"/>
      <c r="G6" s="1"/>
      <c r="H6" s="1"/>
      <c r="I6" s="1"/>
      <c r="J6" s="1"/>
      <c r="K6" s="1"/>
    </row>
    <row r="7" spans="1:12" x14ac:dyDescent="0.25">
      <c r="A7" s="83" t="s">
        <v>6</v>
      </c>
      <c r="B7" s="83"/>
      <c r="C7" s="40"/>
      <c r="D7" s="40"/>
      <c r="E7" s="1"/>
      <c r="F7" s="1"/>
      <c r="G7" s="1"/>
      <c r="H7" s="1"/>
      <c r="I7" s="1"/>
      <c r="J7" s="1"/>
      <c r="K7" s="1"/>
    </row>
    <row r="8" spans="1:12" x14ac:dyDescent="0.25">
      <c r="A8" s="83" t="s">
        <v>6</v>
      </c>
      <c r="B8" s="83"/>
      <c r="C8" s="40"/>
      <c r="D8" s="40"/>
      <c r="E8" s="1"/>
      <c r="F8" s="1"/>
      <c r="G8" s="1"/>
      <c r="H8" s="1"/>
      <c r="I8" s="1"/>
      <c r="J8" s="1"/>
      <c r="K8" s="1"/>
    </row>
    <row r="9" spans="1:12" x14ac:dyDescent="0.25">
      <c r="A9" s="84" t="s">
        <v>7</v>
      </c>
      <c r="B9" s="84"/>
      <c r="C9" s="41"/>
      <c r="D9" s="41"/>
      <c r="E9" s="1"/>
      <c r="F9" s="1"/>
      <c r="G9" s="1"/>
      <c r="H9" s="1"/>
      <c r="I9" s="1"/>
      <c r="J9" s="1"/>
      <c r="K9" s="1"/>
    </row>
    <row r="10" spans="1:12" ht="108" x14ac:dyDescent="0.25">
      <c r="A10" s="2" t="s">
        <v>8</v>
      </c>
      <c r="B10" s="3" t="s">
        <v>9</v>
      </c>
      <c r="C10" s="3"/>
      <c r="D10" s="3"/>
      <c r="E10" s="2" t="s">
        <v>48</v>
      </c>
      <c r="F10" s="2" t="s">
        <v>11</v>
      </c>
      <c r="G10" s="2" t="s">
        <v>12</v>
      </c>
      <c r="H10" s="3" t="s">
        <v>13</v>
      </c>
      <c r="I10" s="2" t="s">
        <v>14</v>
      </c>
      <c r="J10" s="2" t="s">
        <v>15</v>
      </c>
      <c r="K10" s="2" t="s">
        <v>16</v>
      </c>
      <c r="L10" s="4"/>
    </row>
    <row r="11" spans="1:12" ht="24" x14ac:dyDescent="0.25">
      <c r="A11" s="5">
        <v>43556</v>
      </c>
      <c r="B11" s="6" t="s">
        <v>35</v>
      </c>
      <c r="C11" s="6"/>
      <c r="D11" s="6"/>
      <c r="E11" s="7" t="s">
        <v>23</v>
      </c>
      <c r="F11" s="8" t="s">
        <v>36</v>
      </c>
      <c r="G11" s="9">
        <v>300</v>
      </c>
      <c r="H11" s="10"/>
      <c r="I11" s="11">
        <v>6900</v>
      </c>
      <c r="J11" s="12">
        <v>6900</v>
      </c>
      <c r="K11" s="13">
        <v>6900</v>
      </c>
      <c r="L11" s="4"/>
    </row>
    <row r="12" spans="1:12" x14ac:dyDescent="0.25">
      <c r="A12" s="14"/>
      <c r="B12" s="15" t="s">
        <v>19</v>
      </c>
      <c r="C12" s="15"/>
      <c r="D12" s="15"/>
      <c r="E12" s="7" t="s">
        <v>6</v>
      </c>
      <c r="F12" s="8" t="s">
        <v>6</v>
      </c>
      <c r="G12" s="16">
        <v>150</v>
      </c>
      <c r="H12" s="17">
        <v>23</v>
      </c>
      <c r="I12" s="18">
        <v>3450</v>
      </c>
      <c r="J12" s="19"/>
      <c r="K12" s="19"/>
      <c r="L12" s="4"/>
    </row>
    <row r="13" spans="1:12" x14ac:dyDescent="0.25">
      <c r="A13" s="14"/>
      <c r="B13" s="15" t="s">
        <v>22</v>
      </c>
      <c r="C13" s="15"/>
      <c r="D13" s="15"/>
      <c r="E13" s="7" t="s">
        <v>6</v>
      </c>
      <c r="F13" s="8" t="s">
        <v>6</v>
      </c>
      <c r="G13" s="16">
        <v>150</v>
      </c>
      <c r="H13" s="17">
        <v>23</v>
      </c>
      <c r="I13" s="18">
        <v>3450</v>
      </c>
      <c r="J13" s="19"/>
      <c r="K13" s="19"/>
      <c r="L13" s="4"/>
    </row>
    <row r="14" spans="1:12" ht="24" x14ac:dyDescent="0.25">
      <c r="A14" s="5">
        <v>43572</v>
      </c>
      <c r="B14" s="6" t="s">
        <v>35</v>
      </c>
      <c r="C14" s="6"/>
      <c r="D14" s="6"/>
      <c r="E14" s="7" t="s">
        <v>37</v>
      </c>
      <c r="F14" s="8" t="s">
        <v>38</v>
      </c>
      <c r="G14" s="9">
        <v>300</v>
      </c>
      <c r="H14" s="10"/>
      <c r="I14" s="11">
        <v>5700</v>
      </c>
      <c r="J14" s="12">
        <v>5700</v>
      </c>
      <c r="K14" s="13">
        <v>5700</v>
      </c>
      <c r="L14" s="4"/>
    </row>
    <row r="15" spans="1:12" x14ac:dyDescent="0.25">
      <c r="A15" s="14"/>
      <c r="B15" s="15" t="s">
        <v>22</v>
      </c>
      <c r="C15" s="15"/>
      <c r="D15" s="15"/>
      <c r="E15" s="7" t="s">
        <v>6</v>
      </c>
      <c r="F15" s="8" t="s">
        <v>6</v>
      </c>
      <c r="G15" s="16">
        <v>150</v>
      </c>
      <c r="H15" s="17">
        <v>19</v>
      </c>
      <c r="I15" s="18">
        <v>2850</v>
      </c>
      <c r="J15" s="19"/>
      <c r="K15" s="19"/>
      <c r="L15" s="4"/>
    </row>
    <row r="16" spans="1:12" x14ac:dyDescent="0.25">
      <c r="A16" s="14"/>
      <c r="B16" s="15" t="s">
        <v>19</v>
      </c>
      <c r="C16" s="15"/>
      <c r="D16" s="15"/>
      <c r="E16" s="7" t="s">
        <v>6</v>
      </c>
      <c r="F16" s="8" t="s">
        <v>6</v>
      </c>
      <c r="G16" s="16">
        <v>150</v>
      </c>
      <c r="H16" s="17">
        <v>19</v>
      </c>
      <c r="I16" s="18">
        <v>2850</v>
      </c>
      <c r="J16" s="19"/>
      <c r="K16" s="19"/>
      <c r="L16" s="4"/>
    </row>
    <row r="17" spans="1:12" ht="24" x14ac:dyDescent="0.25">
      <c r="A17" s="5">
        <v>43572</v>
      </c>
      <c r="B17" s="6" t="s">
        <v>35</v>
      </c>
      <c r="C17" s="6"/>
      <c r="D17" s="6"/>
      <c r="E17" s="7" t="s">
        <v>37</v>
      </c>
      <c r="F17" s="8" t="s">
        <v>39</v>
      </c>
      <c r="G17" s="9">
        <v>300</v>
      </c>
      <c r="H17" s="10"/>
      <c r="I17" s="11">
        <v>8100</v>
      </c>
      <c r="J17" s="12">
        <v>8100</v>
      </c>
      <c r="K17" s="13">
        <v>8100</v>
      </c>
      <c r="L17" s="4"/>
    </row>
    <row r="18" spans="1:12" x14ac:dyDescent="0.25">
      <c r="A18" s="14"/>
      <c r="B18" s="15" t="s">
        <v>40</v>
      </c>
      <c r="C18" s="15"/>
      <c r="D18" s="15"/>
      <c r="E18" s="7" t="s">
        <v>6</v>
      </c>
      <c r="F18" s="8" t="s">
        <v>6</v>
      </c>
      <c r="G18" s="16">
        <v>300</v>
      </c>
      <c r="H18" s="17">
        <v>27</v>
      </c>
      <c r="I18" s="18">
        <v>8100</v>
      </c>
      <c r="J18" s="19"/>
      <c r="K18" s="19"/>
      <c r="L18" s="4"/>
    </row>
    <row r="19" spans="1:12" ht="24" x14ac:dyDescent="0.25">
      <c r="A19" s="5">
        <v>43574</v>
      </c>
      <c r="B19" s="6" t="s">
        <v>35</v>
      </c>
      <c r="C19" s="6"/>
      <c r="D19" s="6"/>
      <c r="E19" s="7" t="s">
        <v>41</v>
      </c>
      <c r="F19" s="8" t="s">
        <v>47</v>
      </c>
      <c r="G19" s="9">
        <v>300</v>
      </c>
      <c r="H19" s="10"/>
      <c r="I19" s="11">
        <v>5700</v>
      </c>
      <c r="J19" s="12">
        <v>5700</v>
      </c>
      <c r="K19" s="13">
        <v>5700</v>
      </c>
      <c r="L19" s="4"/>
    </row>
    <row r="20" spans="1:12" x14ac:dyDescent="0.25">
      <c r="A20" s="14"/>
      <c r="B20" s="15" t="s">
        <v>19</v>
      </c>
      <c r="C20" s="15"/>
      <c r="D20" s="15"/>
      <c r="E20" s="7" t="s">
        <v>6</v>
      </c>
      <c r="F20" s="8" t="s">
        <v>6</v>
      </c>
      <c r="G20" s="16">
        <v>300</v>
      </c>
      <c r="H20" s="17">
        <v>19</v>
      </c>
      <c r="I20" s="18">
        <v>5700</v>
      </c>
      <c r="J20" s="19"/>
      <c r="K20" s="19"/>
      <c r="L20" s="4"/>
    </row>
    <row r="21" spans="1:12" ht="24" x14ac:dyDescent="0.25">
      <c r="A21" s="5">
        <v>43574</v>
      </c>
      <c r="B21" s="6" t="s">
        <v>35</v>
      </c>
      <c r="C21" s="6"/>
      <c r="D21" s="6"/>
      <c r="E21" s="7" t="s">
        <v>41</v>
      </c>
      <c r="F21" s="8" t="s">
        <v>42</v>
      </c>
      <c r="G21" s="9">
        <v>300</v>
      </c>
      <c r="H21" s="10"/>
      <c r="I21" s="11">
        <v>6300</v>
      </c>
      <c r="J21" s="12">
        <v>6300</v>
      </c>
      <c r="K21" s="13">
        <v>6300</v>
      </c>
      <c r="L21" s="4"/>
    </row>
    <row r="22" spans="1:12" x14ac:dyDescent="0.25">
      <c r="A22" s="14"/>
      <c r="B22" s="15" t="s">
        <v>43</v>
      </c>
      <c r="C22" s="15"/>
      <c r="D22" s="15"/>
      <c r="E22" s="7" t="s">
        <v>6</v>
      </c>
      <c r="F22" s="8" t="s">
        <v>6</v>
      </c>
      <c r="G22" s="16">
        <v>300</v>
      </c>
      <c r="H22" s="17">
        <v>21</v>
      </c>
      <c r="I22" s="18">
        <v>6300</v>
      </c>
      <c r="J22" s="19"/>
      <c r="K22" s="19"/>
      <c r="L22" s="4"/>
    </row>
    <row r="23" spans="1:12" ht="24" x14ac:dyDescent="0.25">
      <c r="A23" s="5">
        <v>43574</v>
      </c>
      <c r="B23" s="6" t="s">
        <v>35</v>
      </c>
      <c r="C23" s="6"/>
      <c r="D23" s="6"/>
      <c r="E23" s="7" t="s">
        <v>37</v>
      </c>
      <c r="F23" s="8" t="s">
        <v>44</v>
      </c>
      <c r="G23" s="9">
        <v>300</v>
      </c>
      <c r="H23" s="10"/>
      <c r="I23" s="11">
        <v>6300</v>
      </c>
      <c r="J23" s="12">
        <v>6300</v>
      </c>
      <c r="K23" s="13">
        <v>6300</v>
      </c>
      <c r="L23" s="4"/>
    </row>
    <row r="24" spans="1:12" x14ac:dyDescent="0.25">
      <c r="A24" s="14"/>
      <c r="B24" s="15" t="s">
        <v>43</v>
      </c>
      <c r="C24" s="15"/>
      <c r="D24" s="15"/>
      <c r="E24" s="7" t="s">
        <v>6</v>
      </c>
      <c r="F24" s="8" t="s">
        <v>6</v>
      </c>
      <c r="G24" s="16">
        <v>300</v>
      </c>
      <c r="H24" s="17">
        <v>21</v>
      </c>
      <c r="I24" s="18">
        <v>6300</v>
      </c>
      <c r="J24" s="19"/>
      <c r="K24" s="19"/>
      <c r="L24" s="4"/>
    </row>
    <row r="25" spans="1:12" ht="24" x14ac:dyDescent="0.25">
      <c r="A25" s="5">
        <v>43576</v>
      </c>
      <c r="B25" s="6" t="s">
        <v>35</v>
      </c>
      <c r="C25" s="6"/>
      <c r="D25" s="6"/>
      <c r="E25" s="7" t="s">
        <v>45</v>
      </c>
      <c r="F25" s="8" t="s">
        <v>46</v>
      </c>
      <c r="G25" s="9">
        <v>300</v>
      </c>
      <c r="H25" s="10"/>
      <c r="I25" s="11">
        <v>8100</v>
      </c>
      <c r="J25" s="12">
        <v>8100</v>
      </c>
      <c r="K25" s="13">
        <v>8100</v>
      </c>
      <c r="L25" s="4"/>
    </row>
    <row r="26" spans="1:12" x14ac:dyDescent="0.25">
      <c r="A26" s="14"/>
      <c r="B26" s="15" t="s">
        <v>40</v>
      </c>
      <c r="C26" s="15"/>
      <c r="D26" s="15"/>
      <c r="E26" s="7" t="s">
        <v>6</v>
      </c>
      <c r="F26" s="8" t="s">
        <v>6</v>
      </c>
      <c r="G26" s="16">
        <v>300</v>
      </c>
      <c r="H26" s="17">
        <v>27</v>
      </c>
      <c r="I26" s="18">
        <v>8100</v>
      </c>
      <c r="J26" s="19"/>
      <c r="K26" s="19"/>
      <c r="L26" s="4"/>
    </row>
    <row r="27" spans="1:12" ht="24" x14ac:dyDescent="0.25">
      <c r="A27" s="5">
        <v>43605</v>
      </c>
      <c r="B27" s="6" t="s">
        <v>35</v>
      </c>
      <c r="C27" s="6"/>
      <c r="D27" s="6"/>
      <c r="E27" s="7" t="s">
        <v>23</v>
      </c>
      <c r="F27" s="8" t="s">
        <v>57</v>
      </c>
      <c r="G27" s="9">
        <v>400</v>
      </c>
      <c r="H27" s="10"/>
      <c r="I27" s="11">
        <v>11200</v>
      </c>
      <c r="J27" s="12">
        <v>11200</v>
      </c>
      <c r="K27" s="13">
        <v>11200</v>
      </c>
      <c r="L27" s="4"/>
    </row>
    <row r="28" spans="1:12" x14ac:dyDescent="0.25">
      <c r="A28" s="14"/>
      <c r="B28" s="15" t="s">
        <v>43</v>
      </c>
      <c r="C28" s="15"/>
      <c r="D28" s="15"/>
      <c r="E28" s="7" t="s">
        <v>6</v>
      </c>
      <c r="F28" s="8" t="s">
        <v>6</v>
      </c>
      <c r="G28" s="16">
        <v>400</v>
      </c>
      <c r="H28" s="17">
        <v>28</v>
      </c>
      <c r="I28" s="18">
        <v>11200</v>
      </c>
      <c r="J28" s="19"/>
      <c r="K28" s="19"/>
      <c r="L28" s="4"/>
    </row>
    <row r="29" spans="1:12" ht="24" x14ac:dyDescent="0.25">
      <c r="A29" s="5">
        <v>43606</v>
      </c>
      <c r="B29" s="6" t="s">
        <v>35</v>
      </c>
      <c r="C29" s="6"/>
      <c r="D29" s="6"/>
      <c r="E29" s="7" t="s">
        <v>23</v>
      </c>
      <c r="F29" s="8" t="s">
        <v>58</v>
      </c>
      <c r="G29" s="9">
        <v>400</v>
      </c>
      <c r="H29" s="10"/>
      <c r="I29" s="11">
        <v>10800</v>
      </c>
      <c r="J29" s="12">
        <v>10800</v>
      </c>
      <c r="K29" s="13">
        <v>10800</v>
      </c>
      <c r="L29" s="4"/>
    </row>
    <row r="30" spans="1:12" x14ac:dyDescent="0.25">
      <c r="A30" s="14"/>
      <c r="B30" s="15" t="s">
        <v>22</v>
      </c>
      <c r="C30" s="15"/>
      <c r="D30" s="15"/>
      <c r="E30" s="7" t="s">
        <v>6</v>
      </c>
      <c r="F30" s="8" t="s">
        <v>6</v>
      </c>
      <c r="G30" s="16">
        <v>200</v>
      </c>
      <c r="H30" s="17">
        <v>27</v>
      </c>
      <c r="I30" s="18">
        <v>5400</v>
      </c>
      <c r="J30" s="19"/>
      <c r="K30" s="19"/>
      <c r="L30" s="4"/>
    </row>
    <row r="31" spans="1:12" x14ac:dyDescent="0.25">
      <c r="A31" s="14"/>
      <c r="B31" s="15" t="s">
        <v>19</v>
      </c>
      <c r="C31" s="15"/>
      <c r="D31" s="15"/>
      <c r="E31" s="7" t="s">
        <v>6</v>
      </c>
      <c r="F31" s="8" t="s">
        <v>6</v>
      </c>
      <c r="G31" s="16">
        <v>200</v>
      </c>
      <c r="H31" s="17">
        <v>27</v>
      </c>
      <c r="I31" s="18">
        <v>5400</v>
      </c>
      <c r="J31" s="19"/>
      <c r="K31" s="19"/>
      <c r="L31" s="4"/>
    </row>
    <row r="32" spans="1:12" x14ac:dyDescent="0.25">
      <c r="A32" s="14"/>
      <c r="B32" s="20" t="s">
        <v>32</v>
      </c>
      <c r="C32" s="20"/>
      <c r="D32" s="20"/>
      <c r="E32" s="7" t="s">
        <v>6</v>
      </c>
      <c r="F32" s="8" t="s">
        <v>6</v>
      </c>
      <c r="G32" s="9">
        <v>2900</v>
      </c>
      <c r="H32" s="10"/>
      <c r="I32" s="11">
        <v>69100</v>
      </c>
      <c r="J32" s="12">
        <v>69100</v>
      </c>
      <c r="K32" s="13">
        <f>SUM(K11:K31)</f>
        <v>69100</v>
      </c>
      <c r="L32" s="4"/>
    </row>
    <row r="33" spans="1:12" ht="18.75" x14ac:dyDescent="0.3">
      <c r="A33" s="22"/>
      <c r="B33" s="23" t="s">
        <v>49</v>
      </c>
      <c r="C33" s="23"/>
      <c r="D33" s="23"/>
      <c r="E33" s="22"/>
      <c r="F33" s="22"/>
      <c r="G33" s="22"/>
      <c r="H33" s="22"/>
      <c r="I33" s="21">
        <v>3455</v>
      </c>
      <c r="J33" s="22"/>
      <c r="K33" s="22"/>
      <c r="L33" s="4"/>
    </row>
    <row r="34" spans="1:12" ht="15.75" x14ac:dyDescent="0.25">
      <c r="A34" s="22"/>
      <c r="B34" s="23" t="s">
        <v>50</v>
      </c>
      <c r="C34" s="23"/>
      <c r="D34" s="23"/>
      <c r="E34" s="22"/>
      <c r="F34" s="22"/>
      <c r="G34" s="22"/>
      <c r="H34" s="22"/>
      <c r="I34" s="23">
        <v>72555</v>
      </c>
      <c r="J34" s="22"/>
      <c r="K34" s="22"/>
      <c r="L34" s="22"/>
    </row>
    <row r="35" spans="1:12" ht="15.75" x14ac:dyDescent="0.25">
      <c r="A35" s="22"/>
      <c r="B35" s="23" t="s">
        <v>51</v>
      </c>
      <c r="C35" s="23"/>
      <c r="D35" s="23"/>
      <c r="E35" s="22"/>
      <c r="F35" s="22"/>
      <c r="G35" s="22"/>
      <c r="H35" s="22"/>
      <c r="I35" s="23">
        <v>8250</v>
      </c>
      <c r="J35" s="22"/>
      <c r="K35" s="22"/>
      <c r="L35" s="22"/>
    </row>
    <row r="36" spans="1:12" ht="21" x14ac:dyDescent="0.35">
      <c r="A36" s="22"/>
      <c r="B36" s="23" t="s">
        <v>52</v>
      </c>
      <c r="C36" s="23"/>
      <c r="D36" s="23"/>
      <c r="E36" s="22"/>
      <c r="F36" s="22"/>
      <c r="G36" s="22"/>
      <c r="H36" s="22"/>
      <c r="I36" s="24">
        <v>80805</v>
      </c>
      <c r="J36" s="22"/>
      <c r="K36" s="22"/>
      <c r="L36" s="22"/>
    </row>
    <row r="37" spans="1:12" x14ac:dyDescent="0.25">
      <c r="L37" s="22"/>
    </row>
    <row r="38" spans="1:1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41" spans="1:12" x14ac:dyDescent="0.25">
      <c r="A41" s="4"/>
      <c r="B41" s="4" t="s">
        <v>54</v>
      </c>
      <c r="C41" s="33"/>
      <c r="D41" s="33"/>
      <c r="E41" s="4">
        <v>400</v>
      </c>
      <c r="F41" s="4">
        <v>28</v>
      </c>
      <c r="G41" s="4">
        <f>F41*E41</f>
        <v>11200</v>
      </c>
      <c r="H41" s="4"/>
      <c r="I41" s="4"/>
    </row>
    <row r="42" spans="1:12" x14ac:dyDescent="0.25">
      <c r="A42" s="4"/>
      <c r="B42" s="4" t="s">
        <v>53</v>
      </c>
      <c r="C42" s="33"/>
      <c r="D42" s="33"/>
      <c r="E42" s="4">
        <v>600</v>
      </c>
      <c r="F42" s="4">
        <v>27</v>
      </c>
      <c r="G42" s="4">
        <f>F42*E42</f>
        <v>16200</v>
      </c>
      <c r="H42" s="4"/>
      <c r="I42" s="4"/>
    </row>
    <row r="43" spans="1:12" x14ac:dyDescent="0.25">
      <c r="A43" s="4"/>
      <c r="B43" s="4" t="s">
        <v>54</v>
      </c>
      <c r="C43" s="33"/>
      <c r="D43" s="33"/>
      <c r="E43" s="4">
        <v>600</v>
      </c>
      <c r="F43" s="4">
        <v>21</v>
      </c>
      <c r="G43" s="4">
        <f t="shared" ref="G43:G49" si="0">F43*E43</f>
        <v>12600</v>
      </c>
      <c r="H43" s="4"/>
      <c r="I43" s="4"/>
    </row>
    <row r="44" spans="1:12" x14ac:dyDescent="0.25">
      <c r="A44" s="4"/>
      <c r="B44" s="4" t="s">
        <v>56</v>
      </c>
      <c r="C44" s="33"/>
      <c r="D44" s="33"/>
      <c r="E44" s="4">
        <v>150</v>
      </c>
      <c r="F44" s="4">
        <v>23</v>
      </c>
      <c r="G44" s="4">
        <f t="shared" si="0"/>
        <v>3450</v>
      </c>
      <c r="H44" s="4"/>
      <c r="I44" s="4"/>
    </row>
    <row r="45" spans="1:12" x14ac:dyDescent="0.25">
      <c r="A45" s="4"/>
      <c r="B45" s="4" t="s">
        <v>55</v>
      </c>
      <c r="C45" s="33"/>
      <c r="D45" s="33"/>
      <c r="E45" s="4">
        <v>150</v>
      </c>
      <c r="F45" s="4">
        <v>19</v>
      </c>
      <c r="G45" s="4">
        <f t="shared" si="0"/>
        <v>2850</v>
      </c>
      <c r="H45" s="4"/>
      <c r="I45" s="4"/>
    </row>
    <row r="46" spans="1:12" x14ac:dyDescent="0.25">
      <c r="A46" s="4"/>
      <c r="B46" s="4" t="s">
        <v>56</v>
      </c>
      <c r="C46" s="33"/>
      <c r="D46" s="33"/>
      <c r="E46" s="4">
        <v>200</v>
      </c>
      <c r="F46" s="4">
        <v>27</v>
      </c>
      <c r="G46" s="4">
        <f t="shared" si="0"/>
        <v>5400</v>
      </c>
      <c r="H46" s="4"/>
      <c r="I46" s="4"/>
    </row>
    <row r="47" spans="1:12" x14ac:dyDescent="0.25">
      <c r="A47" s="4"/>
      <c r="B47" s="4" t="s">
        <v>59</v>
      </c>
      <c r="C47" s="33"/>
      <c r="D47" s="33"/>
      <c r="E47" s="4">
        <v>150</v>
      </c>
      <c r="F47" s="4">
        <v>23</v>
      </c>
      <c r="G47" s="4">
        <f t="shared" si="0"/>
        <v>3450</v>
      </c>
      <c r="H47" s="4"/>
      <c r="I47" s="4"/>
    </row>
    <row r="48" spans="1:12" x14ac:dyDescent="0.25">
      <c r="A48" s="4"/>
      <c r="B48" s="4" t="s">
        <v>60</v>
      </c>
      <c r="C48" s="33"/>
      <c r="D48" s="33"/>
      <c r="E48" s="4">
        <v>450</v>
      </c>
      <c r="F48" s="4">
        <v>19</v>
      </c>
      <c r="G48" s="4">
        <f t="shared" si="0"/>
        <v>8550</v>
      </c>
      <c r="H48" s="4"/>
      <c r="I48" s="4"/>
    </row>
    <row r="49" spans="1:12" x14ac:dyDescent="0.25">
      <c r="A49" s="4"/>
      <c r="B49" s="4" t="s">
        <v>60</v>
      </c>
      <c r="C49" s="33"/>
      <c r="D49" s="33"/>
      <c r="E49" s="4">
        <v>200</v>
      </c>
      <c r="F49" s="4">
        <v>27</v>
      </c>
      <c r="G49" s="4">
        <f t="shared" si="0"/>
        <v>5400</v>
      </c>
      <c r="H49" s="4"/>
      <c r="I49" s="4"/>
    </row>
    <row r="50" spans="1:12" x14ac:dyDescent="0.25">
      <c r="A50" s="4"/>
      <c r="B50" s="4"/>
      <c r="C50" s="33"/>
      <c r="D50" s="33"/>
      <c r="E50" s="4"/>
      <c r="F50" s="4"/>
      <c r="G50" s="4">
        <f>SUBTOTAL(9,G41:G49)</f>
        <v>69100</v>
      </c>
      <c r="H50" s="4"/>
      <c r="I50" s="4"/>
    </row>
    <row r="51" spans="1:12" x14ac:dyDescent="0.25">
      <c r="A51" s="4"/>
      <c r="B51" s="4"/>
      <c r="C51" s="33"/>
      <c r="D51" s="33"/>
      <c r="E51" s="4"/>
      <c r="F51" s="4"/>
      <c r="G51" s="4"/>
      <c r="H51" s="4"/>
      <c r="I51" s="4"/>
    </row>
    <row r="52" spans="1:12" x14ac:dyDescent="0.25">
      <c r="A52" s="4"/>
      <c r="B52" s="4"/>
      <c r="C52" s="33"/>
      <c r="D52" s="33"/>
      <c r="E52" s="4"/>
      <c r="F52" s="4"/>
      <c r="G52" s="4"/>
      <c r="H52" s="4"/>
      <c r="I52" s="4"/>
    </row>
    <row r="53" spans="1:12" ht="18.75" x14ac:dyDescent="0.3">
      <c r="A53" s="4"/>
      <c r="B53" s="4"/>
      <c r="C53" s="33"/>
      <c r="D53" s="33"/>
      <c r="E53" s="4"/>
      <c r="F53" s="4"/>
      <c r="G53" s="21"/>
      <c r="H53" s="4"/>
      <c r="I53" s="4"/>
    </row>
    <row r="54" spans="1:12" x14ac:dyDescent="0.25">
      <c r="A54" s="4"/>
      <c r="B54" s="4"/>
      <c r="C54" s="33"/>
      <c r="D54" s="33"/>
      <c r="E54" s="4"/>
      <c r="F54" s="4"/>
      <c r="G54" s="4"/>
      <c r="H54" s="4"/>
      <c r="I54" s="4"/>
    </row>
    <row r="58" spans="1:12" ht="15.75" x14ac:dyDescent="0.25">
      <c r="A58" s="85" t="s">
        <v>0</v>
      </c>
      <c r="B58" s="85"/>
      <c r="C58" s="42"/>
      <c r="D58" s="42"/>
      <c r="E58" s="26"/>
      <c r="F58" s="26"/>
      <c r="G58" s="26"/>
      <c r="H58" s="26"/>
      <c r="I58" s="26"/>
      <c r="J58" s="26"/>
      <c r="K58" s="26"/>
      <c r="L58" s="25"/>
    </row>
    <row r="59" spans="1:12" x14ac:dyDescent="0.25">
      <c r="A59" s="83" t="s">
        <v>1</v>
      </c>
      <c r="B59" s="83"/>
      <c r="C59" s="40"/>
      <c r="D59" s="40"/>
      <c r="E59" s="26"/>
      <c r="F59" s="26"/>
      <c r="G59" s="26"/>
      <c r="H59" s="26"/>
      <c r="I59" s="26"/>
      <c r="J59" s="26"/>
      <c r="K59" s="26"/>
      <c r="L59" s="25"/>
    </row>
    <row r="60" spans="1:12" x14ac:dyDescent="0.25">
      <c r="A60" s="83" t="s">
        <v>2</v>
      </c>
      <c r="B60" s="83"/>
      <c r="C60" s="40"/>
      <c r="D60" s="40"/>
      <c r="E60" s="26"/>
      <c r="F60" s="26"/>
      <c r="G60" s="26"/>
      <c r="H60" s="26"/>
      <c r="I60" s="26"/>
      <c r="J60" s="26"/>
      <c r="K60" s="26"/>
      <c r="L60" s="25"/>
    </row>
    <row r="61" spans="1:12" x14ac:dyDescent="0.25">
      <c r="A61" s="86" t="s">
        <v>3</v>
      </c>
      <c r="B61" s="86"/>
      <c r="C61" s="44"/>
      <c r="D61" s="44"/>
      <c r="E61" s="26"/>
      <c r="F61" s="26"/>
      <c r="G61" s="26"/>
      <c r="H61" s="26"/>
      <c r="I61" s="26"/>
      <c r="J61" s="26"/>
      <c r="K61" s="26"/>
      <c r="L61" s="25"/>
    </row>
    <row r="62" spans="1:12" ht="15.75" x14ac:dyDescent="0.25">
      <c r="A62" s="87" t="s">
        <v>35</v>
      </c>
      <c r="B62" s="87"/>
      <c r="C62" s="45"/>
      <c r="D62" s="45"/>
      <c r="E62" s="26"/>
      <c r="F62" s="26"/>
      <c r="G62" s="26"/>
      <c r="H62" s="26"/>
      <c r="I62" s="26"/>
      <c r="J62" s="26"/>
      <c r="K62" s="26"/>
      <c r="L62" s="25"/>
    </row>
    <row r="63" spans="1:12" ht="20.25" x14ac:dyDescent="0.25">
      <c r="A63" s="90" t="s">
        <v>5</v>
      </c>
      <c r="B63" s="90"/>
      <c r="C63" s="43"/>
      <c r="D63" s="43"/>
      <c r="E63" s="26"/>
      <c r="F63" s="26"/>
      <c r="G63" s="26"/>
      <c r="H63" s="26"/>
      <c r="I63" s="26"/>
      <c r="J63" s="26"/>
      <c r="K63" s="26"/>
      <c r="L63" s="25"/>
    </row>
    <row r="64" spans="1:12" x14ac:dyDescent="0.25">
      <c r="A64" s="83" t="s">
        <v>6</v>
      </c>
      <c r="B64" s="83"/>
      <c r="C64" s="40"/>
      <c r="D64" s="40"/>
      <c r="E64" s="26"/>
      <c r="F64" s="26"/>
      <c r="G64" s="26"/>
      <c r="H64" s="26"/>
      <c r="I64" s="26"/>
      <c r="J64" s="26"/>
      <c r="K64" s="26"/>
      <c r="L64" s="25"/>
    </row>
    <row r="65" spans="1:12" x14ac:dyDescent="0.25">
      <c r="A65" s="83" t="s">
        <v>6</v>
      </c>
      <c r="B65" s="83"/>
      <c r="C65" s="40"/>
      <c r="D65" s="40"/>
      <c r="E65" s="26"/>
      <c r="F65" s="26"/>
      <c r="G65" s="26"/>
      <c r="H65" s="26"/>
      <c r="I65" s="26"/>
      <c r="J65" s="26"/>
      <c r="K65" s="26"/>
      <c r="L65" s="25"/>
    </row>
    <row r="66" spans="1:12" ht="15.75" x14ac:dyDescent="0.25">
      <c r="A66" s="85" t="s">
        <v>61</v>
      </c>
      <c r="B66" s="85"/>
      <c r="C66" s="42"/>
      <c r="D66" s="42"/>
      <c r="E66" s="26"/>
      <c r="F66" s="26"/>
      <c r="G66" s="26"/>
      <c r="H66" s="26"/>
      <c r="I66" s="26"/>
      <c r="J66" s="26"/>
      <c r="K66" s="26"/>
      <c r="L66" s="25"/>
    </row>
    <row r="67" spans="1:12" x14ac:dyDescent="0.25">
      <c r="A67" s="34" t="s">
        <v>8</v>
      </c>
      <c r="B67" s="34" t="s">
        <v>9</v>
      </c>
      <c r="C67" s="34"/>
      <c r="D67" s="34"/>
      <c r="E67" s="34" t="s">
        <v>10</v>
      </c>
      <c r="F67" s="34" t="s">
        <v>11</v>
      </c>
      <c r="G67" s="34" t="s">
        <v>12</v>
      </c>
      <c r="H67" s="34" t="s">
        <v>13</v>
      </c>
      <c r="I67" s="34" t="s">
        <v>15</v>
      </c>
      <c r="J67" s="34" t="s">
        <v>16</v>
      </c>
      <c r="K67" s="33"/>
      <c r="L67" s="27"/>
    </row>
    <row r="68" spans="1:12" x14ac:dyDescent="0.25">
      <c r="A68" s="35">
        <v>43628</v>
      </c>
      <c r="B68" s="34" t="s">
        <v>35</v>
      </c>
      <c r="C68" s="34"/>
      <c r="D68" s="34"/>
      <c r="E68" s="34" t="s">
        <v>62</v>
      </c>
      <c r="F68" s="34" t="s">
        <v>63</v>
      </c>
      <c r="G68" s="36">
        <v>300</v>
      </c>
      <c r="H68" s="37"/>
      <c r="I68" s="38">
        <v>8100</v>
      </c>
      <c r="J68" s="38">
        <v>8100</v>
      </c>
      <c r="K68" s="33"/>
      <c r="L68" s="27"/>
    </row>
    <row r="69" spans="1:12" x14ac:dyDescent="0.25">
      <c r="A69" s="33"/>
      <c r="B69" s="34" t="s">
        <v>43</v>
      </c>
      <c r="C69" s="34"/>
      <c r="D69" s="34"/>
      <c r="E69" s="34" t="s">
        <v>6</v>
      </c>
      <c r="F69" s="34" t="s">
        <v>6</v>
      </c>
      <c r="G69" s="36">
        <v>300</v>
      </c>
      <c r="H69" s="39">
        <v>27</v>
      </c>
      <c r="I69" s="37"/>
      <c r="J69" s="37"/>
      <c r="K69" s="33"/>
      <c r="L69" s="27"/>
    </row>
    <row r="70" spans="1:12" x14ac:dyDescent="0.25">
      <c r="A70" s="35">
        <v>43631</v>
      </c>
      <c r="B70" s="34" t="s">
        <v>35</v>
      </c>
      <c r="C70" s="34"/>
      <c r="D70" s="34"/>
      <c r="E70" s="34" t="s">
        <v>64</v>
      </c>
      <c r="F70" s="34" t="s">
        <v>65</v>
      </c>
      <c r="G70" s="36">
        <v>300</v>
      </c>
      <c r="H70" s="37"/>
      <c r="I70" s="38">
        <v>5700</v>
      </c>
      <c r="J70" s="38">
        <v>5700</v>
      </c>
      <c r="K70" s="33"/>
      <c r="L70" s="27"/>
    </row>
    <row r="71" spans="1:12" x14ac:dyDescent="0.25">
      <c r="A71" s="33"/>
      <c r="B71" s="34" t="s">
        <v>19</v>
      </c>
      <c r="C71" s="34"/>
      <c r="D71" s="34"/>
      <c r="E71" s="34" t="s">
        <v>6</v>
      </c>
      <c r="F71" s="34" t="s">
        <v>6</v>
      </c>
      <c r="G71" s="36">
        <v>150</v>
      </c>
      <c r="H71" s="39">
        <v>19</v>
      </c>
      <c r="I71" s="37"/>
      <c r="J71" s="37"/>
      <c r="K71" s="33"/>
      <c r="L71" s="27"/>
    </row>
    <row r="72" spans="1:12" x14ac:dyDescent="0.25">
      <c r="A72" s="33"/>
      <c r="B72" s="34" t="s">
        <v>22</v>
      </c>
      <c r="C72" s="34"/>
      <c r="D72" s="34"/>
      <c r="E72" s="34" t="s">
        <v>6</v>
      </c>
      <c r="F72" s="34" t="s">
        <v>6</v>
      </c>
      <c r="G72" s="36">
        <v>150</v>
      </c>
      <c r="H72" s="39">
        <v>19</v>
      </c>
      <c r="I72" s="37"/>
      <c r="J72" s="37"/>
      <c r="K72" s="33"/>
      <c r="L72" s="27"/>
    </row>
    <row r="73" spans="1:12" x14ac:dyDescent="0.25">
      <c r="A73" s="35">
        <v>43631</v>
      </c>
      <c r="B73" s="34" t="s">
        <v>35</v>
      </c>
      <c r="C73" s="34"/>
      <c r="D73" s="34"/>
      <c r="E73" s="34" t="s">
        <v>64</v>
      </c>
      <c r="F73" s="34" t="s">
        <v>66</v>
      </c>
      <c r="G73" s="36">
        <v>300</v>
      </c>
      <c r="H73" s="37"/>
      <c r="I73" s="38">
        <v>7500</v>
      </c>
      <c r="J73" s="38">
        <v>7500</v>
      </c>
      <c r="K73" s="33"/>
      <c r="L73" s="27"/>
    </row>
    <row r="74" spans="1:12" x14ac:dyDescent="0.25">
      <c r="A74" s="33"/>
      <c r="B74" s="34" t="s">
        <v>40</v>
      </c>
      <c r="C74" s="34"/>
      <c r="D74" s="34"/>
      <c r="E74" s="34" t="s">
        <v>6</v>
      </c>
      <c r="F74" s="34" t="s">
        <v>6</v>
      </c>
      <c r="G74" s="36">
        <v>300</v>
      </c>
      <c r="H74" s="39">
        <v>25</v>
      </c>
      <c r="I74" s="37"/>
      <c r="J74" s="37"/>
      <c r="K74" s="33"/>
      <c r="L74" s="27"/>
    </row>
    <row r="75" spans="1:12" x14ac:dyDescent="0.25">
      <c r="A75" s="35">
        <v>43635</v>
      </c>
      <c r="B75" s="34" t="s">
        <v>35</v>
      </c>
      <c r="C75" s="34"/>
      <c r="D75" s="34"/>
      <c r="E75" s="34" t="s">
        <v>67</v>
      </c>
      <c r="F75" s="34" t="s">
        <v>68</v>
      </c>
      <c r="G75" s="36">
        <v>300</v>
      </c>
      <c r="H75" s="37"/>
      <c r="I75" s="38">
        <v>6300</v>
      </c>
      <c r="J75" s="38">
        <v>6300</v>
      </c>
      <c r="K75" s="33"/>
      <c r="L75" s="27"/>
    </row>
    <row r="76" spans="1:12" x14ac:dyDescent="0.25">
      <c r="A76" s="33"/>
      <c r="B76" s="34" t="s">
        <v>43</v>
      </c>
      <c r="C76" s="34"/>
      <c r="D76" s="34"/>
      <c r="E76" s="34" t="s">
        <v>6</v>
      </c>
      <c r="F76" s="34" t="s">
        <v>6</v>
      </c>
      <c r="G76" s="36">
        <v>300</v>
      </c>
      <c r="H76" s="39">
        <v>21</v>
      </c>
      <c r="I76" s="37"/>
      <c r="J76" s="37"/>
      <c r="K76" s="33"/>
      <c r="L76" s="27"/>
    </row>
    <row r="77" spans="1:12" x14ac:dyDescent="0.25">
      <c r="A77" s="35">
        <v>43635</v>
      </c>
      <c r="B77" s="34" t="s">
        <v>35</v>
      </c>
      <c r="C77" s="34"/>
      <c r="D77" s="34"/>
      <c r="E77" s="34" t="s">
        <v>69</v>
      </c>
      <c r="F77" s="34" t="s">
        <v>70</v>
      </c>
      <c r="G77" s="32">
        <v>300</v>
      </c>
      <c r="H77" s="37"/>
      <c r="I77" s="38">
        <v>7500</v>
      </c>
      <c r="J77" s="38">
        <v>7500</v>
      </c>
      <c r="K77" s="33"/>
      <c r="L77" s="27"/>
    </row>
    <row r="78" spans="1:12" x14ac:dyDescent="0.25">
      <c r="A78" s="33"/>
      <c r="B78" s="34" t="s">
        <v>40</v>
      </c>
      <c r="C78" s="34"/>
      <c r="D78" s="34"/>
      <c r="E78" s="34" t="s">
        <v>6</v>
      </c>
      <c r="F78" s="34" t="s">
        <v>6</v>
      </c>
      <c r="G78" s="36">
        <v>300</v>
      </c>
      <c r="H78" s="39">
        <v>25</v>
      </c>
      <c r="I78" s="37"/>
      <c r="J78" s="37"/>
      <c r="K78" s="33"/>
      <c r="L78" s="27"/>
    </row>
    <row r="79" spans="1:12" x14ac:dyDescent="0.25">
      <c r="A79" s="35">
        <v>43635</v>
      </c>
      <c r="B79" s="34" t="s">
        <v>35</v>
      </c>
      <c r="C79" s="34"/>
      <c r="D79" s="34"/>
      <c r="E79" s="34" t="s">
        <v>69</v>
      </c>
      <c r="F79" s="34" t="s">
        <v>71</v>
      </c>
      <c r="G79" s="36">
        <v>300</v>
      </c>
      <c r="H79" s="37"/>
      <c r="I79" s="38">
        <v>6300</v>
      </c>
      <c r="J79" s="38">
        <v>6300</v>
      </c>
      <c r="K79" s="33"/>
      <c r="L79" s="27"/>
    </row>
    <row r="80" spans="1:12" x14ac:dyDescent="0.25">
      <c r="A80" s="33"/>
      <c r="B80" s="34" t="s">
        <v>43</v>
      </c>
      <c r="C80" s="34"/>
      <c r="D80" s="34"/>
      <c r="E80" s="34" t="s">
        <v>6</v>
      </c>
      <c r="F80" s="34" t="s">
        <v>6</v>
      </c>
      <c r="G80" s="36">
        <v>300</v>
      </c>
      <c r="H80" s="39">
        <v>21</v>
      </c>
      <c r="I80" s="37"/>
      <c r="J80" s="37"/>
      <c r="K80" s="33"/>
      <c r="L80" s="27"/>
    </row>
    <row r="81" spans="1:12" x14ac:dyDescent="0.25">
      <c r="A81" s="35">
        <v>43635</v>
      </c>
      <c r="B81" s="34" t="s">
        <v>35</v>
      </c>
      <c r="C81" s="34"/>
      <c r="D81" s="34"/>
      <c r="E81" s="34" t="s">
        <v>69</v>
      </c>
      <c r="F81" s="34" t="s">
        <v>72</v>
      </c>
      <c r="G81" s="32">
        <v>300</v>
      </c>
      <c r="H81" s="37"/>
      <c r="I81" s="38">
        <v>5700</v>
      </c>
      <c r="J81" s="38">
        <v>5700</v>
      </c>
      <c r="K81" s="33"/>
      <c r="L81" s="27"/>
    </row>
    <row r="82" spans="1:12" x14ac:dyDescent="0.25">
      <c r="A82" s="33"/>
      <c r="B82" s="34" t="s">
        <v>22</v>
      </c>
      <c r="C82" s="34"/>
      <c r="D82" s="34"/>
      <c r="E82" s="34" t="s">
        <v>6</v>
      </c>
      <c r="F82" s="34" t="s">
        <v>6</v>
      </c>
      <c r="G82" s="36">
        <v>150</v>
      </c>
      <c r="H82" s="39">
        <v>19</v>
      </c>
      <c r="I82" s="37"/>
      <c r="J82" s="37"/>
      <c r="K82" s="33"/>
      <c r="L82" s="27"/>
    </row>
    <row r="83" spans="1:12" x14ac:dyDescent="0.25">
      <c r="A83" s="33"/>
      <c r="B83" s="34" t="s">
        <v>19</v>
      </c>
      <c r="C83" s="34"/>
      <c r="D83" s="34"/>
      <c r="E83" s="34" t="s">
        <v>6</v>
      </c>
      <c r="F83" s="34" t="s">
        <v>6</v>
      </c>
      <c r="G83" s="36">
        <v>150</v>
      </c>
      <c r="H83" s="39">
        <v>19</v>
      </c>
      <c r="I83" s="37"/>
      <c r="J83" s="37"/>
      <c r="K83" s="33"/>
      <c r="L83" s="27"/>
    </row>
    <row r="84" spans="1:12" x14ac:dyDescent="0.25">
      <c r="A84" s="35">
        <v>43636</v>
      </c>
      <c r="B84" s="34" t="s">
        <v>35</v>
      </c>
      <c r="C84" s="34"/>
      <c r="D84" s="34"/>
      <c r="E84" s="34" t="s">
        <v>69</v>
      </c>
      <c r="F84" s="34" t="s">
        <v>73</v>
      </c>
      <c r="G84" s="36">
        <v>300</v>
      </c>
      <c r="H84" s="37"/>
      <c r="I84" s="38">
        <v>5700</v>
      </c>
      <c r="J84" s="38">
        <v>5700</v>
      </c>
      <c r="K84" s="33"/>
      <c r="L84" s="27"/>
    </row>
    <row r="85" spans="1:12" x14ac:dyDescent="0.25">
      <c r="A85" s="33"/>
      <c r="B85" s="34" t="s">
        <v>22</v>
      </c>
      <c r="C85" s="34"/>
      <c r="D85" s="34"/>
      <c r="E85" s="34" t="s">
        <v>6</v>
      </c>
      <c r="F85" s="34" t="s">
        <v>6</v>
      </c>
      <c r="G85" s="36">
        <v>150</v>
      </c>
      <c r="H85" s="39">
        <v>19</v>
      </c>
      <c r="I85" s="37"/>
      <c r="J85" s="37"/>
      <c r="K85" s="33"/>
      <c r="L85" s="27"/>
    </row>
    <row r="86" spans="1:12" x14ac:dyDescent="0.25">
      <c r="A86" s="33"/>
      <c r="B86" s="34" t="s">
        <v>19</v>
      </c>
      <c r="C86" s="34"/>
      <c r="D86" s="34"/>
      <c r="E86" s="34" t="s">
        <v>6</v>
      </c>
      <c r="F86" s="34" t="s">
        <v>6</v>
      </c>
      <c r="G86" s="36">
        <v>150</v>
      </c>
      <c r="H86" s="39">
        <v>19</v>
      </c>
      <c r="I86" s="37"/>
      <c r="J86" s="37"/>
      <c r="K86" s="33"/>
      <c r="L86" s="27"/>
    </row>
    <row r="87" spans="1:12" x14ac:dyDescent="0.25">
      <c r="A87" s="35">
        <v>43636</v>
      </c>
      <c r="B87" s="34" t="s">
        <v>35</v>
      </c>
      <c r="C87" s="34"/>
      <c r="D87" s="34"/>
      <c r="E87" s="34" t="s">
        <v>69</v>
      </c>
      <c r="F87" s="34" t="s">
        <v>74</v>
      </c>
      <c r="G87" s="36">
        <v>300</v>
      </c>
      <c r="H87" s="37"/>
      <c r="I87" s="38">
        <v>5700</v>
      </c>
      <c r="J87" s="38">
        <v>5700</v>
      </c>
      <c r="K87" s="33"/>
      <c r="L87" s="27"/>
    </row>
    <row r="88" spans="1:12" x14ac:dyDescent="0.25">
      <c r="A88" s="33"/>
      <c r="B88" s="34" t="s">
        <v>22</v>
      </c>
      <c r="C88" s="34"/>
      <c r="D88" s="34"/>
      <c r="E88" s="34" t="s">
        <v>6</v>
      </c>
      <c r="F88" s="34" t="s">
        <v>6</v>
      </c>
      <c r="G88" s="36">
        <v>150</v>
      </c>
      <c r="H88" s="39">
        <v>19</v>
      </c>
      <c r="I88" s="37"/>
      <c r="J88" s="37"/>
      <c r="K88" s="33"/>
      <c r="L88" s="27"/>
    </row>
    <row r="89" spans="1:12" x14ac:dyDescent="0.25">
      <c r="A89" s="33"/>
      <c r="B89" s="34" t="s">
        <v>19</v>
      </c>
      <c r="C89" s="34"/>
      <c r="D89" s="34"/>
      <c r="E89" s="34" t="s">
        <v>6</v>
      </c>
      <c r="F89" s="34" t="s">
        <v>6</v>
      </c>
      <c r="G89" s="36">
        <v>150</v>
      </c>
      <c r="H89" s="39">
        <v>19</v>
      </c>
      <c r="I89" s="37"/>
      <c r="J89" s="37"/>
      <c r="K89" s="33"/>
      <c r="L89" s="27"/>
    </row>
    <row r="90" spans="1:12" x14ac:dyDescent="0.25">
      <c r="A90" s="35">
        <v>43636</v>
      </c>
      <c r="B90" s="34" t="s">
        <v>35</v>
      </c>
      <c r="C90" s="34"/>
      <c r="D90" s="34"/>
      <c r="E90" s="34" t="s">
        <v>69</v>
      </c>
      <c r="F90" s="34" t="s">
        <v>75</v>
      </c>
      <c r="G90" s="36">
        <v>300</v>
      </c>
      <c r="H90" s="37"/>
      <c r="I90" s="38">
        <v>5700</v>
      </c>
      <c r="J90" s="38">
        <v>5700</v>
      </c>
      <c r="K90" s="33"/>
      <c r="L90" s="27"/>
    </row>
    <row r="91" spans="1:12" x14ac:dyDescent="0.25">
      <c r="A91" s="33"/>
      <c r="B91" s="34" t="s">
        <v>19</v>
      </c>
      <c r="C91" s="34"/>
      <c r="D91" s="34"/>
      <c r="E91" s="34" t="s">
        <v>6</v>
      </c>
      <c r="F91" s="34" t="s">
        <v>6</v>
      </c>
      <c r="G91" s="36">
        <v>300</v>
      </c>
      <c r="H91" s="39">
        <v>19</v>
      </c>
      <c r="I91" s="37"/>
      <c r="J91" s="37"/>
      <c r="K91" s="33"/>
      <c r="L91" s="27"/>
    </row>
    <row r="92" spans="1:12" x14ac:dyDescent="0.25">
      <c r="A92" s="35">
        <v>43662</v>
      </c>
      <c r="B92" s="34" t="s">
        <v>35</v>
      </c>
      <c r="C92" s="34"/>
      <c r="D92" s="34"/>
      <c r="E92" s="34" t="s">
        <v>76</v>
      </c>
      <c r="F92" s="34" t="s">
        <v>77</v>
      </c>
      <c r="G92" s="36">
        <v>300</v>
      </c>
      <c r="H92" s="37"/>
      <c r="I92" s="38">
        <v>8100</v>
      </c>
      <c r="J92" s="38">
        <v>8100</v>
      </c>
      <c r="K92" s="33"/>
      <c r="L92" s="27"/>
    </row>
    <row r="93" spans="1:12" x14ac:dyDescent="0.25">
      <c r="A93" s="33"/>
      <c r="B93" s="34" t="s">
        <v>43</v>
      </c>
      <c r="C93" s="34"/>
      <c r="D93" s="34"/>
      <c r="E93" s="34" t="s">
        <v>6</v>
      </c>
      <c r="F93" s="34" t="s">
        <v>6</v>
      </c>
      <c r="G93" s="36">
        <v>300</v>
      </c>
      <c r="H93" s="39">
        <v>27</v>
      </c>
      <c r="I93" s="37"/>
      <c r="J93" s="37"/>
      <c r="K93" s="33"/>
      <c r="L93" s="27"/>
    </row>
    <row r="94" spans="1:12" x14ac:dyDescent="0.25">
      <c r="A94" s="35">
        <v>43662</v>
      </c>
      <c r="B94" s="34" t="s">
        <v>35</v>
      </c>
      <c r="C94" s="34"/>
      <c r="D94" s="34"/>
      <c r="E94" s="34" t="s">
        <v>76</v>
      </c>
      <c r="F94" s="34" t="s">
        <v>78</v>
      </c>
      <c r="G94" s="36">
        <v>300</v>
      </c>
      <c r="H94" s="37"/>
      <c r="I94" s="38">
        <v>8500</v>
      </c>
      <c r="J94" s="38">
        <v>8500</v>
      </c>
      <c r="K94" s="33"/>
      <c r="L94" s="27"/>
    </row>
    <row r="95" spans="1:12" x14ac:dyDescent="0.25">
      <c r="A95" s="33"/>
      <c r="B95" s="34" t="s">
        <v>40</v>
      </c>
      <c r="C95" s="34"/>
      <c r="D95" s="34"/>
      <c r="E95" s="34" t="s">
        <v>6</v>
      </c>
      <c r="F95" s="34" t="s">
        <v>6</v>
      </c>
      <c r="G95" s="36">
        <v>300</v>
      </c>
      <c r="H95" s="39">
        <v>28.33</v>
      </c>
      <c r="I95" s="37"/>
      <c r="J95" s="37"/>
      <c r="K95" s="33"/>
      <c r="L95" s="27"/>
    </row>
    <row r="96" spans="1:12" x14ac:dyDescent="0.25">
      <c r="A96" s="35">
        <v>43667</v>
      </c>
      <c r="B96" s="34" t="s">
        <v>35</v>
      </c>
      <c r="C96" s="34"/>
      <c r="D96" s="34"/>
      <c r="E96" s="34" t="s">
        <v>76</v>
      </c>
      <c r="F96" s="34" t="s">
        <v>79</v>
      </c>
      <c r="G96" s="36">
        <v>400</v>
      </c>
      <c r="H96" s="37"/>
      <c r="I96" s="38">
        <v>10000</v>
      </c>
      <c r="J96" s="38">
        <v>10000</v>
      </c>
      <c r="K96" s="33"/>
      <c r="L96" s="27"/>
    </row>
    <row r="97" spans="1:12" x14ac:dyDescent="0.25">
      <c r="A97" s="33"/>
      <c r="B97" s="34" t="s">
        <v>19</v>
      </c>
      <c r="C97" s="34"/>
      <c r="D97" s="34"/>
      <c r="E97" s="34" t="s">
        <v>6</v>
      </c>
      <c r="F97" s="34" t="s">
        <v>6</v>
      </c>
      <c r="G97" s="36">
        <v>200</v>
      </c>
      <c r="H97" s="39">
        <v>25</v>
      </c>
      <c r="I97" s="37"/>
      <c r="J97" s="37"/>
      <c r="K97" s="33"/>
      <c r="L97" s="27"/>
    </row>
    <row r="98" spans="1:12" x14ac:dyDescent="0.25">
      <c r="A98" s="33"/>
      <c r="B98" s="34" t="s">
        <v>22</v>
      </c>
      <c r="C98" s="34"/>
      <c r="D98" s="34"/>
      <c r="E98" s="34" t="s">
        <v>6</v>
      </c>
      <c r="F98" s="34" t="s">
        <v>6</v>
      </c>
      <c r="G98" s="36">
        <v>200</v>
      </c>
      <c r="H98" s="39">
        <v>25</v>
      </c>
      <c r="I98" s="37"/>
      <c r="J98" s="37"/>
      <c r="K98" s="33"/>
      <c r="L98" s="27"/>
    </row>
    <row r="99" spans="1:12" s="25" customFormat="1" x14ac:dyDescent="0.25">
      <c r="A99" s="35">
        <v>43662</v>
      </c>
      <c r="B99" s="34" t="s">
        <v>35</v>
      </c>
      <c r="C99" s="34"/>
      <c r="D99" s="34"/>
      <c r="E99" s="34" t="s">
        <v>82</v>
      </c>
      <c r="F99" s="34" t="s">
        <v>83</v>
      </c>
      <c r="G99" s="36">
        <v>300</v>
      </c>
      <c r="H99" s="37"/>
      <c r="I99" s="38">
        <v>6300</v>
      </c>
      <c r="J99" s="38">
        <v>6300</v>
      </c>
      <c r="K99" s="33"/>
      <c r="L99" s="33"/>
    </row>
    <row r="100" spans="1:12" s="25" customFormat="1" x14ac:dyDescent="0.25">
      <c r="A100" s="33"/>
      <c r="B100" s="34" t="s">
        <v>43</v>
      </c>
      <c r="C100" s="34"/>
      <c r="D100" s="34"/>
      <c r="E100" s="34" t="s">
        <v>6</v>
      </c>
      <c r="F100" s="34" t="s">
        <v>6</v>
      </c>
      <c r="G100" s="36">
        <v>300</v>
      </c>
      <c r="H100" s="39">
        <v>21</v>
      </c>
      <c r="I100" s="37"/>
      <c r="J100" s="37"/>
      <c r="K100" s="33"/>
      <c r="L100" s="33"/>
    </row>
    <row r="101" spans="1:12" s="25" customFormat="1" x14ac:dyDescent="0.25">
      <c r="A101" s="33"/>
      <c r="B101" s="34"/>
      <c r="C101" s="34"/>
      <c r="D101" s="34"/>
      <c r="E101" s="34"/>
      <c r="F101" s="34"/>
      <c r="G101" s="36"/>
      <c r="H101" s="39"/>
      <c r="I101" s="37"/>
      <c r="J101" s="37"/>
      <c r="K101" s="33"/>
      <c r="L101" s="33"/>
    </row>
    <row r="102" spans="1:12" s="25" customFormat="1" x14ac:dyDescent="0.25">
      <c r="A102" s="33"/>
      <c r="B102" s="34"/>
      <c r="C102" s="34"/>
      <c r="D102" s="34"/>
      <c r="E102" s="34"/>
      <c r="F102" s="34"/>
      <c r="G102" s="36"/>
      <c r="H102" s="39"/>
      <c r="I102" s="37"/>
      <c r="J102" s="37"/>
      <c r="K102" s="33"/>
      <c r="L102" s="33"/>
    </row>
    <row r="103" spans="1:12" x14ac:dyDescent="0.25">
      <c r="A103" s="33"/>
      <c r="B103" s="34" t="s">
        <v>32</v>
      </c>
      <c r="C103" s="34"/>
      <c r="D103" s="34"/>
      <c r="E103" s="34" t="s">
        <v>6</v>
      </c>
      <c r="F103" s="34" t="s">
        <v>6</v>
      </c>
      <c r="G103" s="36">
        <v>4300</v>
      </c>
      <c r="H103" s="37"/>
      <c r="I103" s="38">
        <f>SUM(I68:I102)</f>
        <v>97100</v>
      </c>
      <c r="J103" s="38">
        <f>SUM(J68:J102)</f>
        <v>97100</v>
      </c>
      <c r="K103" s="33"/>
      <c r="L103" s="27"/>
    </row>
    <row r="104" spans="1:12" x14ac:dyDescent="0.25">
      <c r="A104" s="27"/>
      <c r="B104" s="27"/>
      <c r="C104" s="33"/>
      <c r="D104" s="33"/>
      <c r="E104" s="27"/>
      <c r="F104" s="27"/>
      <c r="G104" s="27"/>
      <c r="H104" s="27"/>
      <c r="I104" s="27"/>
      <c r="J104" s="27"/>
      <c r="K104" s="27"/>
      <c r="L104" s="27"/>
    </row>
    <row r="106" spans="1:12" x14ac:dyDescent="0.25">
      <c r="A106" s="28"/>
      <c r="B106" s="28"/>
      <c r="C106" s="28"/>
      <c r="D106" s="28"/>
      <c r="E106" s="28"/>
      <c r="F106" s="28"/>
      <c r="G106" s="28"/>
      <c r="H106" s="28"/>
      <c r="I106" s="25"/>
      <c r="J106" s="25"/>
      <c r="K106" s="25"/>
      <c r="L106" s="25"/>
    </row>
    <row r="107" spans="1:12" x14ac:dyDescent="0.25">
      <c r="A107" s="28"/>
      <c r="B107" s="28" t="s">
        <v>53</v>
      </c>
      <c r="C107" s="28"/>
      <c r="D107" s="28"/>
      <c r="E107" s="28">
        <v>600</v>
      </c>
      <c r="F107" s="28">
        <v>25</v>
      </c>
      <c r="G107" s="28">
        <f>F107*E107</f>
        <v>15000</v>
      </c>
      <c r="H107" s="28"/>
      <c r="I107" s="25"/>
      <c r="J107" s="25"/>
      <c r="K107" s="25"/>
      <c r="L107" s="25"/>
    </row>
    <row r="108" spans="1:12" x14ac:dyDescent="0.25">
      <c r="A108" s="28"/>
      <c r="B108" s="28" t="s">
        <v>53</v>
      </c>
      <c r="C108" s="28"/>
      <c r="D108" s="28"/>
      <c r="E108" s="28">
        <v>300</v>
      </c>
      <c r="F108" s="28">
        <v>28.33</v>
      </c>
      <c r="G108" s="28">
        <v>8500</v>
      </c>
      <c r="H108" s="28"/>
      <c r="I108" s="25"/>
      <c r="J108" s="25"/>
      <c r="K108" s="25"/>
      <c r="L108" s="25"/>
    </row>
    <row r="109" spans="1:12" x14ac:dyDescent="0.25">
      <c r="A109" s="28"/>
      <c r="B109" s="28" t="s">
        <v>54</v>
      </c>
      <c r="C109" s="28"/>
      <c r="D109" s="28"/>
      <c r="E109" s="28">
        <v>900</v>
      </c>
      <c r="F109" s="28">
        <v>21</v>
      </c>
      <c r="G109" s="28">
        <f>F109*E109</f>
        <v>18900</v>
      </c>
      <c r="H109" s="28"/>
      <c r="I109" s="25"/>
      <c r="J109" s="25"/>
      <c r="K109" s="25"/>
      <c r="L109" s="25"/>
    </row>
    <row r="110" spans="1:12" x14ac:dyDescent="0.25">
      <c r="A110" s="28"/>
      <c r="B110" s="28" t="s">
        <v>54</v>
      </c>
      <c r="C110" s="28"/>
      <c r="D110" s="28"/>
      <c r="E110" s="28">
        <v>600</v>
      </c>
      <c r="F110" s="28">
        <v>27</v>
      </c>
      <c r="G110" s="28">
        <f t="shared" ref="G110:G114" si="1">F110*E110</f>
        <v>16200</v>
      </c>
      <c r="H110" s="28"/>
    </row>
    <row r="111" spans="1:12" x14ac:dyDescent="0.25">
      <c r="A111" s="28"/>
      <c r="B111" s="28" t="s">
        <v>80</v>
      </c>
      <c r="C111" s="28"/>
      <c r="D111" s="28"/>
      <c r="E111" s="28">
        <v>600</v>
      </c>
      <c r="F111" s="28">
        <v>19</v>
      </c>
      <c r="G111" s="28">
        <f t="shared" si="1"/>
        <v>11400</v>
      </c>
      <c r="H111" s="28"/>
    </row>
    <row r="112" spans="1:12" x14ac:dyDescent="0.25">
      <c r="A112" s="28"/>
      <c r="B112" s="28" t="s">
        <v>55</v>
      </c>
      <c r="C112" s="28"/>
      <c r="D112" s="28"/>
      <c r="E112" s="28">
        <v>200</v>
      </c>
      <c r="F112" s="28">
        <v>25</v>
      </c>
      <c r="G112" s="28">
        <f t="shared" si="1"/>
        <v>5000</v>
      </c>
      <c r="H112" s="28"/>
    </row>
    <row r="113" spans="1:8" x14ac:dyDescent="0.25">
      <c r="A113" s="28"/>
      <c r="B113" s="28" t="s">
        <v>33</v>
      </c>
      <c r="C113" s="28"/>
      <c r="D113" s="28"/>
      <c r="E113" s="28">
        <v>900</v>
      </c>
      <c r="F113" s="28">
        <v>19</v>
      </c>
      <c r="G113" s="28">
        <f t="shared" si="1"/>
        <v>17100</v>
      </c>
      <c r="H113" s="28"/>
    </row>
    <row r="114" spans="1:8" x14ac:dyDescent="0.25">
      <c r="A114" s="28"/>
      <c r="B114" s="28" t="s">
        <v>33</v>
      </c>
      <c r="C114" s="28"/>
      <c r="D114" s="28"/>
      <c r="E114" s="28">
        <v>200</v>
      </c>
      <c r="F114" s="28">
        <v>25</v>
      </c>
      <c r="G114" s="28">
        <f t="shared" si="1"/>
        <v>5000</v>
      </c>
      <c r="H114" s="28"/>
    </row>
    <row r="115" spans="1:8" ht="18.75" x14ac:dyDescent="0.3">
      <c r="A115" s="28"/>
      <c r="B115" s="28"/>
      <c r="C115" s="28"/>
      <c r="D115" s="28"/>
      <c r="E115" s="30">
        <f>SUM(E107:E114)</f>
        <v>4300</v>
      </c>
      <c r="F115" s="30"/>
      <c r="G115" s="30">
        <f>SUM(G107:G114)</f>
        <v>97100</v>
      </c>
      <c r="H115" s="28"/>
    </row>
    <row r="116" spans="1:8" ht="15.75" x14ac:dyDescent="0.25">
      <c r="A116" s="28"/>
      <c r="B116" s="29" t="s">
        <v>81</v>
      </c>
      <c r="C116" s="29"/>
      <c r="D116" s="29"/>
      <c r="E116" s="29"/>
      <c r="F116" s="29"/>
      <c r="G116" s="29">
        <v>2515</v>
      </c>
      <c r="H116" s="28"/>
    </row>
    <row r="117" spans="1:8" ht="21" x14ac:dyDescent="0.35">
      <c r="A117" s="28"/>
      <c r="B117" s="31" t="s">
        <v>52</v>
      </c>
      <c r="C117" s="31"/>
      <c r="D117" s="31"/>
      <c r="E117" s="31"/>
      <c r="F117" s="31"/>
      <c r="G117" s="31">
        <f>G116+G115</f>
        <v>99615</v>
      </c>
      <c r="H117" s="28"/>
    </row>
    <row r="118" spans="1:8" x14ac:dyDescent="0.25">
      <c r="A118" s="28"/>
      <c r="B118" s="28"/>
      <c r="C118" s="28"/>
      <c r="D118" s="28"/>
      <c r="E118" s="28"/>
      <c r="F118" s="28"/>
      <c r="G118" s="28"/>
      <c r="H118" s="28"/>
    </row>
    <row r="123" spans="1:8" ht="15.75" x14ac:dyDescent="0.25">
      <c r="B123" s="87" t="s">
        <v>35</v>
      </c>
      <c r="C123" s="87"/>
      <c r="D123" s="87"/>
      <c r="E123" s="87"/>
    </row>
    <row r="124" spans="1:8" ht="20.25" x14ac:dyDescent="0.25">
      <c r="B124" s="90" t="s">
        <v>5</v>
      </c>
      <c r="C124" s="90"/>
      <c r="D124" s="90"/>
      <c r="E124" s="90"/>
    </row>
    <row r="126" spans="1:8" ht="16.5" x14ac:dyDescent="0.3">
      <c r="A126" s="46"/>
      <c r="B126" s="46"/>
      <c r="C126" s="46"/>
      <c r="D126" s="46"/>
      <c r="E126" s="46"/>
      <c r="F126" s="46"/>
      <c r="G126" s="46"/>
      <c r="H126" s="46"/>
    </row>
    <row r="127" spans="1:8" ht="16.5" x14ac:dyDescent="0.3">
      <c r="A127" s="48" t="s">
        <v>8</v>
      </c>
      <c r="B127" s="48" t="s">
        <v>84</v>
      </c>
      <c r="C127" s="48" t="s">
        <v>48</v>
      </c>
      <c r="D127" s="48" t="s">
        <v>91</v>
      </c>
      <c r="E127" s="48" t="s">
        <v>12</v>
      </c>
      <c r="F127" s="48" t="s">
        <v>85</v>
      </c>
      <c r="G127" s="48" t="s">
        <v>86</v>
      </c>
      <c r="H127" s="48"/>
    </row>
    <row r="128" spans="1:8" ht="16.5" x14ac:dyDescent="0.3">
      <c r="A128" s="47">
        <v>43842</v>
      </c>
      <c r="B128" s="46" t="s">
        <v>87</v>
      </c>
      <c r="C128" s="46" t="s">
        <v>88</v>
      </c>
      <c r="D128" s="46">
        <v>424</v>
      </c>
      <c r="E128" s="46">
        <v>300</v>
      </c>
      <c r="F128" s="46">
        <v>28.33</v>
      </c>
      <c r="G128" s="46">
        <v>8500</v>
      </c>
      <c r="H128" s="46"/>
    </row>
    <row r="129" spans="1:8" ht="16.5" x14ac:dyDescent="0.3">
      <c r="A129" s="47">
        <v>43842</v>
      </c>
      <c r="B129" s="46" t="s">
        <v>92</v>
      </c>
      <c r="C129" s="46" t="s">
        <v>88</v>
      </c>
      <c r="D129" s="46">
        <v>429</v>
      </c>
      <c r="E129" s="46">
        <v>300</v>
      </c>
      <c r="F129" s="46">
        <f>G129/E129</f>
        <v>27</v>
      </c>
      <c r="G129" s="46">
        <v>8100</v>
      </c>
      <c r="H129" s="46"/>
    </row>
    <row r="130" spans="1:8" ht="16.5" x14ac:dyDescent="0.3">
      <c r="A130" s="47">
        <v>43846</v>
      </c>
      <c r="B130" s="46" t="s">
        <v>92</v>
      </c>
      <c r="C130" s="46" t="s">
        <v>88</v>
      </c>
      <c r="D130" s="46">
        <v>504</v>
      </c>
      <c r="E130" s="46">
        <v>300</v>
      </c>
      <c r="F130" s="46">
        <v>27</v>
      </c>
      <c r="G130" s="46">
        <v>8100</v>
      </c>
      <c r="H130" s="46"/>
    </row>
    <row r="131" spans="1:8" ht="16.5" x14ac:dyDescent="0.3">
      <c r="A131" s="47">
        <v>43993</v>
      </c>
      <c r="B131" s="46" t="s">
        <v>90</v>
      </c>
      <c r="C131" s="46" t="s">
        <v>89</v>
      </c>
      <c r="D131" s="46">
        <v>367</v>
      </c>
      <c r="E131" s="46">
        <v>300</v>
      </c>
      <c r="F131" s="46">
        <v>25</v>
      </c>
      <c r="G131" s="46">
        <v>7500</v>
      </c>
      <c r="H131" s="46"/>
    </row>
    <row r="132" spans="1:8" ht="18.75" x14ac:dyDescent="0.3">
      <c r="A132" s="49"/>
      <c r="B132" s="49" t="s">
        <v>50</v>
      </c>
      <c r="C132" s="49"/>
      <c r="D132" s="49"/>
      <c r="E132" s="49"/>
      <c r="F132" s="49"/>
      <c r="G132" s="49">
        <f>SUM(G128:G131)</f>
        <v>32200</v>
      </c>
      <c r="H132" s="49"/>
    </row>
    <row r="133" spans="1:8" ht="16.5" x14ac:dyDescent="0.3">
      <c r="A133" s="46"/>
      <c r="B133" s="46"/>
      <c r="C133" s="46"/>
      <c r="D133" s="46"/>
      <c r="E133" s="46"/>
      <c r="F133" s="46"/>
      <c r="G133" s="46"/>
      <c r="H133" s="46"/>
    </row>
    <row r="136" spans="1:8" ht="15.75" x14ac:dyDescent="0.25">
      <c r="A136" s="25"/>
      <c r="B136" s="87" t="s">
        <v>35</v>
      </c>
      <c r="C136" s="87"/>
      <c r="D136" s="87"/>
      <c r="E136" s="87"/>
      <c r="F136" s="25"/>
      <c r="G136" s="25"/>
      <c r="H136" s="25"/>
    </row>
    <row r="137" spans="1:8" ht="20.25" x14ac:dyDescent="0.25">
      <c r="A137" s="25"/>
      <c r="B137" s="90" t="s">
        <v>5</v>
      </c>
      <c r="C137" s="90"/>
      <c r="D137" s="90"/>
      <c r="E137" s="90"/>
      <c r="F137" s="25"/>
      <c r="G137" s="25"/>
      <c r="H137" s="25"/>
    </row>
    <row r="138" spans="1:8" x14ac:dyDescent="0.25">
      <c r="A138" s="25"/>
      <c r="B138" s="25"/>
      <c r="E138" s="25"/>
      <c r="F138" s="25"/>
      <c r="G138" s="25"/>
      <c r="H138" s="25"/>
    </row>
    <row r="139" spans="1:8" ht="16.5" x14ac:dyDescent="0.3">
      <c r="A139" s="46"/>
      <c r="B139" s="46"/>
      <c r="C139" s="46"/>
      <c r="D139" s="46"/>
      <c r="E139" s="46"/>
      <c r="F139" s="46"/>
      <c r="G139" s="46"/>
      <c r="H139" s="46"/>
    </row>
    <row r="140" spans="1:8" ht="16.5" x14ac:dyDescent="0.3">
      <c r="A140" s="48" t="s">
        <v>8</v>
      </c>
      <c r="B140" s="48" t="s">
        <v>84</v>
      </c>
      <c r="C140" s="48" t="s">
        <v>48</v>
      </c>
      <c r="D140" s="48" t="s">
        <v>91</v>
      </c>
      <c r="E140" s="48" t="s">
        <v>12</v>
      </c>
      <c r="F140" s="48" t="s">
        <v>85</v>
      </c>
      <c r="G140" s="48" t="s">
        <v>86</v>
      </c>
      <c r="H140" s="48"/>
    </row>
    <row r="141" spans="1:8" ht="16.5" x14ac:dyDescent="0.3">
      <c r="A141" s="47">
        <v>44030</v>
      </c>
      <c r="B141" s="46" t="s">
        <v>87</v>
      </c>
      <c r="C141" s="46" t="s">
        <v>93</v>
      </c>
      <c r="D141" s="46">
        <v>991</v>
      </c>
      <c r="E141" s="46">
        <v>300</v>
      </c>
      <c r="F141" s="46">
        <v>25</v>
      </c>
      <c r="G141" s="46">
        <v>7500</v>
      </c>
      <c r="H141" s="46"/>
    </row>
    <row r="142" spans="1:8" ht="16.5" x14ac:dyDescent="0.3">
      <c r="A142" s="47">
        <v>44030</v>
      </c>
      <c r="B142" s="46" t="s">
        <v>94</v>
      </c>
      <c r="C142" s="46" t="s">
        <v>93</v>
      </c>
      <c r="D142" s="46">
        <v>999</v>
      </c>
      <c r="E142" s="46">
        <v>300</v>
      </c>
      <c r="F142" s="46">
        <f>G142/E142</f>
        <v>21</v>
      </c>
      <c r="G142" s="46">
        <v>6300</v>
      </c>
      <c r="H142" s="46"/>
    </row>
    <row r="143" spans="1:8" ht="16.5" x14ac:dyDescent="0.3">
      <c r="A143" s="47">
        <v>44031</v>
      </c>
      <c r="B143" s="46" t="s">
        <v>94</v>
      </c>
      <c r="C143" s="46" t="s">
        <v>93</v>
      </c>
      <c r="D143" s="46">
        <v>1011</v>
      </c>
      <c r="E143" s="46">
        <v>300</v>
      </c>
      <c r="F143" s="46">
        <v>21</v>
      </c>
      <c r="G143" s="46">
        <v>6300</v>
      </c>
      <c r="H143" s="46"/>
    </row>
    <row r="144" spans="1:8" ht="18.75" x14ac:dyDescent="0.3">
      <c r="A144" s="30"/>
      <c r="B144" s="30" t="s">
        <v>95</v>
      </c>
      <c r="C144" s="30"/>
      <c r="D144" s="30"/>
      <c r="E144" s="30"/>
      <c r="F144" s="30"/>
      <c r="G144" s="30">
        <f>SUM(G141:G143)</f>
        <v>20100</v>
      </c>
      <c r="H144" s="30"/>
    </row>
    <row r="145" spans="1:8" ht="18.75" x14ac:dyDescent="0.3">
      <c r="A145" s="30"/>
      <c r="B145" s="30"/>
      <c r="C145" s="30"/>
      <c r="D145" s="30"/>
      <c r="E145" s="30"/>
      <c r="F145" s="30"/>
      <c r="G145" s="30"/>
      <c r="H145" s="30"/>
    </row>
    <row r="147" spans="1:8" ht="15.75" x14ac:dyDescent="0.25">
      <c r="A147" s="50"/>
      <c r="B147" s="50"/>
      <c r="C147" s="50"/>
      <c r="D147" s="50"/>
      <c r="E147" s="50"/>
      <c r="F147" s="50"/>
    </row>
    <row r="148" spans="1:8" ht="15.75" x14ac:dyDescent="0.25">
      <c r="A148" s="50"/>
      <c r="B148" s="50" t="s">
        <v>53</v>
      </c>
      <c r="C148" s="50">
        <v>300</v>
      </c>
      <c r="D148" s="50">
        <v>25</v>
      </c>
      <c r="E148" s="50">
        <f>D148*C148</f>
        <v>7500</v>
      </c>
      <c r="F148" s="50"/>
    </row>
    <row r="149" spans="1:8" ht="15.75" x14ac:dyDescent="0.25">
      <c r="A149" s="50"/>
      <c r="B149" s="50" t="s">
        <v>33</v>
      </c>
      <c r="C149" s="50">
        <v>600</v>
      </c>
      <c r="D149" s="50">
        <v>21</v>
      </c>
      <c r="E149" s="50">
        <f>D149*C149</f>
        <v>12600</v>
      </c>
      <c r="F149" s="50"/>
    </row>
    <row r="150" spans="1:8" ht="21" x14ac:dyDescent="0.35">
      <c r="A150" s="50"/>
      <c r="B150" s="50"/>
      <c r="C150" s="50"/>
      <c r="D150" s="50"/>
      <c r="E150" s="24">
        <f>SUM(E148:E149)</f>
        <v>20100</v>
      </c>
      <c r="F150" s="50"/>
    </row>
    <row r="151" spans="1:8" ht="15.75" x14ac:dyDescent="0.25">
      <c r="A151" s="50"/>
      <c r="B151" s="50" t="s">
        <v>96</v>
      </c>
      <c r="C151" s="50"/>
      <c r="D151" s="50"/>
      <c r="E151" s="50">
        <f>E150*5%</f>
        <v>1005</v>
      </c>
      <c r="F151" s="50"/>
    </row>
    <row r="152" spans="1:8" ht="21" x14ac:dyDescent="0.35">
      <c r="A152" s="24"/>
      <c r="B152" s="24" t="s">
        <v>97</v>
      </c>
      <c r="C152" s="24"/>
      <c r="D152" s="24"/>
      <c r="E152" s="24">
        <f>E151+E150</f>
        <v>21105</v>
      </c>
      <c r="F152" s="24"/>
    </row>
    <row r="153" spans="1:8" ht="21" x14ac:dyDescent="0.35">
      <c r="A153" s="24"/>
      <c r="B153" s="24"/>
      <c r="C153" s="24"/>
      <c r="D153" s="24"/>
      <c r="E153" s="24"/>
      <c r="F153" s="24"/>
    </row>
    <row r="156" spans="1:8" ht="15.75" thickBot="1" x14ac:dyDescent="0.3"/>
    <row r="157" spans="1:8" ht="20.25" x14ac:dyDescent="0.3">
      <c r="A157" s="70"/>
      <c r="B157" s="88" t="s">
        <v>105</v>
      </c>
      <c r="C157" s="88"/>
      <c r="D157" s="88"/>
      <c r="E157" s="88"/>
      <c r="F157" s="71"/>
      <c r="G157" s="71"/>
      <c r="H157" s="61"/>
    </row>
    <row r="158" spans="1:8" ht="18.75" x14ac:dyDescent="0.3">
      <c r="A158" s="72"/>
      <c r="B158" s="89" t="s">
        <v>5</v>
      </c>
      <c r="C158" s="89"/>
      <c r="D158" s="89"/>
      <c r="E158" s="89"/>
      <c r="F158" s="51"/>
      <c r="G158" s="51"/>
      <c r="H158" s="62"/>
    </row>
    <row r="159" spans="1:8" ht="16.5" x14ac:dyDescent="0.3">
      <c r="A159" s="72"/>
      <c r="B159" s="51"/>
      <c r="C159" s="51"/>
      <c r="D159" s="51"/>
      <c r="E159" s="51"/>
      <c r="F159" s="51"/>
      <c r="G159" s="51"/>
      <c r="H159" s="62"/>
    </row>
    <row r="160" spans="1:8" s="25" customFormat="1" ht="17.25" thickBot="1" x14ac:dyDescent="0.35">
      <c r="A160" s="63"/>
      <c r="B160" s="58"/>
      <c r="C160" s="58"/>
      <c r="D160" s="58"/>
      <c r="E160" s="58"/>
      <c r="F160" s="58"/>
      <c r="G160" s="58"/>
      <c r="H160" s="64"/>
    </row>
    <row r="161" spans="1:9" s="25" customFormat="1" ht="17.25" thickBot="1" x14ac:dyDescent="0.35">
      <c r="A161" s="53" t="s">
        <v>8</v>
      </c>
      <c r="B161" s="54" t="s">
        <v>84</v>
      </c>
      <c r="C161" s="54" t="s">
        <v>48</v>
      </c>
      <c r="D161" s="54" t="s">
        <v>91</v>
      </c>
      <c r="E161" s="54" t="s">
        <v>12</v>
      </c>
      <c r="F161" s="54" t="s">
        <v>85</v>
      </c>
      <c r="G161" s="54" t="s">
        <v>86</v>
      </c>
      <c r="H161" s="55"/>
    </row>
    <row r="162" spans="1:9" s="25" customFormat="1" ht="16.5" x14ac:dyDescent="0.3">
      <c r="A162" s="65">
        <v>44030</v>
      </c>
      <c r="B162" s="52" t="s">
        <v>87</v>
      </c>
      <c r="C162" s="52" t="s">
        <v>93</v>
      </c>
      <c r="D162" s="52">
        <v>991</v>
      </c>
      <c r="E162" s="52">
        <v>300</v>
      </c>
      <c r="F162" s="52">
        <v>25</v>
      </c>
      <c r="G162" s="52">
        <v>7500</v>
      </c>
      <c r="H162" s="66"/>
    </row>
    <row r="163" spans="1:9" s="25" customFormat="1" ht="16.5" x14ac:dyDescent="0.3">
      <c r="A163" s="67">
        <v>44030</v>
      </c>
      <c r="B163" s="46" t="s">
        <v>94</v>
      </c>
      <c r="C163" s="46" t="s">
        <v>93</v>
      </c>
      <c r="D163" s="46">
        <v>999</v>
      </c>
      <c r="E163" s="46">
        <v>300</v>
      </c>
      <c r="F163" s="46">
        <f>G163/E163</f>
        <v>21</v>
      </c>
      <c r="G163" s="46">
        <v>6300</v>
      </c>
      <c r="H163" s="68"/>
    </row>
    <row r="164" spans="1:9" s="25" customFormat="1" ht="16.5" x14ac:dyDescent="0.3">
      <c r="A164" s="67">
        <v>44031</v>
      </c>
      <c r="B164" s="46" t="s">
        <v>94</v>
      </c>
      <c r="C164" s="46" t="s">
        <v>93</v>
      </c>
      <c r="D164" s="46">
        <v>1011</v>
      </c>
      <c r="E164" s="46">
        <v>300</v>
      </c>
      <c r="F164" s="46">
        <v>21</v>
      </c>
      <c r="G164" s="46">
        <v>6300</v>
      </c>
      <c r="H164" s="68"/>
      <c r="I164"/>
    </row>
    <row r="165" spans="1:9" s="25" customFormat="1" ht="16.5" x14ac:dyDescent="0.3">
      <c r="A165" s="67">
        <v>44068</v>
      </c>
      <c r="B165" s="46" t="s">
        <v>87</v>
      </c>
      <c r="C165" s="46" t="s">
        <v>93</v>
      </c>
      <c r="D165" s="46">
        <v>1356</v>
      </c>
      <c r="E165" s="46">
        <v>300</v>
      </c>
      <c r="F165" s="46">
        <v>25</v>
      </c>
      <c r="G165" s="46">
        <v>7500</v>
      </c>
      <c r="H165" s="68"/>
      <c r="I165"/>
    </row>
    <row r="166" spans="1:9" s="25" customFormat="1" ht="16.5" x14ac:dyDescent="0.3">
      <c r="A166" s="67">
        <v>44068</v>
      </c>
      <c r="B166" s="46" t="s">
        <v>98</v>
      </c>
      <c r="C166" s="46" t="s">
        <v>93</v>
      </c>
      <c r="D166" s="46">
        <v>1359</v>
      </c>
      <c r="E166" s="46">
        <v>300</v>
      </c>
      <c r="F166" s="46">
        <f>G166/E166</f>
        <v>21</v>
      </c>
      <c r="G166" s="46">
        <v>6300</v>
      </c>
      <c r="H166" s="68"/>
      <c r="I166"/>
    </row>
    <row r="167" spans="1:9" s="25" customFormat="1" ht="16.5" x14ac:dyDescent="0.3">
      <c r="A167" s="67">
        <v>44069</v>
      </c>
      <c r="B167" s="46" t="s">
        <v>87</v>
      </c>
      <c r="C167" s="46" t="s">
        <v>93</v>
      </c>
      <c r="D167" s="46">
        <v>1363</v>
      </c>
      <c r="E167" s="46">
        <v>300</v>
      </c>
      <c r="F167" s="46">
        <v>25</v>
      </c>
      <c r="G167" s="46">
        <v>7500</v>
      </c>
      <c r="H167" s="68"/>
      <c r="I167"/>
    </row>
    <row r="168" spans="1:9" s="25" customFormat="1" ht="16.5" x14ac:dyDescent="0.3">
      <c r="A168" s="67">
        <v>44077</v>
      </c>
      <c r="B168" s="46" t="s">
        <v>94</v>
      </c>
      <c r="C168" s="46" t="s">
        <v>93</v>
      </c>
      <c r="D168" s="46">
        <v>1457</v>
      </c>
      <c r="E168" s="46">
        <v>300</v>
      </c>
      <c r="F168" s="46">
        <v>21</v>
      </c>
      <c r="G168" s="46">
        <v>6300</v>
      </c>
      <c r="H168" s="68"/>
    </row>
    <row r="169" spans="1:9" s="25" customFormat="1" ht="17.25" thickBot="1" x14ac:dyDescent="0.35">
      <c r="A169" s="69">
        <v>44168</v>
      </c>
      <c r="B169" s="58" t="s">
        <v>94</v>
      </c>
      <c r="C169" s="58" t="s">
        <v>106</v>
      </c>
      <c r="D169" s="58">
        <v>2373</v>
      </c>
      <c r="E169" s="58">
        <v>300</v>
      </c>
      <c r="F169" s="58">
        <v>27</v>
      </c>
      <c r="G169" s="58">
        <f>F169*E169</f>
        <v>8100</v>
      </c>
      <c r="H169" s="64"/>
    </row>
    <row r="170" spans="1:9" s="25" customFormat="1" ht="19.5" thickBot="1" x14ac:dyDescent="0.35">
      <c r="A170" s="73"/>
      <c r="B170" s="59" t="s">
        <v>95</v>
      </c>
      <c r="C170" s="59"/>
      <c r="D170" s="59"/>
      <c r="E170" s="59">
        <f>SUM(E162:E169)</f>
        <v>2400</v>
      </c>
      <c r="F170" s="59"/>
      <c r="G170" s="59">
        <f>SUM(G162:G169)</f>
        <v>55800</v>
      </c>
      <c r="H170" s="60"/>
      <c r="I170"/>
    </row>
    <row r="171" spans="1:9" s="25" customFormat="1" ht="16.5" x14ac:dyDescent="0.3">
      <c r="A171" s="74"/>
      <c r="B171" s="74"/>
      <c r="C171" s="74"/>
      <c r="D171" s="74"/>
      <c r="E171" s="74"/>
      <c r="F171" s="74"/>
      <c r="G171" s="74"/>
      <c r="H171"/>
      <c r="I171"/>
    </row>
    <row r="172" spans="1:9" s="25" customFormat="1" ht="16.5" x14ac:dyDescent="0.3">
      <c r="A172" s="74"/>
      <c r="B172" s="74"/>
      <c r="C172" s="74"/>
      <c r="D172" s="74"/>
      <c r="E172" s="74"/>
      <c r="F172" s="74"/>
      <c r="G172" s="74"/>
    </row>
    <row r="173" spans="1:9" s="25" customFormat="1" ht="16.5" x14ac:dyDescent="0.3">
      <c r="A173" s="74"/>
      <c r="B173" s="74"/>
      <c r="C173" s="74"/>
      <c r="D173" s="74"/>
      <c r="E173" s="74"/>
      <c r="F173" s="74"/>
      <c r="G173" s="74"/>
    </row>
    <row r="174" spans="1:9" s="25" customFormat="1" ht="16.5" x14ac:dyDescent="0.3">
      <c r="A174" s="74"/>
      <c r="B174" s="74"/>
      <c r="C174" s="74"/>
      <c r="D174" s="74"/>
      <c r="E174" s="74"/>
      <c r="F174" s="74"/>
      <c r="G174" s="74"/>
    </row>
    <row r="175" spans="1:9" s="25" customFormat="1" ht="17.25" thickBot="1" x14ac:dyDescent="0.35">
      <c r="A175" s="74"/>
      <c r="B175" s="74"/>
      <c r="C175" s="74"/>
      <c r="D175" s="74"/>
      <c r="E175" s="74"/>
      <c r="F175" s="74"/>
      <c r="G175" s="74"/>
    </row>
    <row r="176" spans="1:9" s="25" customFormat="1" ht="17.25" thickBot="1" x14ac:dyDescent="0.35">
      <c r="A176" s="53"/>
      <c r="B176" s="54" t="s">
        <v>101</v>
      </c>
      <c r="C176" s="54" t="s">
        <v>12</v>
      </c>
      <c r="D176" s="54" t="s">
        <v>13</v>
      </c>
      <c r="E176" s="54" t="s">
        <v>86</v>
      </c>
      <c r="F176" s="55"/>
      <c r="G176" s="74"/>
      <c r="H176"/>
      <c r="I176"/>
    </row>
    <row r="177" spans="1:9" s="25" customFormat="1" ht="16.5" x14ac:dyDescent="0.3">
      <c r="A177" s="79"/>
      <c r="B177" s="52" t="s">
        <v>99</v>
      </c>
      <c r="C177" s="52">
        <v>900</v>
      </c>
      <c r="D177" s="52">
        <v>25</v>
      </c>
      <c r="E177" s="52">
        <f>D177*C177</f>
        <v>22500</v>
      </c>
      <c r="F177" s="66"/>
      <c r="G177" s="74"/>
      <c r="H177"/>
      <c r="I177"/>
    </row>
    <row r="178" spans="1:9" s="25" customFormat="1" ht="16.5" x14ac:dyDescent="0.3">
      <c r="A178" s="80"/>
      <c r="B178" s="46" t="s">
        <v>100</v>
      </c>
      <c r="C178" s="46">
        <v>300</v>
      </c>
      <c r="D178" s="46">
        <v>21</v>
      </c>
      <c r="E178" s="46">
        <f t="shared" ref="E178:E179" si="2">D178*C178</f>
        <v>6300</v>
      </c>
      <c r="F178" s="68"/>
      <c r="G178" s="74"/>
      <c r="H178"/>
      <c r="I178"/>
    </row>
    <row r="179" spans="1:9" s="25" customFormat="1" ht="16.5" x14ac:dyDescent="0.3">
      <c r="A179" s="80"/>
      <c r="B179" s="46" t="s">
        <v>33</v>
      </c>
      <c r="C179" s="46">
        <v>900</v>
      </c>
      <c r="D179" s="46">
        <v>21</v>
      </c>
      <c r="E179" s="46">
        <f t="shared" si="2"/>
        <v>18900</v>
      </c>
      <c r="F179" s="68"/>
      <c r="G179" s="74"/>
      <c r="H179"/>
      <c r="I179"/>
    </row>
    <row r="180" spans="1:9" s="25" customFormat="1" ht="16.5" x14ac:dyDescent="0.3">
      <c r="A180" s="80"/>
      <c r="B180" s="46" t="s">
        <v>107</v>
      </c>
      <c r="C180" s="46">
        <v>300</v>
      </c>
      <c r="D180" s="46">
        <v>27</v>
      </c>
      <c r="E180" s="46">
        <f>D180*C180</f>
        <v>8100</v>
      </c>
      <c r="F180" s="68"/>
      <c r="G180" s="74"/>
    </row>
    <row r="181" spans="1:9" ht="18.75" x14ac:dyDescent="0.3">
      <c r="A181" s="80"/>
      <c r="B181" s="49" t="s">
        <v>103</v>
      </c>
      <c r="C181" s="49">
        <f>SUM(C177:C180)</f>
        <v>2400</v>
      </c>
      <c r="D181" s="49"/>
      <c r="E181" s="49">
        <f>SUM(E177:E180)</f>
        <v>55800</v>
      </c>
      <c r="F181" s="68"/>
      <c r="G181" s="74"/>
    </row>
    <row r="182" spans="1:9" ht="17.25" thickBot="1" x14ac:dyDescent="0.35">
      <c r="A182" s="81"/>
      <c r="B182" s="57" t="s">
        <v>102</v>
      </c>
      <c r="C182" s="56"/>
      <c r="D182" s="56"/>
      <c r="E182" s="57">
        <f>E181*5%</f>
        <v>2790</v>
      </c>
      <c r="F182" s="82"/>
      <c r="G182" s="74"/>
    </row>
    <row r="183" spans="1:9" ht="21" thickBot="1" x14ac:dyDescent="0.35">
      <c r="A183" s="75"/>
      <c r="B183" s="59" t="s">
        <v>52</v>
      </c>
      <c r="C183" s="76" t="s">
        <v>104</v>
      </c>
      <c r="D183" s="76"/>
      <c r="E183" s="77">
        <f>E182+E181</f>
        <v>58590</v>
      </c>
      <c r="F183" s="78"/>
      <c r="G183" s="74"/>
    </row>
    <row r="184" spans="1:9" s="25" customFormat="1" ht="16.5" x14ac:dyDescent="0.3">
      <c r="A184" s="74"/>
      <c r="B184" s="74"/>
      <c r="C184" s="74"/>
      <c r="D184" s="74"/>
      <c r="E184" s="74"/>
      <c r="F184" s="74"/>
      <c r="G184" s="74"/>
    </row>
    <row r="185" spans="1:9" ht="16.5" x14ac:dyDescent="0.3">
      <c r="A185" s="74"/>
      <c r="B185" s="74"/>
      <c r="C185" s="74"/>
      <c r="D185" s="74"/>
      <c r="E185" s="74"/>
      <c r="F185" s="74"/>
      <c r="G185" s="74"/>
    </row>
    <row r="186" spans="1:9" ht="16.5" x14ac:dyDescent="0.3">
      <c r="A186" s="74"/>
      <c r="B186" s="74"/>
      <c r="C186" s="74"/>
      <c r="D186" s="74"/>
      <c r="E186" s="74"/>
      <c r="F186" s="74"/>
      <c r="G186" s="74"/>
    </row>
    <row r="187" spans="1:9" ht="16.5" x14ac:dyDescent="0.3">
      <c r="A187" s="74"/>
      <c r="B187" s="74"/>
      <c r="C187" s="74"/>
      <c r="D187" s="74"/>
      <c r="E187" s="74"/>
      <c r="F187" s="74"/>
      <c r="G187" s="74"/>
    </row>
    <row r="188" spans="1:9" s="25" customFormat="1" ht="16.5" x14ac:dyDescent="0.3">
      <c r="A188" s="74"/>
      <c r="B188" s="74"/>
      <c r="C188" s="74"/>
      <c r="D188" s="74"/>
      <c r="E188" s="74"/>
      <c r="F188" s="74"/>
      <c r="G188" s="74"/>
    </row>
    <row r="189" spans="1:9" ht="16.5" x14ac:dyDescent="0.3">
      <c r="A189" s="74"/>
      <c r="B189" s="74"/>
      <c r="C189" s="74"/>
      <c r="D189" s="74"/>
      <c r="E189" s="74"/>
      <c r="F189" s="74"/>
      <c r="G189" s="74"/>
    </row>
  </sheetData>
  <mergeCells count="24">
    <mergeCell ref="A64:B64"/>
    <mergeCell ref="A65:B65"/>
    <mergeCell ref="A66:B66"/>
    <mergeCell ref="A58:B58"/>
    <mergeCell ref="A59:B59"/>
    <mergeCell ref="A60:B60"/>
    <mergeCell ref="A61:B61"/>
    <mergeCell ref="A62:B62"/>
    <mergeCell ref="A63:B63"/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B157:E157"/>
    <mergeCell ref="B158:E158"/>
    <mergeCell ref="B136:E136"/>
    <mergeCell ref="B137:E137"/>
    <mergeCell ref="B123:E123"/>
    <mergeCell ref="B124:E124"/>
  </mergeCells>
  <pageMargins left="0.7" right="0.7" top="0.75" bottom="0.75" header="0.3" footer="0.3"/>
  <pageSetup paperSize="9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Ashwin Shende,Jambhuldhara.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Global Mines</cp:lastModifiedBy>
  <cp:lastPrinted>2020-12-31T10:31:27Z</cp:lastPrinted>
  <dcterms:created xsi:type="dcterms:W3CDTF">2019-05-01T09:32:25Z</dcterms:created>
  <dcterms:modified xsi:type="dcterms:W3CDTF">2021-04-30T12:21:08Z</dcterms:modified>
</cp:coreProperties>
</file>