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3" i="1"/>
  <c r="I42"/>
  <c r="I37"/>
  <c r="I36"/>
  <c r="I35"/>
  <c r="I34"/>
  <c r="I23"/>
  <c r="I22"/>
  <c r="I20"/>
  <c r="I19"/>
  <c r="I18"/>
  <c r="I17"/>
  <c r="I15"/>
  <c r="I14"/>
  <c r="I13"/>
  <c r="I12"/>
  <c r="I11"/>
  <c r="I10"/>
  <c r="I8"/>
  <c r="I7"/>
  <c r="I4"/>
  <c r="I2"/>
  <c r="I32"/>
  <c r="I3"/>
  <c r="I26" l="1"/>
  <c r="I25"/>
  <c r="I27"/>
  <c r="I28"/>
  <c r="I31"/>
  <c r="I30"/>
  <c r="I29"/>
</calcChain>
</file>

<file path=xl/sharedStrings.xml><?xml version="1.0" encoding="utf-8"?>
<sst xmlns="http://schemas.openxmlformats.org/spreadsheetml/2006/main" count="146" uniqueCount="110">
  <si>
    <t>Quantity</t>
  </si>
  <si>
    <t>Designators</t>
  </si>
  <si>
    <t>Device</t>
  </si>
  <si>
    <t>Value</t>
  </si>
  <si>
    <t>JP1</t>
  </si>
  <si>
    <t>2-pin R/A Header</t>
  </si>
  <si>
    <t>R4, R5, R8, R10, R11, R18, R23, R24, R26, R28, R29, R37, R42, R43, R45, R47, R48, R56, R61, R62, R64, R66, R67, R75</t>
  </si>
  <si>
    <t>0603 Resistor</t>
  </si>
  <si>
    <t xml:space="preserve">C1, C7, C13, C14, C17, C22, C23, C27, C32, C33, C37, C42, C43, C45, C46, C47, C48  </t>
  </si>
  <si>
    <t>0603 Capacitor</t>
  </si>
  <si>
    <t>0.1uF</t>
  </si>
  <si>
    <t>R14, R33, R52, R71</t>
  </si>
  <si>
    <t>2512 2W Current Sense Resistor</t>
  </si>
  <si>
    <t>R1</t>
  </si>
  <si>
    <t>1.69k</t>
  </si>
  <si>
    <t xml:space="preserve">C2, C4, C6, C8, C16, C18, C26, C28, C36, C38  </t>
  </si>
  <si>
    <t>1uF</t>
  </si>
  <si>
    <t>R2</t>
  </si>
  <si>
    <t>3.3k</t>
  </si>
  <si>
    <t>R79, R80, R81, R82</t>
  </si>
  <si>
    <t>3k</t>
  </si>
  <si>
    <t>DNP</t>
  </si>
  <si>
    <t>R9, R13, R15, R16, R17, R19, R20, R21, R27, R32, R34, R35, R36, R38, R39, R40, R46, R51, R53, R54, R55, R57, R58, R59, R65, R70, R72, R73, R74, R76, R77, R78</t>
  </si>
  <si>
    <t>10k</t>
  </si>
  <si>
    <t xml:space="preserve">C3, C10, C20, C30, C40, C49, C50  </t>
  </si>
  <si>
    <t>10uF</t>
  </si>
  <si>
    <t xml:space="preserve">C9, C19, C29, C39 </t>
  </si>
  <si>
    <t>68uF</t>
  </si>
  <si>
    <t>Electrolytic Capacitor</t>
  </si>
  <si>
    <t>Vendor</t>
  </si>
  <si>
    <t>Part Number</t>
  </si>
  <si>
    <t>Cost Each</t>
  </si>
  <si>
    <t>Cost Total</t>
  </si>
  <si>
    <t>DNP?</t>
  </si>
  <si>
    <t xml:space="preserve">C5, C11, C25, C35  </t>
  </si>
  <si>
    <t>100pF</t>
  </si>
  <si>
    <t xml:space="preserve">R6, R30, R49, R68 </t>
  </si>
  <si>
    <t>240k</t>
  </si>
  <si>
    <t>U5</t>
  </si>
  <si>
    <t>Arduino Pro Mini 16MHz/5V</t>
  </si>
  <si>
    <t>C12, C15, C21, C24, C31, C34, C41, C44</t>
  </si>
  <si>
    <t xml:space="preserve">R3, R7, R12, R22, R25, R31, R41, R44, R50, R60, R63, R69 </t>
  </si>
  <si>
    <t>VR1</t>
  </si>
  <si>
    <t>3.3V</t>
  </si>
  <si>
    <t>U6</t>
  </si>
  <si>
    <t>LM1117-3.3 Voltage Regulator</t>
  </si>
  <si>
    <t>Razor IMU</t>
  </si>
  <si>
    <t xml:space="preserve">D1, D2, D3, D4, D5 </t>
  </si>
  <si>
    <t xml:space="preserve">SMA Schottky Diode </t>
  </si>
  <si>
    <t xml:space="preserve">U1, U2, U3, U4 </t>
  </si>
  <si>
    <t>TB6588FG Sensorless Motor Controller</t>
  </si>
  <si>
    <t>TP1, TP2, TP3, TP4, TP5, TP6, TP7, TP8, TP9, TP10, TP11, TP12, TP13, TP14, TP15, TP16, TP17, TP18, TP19, TP20, TP21, TP22</t>
  </si>
  <si>
    <t>Power Pads</t>
  </si>
  <si>
    <t>XB1</t>
  </si>
  <si>
    <t>Turnigy nano-tech 460mAh, 2S LiPo Battery</t>
  </si>
  <si>
    <t>Pololu minIMU-9</t>
  </si>
  <si>
    <t>Pololu</t>
  </si>
  <si>
    <t>hexTronik 5gram Brushless Outrunner 2000kv</t>
  </si>
  <si>
    <t>Hobby King</t>
  </si>
  <si>
    <t>HXM1400-2000</t>
  </si>
  <si>
    <t>4x2.5 Propeller Kit (3 standard, 3 counter)</t>
  </si>
  <si>
    <t>HCB-04</t>
  </si>
  <si>
    <t>Comments</t>
  </si>
  <si>
    <t>N460.2S.25</t>
  </si>
  <si>
    <t>XBee Pro Series 1 Radio</t>
  </si>
  <si>
    <t>XBee Explorer USB</t>
  </si>
  <si>
    <t>Sparkfun</t>
  </si>
  <si>
    <t>WRL-08687</t>
  </si>
  <si>
    <t>Logitech Dual Action USB Gamepad</t>
  </si>
  <si>
    <t>Best Buy?</t>
  </si>
  <si>
    <t>XBP24-AWI-001-ND</t>
  </si>
  <si>
    <t>Digi-Key</t>
  </si>
  <si>
    <t>TB6588FGOELJUCT-ND</t>
  </si>
  <si>
    <t>DEV-09218</t>
  </si>
  <si>
    <t>A1916-ND</t>
  </si>
  <si>
    <t>12-pin Headers for Arduino Mini</t>
  </si>
  <si>
    <t>S7045-ND</t>
  </si>
  <si>
    <t>10-pin Headers for Xbee</t>
  </si>
  <si>
    <t>S5751-10-ND</t>
  </si>
  <si>
    <t>Discontinued, replaced by minIMU-9</t>
  </si>
  <si>
    <t>CDBA340L-G</t>
  </si>
  <si>
    <t>P0.0GCT-ND</t>
  </si>
  <si>
    <t>P1.69KHCT-ND</t>
  </si>
  <si>
    <t>P3.3KGCT-ND</t>
  </si>
  <si>
    <t>P3.0KGCT-ND</t>
  </si>
  <si>
    <t>1206 Capacitor</t>
  </si>
  <si>
    <t>P10.0KHCT-ND</t>
  </si>
  <si>
    <t>P240KGCT-ND</t>
  </si>
  <si>
    <t>CSRN2512FKR200CT-ND</t>
  </si>
  <si>
    <t>445-1281-1-ND</t>
  </si>
  <si>
    <t>445-1316-1-ND</t>
  </si>
  <si>
    <t>445-1328-1-ND</t>
  </si>
  <si>
    <t>445-1593-1-ND</t>
  </si>
  <si>
    <t>PCE3511CT-ND</t>
  </si>
  <si>
    <t>LM1117MPX-3.3CT-ND</t>
  </si>
  <si>
    <t>2-56 Aluminum 1" Standoff (Landing Gear)</t>
  </si>
  <si>
    <t>McMaster</t>
  </si>
  <si>
    <t>93505A217</t>
  </si>
  <si>
    <t>91251A076</t>
  </si>
  <si>
    <t>2-56 Socket Head Cap Screws, Pack of 100</t>
  </si>
  <si>
    <t>90480A003</t>
  </si>
  <si>
    <t>2-56 Hex Nut, Pack of 100</t>
  </si>
  <si>
    <t>Black Polyurethane Rod (Stock for Landing Gear Tips)</t>
  </si>
  <si>
    <t>8695K271</t>
  </si>
  <si>
    <t>TOTAL</t>
  </si>
  <si>
    <t>4pcb 4PCB PCB</t>
  </si>
  <si>
    <t>Advanced Circuits</t>
  </si>
  <si>
    <t>QUAD ONLY</t>
  </si>
  <si>
    <t>(no base station)</t>
  </si>
  <si>
    <t>Do Not Place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</si>
</sst>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0" fontId="0" fillId="0" borderId="0" xfId="0" applyAlignment="1">
      <alignment horizontal="left"/>
    </xf>
    <xf numFmtId="8" fontId="0" fillId="0" borderId="0" xfId="1" applyNumberFormat="1" applyFont="1"/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E10" workbookViewId="0">
      <selection activeCell="G28" sqref="G28"/>
    </sheetView>
  </sheetViews>
  <sheetFormatPr defaultRowHeight="15"/>
  <cols>
    <col min="2" max="2" width="40" customWidth="1"/>
    <col min="3" max="3" width="7.42578125" customWidth="1"/>
    <col min="4" max="4" width="55.42578125" customWidth="1"/>
    <col min="5" max="5" width="13.85546875" customWidth="1"/>
    <col min="6" max="6" width="19.42578125" customWidth="1"/>
    <col min="7" max="7" width="24.5703125" customWidth="1"/>
    <col min="8" max="8" width="17.28515625" customWidth="1"/>
    <col min="9" max="9" width="12.5703125" customWidth="1"/>
    <col min="10" max="10" width="36.5703125" customWidth="1"/>
  </cols>
  <sheetData>
    <row r="1" spans="1:10">
      <c r="A1" s="2" t="s">
        <v>0</v>
      </c>
      <c r="B1" s="2" t="s">
        <v>1</v>
      </c>
      <c r="C1" s="2" t="s">
        <v>33</v>
      </c>
      <c r="D1" s="2" t="s">
        <v>2</v>
      </c>
      <c r="E1" s="2" t="s">
        <v>3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62</v>
      </c>
    </row>
    <row r="2" spans="1:10">
      <c r="A2">
        <v>1</v>
      </c>
      <c r="B2" t="s">
        <v>4</v>
      </c>
      <c r="D2" t="s">
        <v>5</v>
      </c>
      <c r="E2" s="3"/>
      <c r="F2" t="s">
        <v>71</v>
      </c>
      <c r="G2" s="5" t="s">
        <v>74</v>
      </c>
      <c r="H2" s="4">
        <v>0.36</v>
      </c>
      <c r="I2" s="4">
        <f t="shared" ref="I2:I4" si="0">H2*A2</f>
        <v>0.36</v>
      </c>
    </row>
    <row r="3" spans="1:10">
      <c r="A3">
        <v>4</v>
      </c>
      <c r="B3" t="s">
        <v>49</v>
      </c>
      <c r="D3" t="s">
        <v>50</v>
      </c>
      <c r="E3" s="3"/>
      <c r="F3" t="s">
        <v>71</v>
      </c>
      <c r="G3" s="5" t="s">
        <v>72</v>
      </c>
      <c r="H3" s="4">
        <v>4.74</v>
      </c>
      <c r="I3" s="4">
        <f t="shared" si="0"/>
        <v>18.96</v>
      </c>
    </row>
    <row r="4" spans="1:10">
      <c r="A4">
        <v>2</v>
      </c>
      <c r="B4" t="s">
        <v>38</v>
      </c>
      <c r="D4" t="s">
        <v>75</v>
      </c>
      <c r="E4" s="3"/>
      <c r="F4" t="s">
        <v>71</v>
      </c>
      <c r="G4" s="5" t="s">
        <v>76</v>
      </c>
      <c r="H4" s="4">
        <v>1.02</v>
      </c>
      <c r="I4" s="4">
        <f t="shared" si="0"/>
        <v>2.04</v>
      </c>
    </row>
    <row r="5" spans="1:10">
      <c r="A5">
        <v>1</v>
      </c>
      <c r="B5" t="s">
        <v>44</v>
      </c>
      <c r="C5" t="s">
        <v>21</v>
      </c>
      <c r="D5" t="s">
        <v>46</v>
      </c>
      <c r="E5" s="3"/>
      <c r="G5" s="5"/>
      <c r="H5" s="4"/>
      <c r="I5" s="4"/>
      <c r="J5" t="s">
        <v>79</v>
      </c>
    </row>
    <row r="6" spans="1:10">
      <c r="A6">
        <v>1</v>
      </c>
      <c r="B6" t="s">
        <v>42</v>
      </c>
      <c r="D6" t="s">
        <v>45</v>
      </c>
      <c r="E6" s="3" t="s">
        <v>43</v>
      </c>
      <c r="F6" t="s">
        <v>71</v>
      </c>
      <c r="G6" s="5" t="s">
        <v>94</v>
      </c>
      <c r="H6" s="4">
        <v>1.48</v>
      </c>
      <c r="I6" s="4">
        <v>1.48</v>
      </c>
    </row>
    <row r="7" spans="1:10">
      <c r="A7">
        <v>1</v>
      </c>
      <c r="B7" t="s">
        <v>53</v>
      </c>
      <c r="D7" t="s">
        <v>77</v>
      </c>
      <c r="E7" s="3"/>
      <c r="F7" t="s">
        <v>71</v>
      </c>
      <c r="G7" s="5" t="s">
        <v>78</v>
      </c>
      <c r="H7" s="4">
        <v>1.1399999999999999</v>
      </c>
      <c r="I7" s="4">
        <f t="shared" ref="I7:I23" si="1">H7*A7</f>
        <v>1.1399999999999999</v>
      </c>
    </row>
    <row r="8" spans="1:10">
      <c r="A8">
        <v>5</v>
      </c>
      <c r="B8" t="s">
        <v>47</v>
      </c>
      <c r="D8" t="s">
        <v>48</v>
      </c>
      <c r="E8" s="3"/>
      <c r="F8" t="s">
        <v>71</v>
      </c>
      <c r="G8" s="5" t="s">
        <v>80</v>
      </c>
      <c r="H8" s="4">
        <v>0.83</v>
      </c>
      <c r="I8" s="4">
        <f t="shared" si="1"/>
        <v>4.1499999999999995</v>
      </c>
    </row>
    <row r="9" spans="1:10" ht="45">
      <c r="A9">
        <v>22</v>
      </c>
      <c r="B9" s="1" t="s">
        <v>51</v>
      </c>
      <c r="D9" t="s">
        <v>52</v>
      </c>
      <c r="E9" s="3"/>
      <c r="G9" s="5"/>
      <c r="H9" s="4"/>
      <c r="I9" s="4"/>
    </row>
    <row r="10" spans="1:10" ht="17.25" customHeight="1">
      <c r="A10">
        <v>24</v>
      </c>
      <c r="B10" s="1" t="s">
        <v>6</v>
      </c>
      <c r="D10" t="s">
        <v>7</v>
      </c>
      <c r="E10" s="3">
        <v>0</v>
      </c>
      <c r="F10" t="s">
        <v>71</v>
      </c>
      <c r="G10" s="5" t="s">
        <v>81</v>
      </c>
      <c r="H10" s="4">
        <v>0.02</v>
      </c>
      <c r="I10" s="4">
        <f t="shared" si="1"/>
        <v>0.48</v>
      </c>
    </row>
    <row r="11" spans="1:10">
      <c r="A11">
        <v>1</v>
      </c>
      <c r="B11" t="s">
        <v>13</v>
      </c>
      <c r="D11" t="s">
        <v>7</v>
      </c>
      <c r="E11" s="3" t="s">
        <v>14</v>
      </c>
      <c r="F11" t="s">
        <v>71</v>
      </c>
      <c r="G11" s="5" t="s">
        <v>82</v>
      </c>
      <c r="H11" s="4">
        <v>0.04</v>
      </c>
      <c r="I11" s="4">
        <f t="shared" si="1"/>
        <v>0.04</v>
      </c>
    </row>
    <row r="12" spans="1:10">
      <c r="A12">
        <v>1</v>
      </c>
      <c r="B12" t="s">
        <v>17</v>
      </c>
      <c r="D12" t="s">
        <v>7</v>
      </c>
      <c r="E12" s="3" t="s">
        <v>18</v>
      </c>
      <c r="F12" t="s">
        <v>71</v>
      </c>
      <c r="G12" s="5" t="s">
        <v>83</v>
      </c>
      <c r="H12" s="4">
        <v>0.02</v>
      </c>
      <c r="I12" s="4">
        <f t="shared" si="1"/>
        <v>0.02</v>
      </c>
    </row>
    <row r="13" spans="1:10">
      <c r="A13">
        <v>4</v>
      </c>
      <c r="B13" t="s">
        <v>19</v>
      </c>
      <c r="D13" t="s">
        <v>7</v>
      </c>
      <c r="E13" s="3" t="s">
        <v>20</v>
      </c>
      <c r="F13" t="s">
        <v>71</v>
      </c>
      <c r="G13" s="5" t="s">
        <v>84</v>
      </c>
      <c r="H13" s="4">
        <v>0.02</v>
      </c>
      <c r="I13" s="4">
        <f t="shared" si="1"/>
        <v>0.08</v>
      </c>
    </row>
    <row r="14" spans="1:10" ht="60">
      <c r="A14">
        <v>32</v>
      </c>
      <c r="B14" s="1" t="s">
        <v>22</v>
      </c>
      <c r="D14" t="s">
        <v>7</v>
      </c>
      <c r="E14" s="3" t="s">
        <v>23</v>
      </c>
      <c r="F14" t="s">
        <v>71</v>
      </c>
      <c r="G14" s="5" t="s">
        <v>86</v>
      </c>
      <c r="H14" s="6">
        <v>0.04</v>
      </c>
      <c r="I14" s="4">
        <f t="shared" si="1"/>
        <v>1.28</v>
      </c>
    </row>
    <row r="15" spans="1:10">
      <c r="A15">
        <v>4</v>
      </c>
      <c r="B15" t="s">
        <v>36</v>
      </c>
      <c r="D15" t="s">
        <v>7</v>
      </c>
      <c r="E15" s="3" t="s">
        <v>37</v>
      </c>
      <c r="F15" t="s">
        <v>71</v>
      </c>
      <c r="G15" s="5" t="s">
        <v>87</v>
      </c>
      <c r="H15" s="4">
        <v>0.02</v>
      </c>
      <c r="I15" s="4">
        <f t="shared" si="1"/>
        <v>0.08</v>
      </c>
    </row>
    <row r="16" spans="1:10" ht="30">
      <c r="A16">
        <v>12</v>
      </c>
      <c r="B16" s="1" t="s">
        <v>41</v>
      </c>
      <c r="C16" t="s">
        <v>21</v>
      </c>
      <c r="D16" t="s">
        <v>7</v>
      </c>
      <c r="E16" s="3"/>
      <c r="G16" s="5"/>
      <c r="H16" s="4"/>
      <c r="I16" s="4"/>
      <c r="J16" t="s">
        <v>109</v>
      </c>
    </row>
    <row r="17" spans="1:10">
      <c r="A17">
        <v>4</v>
      </c>
      <c r="B17" t="s">
        <v>11</v>
      </c>
      <c r="D17" t="s">
        <v>12</v>
      </c>
      <c r="E17" s="3">
        <v>0.2</v>
      </c>
      <c r="F17" t="s">
        <v>71</v>
      </c>
      <c r="G17" s="5" t="s">
        <v>88</v>
      </c>
      <c r="H17" s="6">
        <v>0.88</v>
      </c>
      <c r="I17" s="4">
        <f t="shared" si="1"/>
        <v>3.52</v>
      </c>
    </row>
    <row r="18" spans="1:10">
      <c r="A18">
        <v>4</v>
      </c>
      <c r="B18" t="s">
        <v>34</v>
      </c>
      <c r="D18" t="s">
        <v>9</v>
      </c>
      <c r="E18" s="3" t="s">
        <v>35</v>
      </c>
      <c r="F18" t="s">
        <v>71</v>
      </c>
      <c r="G18" s="5" t="s">
        <v>89</v>
      </c>
      <c r="H18" s="4">
        <v>0.09</v>
      </c>
      <c r="I18" s="4">
        <f t="shared" si="1"/>
        <v>0.36</v>
      </c>
    </row>
    <row r="19" spans="1:10" ht="30">
      <c r="A19">
        <v>17</v>
      </c>
      <c r="B19" s="1" t="s">
        <v>8</v>
      </c>
      <c r="D19" t="s">
        <v>9</v>
      </c>
      <c r="E19" s="3" t="s">
        <v>10</v>
      </c>
      <c r="F19" t="s">
        <v>71</v>
      </c>
      <c r="G19" s="5" t="s">
        <v>90</v>
      </c>
      <c r="H19" s="4">
        <v>0.08</v>
      </c>
      <c r="I19" s="4">
        <f t="shared" si="1"/>
        <v>1.36</v>
      </c>
    </row>
    <row r="20" spans="1:10">
      <c r="A20">
        <v>10</v>
      </c>
      <c r="B20" t="s">
        <v>15</v>
      </c>
      <c r="D20" t="s">
        <v>9</v>
      </c>
      <c r="E20" s="3" t="s">
        <v>16</v>
      </c>
      <c r="F20" t="s">
        <v>71</v>
      </c>
      <c r="G20" s="5" t="s">
        <v>91</v>
      </c>
      <c r="H20" s="4">
        <v>0.14000000000000001</v>
      </c>
      <c r="I20" s="4">
        <f t="shared" si="1"/>
        <v>1.4000000000000001</v>
      </c>
    </row>
    <row r="21" spans="1:10">
      <c r="A21">
        <v>8</v>
      </c>
      <c r="B21" t="s">
        <v>40</v>
      </c>
      <c r="C21" t="s">
        <v>21</v>
      </c>
      <c r="D21" t="s">
        <v>9</v>
      </c>
      <c r="E21" s="3"/>
      <c r="G21" s="5"/>
      <c r="H21" s="4"/>
      <c r="I21" s="4"/>
      <c r="J21" t="s">
        <v>109</v>
      </c>
    </row>
    <row r="22" spans="1:10">
      <c r="A22">
        <v>7</v>
      </c>
      <c r="B22" t="s">
        <v>24</v>
      </c>
      <c r="D22" t="s">
        <v>85</v>
      </c>
      <c r="E22" s="3" t="s">
        <v>25</v>
      </c>
      <c r="F22" t="s">
        <v>71</v>
      </c>
      <c r="G22" s="5" t="s">
        <v>92</v>
      </c>
      <c r="H22" s="4">
        <v>0.3</v>
      </c>
      <c r="I22" s="4">
        <f t="shared" si="1"/>
        <v>2.1</v>
      </c>
    </row>
    <row r="23" spans="1:10">
      <c r="A23">
        <v>4</v>
      </c>
      <c r="B23" t="s">
        <v>26</v>
      </c>
      <c r="D23" t="s">
        <v>28</v>
      </c>
      <c r="E23" s="3" t="s">
        <v>27</v>
      </c>
      <c r="F23" t="s">
        <v>71</v>
      </c>
      <c r="G23" s="5" t="s">
        <v>93</v>
      </c>
      <c r="H23" s="4">
        <v>0.55000000000000004</v>
      </c>
      <c r="I23" s="4">
        <f t="shared" si="1"/>
        <v>2.2000000000000002</v>
      </c>
    </row>
    <row r="24" spans="1:10">
      <c r="G24" s="5"/>
      <c r="H24" s="4"/>
      <c r="I24" s="4"/>
    </row>
    <row r="25" spans="1:10">
      <c r="A25">
        <v>1</v>
      </c>
      <c r="D25" t="s">
        <v>68</v>
      </c>
      <c r="F25" t="s">
        <v>69</v>
      </c>
      <c r="G25" s="5"/>
      <c r="H25" s="4">
        <v>25</v>
      </c>
      <c r="I25" s="4">
        <f t="shared" ref="I25:I37" si="2">H25*A25</f>
        <v>25</v>
      </c>
    </row>
    <row r="26" spans="1:10">
      <c r="A26">
        <v>2</v>
      </c>
      <c r="D26" t="s">
        <v>64</v>
      </c>
      <c r="F26" t="s">
        <v>71</v>
      </c>
      <c r="G26" s="5" t="s">
        <v>70</v>
      </c>
      <c r="H26" s="4">
        <v>32</v>
      </c>
      <c r="I26" s="4">
        <f t="shared" si="2"/>
        <v>64</v>
      </c>
    </row>
    <row r="27" spans="1:10">
      <c r="A27">
        <v>1</v>
      </c>
      <c r="D27" t="s">
        <v>65</v>
      </c>
      <c r="F27" t="s">
        <v>66</v>
      </c>
      <c r="G27" s="5" t="s">
        <v>67</v>
      </c>
      <c r="H27" s="4">
        <v>24.95</v>
      </c>
      <c r="I27" s="4">
        <f t="shared" si="2"/>
        <v>24.95</v>
      </c>
    </row>
    <row r="28" spans="1:10">
      <c r="A28">
        <v>1</v>
      </c>
      <c r="D28" t="s">
        <v>54</v>
      </c>
      <c r="F28" t="s">
        <v>58</v>
      </c>
      <c r="G28" s="5" t="s">
        <v>63</v>
      </c>
      <c r="H28" s="4">
        <v>4.3</v>
      </c>
      <c r="I28" s="4">
        <f t="shared" si="2"/>
        <v>4.3</v>
      </c>
    </row>
    <row r="29" spans="1:10">
      <c r="A29">
        <v>1</v>
      </c>
      <c r="D29" t="s">
        <v>55</v>
      </c>
      <c r="F29" t="s">
        <v>56</v>
      </c>
      <c r="G29" s="5">
        <v>1265</v>
      </c>
      <c r="H29" s="4">
        <v>49.95</v>
      </c>
      <c r="I29" s="4">
        <f t="shared" si="2"/>
        <v>49.95</v>
      </c>
    </row>
    <row r="30" spans="1:10">
      <c r="A30">
        <v>4</v>
      </c>
      <c r="D30" t="s">
        <v>57</v>
      </c>
      <c r="F30" t="s">
        <v>58</v>
      </c>
      <c r="G30" s="5" t="s">
        <v>59</v>
      </c>
      <c r="H30" s="4">
        <v>8.11</v>
      </c>
      <c r="I30" s="4">
        <f t="shared" si="2"/>
        <v>32.44</v>
      </c>
    </row>
    <row r="31" spans="1:10">
      <c r="A31">
        <v>1</v>
      </c>
      <c r="D31" t="s">
        <v>60</v>
      </c>
      <c r="F31" t="s">
        <v>58</v>
      </c>
      <c r="G31" s="5" t="s">
        <v>61</v>
      </c>
      <c r="H31" s="4">
        <v>2.2400000000000002</v>
      </c>
      <c r="I31" s="4">
        <f t="shared" si="2"/>
        <v>2.2400000000000002</v>
      </c>
    </row>
    <row r="32" spans="1:10">
      <c r="A32">
        <v>1</v>
      </c>
      <c r="D32" t="s">
        <v>39</v>
      </c>
      <c r="F32" t="s">
        <v>66</v>
      </c>
      <c r="G32" s="5" t="s">
        <v>73</v>
      </c>
      <c r="H32" s="4">
        <v>18.95</v>
      </c>
      <c r="I32" s="4">
        <f t="shared" si="2"/>
        <v>18.95</v>
      </c>
    </row>
    <row r="34" spans="1:10">
      <c r="A34">
        <v>4</v>
      </c>
      <c r="D34" t="s">
        <v>95</v>
      </c>
      <c r="F34" t="s">
        <v>96</v>
      </c>
      <c r="G34" t="s">
        <v>97</v>
      </c>
      <c r="H34" s="4">
        <v>0.48</v>
      </c>
      <c r="I34" s="4">
        <f t="shared" si="2"/>
        <v>1.92</v>
      </c>
    </row>
    <row r="35" spans="1:10">
      <c r="A35">
        <v>1</v>
      </c>
      <c r="D35" t="s">
        <v>99</v>
      </c>
      <c r="F35" t="s">
        <v>96</v>
      </c>
      <c r="G35" t="s">
        <v>98</v>
      </c>
      <c r="H35" s="4">
        <v>12.36</v>
      </c>
      <c r="I35" s="4">
        <f t="shared" si="2"/>
        <v>12.36</v>
      </c>
    </row>
    <row r="36" spans="1:10">
      <c r="A36">
        <v>1</v>
      </c>
      <c r="D36" t="s">
        <v>101</v>
      </c>
      <c r="F36" t="s">
        <v>96</v>
      </c>
      <c r="G36" t="s">
        <v>100</v>
      </c>
      <c r="H36" s="7">
        <v>1</v>
      </c>
      <c r="I36" s="4">
        <f t="shared" si="2"/>
        <v>1</v>
      </c>
    </row>
    <row r="37" spans="1:10">
      <c r="A37">
        <v>1</v>
      </c>
      <c r="D37" t="s">
        <v>102</v>
      </c>
      <c r="F37" t="s">
        <v>96</v>
      </c>
      <c r="G37" t="s">
        <v>103</v>
      </c>
      <c r="H37" s="4">
        <v>8.2799999999999994</v>
      </c>
      <c r="I37" s="4">
        <f t="shared" si="2"/>
        <v>8.2799999999999994</v>
      </c>
    </row>
    <row r="39" spans="1:10">
      <c r="A39">
        <v>1</v>
      </c>
      <c r="D39" t="s">
        <v>105</v>
      </c>
      <c r="F39" t="s">
        <v>106</v>
      </c>
      <c r="H39" s="7">
        <v>33</v>
      </c>
      <c r="I39" s="7">
        <v>33</v>
      </c>
    </row>
    <row r="41" spans="1:10">
      <c r="H41" s="2"/>
    </row>
    <row r="42" spans="1:10">
      <c r="H42" s="2" t="s">
        <v>104</v>
      </c>
      <c r="I42" s="8">
        <f>SUM(I2:I39)</f>
        <v>319.44</v>
      </c>
    </row>
    <row r="43" spans="1:10">
      <c r="H43" s="2" t="s">
        <v>107</v>
      </c>
      <c r="I43" s="8">
        <f>I42-SUM(I25+H26+I27)</f>
        <v>237.49</v>
      </c>
      <c r="J43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Colton</dc:creator>
  <cp:lastModifiedBy>charlie</cp:lastModifiedBy>
  <dcterms:created xsi:type="dcterms:W3CDTF">2011-12-10T04:06:35Z</dcterms:created>
  <dcterms:modified xsi:type="dcterms:W3CDTF">2012-03-06T04:29:54Z</dcterms:modified>
</cp:coreProperties>
</file>