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activeTab="1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9" i="2"/>
  <c r="E10"/>
  <c r="E11"/>
  <c r="E12"/>
  <c r="E13"/>
  <c r="E15"/>
  <c r="E16"/>
  <c r="E18"/>
  <c r="E19"/>
  <c r="E20"/>
  <c r="E23"/>
  <c r="E24"/>
  <c r="E25"/>
  <c r="E26"/>
  <c r="E27"/>
  <c r="E28"/>
  <c r="E30"/>
  <c r="E31"/>
  <c r="E33"/>
  <c r="E34"/>
  <c r="E35"/>
  <c r="E6"/>
  <c r="G35"/>
  <c r="G34"/>
  <c r="G33"/>
  <c r="G31"/>
  <c r="G30"/>
  <c r="G28"/>
  <c r="G27"/>
  <c r="G26"/>
  <c r="G25"/>
  <c r="G24"/>
  <c r="G23"/>
  <c r="G20"/>
  <c r="G19"/>
  <c r="G18"/>
  <c r="G16"/>
  <c r="G15"/>
  <c r="G14"/>
  <c r="G13"/>
  <c r="G12"/>
  <c r="G11"/>
  <c r="G10"/>
  <c r="G9"/>
  <c r="G6"/>
  <c r="F8" i="1"/>
  <c r="F9"/>
  <c r="F10"/>
  <c r="F11"/>
  <c r="F12"/>
  <c r="F13"/>
  <c r="F14"/>
  <c r="F15"/>
  <c r="F17"/>
  <c r="F18"/>
  <c r="F19"/>
  <c r="F22"/>
  <c r="F23"/>
  <c r="F24"/>
  <c r="F25"/>
  <c r="F26"/>
  <c r="F27"/>
  <c r="F29"/>
  <c r="F30"/>
  <c r="F32"/>
  <c r="F33"/>
  <c r="F34"/>
  <c r="F5"/>
  <c r="H11"/>
  <c r="H8"/>
  <c r="H9"/>
  <c r="H10"/>
  <c r="H12"/>
  <c r="H13"/>
  <c r="H14"/>
  <c r="H15"/>
  <c r="H17"/>
  <c r="H18"/>
  <c r="H19"/>
  <c r="H22"/>
  <c r="H23"/>
  <c r="H24"/>
  <c r="H25"/>
  <c r="H26"/>
  <c r="H27"/>
  <c r="H29"/>
  <c r="H30"/>
  <c r="H32"/>
  <c r="H33"/>
  <c r="H34"/>
  <c r="H5"/>
  <c r="G37" i="2" l="1"/>
  <c r="H38" i="1"/>
</calcChain>
</file>

<file path=xl/sharedStrings.xml><?xml version="1.0" encoding="utf-8"?>
<sst xmlns="http://schemas.openxmlformats.org/spreadsheetml/2006/main" count="126" uniqueCount="72">
  <si>
    <t>Résistances</t>
  </si>
  <si>
    <t>Condensateurs</t>
  </si>
  <si>
    <t>Liste de pièces Digikey</t>
  </si>
  <si>
    <t>Potentiometre 1k</t>
  </si>
  <si>
    <t>3352W-102LF-ND</t>
  </si>
  <si>
    <t>Digikey part number</t>
  </si>
  <si>
    <t>Qty</t>
  </si>
  <si>
    <t>P10GCT-ND</t>
  </si>
  <si>
    <t>P390GCT-ND</t>
  </si>
  <si>
    <t>P240GCT-ND</t>
  </si>
  <si>
    <t>P100GCT-ND</t>
  </si>
  <si>
    <t>P22GCT-ND</t>
  </si>
  <si>
    <t>15pf</t>
  </si>
  <si>
    <t>100nf</t>
  </si>
  <si>
    <t>10nf</t>
  </si>
  <si>
    <t>10uf</t>
  </si>
  <si>
    <t>1000uf</t>
  </si>
  <si>
    <t>100uf</t>
  </si>
  <si>
    <t>Led</t>
  </si>
  <si>
    <t>311-1101-1-ND</t>
  </si>
  <si>
    <t>445-6957-1-ND</t>
  </si>
  <si>
    <t>718-1118-1-ND</t>
  </si>
  <si>
    <t>445-2280-1-ND</t>
  </si>
  <si>
    <t>PCE3898CT-ND</t>
  </si>
  <si>
    <t>URS1V102MHD-ND</t>
  </si>
  <si>
    <t>350-2307-1-ND</t>
  </si>
  <si>
    <t>Diode</t>
  </si>
  <si>
    <t>SS3P3-M3/84AGICT-ND</t>
  </si>
  <si>
    <t>MBR1645-E3/45GI-ND</t>
  </si>
  <si>
    <t>USB</t>
  </si>
  <si>
    <t>Liste pièces au tech</t>
  </si>
  <si>
    <t>Batt header (trous pour cable)</t>
  </si>
  <si>
    <t>Fuseholder+Fuse</t>
  </si>
  <si>
    <t>Commandes special</t>
  </si>
  <si>
    <t>Coil</t>
  </si>
  <si>
    <t>Jack audio</t>
  </si>
  <si>
    <t>(mode-elec</t>
  </si>
  <si>
    <t>(mode-elec)</t>
  </si>
  <si>
    <t>LM2576S-5.0</t>
  </si>
  <si>
    <t>LM317T</t>
  </si>
  <si>
    <t>LM386N-1</t>
  </si>
  <si>
    <t>LSM330DLC</t>
  </si>
  <si>
    <t>MHDR1X4</t>
  </si>
  <si>
    <t>MHDR1X6</t>
  </si>
  <si>
    <t>Power Jack</t>
  </si>
  <si>
    <t>Speaker</t>
  </si>
  <si>
    <t>STM32F407VG</t>
  </si>
  <si>
    <t>Switch button</t>
  </si>
  <si>
    <t>Switch on/off</t>
  </si>
  <si>
    <t>Crystal</t>
  </si>
  <si>
    <t>MMBD914-FDICT-ND</t>
  </si>
  <si>
    <t>F4546-ND</t>
  </si>
  <si>
    <t>P10KGCT-ND</t>
  </si>
  <si>
    <t>10K</t>
  </si>
  <si>
    <t>A COMMANDER</t>
  </si>
  <si>
    <t>470uF</t>
  </si>
  <si>
    <t>2.2uF</t>
  </si>
  <si>
    <t>478-3105-1-ND</t>
  </si>
  <si>
    <t>493-2181-1-ND</t>
  </si>
  <si>
    <t>609-4613-1-ND</t>
  </si>
  <si>
    <t>REAL QTY</t>
  </si>
  <si>
    <t>Prix</t>
  </si>
  <si>
    <t>Prix unitaire</t>
  </si>
  <si>
    <t>Total</t>
  </si>
  <si>
    <t>CTX900-ND</t>
  </si>
  <si>
    <t>497-12400-1-ND</t>
  </si>
  <si>
    <t>Qty pour 5</t>
  </si>
  <si>
    <t>Liste de pièces Digikey (2)</t>
  </si>
  <si>
    <t>Qty pour 3</t>
  </si>
  <si>
    <t>Connecteur moteur</t>
  </si>
  <si>
    <t>292132-4</t>
  </si>
  <si>
    <t>:= quantité exacte (ou presque)</t>
  </si>
</sst>
</file>

<file path=xl/styles.xml><?xml version="1.0" encoding="utf-8"?>
<styleSheet xmlns="http://schemas.openxmlformats.org/spreadsheetml/2006/main">
  <numFmts count="2">
    <numFmt numFmtId="44" formatCode="_ * #,##0.00_)\ &quot;$&quot;_ ;_ * \(#,##0.00\)\ &quot;$&quot;_ ;_ * &quot;-&quot;??_)\ &quot;$&quot;_ ;_ @_ "/>
    <numFmt numFmtId="164" formatCode="_ * #,##0.000_)\ &quot;$&quot;_ ;_ * \(#,##0.000\)\ &quot;$&quot;_ ;_ * &quot;-&quot;??_)\ &quot;$&quot;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44" fontId="0" fillId="0" borderId="0" xfId="1" applyFont="1"/>
    <xf numFmtId="44" fontId="0" fillId="0" borderId="0" xfId="1" applyFont="1" applyFill="1"/>
    <xf numFmtId="164" fontId="0" fillId="0" borderId="0" xfId="1" applyNumberFormat="1" applyFont="1"/>
    <xf numFmtId="164" fontId="0" fillId="0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44" fontId="0" fillId="3" borderId="0" xfId="1" applyFont="1" applyFill="1"/>
    <xf numFmtId="49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38"/>
  <sheetViews>
    <sheetView workbookViewId="0">
      <selection activeCell="G36" sqref="G36"/>
    </sheetView>
  </sheetViews>
  <sheetFormatPr baseColWidth="10" defaultRowHeight="15"/>
  <cols>
    <col min="2" max="2" width="21.42578125" customWidth="1"/>
    <col min="3" max="4" width="19.5703125" customWidth="1"/>
    <col min="7" max="7" width="11.42578125" style="5"/>
    <col min="8" max="8" width="11.42578125" style="3"/>
    <col min="10" max="10" width="28.140625" customWidth="1"/>
    <col min="14" max="14" width="14.5703125" customWidth="1"/>
    <col min="16" max="16" width="19.140625" customWidth="1"/>
  </cols>
  <sheetData>
    <row r="3" spans="2:16">
      <c r="B3" t="s">
        <v>2</v>
      </c>
      <c r="J3" t="s">
        <v>30</v>
      </c>
      <c r="K3" t="s">
        <v>6</v>
      </c>
      <c r="N3" t="s">
        <v>33</v>
      </c>
    </row>
    <row r="4" spans="2:16">
      <c r="C4" t="s">
        <v>5</v>
      </c>
      <c r="D4" t="s">
        <v>60</v>
      </c>
      <c r="E4" t="s">
        <v>6</v>
      </c>
      <c r="F4" t="s">
        <v>66</v>
      </c>
      <c r="G4" s="5" t="s">
        <v>62</v>
      </c>
      <c r="H4" s="3" t="s">
        <v>61</v>
      </c>
      <c r="J4" t="s">
        <v>31</v>
      </c>
      <c r="K4">
        <v>2</v>
      </c>
      <c r="N4" t="s">
        <v>34</v>
      </c>
      <c r="O4">
        <v>1</v>
      </c>
    </row>
    <row r="5" spans="2:16">
      <c r="B5" t="s">
        <v>29</v>
      </c>
      <c r="C5" t="s">
        <v>59</v>
      </c>
      <c r="D5">
        <v>5</v>
      </c>
      <c r="E5">
        <v>1</v>
      </c>
      <c r="F5">
        <f>E5*5</f>
        <v>5</v>
      </c>
      <c r="G5" s="6">
        <v>0.51</v>
      </c>
      <c r="H5" s="4">
        <f>G5*D5</f>
        <v>2.5499999999999998</v>
      </c>
      <c r="I5" s="2"/>
      <c r="N5" t="s">
        <v>38</v>
      </c>
      <c r="O5">
        <v>1</v>
      </c>
    </row>
    <row r="6" spans="2:16">
      <c r="G6" s="6"/>
      <c r="H6" s="4"/>
      <c r="I6" s="2"/>
      <c r="J6" t="s">
        <v>35</v>
      </c>
      <c r="K6">
        <v>1</v>
      </c>
      <c r="L6" t="s">
        <v>36</v>
      </c>
      <c r="N6" t="s">
        <v>46</v>
      </c>
      <c r="O6">
        <v>1</v>
      </c>
    </row>
    <row r="7" spans="2:16">
      <c r="B7" t="s">
        <v>1</v>
      </c>
      <c r="G7" s="6"/>
      <c r="H7" s="4"/>
      <c r="I7" s="2"/>
      <c r="J7" t="s">
        <v>42</v>
      </c>
      <c r="K7">
        <v>4</v>
      </c>
      <c r="N7" t="s">
        <v>40</v>
      </c>
      <c r="O7">
        <v>1</v>
      </c>
      <c r="P7" s="1" t="s">
        <v>54</v>
      </c>
    </row>
    <row r="8" spans="2:16">
      <c r="B8" t="s">
        <v>12</v>
      </c>
      <c r="C8" t="s">
        <v>19</v>
      </c>
      <c r="D8">
        <v>25</v>
      </c>
      <c r="E8">
        <v>2</v>
      </c>
      <c r="F8">
        <f t="shared" ref="F8:F34" si="0">E8*5</f>
        <v>10</v>
      </c>
      <c r="G8" s="6">
        <v>4.9200000000000001E-2</v>
      </c>
      <c r="H8" s="4">
        <f t="shared" ref="H8:H15" si="1">G8*D8</f>
        <v>1.23</v>
      </c>
      <c r="I8" s="2"/>
      <c r="J8" t="s">
        <v>43</v>
      </c>
      <c r="K8">
        <v>1</v>
      </c>
    </row>
    <row r="9" spans="2:16">
      <c r="B9" t="s">
        <v>13</v>
      </c>
      <c r="C9" t="s">
        <v>20</v>
      </c>
      <c r="D9">
        <v>100</v>
      </c>
      <c r="E9">
        <v>8</v>
      </c>
      <c r="F9">
        <f t="shared" si="0"/>
        <v>40</v>
      </c>
      <c r="G9" s="6">
        <v>6.3299999999999995E-2</v>
      </c>
      <c r="H9" s="4">
        <f t="shared" si="1"/>
        <v>6.3299999999999992</v>
      </c>
      <c r="I9" s="2"/>
      <c r="J9" t="s">
        <v>44</v>
      </c>
      <c r="K9">
        <v>1</v>
      </c>
      <c r="L9" t="s">
        <v>37</v>
      </c>
    </row>
    <row r="10" spans="2:16">
      <c r="B10" t="s">
        <v>14</v>
      </c>
      <c r="C10" t="s">
        <v>22</v>
      </c>
      <c r="D10">
        <v>30</v>
      </c>
      <c r="E10">
        <v>5</v>
      </c>
      <c r="F10">
        <f t="shared" si="0"/>
        <v>25</v>
      </c>
      <c r="G10" s="6">
        <v>0.122</v>
      </c>
      <c r="H10" s="4">
        <f t="shared" si="1"/>
        <v>3.66</v>
      </c>
      <c r="I10" s="2"/>
      <c r="J10" t="s">
        <v>47</v>
      </c>
      <c r="K10">
        <v>4</v>
      </c>
      <c r="L10" t="s">
        <v>37</v>
      </c>
    </row>
    <row r="11" spans="2:16">
      <c r="B11" t="s">
        <v>15</v>
      </c>
      <c r="C11" t="s">
        <v>21</v>
      </c>
      <c r="D11">
        <v>30</v>
      </c>
      <c r="E11">
        <v>6</v>
      </c>
      <c r="F11">
        <f t="shared" si="0"/>
        <v>30</v>
      </c>
      <c r="G11" s="6">
        <v>0.55000000000000004</v>
      </c>
      <c r="H11" s="4">
        <f t="shared" si="1"/>
        <v>16.5</v>
      </c>
      <c r="I11" s="2"/>
      <c r="J11" t="s">
        <v>48</v>
      </c>
      <c r="K11">
        <v>1</v>
      </c>
      <c r="L11" t="s">
        <v>37</v>
      </c>
    </row>
    <row r="12" spans="2:16">
      <c r="B12" t="s">
        <v>17</v>
      </c>
      <c r="C12" t="s">
        <v>23</v>
      </c>
      <c r="D12">
        <v>15</v>
      </c>
      <c r="E12">
        <v>3</v>
      </c>
      <c r="F12">
        <f t="shared" si="0"/>
        <v>15</v>
      </c>
      <c r="G12" s="6">
        <v>0.7</v>
      </c>
      <c r="H12" s="4">
        <f t="shared" si="1"/>
        <v>10.5</v>
      </c>
      <c r="I12" s="2"/>
      <c r="J12" t="s">
        <v>45</v>
      </c>
      <c r="K12">
        <v>1</v>
      </c>
    </row>
    <row r="13" spans="2:16">
      <c r="B13" t="s">
        <v>56</v>
      </c>
      <c r="C13" t="s">
        <v>57</v>
      </c>
      <c r="D13">
        <v>5</v>
      </c>
      <c r="E13">
        <v>1</v>
      </c>
      <c r="F13">
        <f t="shared" si="0"/>
        <v>5</v>
      </c>
      <c r="G13" s="6">
        <v>1.1200000000000001</v>
      </c>
      <c r="H13" s="4">
        <f t="shared" si="1"/>
        <v>5.6000000000000005</v>
      </c>
      <c r="I13" s="2"/>
    </row>
    <row r="14" spans="2:16">
      <c r="B14" t="s">
        <v>55</v>
      </c>
      <c r="C14" t="s">
        <v>58</v>
      </c>
      <c r="D14">
        <v>5</v>
      </c>
      <c r="E14">
        <v>1</v>
      </c>
      <c r="F14">
        <f t="shared" si="0"/>
        <v>5</v>
      </c>
      <c r="G14" s="6">
        <v>0.68</v>
      </c>
      <c r="H14" s="4">
        <f t="shared" si="1"/>
        <v>3.4000000000000004</v>
      </c>
      <c r="I14" s="2"/>
    </row>
    <row r="15" spans="2:16">
      <c r="B15" t="s">
        <v>16</v>
      </c>
      <c r="C15" t="s">
        <v>24</v>
      </c>
      <c r="D15">
        <v>5</v>
      </c>
      <c r="E15">
        <v>1</v>
      </c>
      <c r="F15">
        <f t="shared" si="0"/>
        <v>5</v>
      </c>
      <c r="G15" s="6">
        <v>0.88</v>
      </c>
      <c r="H15" s="4">
        <f t="shared" si="1"/>
        <v>4.4000000000000004</v>
      </c>
      <c r="I15" s="2"/>
      <c r="J15" t="s">
        <v>39</v>
      </c>
      <c r="K15">
        <v>1</v>
      </c>
    </row>
    <row r="16" spans="2:16">
      <c r="G16" s="6"/>
      <c r="H16" s="4"/>
      <c r="I16" s="2"/>
    </row>
    <row r="17" spans="2:9">
      <c r="B17" t="s">
        <v>26</v>
      </c>
      <c r="C17" t="s">
        <v>27</v>
      </c>
      <c r="D17">
        <v>5</v>
      </c>
      <c r="E17">
        <v>1</v>
      </c>
      <c r="F17">
        <f t="shared" si="0"/>
        <v>5</v>
      </c>
      <c r="G17" s="6">
        <v>0.67</v>
      </c>
      <c r="H17" s="4">
        <f>G17*D17</f>
        <v>3.35</v>
      </c>
      <c r="I17" s="2"/>
    </row>
    <row r="18" spans="2:9">
      <c r="B18" t="s">
        <v>26</v>
      </c>
      <c r="C18" t="s">
        <v>28</v>
      </c>
      <c r="D18">
        <v>10</v>
      </c>
      <c r="E18">
        <v>2</v>
      </c>
      <c r="F18">
        <f t="shared" si="0"/>
        <v>10</v>
      </c>
      <c r="G18" s="6">
        <v>0.875</v>
      </c>
      <c r="H18" s="4">
        <f>G18*D18</f>
        <v>8.75</v>
      </c>
      <c r="I18" s="2"/>
    </row>
    <row r="19" spans="2:9">
      <c r="B19" t="s">
        <v>26</v>
      </c>
      <c r="C19" t="s">
        <v>50</v>
      </c>
      <c r="D19">
        <v>10</v>
      </c>
      <c r="E19">
        <v>2</v>
      </c>
      <c r="F19">
        <f t="shared" si="0"/>
        <v>10</v>
      </c>
      <c r="G19" s="6">
        <v>0.125</v>
      </c>
      <c r="H19" s="4">
        <f>G19*D19</f>
        <v>1.25</v>
      </c>
      <c r="I19" s="2"/>
    </row>
    <row r="20" spans="2:9">
      <c r="G20" s="6"/>
      <c r="H20" s="4"/>
      <c r="I20" s="2"/>
    </row>
    <row r="21" spans="2:9">
      <c r="B21" t="s">
        <v>0</v>
      </c>
      <c r="H21" s="4"/>
    </row>
    <row r="22" spans="2:9">
      <c r="B22">
        <v>10</v>
      </c>
      <c r="C22" t="s">
        <v>7</v>
      </c>
      <c r="D22">
        <v>50</v>
      </c>
      <c r="F22">
        <f t="shared" si="0"/>
        <v>0</v>
      </c>
      <c r="G22" s="5">
        <v>1.0800000000000001E-2</v>
      </c>
      <c r="H22" s="4">
        <f t="shared" ref="H22:H27" si="2">G22*D22</f>
        <v>0.54</v>
      </c>
    </row>
    <row r="23" spans="2:9">
      <c r="B23">
        <v>22</v>
      </c>
      <c r="C23" t="s">
        <v>11</v>
      </c>
      <c r="D23">
        <v>50</v>
      </c>
      <c r="F23">
        <f t="shared" si="0"/>
        <v>0</v>
      </c>
      <c r="G23" s="5">
        <v>1.0800000000000001E-2</v>
      </c>
      <c r="H23" s="4">
        <f t="shared" si="2"/>
        <v>0.54</v>
      </c>
    </row>
    <row r="24" spans="2:9">
      <c r="B24">
        <v>100</v>
      </c>
      <c r="C24" t="s">
        <v>10</v>
      </c>
      <c r="D24">
        <v>50</v>
      </c>
      <c r="F24">
        <f t="shared" si="0"/>
        <v>0</v>
      </c>
      <c r="G24" s="5">
        <v>1.0800000000000001E-2</v>
      </c>
      <c r="H24" s="4">
        <f t="shared" si="2"/>
        <v>0.54</v>
      </c>
    </row>
    <row r="25" spans="2:9">
      <c r="B25">
        <v>240</v>
      </c>
      <c r="C25" t="s">
        <v>9</v>
      </c>
      <c r="D25">
        <v>50</v>
      </c>
      <c r="F25">
        <f t="shared" si="0"/>
        <v>0</v>
      </c>
      <c r="G25" s="5">
        <v>1.0800000000000001E-2</v>
      </c>
      <c r="H25" s="4">
        <f t="shared" si="2"/>
        <v>0.54</v>
      </c>
    </row>
    <row r="26" spans="2:9">
      <c r="B26">
        <v>390</v>
      </c>
      <c r="C26" t="s">
        <v>8</v>
      </c>
      <c r="D26">
        <v>50</v>
      </c>
      <c r="F26">
        <f t="shared" si="0"/>
        <v>0</v>
      </c>
      <c r="G26" s="5">
        <v>1.0800000000000001E-2</v>
      </c>
      <c r="H26" s="4">
        <f t="shared" si="2"/>
        <v>0.54</v>
      </c>
    </row>
    <row r="27" spans="2:9">
      <c r="B27" t="s">
        <v>53</v>
      </c>
      <c r="C27" t="s">
        <v>52</v>
      </c>
      <c r="D27">
        <v>50</v>
      </c>
      <c r="F27">
        <f t="shared" si="0"/>
        <v>0</v>
      </c>
      <c r="G27" s="5">
        <v>1.0800000000000001E-2</v>
      </c>
      <c r="H27" s="4">
        <f t="shared" si="2"/>
        <v>0.54</v>
      </c>
    </row>
    <row r="28" spans="2:9">
      <c r="H28" s="4"/>
    </row>
    <row r="29" spans="2:9">
      <c r="B29" t="s">
        <v>3</v>
      </c>
      <c r="C29" t="s">
        <v>4</v>
      </c>
      <c r="D29">
        <v>10</v>
      </c>
      <c r="E29">
        <v>2</v>
      </c>
      <c r="F29">
        <f t="shared" si="0"/>
        <v>10</v>
      </c>
      <c r="G29" s="3">
        <v>1.4390000000000001</v>
      </c>
      <c r="H29" s="4">
        <f>G29*D29</f>
        <v>14.39</v>
      </c>
    </row>
    <row r="30" spans="2:9">
      <c r="B30" t="s">
        <v>18</v>
      </c>
      <c r="C30" t="s">
        <v>25</v>
      </c>
      <c r="D30">
        <v>30</v>
      </c>
      <c r="E30">
        <v>6</v>
      </c>
      <c r="F30">
        <f t="shared" si="0"/>
        <v>30</v>
      </c>
      <c r="G30" s="5">
        <v>0.39960000000000001</v>
      </c>
      <c r="H30" s="4">
        <f>G30*D30</f>
        <v>11.988</v>
      </c>
    </row>
    <row r="31" spans="2:9">
      <c r="H31" s="4"/>
    </row>
    <row r="32" spans="2:9">
      <c r="B32" t="s">
        <v>49</v>
      </c>
      <c r="C32" t="s">
        <v>64</v>
      </c>
      <c r="D32">
        <v>5</v>
      </c>
      <c r="E32">
        <v>1</v>
      </c>
      <c r="F32">
        <f t="shared" si="0"/>
        <v>5</v>
      </c>
      <c r="G32" s="5">
        <v>0.39</v>
      </c>
      <c r="H32" s="4">
        <f>G32*D32</f>
        <v>1.9500000000000002</v>
      </c>
    </row>
    <row r="33" spans="2:8">
      <c r="B33" t="s">
        <v>32</v>
      </c>
      <c r="C33" t="s">
        <v>51</v>
      </c>
      <c r="D33">
        <v>5</v>
      </c>
      <c r="E33">
        <v>1</v>
      </c>
      <c r="F33">
        <f t="shared" si="0"/>
        <v>5</v>
      </c>
      <c r="G33" s="5">
        <v>1.4</v>
      </c>
      <c r="H33" s="4">
        <f>G33*D33</f>
        <v>7</v>
      </c>
    </row>
    <row r="34" spans="2:8">
      <c r="B34" t="s">
        <v>41</v>
      </c>
      <c r="C34" t="s">
        <v>65</v>
      </c>
      <c r="D34">
        <v>5</v>
      </c>
      <c r="E34">
        <v>1</v>
      </c>
      <c r="F34">
        <f t="shared" si="0"/>
        <v>5</v>
      </c>
      <c r="G34" s="5">
        <v>7.5</v>
      </c>
      <c r="H34" s="4">
        <f>G34*D34</f>
        <v>37.5</v>
      </c>
    </row>
    <row r="35" spans="2:8">
      <c r="H35" s="4"/>
    </row>
    <row r="36" spans="2:8">
      <c r="B36" t="s">
        <v>69</v>
      </c>
      <c r="C36" t="s">
        <v>70</v>
      </c>
      <c r="E36">
        <v>3</v>
      </c>
    </row>
    <row r="38" spans="2:8">
      <c r="G38" s="5" t="s">
        <v>63</v>
      </c>
      <c r="H38" s="3">
        <f>SUM(H5:H34)</f>
        <v>143.58800000000002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G39"/>
  <sheetViews>
    <sheetView tabSelected="1" workbookViewId="0">
      <selection activeCell="B40" sqref="B40"/>
    </sheetView>
  </sheetViews>
  <sheetFormatPr baseColWidth="10" defaultRowHeight="15"/>
  <cols>
    <col min="2" max="2" width="26.28515625" customWidth="1"/>
  </cols>
  <sheetData>
    <row r="4" spans="1:7">
      <c r="A4" t="s">
        <v>67</v>
      </c>
      <c r="F4" s="5"/>
      <c r="G4" s="3"/>
    </row>
    <row r="5" spans="1:7">
      <c r="B5" t="s">
        <v>5</v>
      </c>
      <c r="C5" t="s">
        <v>60</v>
      </c>
      <c r="D5" t="s">
        <v>6</v>
      </c>
      <c r="E5" t="s">
        <v>68</v>
      </c>
      <c r="F5" s="5" t="s">
        <v>62</v>
      </c>
      <c r="G5" s="3" t="s">
        <v>61</v>
      </c>
    </row>
    <row r="6" spans="1:7">
      <c r="A6" s="7" t="s">
        <v>29</v>
      </c>
      <c r="B6" s="7" t="s">
        <v>59</v>
      </c>
      <c r="C6" s="7">
        <v>3</v>
      </c>
      <c r="D6" s="7">
        <v>1</v>
      </c>
      <c r="E6" s="7">
        <f>D6*3</f>
        <v>3</v>
      </c>
      <c r="F6" s="8">
        <v>0.51</v>
      </c>
      <c r="G6" s="9">
        <f>F6*C6</f>
        <v>1.53</v>
      </c>
    </row>
    <row r="7" spans="1:7">
      <c r="F7" s="6"/>
      <c r="G7" s="4"/>
    </row>
    <row r="8" spans="1:7">
      <c r="A8" t="s">
        <v>1</v>
      </c>
      <c r="F8" s="6"/>
      <c r="G8" s="4"/>
    </row>
    <row r="9" spans="1:7">
      <c r="A9" t="s">
        <v>12</v>
      </c>
      <c r="B9" t="s">
        <v>19</v>
      </c>
      <c r="C9">
        <v>25</v>
      </c>
      <c r="D9">
        <v>2</v>
      </c>
      <c r="E9">
        <f t="shared" ref="E9:E35" si="0">D9*3</f>
        <v>6</v>
      </c>
      <c r="F9" s="6">
        <v>4.9200000000000001E-2</v>
      </c>
      <c r="G9" s="4">
        <f t="shared" ref="G9:G16" si="1">F9*C9</f>
        <v>1.23</v>
      </c>
    </row>
    <row r="10" spans="1:7">
      <c r="A10" t="s">
        <v>13</v>
      </c>
      <c r="B10" t="s">
        <v>20</v>
      </c>
      <c r="C10">
        <v>100</v>
      </c>
      <c r="D10">
        <v>8</v>
      </c>
      <c r="E10">
        <f t="shared" si="0"/>
        <v>24</v>
      </c>
      <c r="F10" s="6">
        <v>6.3299999999999995E-2</v>
      </c>
      <c r="G10" s="4">
        <f t="shared" si="1"/>
        <v>6.3299999999999992</v>
      </c>
    </row>
    <row r="11" spans="1:7">
      <c r="A11" t="s">
        <v>14</v>
      </c>
      <c r="B11" t="s">
        <v>22</v>
      </c>
      <c r="C11">
        <v>30</v>
      </c>
      <c r="D11">
        <v>5</v>
      </c>
      <c r="E11">
        <f t="shared" si="0"/>
        <v>15</v>
      </c>
      <c r="F11" s="6">
        <v>0.122</v>
      </c>
      <c r="G11" s="4">
        <f t="shared" si="1"/>
        <v>3.66</v>
      </c>
    </row>
    <row r="12" spans="1:7">
      <c r="A12" s="7" t="s">
        <v>15</v>
      </c>
      <c r="B12" s="7" t="s">
        <v>21</v>
      </c>
      <c r="C12" s="7">
        <v>20</v>
      </c>
      <c r="D12" s="7">
        <v>6</v>
      </c>
      <c r="E12" s="7">
        <f t="shared" si="0"/>
        <v>18</v>
      </c>
      <c r="F12" s="8">
        <v>0.55000000000000004</v>
      </c>
      <c r="G12" s="9">
        <f t="shared" si="1"/>
        <v>11</v>
      </c>
    </row>
    <row r="13" spans="1:7">
      <c r="A13" s="7" t="s">
        <v>17</v>
      </c>
      <c r="B13" s="7" t="s">
        <v>23</v>
      </c>
      <c r="C13" s="7">
        <v>9</v>
      </c>
      <c r="D13" s="7">
        <v>3</v>
      </c>
      <c r="E13" s="7">
        <f t="shared" si="0"/>
        <v>9</v>
      </c>
      <c r="F13" s="8">
        <v>0.7</v>
      </c>
      <c r="G13" s="9">
        <f t="shared" si="1"/>
        <v>6.3</v>
      </c>
    </row>
    <row r="14" spans="1:7">
      <c r="A14" s="7" t="s">
        <v>56</v>
      </c>
      <c r="B14" s="7" t="s">
        <v>57</v>
      </c>
      <c r="C14" s="7">
        <v>6</v>
      </c>
      <c r="D14" s="7">
        <v>2</v>
      </c>
      <c r="E14" s="7">
        <v>6</v>
      </c>
      <c r="F14" s="8">
        <v>1.1200000000000001</v>
      </c>
      <c r="G14" s="9">
        <f t="shared" si="1"/>
        <v>6.7200000000000006</v>
      </c>
    </row>
    <row r="15" spans="1:7">
      <c r="A15" s="7" t="s">
        <v>55</v>
      </c>
      <c r="B15" s="7" t="s">
        <v>58</v>
      </c>
      <c r="C15" s="7">
        <v>3</v>
      </c>
      <c r="D15" s="7">
        <v>1</v>
      </c>
      <c r="E15" s="7">
        <f t="shared" si="0"/>
        <v>3</v>
      </c>
      <c r="F15" s="8">
        <v>0.68</v>
      </c>
      <c r="G15" s="9">
        <f t="shared" si="1"/>
        <v>2.04</v>
      </c>
    </row>
    <row r="16" spans="1:7">
      <c r="A16" s="7" t="s">
        <v>16</v>
      </c>
      <c r="B16" s="7" t="s">
        <v>24</v>
      </c>
      <c r="C16" s="7">
        <v>3</v>
      </c>
      <c r="D16" s="7">
        <v>1</v>
      </c>
      <c r="E16" s="7">
        <f t="shared" si="0"/>
        <v>3</v>
      </c>
      <c r="F16" s="8">
        <v>0.88</v>
      </c>
      <c r="G16" s="9">
        <f t="shared" si="1"/>
        <v>2.64</v>
      </c>
    </row>
    <row r="17" spans="1:7">
      <c r="F17" s="6"/>
      <c r="G17" s="4"/>
    </row>
    <row r="18" spans="1:7">
      <c r="A18" s="7" t="s">
        <v>26</v>
      </c>
      <c r="B18" s="7" t="s">
        <v>27</v>
      </c>
      <c r="C18" s="7">
        <v>3</v>
      </c>
      <c r="D18" s="7">
        <v>1</v>
      </c>
      <c r="E18" s="7">
        <f t="shared" si="0"/>
        <v>3</v>
      </c>
      <c r="F18" s="8">
        <v>0.67</v>
      </c>
      <c r="G18" s="9">
        <f>F18*C18</f>
        <v>2.0100000000000002</v>
      </c>
    </row>
    <row r="19" spans="1:7">
      <c r="A19" s="7" t="s">
        <v>26</v>
      </c>
      <c r="B19" s="7" t="s">
        <v>28</v>
      </c>
      <c r="C19" s="7">
        <v>6</v>
      </c>
      <c r="D19" s="7">
        <v>2</v>
      </c>
      <c r="E19" s="7">
        <f t="shared" si="0"/>
        <v>6</v>
      </c>
      <c r="F19" s="8">
        <v>0.99</v>
      </c>
      <c r="G19" s="9">
        <f>F19*C19</f>
        <v>5.9399999999999995</v>
      </c>
    </row>
    <row r="20" spans="1:7">
      <c r="A20" t="s">
        <v>26</v>
      </c>
      <c r="B20" t="s">
        <v>50</v>
      </c>
      <c r="C20">
        <v>10</v>
      </c>
      <c r="D20">
        <v>2</v>
      </c>
      <c r="E20">
        <f t="shared" si="0"/>
        <v>6</v>
      </c>
      <c r="F20" s="6">
        <v>0.125</v>
      </c>
      <c r="G20" s="4">
        <f>F20*C20</f>
        <v>1.25</v>
      </c>
    </row>
    <row r="21" spans="1:7">
      <c r="F21" s="6"/>
      <c r="G21" s="4"/>
    </row>
    <row r="22" spans="1:7">
      <c r="A22" t="s">
        <v>0</v>
      </c>
      <c r="F22" s="5"/>
      <c r="G22" s="4"/>
    </row>
    <row r="23" spans="1:7">
      <c r="A23">
        <v>10</v>
      </c>
      <c r="B23" t="s">
        <v>7</v>
      </c>
      <c r="C23">
        <v>50</v>
      </c>
      <c r="E23">
        <f t="shared" si="0"/>
        <v>0</v>
      </c>
      <c r="F23" s="5">
        <v>1.0800000000000001E-2</v>
      </c>
      <c r="G23" s="4">
        <f t="shared" ref="G23:G28" si="2">F23*C23</f>
        <v>0.54</v>
      </c>
    </row>
    <row r="24" spans="1:7">
      <c r="A24">
        <v>22</v>
      </c>
      <c r="B24" t="s">
        <v>11</v>
      </c>
      <c r="C24">
        <v>50</v>
      </c>
      <c r="E24">
        <f t="shared" si="0"/>
        <v>0</v>
      </c>
      <c r="F24" s="5">
        <v>1.0800000000000001E-2</v>
      </c>
      <c r="G24" s="4">
        <f t="shared" si="2"/>
        <v>0.54</v>
      </c>
    </row>
    <row r="25" spans="1:7">
      <c r="A25">
        <v>100</v>
      </c>
      <c r="B25" t="s">
        <v>10</v>
      </c>
      <c r="C25">
        <v>50</v>
      </c>
      <c r="E25">
        <f t="shared" si="0"/>
        <v>0</v>
      </c>
      <c r="F25" s="5">
        <v>1.0800000000000001E-2</v>
      </c>
      <c r="G25" s="4">
        <f t="shared" si="2"/>
        <v>0.54</v>
      </c>
    </row>
    <row r="26" spans="1:7">
      <c r="A26">
        <v>240</v>
      </c>
      <c r="B26" t="s">
        <v>9</v>
      </c>
      <c r="C26">
        <v>50</v>
      </c>
      <c r="E26">
        <f t="shared" si="0"/>
        <v>0</v>
      </c>
      <c r="F26" s="5">
        <v>1.0800000000000001E-2</v>
      </c>
      <c r="G26" s="4">
        <f t="shared" si="2"/>
        <v>0.54</v>
      </c>
    </row>
    <row r="27" spans="1:7">
      <c r="A27">
        <v>390</v>
      </c>
      <c r="B27" t="s">
        <v>8</v>
      </c>
      <c r="C27">
        <v>50</v>
      </c>
      <c r="E27">
        <f t="shared" si="0"/>
        <v>0</v>
      </c>
      <c r="F27" s="5">
        <v>1.0800000000000001E-2</v>
      </c>
      <c r="G27" s="4">
        <f t="shared" si="2"/>
        <v>0.54</v>
      </c>
    </row>
    <row r="28" spans="1:7">
      <c r="A28" t="s">
        <v>53</v>
      </c>
      <c r="B28" t="s">
        <v>52</v>
      </c>
      <c r="C28">
        <v>50</v>
      </c>
      <c r="E28">
        <f t="shared" si="0"/>
        <v>0</v>
      </c>
      <c r="F28" s="5">
        <v>1.0800000000000001E-2</v>
      </c>
      <c r="G28" s="4">
        <f t="shared" si="2"/>
        <v>0.54</v>
      </c>
    </row>
    <row r="29" spans="1:7">
      <c r="F29" s="5"/>
      <c r="G29" s="4"/>
    </row>
    <row r="30" spans="1:7">
      <c r="A30" s="7" t="s">
        <v>3</v>
      </c>
      <c r="B30" s="7" t="s">
        <v>4</v>
      </c>
      <c r="C30" s="7">
        <v>6</v>
      </c>
      <c r="D30" s="7">
        <v>2</v>
      </c>
      <c r="E30" s="7">
        <f t="shared" si="0"/>
        <v>6</v>
      </c>
      <c r="F30" s="9">
        <v>1.63</v>
      </c>
      <c r="G30" s="9">
        <f>F30*C30</f>
        <v>9.7799999999999994</v>
      </c>
    </row>
    <row r="31" spans="1:7">
      <c r="A31" t="s">
        <v>18</v>
      </c>
      <c r="B31" t="s">
        <v>25</v>
      </c>
      <c r="C31">
        <v>25</v>
      </c>
      <c r="D31">
        <v>6</v>
      </c>
      <c r="E31">
        <f t="shared" si="0"/>
        <v>18</v>
      </c>
      <c r="F31" s="5">
        <v>0.39960000000000001</v>
      </c>
      <c r="G31" s="4">
        <f>F31*C31</f>
        <v>9.99</v>
      </c>
    </row>
    <row r="32" spans="1:7">
      <c r="F32" s="5"/>
      <c r="G32" s="4"/>
    </row>
    <row r="33" spans="1:7">
      <c r="A33" s="7" t="s">
        <v>49</v>
      </c>
      <c r="B33" s="7" t="s">
        <v>64</v>
      </c>
      <c r="C33" s="7">
        <v>3</v>
      </c>
      <c r="D33" s="7">
        <v>1</v>
      </c>
      <c r="E33" s="7">
        <f t="shared" si="0"/>
        <v>3</v>
      </c>
      <c r="F33" s="8">
        <v>0.39</v>
      </c>
      <c r="G33" s="9">
        <f>F33*C33</f>
        <v>1.17</v>
      </c>
    </row>
    <row r="34" spans="1:7">
      <c r="A34" s="7" t="s">
        <v>32</v>
      </c>
      <c r="B34" s="7" t="s">
        <v>51</v>
      </c>
      <c r="C34" s="7">
        <v>3</v>
      </c>
      <c r="D34" s="7">
        <v>1</v>
      </c>
      <c r="E34" s="7">
        <f t="shared" si="0"/>
        <v>3</v>
      </c>
      <c r="F34" s="8">
        <v>1.4</v>
      </c>
      <c r="G34" s="9">
        <f>F34*C34</f>
        <v>4.1999999999999993</v>
      </c>
    </row>
    <row r="35" spans="1:7">
      <c r="A35" s="7" t="s">
        <v>41</v>
      </c>
      <c r="B35" s="7" t="s">
        <v>65</v>
      </c>
      <c r="C35" s="7">
        <v>3</v>
      </c>
      <c r="D35" s="7">
        <v>1</v>
      </c>
      <c r="E35" s="7">
        <f t="shared" si="0"/>
        <v>3</v>
      </c>
      <c r="F35" s="8">
        <v>7.5</v>
      </c>
      <c r="G35" s="9">
        <f>F35*C35</f>
        <v>22.5</v>
      </c>
    </row>
    <row r="36" spans="1:7">
      <c r="F36" s="5"/>
      <c r="G36" s="4"/>
    </row>
    <row r="37" spans="1:7">
      <c r="F37" s="5" t="s">
        <v>63</v>
      </c>
      <c r="G37" s="3">
        <f>SUM(G6:G35)</f>
        <v>101.53</v>
      </c>
    </row>
    <row r="39" spans="1:7">
      <c r="A39" s="7"/>
      <c r="B39" s="10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RobotFoot</dc:creator>
  <cp:lastModifiedBy>RobotFoot</cp:lastModifiedBy>
  <dcterms:created xsi:type="dcterms:W3CDTF">2013-04-14T20:59:09Z</dcterms:created>
  <dcterms:modified xsi:type="dcterms:W3CDTF">2013-07-22T12:30:45Z</dcterms:modified>
</cp:coreProperties>
</file>