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240" yWindow="300" windowWidth="20115" windowHeight="7740" tabRatio="793" activeTab="5"/>
  </bookViews>
  <sheets>
    <sheet name="26H-OCV" sheetId="10" r:id="rId1"/>
    <sheet name="Dsg--5℃" sheetId="24" r:id="rId2"/>
    <sheet name="Dsg-5℃" sheetId="25" r:id="rId3"/>
    <sheet name="Dsg-15℃" sheetId="26" r:id="rId4"/>
    <sheet name="Dsg-25℃" sheetId="27" r:id="rId5"/>
    <sheet name="Chg-3P-26H" sheetId="20" r:id="rId6"/>
    <sheet name="Sheet1" sheetId="21" r:id="rId7"/>
    <sheet name="Sheet2" sheetId="22" r:id="rId8"/>
  </sheets>
  <calcPr calcId="125725"/>
</workbook>
</file>

<file path=xl/calcChain.xml><?xml version="1.0" encoding="utf-8"?>
<calcChain xmlns="http://schemas.openxmlformats.org/spreadsheetml/2006/main">
  <c r="D4" i="10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3"/>
  <c r="C4" l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3"/>
  <c r="D7" i="26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6"/>
  <c r="AB46" i="27"/>
  <c r="X46"/>
  <c r="T46"/>
  <c r="P46"/>
  <c r="L46"/>
  <c r="H46"/>
  <c r="D46"/>
  <c r="AB45"/>
  <c r="X45"/>
  <c r="T45"/>
  <c r="P45"/>
  <c r="L45"/>
  <c r="H45"/>
  <c r="D45"/>
  <c r="AB44"/>
  <c r="X44"/>
  <c r="T44"/>
  <c r="P44"/>
  <c r="L44"/>
  <c r="H44"/>
  <c r="D44"/>
  <c r="AB43"/>
  <c r="X43"/>
  <c r="T43"/>
  <c r="P43"/>
  <c r="L43"/>
  <c r="H43"/>
  <c r="D43"/>
  <c r="AB42"/>
  <c r="X42"/>
  <c r="T42"/>
  <c r="P42"/>
  <c r="L42"/>
  <c r="H42"/>
  <c r="D42"/>
  <c r="AB41"/>
  <c r="X41"/>
  <c r="T41"/>
  <c r="P41"/>
  <c r="L41"/>
  <c r="H41"/>
  <c r="D41"/>
  <c r="AB40"/>
  <c r="X40"/>
  <c r="T40"/>
  <c r="P40"/>
  <c r="L40"/>
  <c r="H40"/>
  <c r="D40"/>
  <c r="AB39"/>
  <c r="X39"/>
  <c r="T39"/>
  <c r="P39"/>
  <c r="L39"/>
  <c r="H39"/>
  <c r="D39"/>
  <c r="AB38"/>
  <c r="X38"/>
  <c r="T38"/>
  <c r="P38"/>
  <c r="L38"/>
  <c r="H38"/>
  <c r="D38"/>
  <c r="AB37"/>
  <c r="X37"/>
  <c r="T37"/>
  <c r="P37"/>
  <c r="L37"/>
  <c r="H37"/>
  <c r="D37"/>
  <c r="AB36"/>
  <c r="X36"/>
  <c r="T36"/>
  <c r="P36"/>
  <c r="L36"/>
  <c r="H36"/>
  <c r="D36"/>
  <c r="AB35"/>
  <c r="X35"/>
  <c r="T35"/>
  <c r="P35"/>
  <c r="L35"/>
  <c r="H35"/>
  <c r="D35"/>
  <c r="AB34"/>
  <c r="X34"/>
  <c r="T34"/>
  <c r="P34"/>
  <c r="L34"/>
  <c r="H34"/>
  <c r="D34"/>
  <c r="AB33"/>
  <c r="X33"/>
  <c r="T33"/>
  <c r="P33"/>
  <c r="L33"/>
  <c r="H33"/>
  <c r="D33"/>
  <c r="AB32"/>
  <c r="X32"/>
  <c r="T32"/>
  <c r="P32"/>
  <c r="L32"/>
  <c r="H32"/>
  <c r="D32"/>
  <c r="AB31"/>
  <c r="X31"/>
  <c r="T31"/>
  <c r="P31"/>
  <c r="L31"/>
  <c r="H31"/>
  <c r="D31"/>
  <c r="AB30"/>
  <c r="X30"/>
  <c r="T30"/>
  <c r="P30"/>
  <c r="L30"/>
  <c r="H30"/>
  <c r="D30"/>
  <c r="AB29"/>
  <c r="X29"/>
  <c r="T29"/>
  <c r="P29"/>
  <c r="L29"/>
  <c r="H29"/>
  <c r="D29"/>
  <c r="AB28"/>
  <c r="X28"/>
  <c r="T28"/>
  <c r="P28"/>
  <c r="L28"/>
  <c r="H28"/>
  <c r="D28"/>
  <c r="AB27"/>
  <c r="X27"/>
  <c r="T27"/>
  <c r="P27"/>
  <c r="L27"/>
  <c r="H27"/>
  <c r="D27"/>
  <c r="AB26"/>
  <c r="X26"/>
  <c r="T26"/>
  <c r="P26"/>
  <c r="L26"/>
  <c r="H26"/>
  <c r="D26"/>
  <c r="AB25"/>
  <c r="X25"/>
  <c r="T25"/>
  <c r="P25"/>
  <c r="L25"/>
  <c r="H25"/>
  <c r="D25"/>
  <c r="AB24"/>
  <c r="X24"/>
  <c r="T24"/>
  <c r="P24"/>
  <c r="L24"/>
  <c r="H24"/>
  <c r="D24"/>
  <c r="AB23"/>
  <c r="X23"/>
  <c r="T23"/>
  <c r="P23"/>
  <c r="L23"/>
  <c r="H23"/>
  <c r="D23"/>
  <c r="AB22"/>
  <c r="X22"/>
  <c r="T22"/>
  <c r="P22"/>
  <c r="L22"/>
  <c r="H22"/>
  <c r="D22"/>
  <c r="AB21"/>
  <c r="X21"/>
  <c r="T21"/>
  <c r="P21"/>
  <c r="L21"/>
  <c r="H21"/>
  <c r="D21"/>
  <c r="AB20"/>
  <c r="X20"/>
  <c r="T20"/>
  <c r="P20"/>
  <c r="L20"/>
  <c r="H20"/>
  <c r="D20"/>
  <c r="AB19"/>
  <c r="X19"/>
  <c r="T19"/>
  <c r="P19"/>
  <c r="L19"/>
  <c r="H19"/>
  <c r="D19"/>
  <c r="AB18"/>
  <c r="X18"/>
  <c r="T18"/>
  <c r="P18"/>
  <c r="L18"/>
  <c r="H18"/>
  <c r="D18"/>
  <c r="AB17"/>
  <c r="X17"/>
  <c r="T17"/>
  <c r="P17"/>
  <c r="L17"/>
  <c r="H17"/>
  <c r="D17"/>
  <c r="AB16"/>
  <c r="X16"/>
  <c r="T16"/>
  <c r="P16"/>
  <c r="L16"/>
  <c r="H16"/>
  <c r="D16"/>
  <c r="AB15"/>
  <c r="X15"/>
  <c r="T15"/>
  <c r="P15"/>
  <c r="L15"/>
  <c r="H15"/>
  <c r="D15"/>
  <c r="AB14"/>
  <c r="X14"/>
  <c r="T14"/>
  <c r="P14"/>
  <c r="L14"/>
  <c r="H14"/>
  <c r="D14"/>
  <c r="AB13"/>
  <c r="X13"/>
  <c r="T13"/>
  <c r="P13"/>
  <c r="L13"/>
  <c r="H13"/>
  <c r="D13"/>
  <c r="AB12"/>
  <c r="X12"/>
  <c r="T12"/>
  <c r="P12"/>
  <c r="L12"/>
  <c r="H12"/>
  <c r="D12"/>
  <c r="AB11"/>
  <c r="X11"/>
  <c r="T11"/>
  <c r="P11"/>
  <c r="L11"/>
  <c r="H11"/>
  <c r="D11"/>
  <c r="AB10"/>
  <c r="X10"/>
  <c r="T10"/>
  <c r="P10"/>
  <c r="L10"/>
  <c r="H10"/>
  <c r="D10"/>
  <c r="AB9"/>
  <c r="X9"/>
  <c r="T9"/>
  <c r="P9"/>
  <c r="L9"/>
  <c r="H9"/>
  <c r="D9"/>
  <c r="AB8"/>
  <c r="X8"/>
  <c r="T8"/>
  <c r="P8"/>
  <c r="L8"/>
  <c r="H8"/>
  <c r="D8"/>
  <c r="AB7"/>
  <c r="X7"/>
  <c r="T7"/>
  <c r="P7"/>
  <c r="L7"/>
  <c r="H7"/>
  <c r="D7"/>
  <c r="AB6"/>
  <c r="X6"/>
  <c r="T6"/>
  <c r="P6"/>
  <c r="L6"/>
  <c r="H6"/>
  <c r="D6"/>
  <c r="AB46" i="26"/>
  <c r="X46"/>
  <c r="T46"/>
  <c r="P46"/>
  <c r="L46"/>
  <c r="AB45"/>
  <c r="X45"/>
  <c r="T45"/>
  <c r="P45"/>
  <c r="L45"/>
  <c r="AB44"/>
  <c r="X44"/>
  <c r="T44"/>
  <c r="P44"/>
  <c r="L44"/>
  <c r="AB43"/>
  <c r="X43"/>
  <c r="T43"/>
  <c r="P43"/>
  <c r="L43"/>
  <c r="AB42"/>
  <c r="X42"/>
  <c r="T42"/>
  <c r="P42"/>
  <c r="L42"/>
  <c r="AB41"/>
  <c r="X41"/>
  <c r="T41"/>
  <c r="P41"/>
  <c r="L41"/>
  <c r="AB40"/>
  <c r="X40"/>
  <c r="T40"/>
  <c r="P40"/>
  <c r="L40"/>
  <c r="AB39"/>
  <c r="X39"/>
  <c r="T39"/>
  <c r="P39"/>
  <c r="L39"/>
  <c r="AB38"/>
  <c r="X38"/>
  <c r="T38"/>
  <c r="P38"/>
  <c r="L38"/>
  <c r="AB37"/>
  <c r="X37"/>
  <c r="T37"/>
  <c r="P37"/>
  <c r="L37"/>
  <c r="AB36"/>
  <c r="X36"/>
  <c r="T36"/>
  <c r="P36"/>
  <c r="L36"/>
  <c r="AB35"/>
  <c r="X35"/>
  <c r="T35"/>
  <c r="P35"/>
  <c r="L35"/>
  <c r="AB34"/>
  <c r="X34"/>
  <c r="T34"/>
  <c r="P34"/>
  <c r="L34"/>
  <c r="AB33"/>
  <c r="X33"/>
  <c r="T33"/>
  <c r="P33"/>
  <c r="L33"/>
  <c r="AB32"/>
  <c r="X32"/>
  <c r="T32"/>
  <c r="P32"/>
  <c r="L32"/>
  <c r="AB31"/>
  <c r="X31"/>
  <c r="T31"/>
  <c r="P31"/>
  <c r="L31"/>
  <c r="AB30"/>
  <c r="X30"/>
  <c r="T30"/>
  <c r="P30"/>
  <c r="L30"/>
  <c r="AB29"/>
  <c r="X29"/>
  <c r="T29"/>
  <c r="P29"/>
  <c r="L29"/>
  <c r="AB28"/>
  <c r="X28"/>
  <c r="T28"/>
  <c r="P28"/>
  <c r="L28"/>
  <c r="AB27"/>
  <c r="X27"/>
  <c r="T27"/>
  <c r="P27"/>
  <c r="L27"/>
  <c r="AB26"/>
  <c r="X26"/>
  <c r="T26"/>
  <c r="P26"/>
  <c r="L26"/>
  <c r="AB25"/>
  <c r="X25"/>
  <c r="T25"/>
  <c r="P25"/>
  <c r="L25"/>
  <c r="AB24"/>
  <c r="X24"/>
  <c r="T24"/>
  <c r="P24"/>
  <c r="L24"/>
  <c r="AB23"/>
  <c r="X23"/>
  <c r="T23"/>
  <c r="P23"/>
  <c r="L23"/>
  <c r="AB22"/>
  <c r="X22"/>
  <c r="T22"/>
  <c r="P22"/>
  <c r="L22"/>
  <c r="AB21"/>
  <c r="X21"/>
  <c r="T21"/>
  <c r="P21"/>
  <c r="L21"/>
  <c r="AB20"/>
  <c r="X20"/>
  <c r="T20"/>
  <c r="P20"/>
  <c r="L20"/>
  <c r="AB19"/>
  <c r="X19"/>
  <c r="T19"/>
  <c r="P19"/>
  <c r="L19"/>
  <c r="AB18"/>
  <c r="X18"/>
  <c r="T18"/>
  <c r="P18"/>
  <c r="L18"/>
  <c r="AB17"/>
  <c r="X17"/>
  <c r="T17"/>
  <c r="P17"/>
  <c r="L17"/>
  <c r="AB16"/>
  <c r="X16"/>
  <c r="T16"/>
  <c r="P16"/>
  <c r="L16"/>
  <c r="AB15"/>
  <c r="X15"/>
  <c r="T15"/>
  <c r="P15"/>
  <c r="L15"/>
  <c r="AB14"/>
  <c r="X14"/>
  <c r="T14"/>
  <c r="P14"/>
  <c r="L14"/>
  <c r="AB13"/>
  <c r="X13"/>
  <c r="T13"/>
  <c r="P13"/>
  <c r="L13"/>
  <c r="AB12"/>
  <c r="X12"/>
  <c r="T12"/>
  <c r="P12"/>
  <c r="L12"/>
  <c r="AB11"/>
  <c r="X11"/>
  <c r="T11"/>
  <c r="P11"/>
  <c r="L11"/>
  <c r="AB10"/>
  <c r="X10"/>
  <c r="T10"/>
  <c r="P10"/>
  <c r="L10"/>
  <c r="AB9"/>
  <c r="X9"/>
  <c r="T9"/>
  <c r="P9"/>
  <c r="L9"/>
  <c r="AB8"/>
  <c r="X8"/>
  <c r="T8"/>
  <c r="P8"/>
  <c r="L8"/>
  <c r="AB7"/>
  <c r="X7"/>
  <c r="T7"/>
  <c r="P7"/>
  <c r="L7"/>
  <c r="AB6"/>
  <c r="X6"/>
  <c r="T6"/>
  <c r="P6"/>
  <c r="L6"/>
  <c r="AB46" i="25"/>
  <c r="X46"/>
  <c r="T46"/>
  <c r="P46"/>
  <c r="L46"/>
  <c r="H46"/>
  <c r="D46"/>
  <c r="AB45"/>
  <c r="X45"/>
  <c r="T45"/>
  <c r="P45"/>
  <c r="L45"/>
  <c r="H45"/>
  <c r="D45"/>
  <c r="AB44"/>
  <c r="X44"/>
  <c r="T44"/>
  <c r="P44"/>
  <c r="L44"/>
  <c r="H44"/>
  <c r="D44"/>
  <c r="AB43"/>
  <c r="X43"/>
  <c r="T43"/>
  <c r="P43"/>
  <c r="L43"/>
  <c r="H43"/>
  <c r="D43"/>
  <c r="AB42"/>
  <c r="X42"/>
  <c r="T42"/>
  <c r="P42"/>
  <c r="L42"/>
  <c r="H42"/>
  <c r="D42"/>
  <c r="AB41"/>
  <c r="X41"/>
  <c r="T41"/>
  <c r="P41"/>
  <c r="L41"/>
  <c r="H41"/>
  <c r="D41"/>
  <c r="AB40"/>
  <c r="X40"/>
  <c r="T40"/>
  <c r="P40"/>
  <c r="L40"/>
  <c r="H40"/>
  <c r="D40"/>
  <c r="AB39"/>
  <c r="X39"/>
  <c r="T39"/>
  <c r="P39"/>
  <c r="L39"/>
  <c r="H39"/>
  <c r="D39"/>
  <c r="AB38"/>
  <c r="X38"/>
  <c r="T38"/>
  <c r="P38"/>
  <c r="L38"/>
  <c r="H38"/>
  <c r="D38"/>
  <c r="AB37"/>
  <c r="X37"/>
  <c r="T37"/>
  <c r="P37"/>
  <c r="L37"/>
  <c r="H37"/>
  <c r="D37"/>
  <c r="AB36"/>
  <c r="X36"/>
  <c r="T36"/>
  <c r="P36"/>
  <c r="L36"/>
  <c r="H36"/>
  <c r="D36"/>
  <c r="AB35"/>
  <c r="X35"/>
  <c r="T35"/>
  <c r="P35"/>
  <c r="L35"/>
  <c r="H35"/>
  <c r="D35"/>
  <c r="AB34"/>
  <c r="X34"/>
  <c r="T34"/>
  <c r="P34"/>
  <c r="L34"/>
  <c r="H34"/>
  <c r="D34"/>
  <c r="AB33"/>
  <c r="X33"/>
  <c r="T33"/>
  <c r="P33"/>
  <c r="L33"/>
  <c r="H33"/>
  <c r="D33"/>
  <c r="AB32"/>
  <c r="X32"/>
  <c r="T32"/>
  <c r="P32"/>
  <c r="L32"/>
  <c r="H32"/>
  <c r="D32"/>
  <c r="AB31"/>
  <c r="X31"/>
  <c r="T31"/>
  <c r="P31"/>
  <c r="L31"/>
  <c r="H31"/>
  <c r="D31"/>
  <c r="AB30"/>
  <c r="X30"/>
  <c r="T30"/>
  <c r="P30"/>
  <c r="L30"/>
  <c r="H30"/>
  <c r="D30"/>
  <c r="AB29"/>
  <c r="X29"/>
  <c r="T29"/>
  <c r="P29"/>
  <c r="L29"/>
  <c r="H29"/>
  <c r="D29"/>
  <c r="AB28"/>
  <c r="X28"/>
  <c r="T28"/>
  <c r="P28"/>
  <c r="L28"/>
  <c r="H28"/>
  <c r="D28"/>
  <c r="AB27"/>
  <c r="X27"/>
  <c r="T27"/>
  <c r="P27"/>
  <c r="L27"/>
  <c r="H27"/>
  <c r="D27"/>
  <c r="AB26"/>
  <c r="X26"/>
  <c r="T26"/>
  <c r="P26"/>
  <c r="L26"/>
  <c r="H26"/>
  <c r="D26"/>
  <c r="AB25"/>
  <c r="X25"/>
  <c r="T25"/>
  <c r="P25"/>
  <c r="L25"/>
  <c r="H25"/>
  <c r="D25"/>
  <c r="AB24"/>
  <c r="X24"/>
  <c r="T24"/>
  <c r="P24"/>
  <c r="L24"/>
  <c r="H24"/>
  <c r="D24"/>
  <c r="AB23"/>
  <c r="X23"/>
  <c r="T23"/>
  <c r="P23"/>
  <c r="L23"/>
  <c r="H23"/>
  <c r="D23"/>
  <c r="AB22"/>
  <c r="X22"/>
  <c r="T22"/>
  <c r="P22"/>
  <c r="L22"/>
  <c r="H22"/>
  <c r="D22"/>
  <c r="AB21"/>
  <c r="X21"/>
  <c r="T21"/>
  <c r="P21"/>
  <c r="L21"/>
  <c r="H21"/>
  <c r="D21"/>
  <c r="AB20"/>
  <c r="X20"/>
  <c r="T20"/>
  <c r="P20"/>
  <c r="L20"/>
  <c r="H20"/>
  <c r="D20"/>
  <c r="AB19"/>
  <c r="X19"/>
  <c r="T19"/>
  <c r="P19"/>
  <c r="L19"/>
  <c r="H19"/>
  <c r="D19"/>
  <c r="AB18"/>
  <c r="X18"/>
  <c r="T18"/>
  <c r="P18"/>
  <c r="L18"/>
  <c r="H18"/>
  <c r="D18"/>
  <c r="AB17"/>
  <c r="X17"/>
  <c r="T17"/>
  <c r="P17"/>
  <c r="L17"/>
  <c r="H17"/>
  <c r="D17"/>
  <c r="AB16"/>
  <c r="X16"/>
  <c r="T16"/>
  <c r="P16"/>
  <c r="L16"/>
  <c r="H16"/>
  <c r="D16"/>
  <c r="AB15"/>
  <c r="X15"/>
  <c r="T15"/>
  <c r="P15"/>
  <c r="L15"/>
  <c r="H15"/>
  <c r="D15"/>
  <c r="AB14"/>
  <c r="X14"/>
  <c r="T14"/>
  <c r="P14"/>
  <c r="L14"/>
  <c r="H14"/>
  <c r="D14"/>
  <c r="AB13"/>
  <c r="X13"/>
  <c r="T13"/>
  <c r="P13"/>
  <c r="L13"/>
  <c r="H13"/>
  <c r="D13"/>
  <c r="AB12"/>
  <c r="X12"/>
  <c r="T12"/>
  <c r="P12"/>
  <c r="L12"/>
  <c r="H12"/>
  <c r="D12"/>
  <c r="AB11"/>
  <c r="X11"/>
  <c r="T11"/>
  <c r="P11"/>
  <c r="L11"/>
  <c r="H11"/>
  <c r="D11"/>
  <c r="AB10"/>
  <c r="X10"/>
  <c r="T10"/>
  <c r="P10"/>
  <c r="L10"/>
  <c r="H10"/>
  <c r="D10"/>
  <c r="AB9"/>
  <c r="X9"/>
  <c r="T9"/>
  <c r="P9"/>
  <c r="L9"/>
  <c r="H9"/>
  <c r="D9"/>
  <c r="AB8"/>
  <c r="X8"/>
  <c r="T8"/>
  <c r="P8"/>
  <c r="L8"/>
  <c r="H8"/>
  <c r="D8"/>
  <c r="AB7"/>
  <c r="X7"/>
  <c r="T7"/>
  <c r="P7"/>
  <c r="L7"/>
  <c r="H7"/>
  <c r="D7"/>
  <c r="AB6"/>
  <c r="X6"/>
  <c r="T6"/>
  <c r="P6"/>
  <c r="L6"/>
  <c r="H6"/>
  <c r="D6"/>
  <c r="AB46" i="24" l="1"/>
  <c r="X46"/>
  <c r="T46"/>
  <c r="P46"/>
  <c r="L46"/>
  <c r="H46"/>
  <c r="D46"/>
  <c r="AB45"/>
  <c r="X45"/>
  <c r="T45"/>
  <c r="P45"/>
  <c r="L45"/>
  <c r="H45"/>
  <c r="D45"/>
  <c r="AB44"/>
  <c r="X44"/>
  <c r="T44"/>
  <c r="P44"/>
  <c r="L44"/>
  <c r="H44"/>
  <c r="D44"/>
  <c r="AB43"/>
  <c r="X43"/>
  <c r="T43"/>
  <c r="P43"/>
  <c r="L43"/>
  <c r="H43"/>
  <c r="D43"/>
  <c r="AB42"/>
  <c r="X42"/>
  <c r="T42"/>
  <c r="P42"/>
  <c r="L42"/>
  <c r="H42"/>
  <c r="D42"/>
  <c r="AB41"/>
  <c r="X41"/>
  <c r="T41"/>
  <c r="P41"/>
  <c r="L41"/>
  <c r="H41"/>
  <c r="D41"/>
  <c r="AB40"/>
  <c r="X40"/>
  <c r="T40"/>
  <c r="P40"/>
  <c r="L40"/>
  <c r="H40"/>
  <c r="D40"/>
  <c r="AB39"/>
  <c r="X39"/>
  <c r="T39"/>
  <c r="P39"/>
  <c r="L39"/>
  <c r="H39"/>
  <c r="D39"/>
  <c r="AB38"/>
  <c r="X38"/>
  <c r="T38"/>
  <c r="P38"/>
  <c r="L38"/>
  <c r="H38"/>
  <c r="D38"/>
  <c r="AB37"/>
  <c r="X37"/>
  <c r="T37"/>
  <c r="P37"/>
  <c r="L37"/>
  <c r="H37"/>
  <c r="D37"/>
  <c r="AB36"/>
  <c r="X36"/>
  <c r="T36"/>
  <c r="P36"/>
  <c r="L36"/>
  <c r="H36"/>
  <c r="D36"/>
  <c r="AB35"/>
  <c r="X35"/>
  <c r="T35"/>
  <c r="P35"/>
  <c r="L35"/>
  <c r="H35"/>
  <c r="D35"/>
  <c r="AB34"/>
  <c r="X34"/>
  <c r="T34"/>
  <c r="P34"/>
  <c r="L34"/>
  <c r="H34"/>
  <c r="D34"/>
  <c r="AB33"/>
  <c r="X33"/>
  <c r="T33"/>
  <c r="P33"/>
  <c r="L33"/>
  <c r="H33"/>
  <c r="D33"/>
  <c r="AB32"/>
  <c r="X32"/>
  <c r="T32"/>
  <c r="P32"/>
  <c r="L32"/>
  <c r="H32"/>
  <c r="D32"/>
  <c r="AB31"/>
  <c r="X31"/>
  <c r="T31"/>
  <c r="P31"/>
  <c r="L31"/>
  <c r="H31"/>
  <c r="D31"/>
  <c r="AB30"/>
  <c r="X30"/>
  <c r="T30"/>
  <c r="P30"/>
  <c r="L30"/>
  <c r="H30"/>
  <c r="D30"/>
  <c r="AB29"/>
  <c r="X29"/>
  <c r="T29"/>
  <c r="P29"/>
  <c r="L29"/>
  <c r="H29"/>
  <c r="D29"/>
  <c r="AB28"/>
  <c r="X28"/>
  <c r="T28"/>
  <c r="P28"/>
  <c r="L28"/>
  <c r="H28"/>
  <c r="D28"/>
  <c r="AB27"/>
  <c r="X27"/>
  <c r="T27"/>
  <c r="P27"/>
  <c r="L27"/>
  <c r="H27"/>
  <c r="D27"/>
  <c r="AB26"/>
  <c r="X26"/>
  <c r="T26"/>
  <c r="P26"/>
  <c r="L26"/>
  <c r="H26"/>
  <c r="D26"/>
  <c r="AB25"/>
  <c r="X25"/>
  <c r="T25"/>
  <c r="P25"/>
  <c r="L25"/>
  <c r="H25"/>
  <c r="D25"/>
  <c r="AB24"/>
  <c r="X24"/>
  <c r="T24"/>
  <c r="P24"/>
  <c r="L24"/>
  <c r="H24"/>
  <c r="D24"/>
  <c r="AB23"/>
  <c r="X23"/>
  <c r="T23"/>
  <c r="P23"/>
  <c r="L23"/>
  <c r="H23"/>
  <c r="D23"/>
  <c r="AB22"/>
  <c r="X22"/>
  <c r="T22"/>
  <c r="P22"/>
  <c r="L22"/>
  <c r="H22"/>
  <c r="D22"/>
  <c r="AB21"/>
  <c r="X21"/>
  <c r="T21"/>
  <c r="P21"/>
  <c r="L21"/>
  <c r="H21"/>
  <c r="D21"/>
  <c r="AB20"/>
  <c r="X20"/>
  <c r="T20"/>
  <c r="P20"/>
  <c r="L20"/>
  <c r="H20"/>
  <c r="D20"/>
  <c r="AB19"/>
  <c r="X19"/>
  <c r="T19"/>
  <c r="P19"/>
  <c r="L19"/>
  <c r="H19"/>
  <c r="D19"/>
  <c r="AB18"/>
  <c r="X18"/>
  <c r="T18"/>
  <c r="P18"/>
  <c r="L18"/>
  <c r="H18"/>
  <c r="D18"/>
  <c r="AB17"/>
  <c r="X17"/>
  <c r="T17"/>
  <c r="P17"/>
  <c r="L17"/>
  <c r="H17"/>
  <c r="D17"/>
  <c r="AB16"/>
  <c r="X16"/>
  <c r="T16"/>
  <c r="P16"/>
  <c r="L16"/>
  <c r="H16"/>
  <c r="D16"/>
  <c r="AB15"/>
  <c r="X15"/>
  <c r="T15"/>
  <c r="P15"/>
  <c r="L15"/>
  <c r="H15"/>
  <c r="D15"/>
  <c r="AB14"/>
  <c r="X14"/>
  <c r="T14"/>
  <c r="P14"/>
  <c r="L14"/>
  <c r="H14"/>
  <c r="D14"/>
  <c r="AB13"/>
  <c r="X13"/>
  <c r="T13"/>
  <c r="P13"/>
  <c r="L13"/>
  <c r="H13"/>
  <c r="D13"/>
  <c r="AB12"/>
  <c r="X12"/>
  <c r="T12"/>
  <c r="P12"/>
  <c r="L12"/>
  <c r="H12"/>
  <c r="D12"/>
  <c r="AB11"/>
  <c r="X11"/>
  <c r="T11"/>
  <c r="P11"/>
  <c r="L11"/>
  <c r="H11"/>
  <c r="D11"/>
  <c r="AB10"/>
  <c r="X10"/>
  <c r="T10"/>
  <c r="P10"/>
  <c r="L10"/>
  <c r="H10"/>
  <c r="D10"/>
  <c r="AB9"/>
  <c r="X9"/>
  <c r="T9"/>
  <c r="P9"/>
  <c r="L9"/>
  <c r="H9"/>
  <c r="D9"/>
  <c r="AB8"/>
  <c r="X8"/>
  <c r="T8"/>
  <c r="P8"/>
  <c r="L8"/>
  <c r="H8"/>
  <c r="D8"/>
  <c r="AB7"/>
  <c r="X7"/>
  <c r="T7"/>
  <c r="P7"/>
  <c r="L7"/>
  <c r="H7"/>
  <c r="D7"/>
  <c r="AB6"/>
  <c r="X6"/>
  <c r="T6"/>
  <c r="P6"/>
  <c r="L6"/>
  <c r="H6"/>
  <c r="D6"/>
  <c r="G5" i="20" l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"/>
  <c r="V4" i="22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3"/>
  <c r="L4"/>
  <c r="S4" s="1"/>
  <c r="L5"/>
  <c r="S5" s="1"/>
  <c r="L6"/>
  <c r="S6" s="1"/>
  <c r="L7"/>
  <c r="L8"/>
  <c r="S8" s="1"/>
  <c r="L9"/>
  <c r="S9" s="1"/>
  <c r="L10"/>
  <c r="S10" s="1"/>
  <c r="L11"/>
  <c r="L12"/>
  <c r="S12" s="1"/>
  <c r="L13"/>
  <c r="S13" s="1"/>
  <c r="L14"/>
  <c r="S14" s="1"/>
  <c r="L15"/>
  <c r="L16"/>
  <c r="S16" s="1"/>
  <c r="L17"/>
  <c r="S17" s="1"/>
  <c r="L18"/>
  <c r="S18" s="1"/>
  <c r="L19"/>
  <c r="L20"/>
  <c r="S20" s="1"/>
  <c r="L21"/>
  <c r="S21" s="1"/>
  <c r="L22"/>
  <c r="S22" s="1"/>
  <c r="L23"/>
  <c r="L24"/>
  <c r="S24" s="1"/>
  <c r="L25"/>
  <c r="S25" s="1"/>
  <c r="L26"/>
  <c r="S26" s="1"/>
  <c r="L27"/>
  <c r="L28"/>
  <c r="S28" s="1"/>
  <c r="L29"/>
  <c r="S29" s="1"/>
  <c r="L30"/>
  <c r="S30" s="1"/>
  <c r="L31"/>
  <c r="L32"/>
  <c r="S32" s="1"/>
  <c r="L33"/>
  <c r="S33" s="1"/>
  <c r="L34"/>
  <c r="S34" s="1"/>
  <c r="L35"/>
  <c r="L36"/>
  <c r="S36" s="1"/>
  <c r="L37"/>
  <c r="S37" s="1"/>
  <c r="L38"/>
  <c r="S38" s="1"/>
  <c r="L39"/>
  <c r="L40"/>
  <c r="S40" s="1"/>
  <c r="L41"/>
  <c r="S41" s="1"/>
  <c r="L42"/>
  <c r="S42" s="1"/>
  <c r="L43"/>
  <c r="L3"/>
  <c r="S7"/>
  <c r="S11"/>
  <c r="S15"/>
  <c r="S19"/>
  <c r="S23"/>
  <c r="S27"/>
  <c r="S31"/>
  <c r="S35"/>
  <c r="S39"/>
  <c r="S43"/>
  <c r="S3"/>
  <c r="O10"/>
  <c r="O18"/>
  <c r="O26"/>
  <c r="O34"/>
  <c r="O42"/>
  <c r="K14"/>
  <c r="K18"/>
  <c r="K29"/>
  <c r="K30"/>
  <c r="K34"/>
  <c r="AE4"/>
  <c r="K4" s="1"/>
  <c r="AE5"/>
  <c r="O5" s="1"/>
  <c r="AE6"/>
  <c r="K6" s="1"/>
  <c r="AE7"/>
  <c r="O7" s="1"/>
  <c r="AE8"/>
  <c r="K8" s="1"/>
  <c r="AE9"/>
  <c r="O9" s="1"/>
  <c r="AE10"/>
  <c r="K10" s="1"/>
  <c r="AE11"/>
  <c r="K11" s="1"/>
  <c r="AE12"/>
  <c r="K12" s="1"/>
  <c r="AE13"/>
  <c r="O13" s="1"/>
  <c r="AE14"/>
  <c r="O14" s="1"/>
  <c r="AE15"/>
  <c r="O15" s="1"/>
  <c r="AE16"/>
  <c r="K16" s="1"/>
  <c r="AE17"/>
  <c r="O17" s="1"/>
  <c r="AE18"/>
  <c r="AE19"/>
  <c r="O19" s="1"/>
  <c r="AE20"/>
  <c r="K20" s="1"/>
  <c r="AE21"/>
  <c r="O21" s="1"/>
  <c r="AE22"/>
  <c r="K22" s="1"/>
  <c r="AE23"/>
  <c r="O23" s="1"/>
  <c r="AE24"/>
  <c r="K24" s="1"/>
  <c r="AE25"/>
  <c r="O25" s="1"/>
  <c r="AE26"/>
  <c r="K26" s="1"/>
  <c r="AE27"/>
  <c r="K27" s="1"/>
  <c r="AE28"/>
  <c r="K28" s="1"/>
  <c r="AE29"/>
  <c r="O29" s="1"/>
  <c r="AE30"/>
  <c r="O30" s="1"/>
  <c r="AE31"/>
  <c r="O31" s="1"/>
  <c r="AE32"/>
  <c r="K32" s="1"/>
  <c r="AE33"/>
  <c r="O33" s="1"/>
  <c r="AE34"/>
  <c r="AE35"/>
  <c r="O35" s="1"/>
  <c r="AE36"/>
  <c r="K36" s="1"/>
  <c r="AE37"/>
  <c r="O37" s="1"/>
  <c r="AE38"/>
  <c r="K38" s="1"/>
  <c r="AE39"/>
  <c r="O39" s="1"/>
  <c r="AE40"/>
  <c r="K40" s="1"/>
  <c r="AE41"/>
  <c r="O41" s="1"/>
  <c r="AE42"/>
  <c r="K42" s="1"/>
  <c r="AE43"/>
  <c r="K43" s="1"/>
  <c r="AE3"/>
  <c r="K3" s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3"/>
  <c r="K39" l="1"/>
  <c r="O43"/>
  <c r="O27"/>
  <c r="O11"/>
  <c r="K19"/>
  <c r="K7"/>
  <c r="K35"/>
  <c r="K23"/>
  <c r="K13"/>
  <c r="K25"/>
  <c r="K37"/>
  <c r="K31"/>
  <c r="K21"/>
  <c r="K15"/>
  <c r="K5"/>
  <c r="O38"/>
  <c r="O22"/>
  <c r="O6"/>
  <c r="K41"/>
  <c r="K9"/>
  <c r="K33"/>
  <c r="K17"/>
  <c r="O3"/>
  <c r="O40"/>
  <c r="O36"/>
  <c r="O32"/>
  <c r="O28"/>
  <c r="O24"/>
  <c r="O20"/>
  <c r="O16"/>
  <c r="O12"/>
  <c r="O8"/>
  <c r="O4"/>
  <c r="K44" i="20" l="1"/>
  <c r="J44"/>
  <c r="J43"/>
  <c r="K43" s="1"/>
  <c r="J42"/>
  <c r="K42" s="1"/>
  <c r="K41"/>
  <c r="J41"/>
  <c r="J40"/>
  <c r="K40" s="1"/>
  <c r="J39"/>
  <c r="K39" s="1"/>
  <c r="J38"/>
  <c r="K38" s="1"/>
  <c r="J37"/>
  <c r="K37" s="1"/>
  <c r="J36"/>
  <c r="K36" s="1"/>
  <c r="J35"/>
  <c r="K35" s="1"/>
  <c r="J34"/>
  <c r="K34" s="1"/>
  <c r="J33"/>
  <c r="K33" s="1"/>
  <c r="J32"/>
  <c r="K32" s="1"/>
  <c r="J31"/>
  <c r="K31" s="1"/>
  <c r="J30"/>
  <c r="K30" s="1"/>
  <c r="J29"/>
  <c r="K29" s="1"/>
  <c r="J28"/>
  <c r="K28" s="1"/>
  <c r="J27"/>
  <c r="K27" s="1"/>
  <c r="J26"/>
  <c r="K26" s="1"/>
  <c r="J25"/>
  <c r="K25" s="1"/>
  <c r="J24"/>
  <c r="K24" s="1"/>
  <c r="J23"/>
  <c r="K23" s="1"/>
  <c r="J22"/>
  <c r="K22" s="1"/>
  <c r="J21"/>
  <c r="K21" s="1"/>
  <c r="J20"/>
  <c r="K20" s="1"/>
  <c r="J19"/>
  <c r="K19" s="1"/>
  <c r="J18"/>
  <c r="K18" s="1"/>
  <c r="J17"/>
  <c r="K17" s="1"/>
  <c r="J16"/>
  <c r="K16" s="1"/>
  <c r="J15"/>
  <c r="K15" s="1"/>
  <c r="J14"/>
  <c r="K14" s="1"/>
  <c r="J13"/>
  <c r="K13" s="1"/>
  <c r="J12"/>
  <c r="K12" s="1"/>
  <c r="J11"/>
  <c r="K11" s="1"/>
  <c r="J10"/>
  <c r="K10" s="1"/>
  <c r="J9"/>
  <c r="K9" s="1"/>
  <c r="J8"/>
  <c r="K8" s="1"/>
  <c r="J7"/>
  <c r="K7" s="1"/>
  <c r="J6"/>
  <c r="K6" s="1"/>
  <c r="J5"/>
  <c r="K5" s="1"/>
  <c r="J4"/>
  <c r="K4" s="1"/>
</calcChain>
</file>

<file path=xl/sharedStrings.xml><?xml version="1.0" encoding="utf-8"?>
<sst xmlns="http://schemas.openxmlformats.org/spreadsheetml/2006/main" count="234" uniqueCount="60">
  <si>
    <t>Current-7.8Ah (A)</t>
    <phoneticPr fontId="10" type="noConversion"/>
  </si>
  <si>
    <t>SOC%</t>
  </si>
  <si>
    <t>SOC%</t>
    <phoneticPr fontId="10" type="noConversion"/>
  </si>
  <si>
    <t>Pack V</t>
  </si>
  <si>
    <t>Pack V</t>
    <phoneticPr fontId="10" type="noConversion"/>
  </si>
  <si>
    <t>10~20'C</t>
    <phoneticPr fontId="10" type="noConversion"/>
  </si>
  <si>
    <t>Cell V</t>
  </si>
  <si>
    <t>2A Charge 5'C</t>
  </si>
  <si>
    <t>2A Charge 25'C</t>
  </si>
  <si>
    <t>2A Charge 15'C</t>
    <phoneticPr fontId="11" type="noConversion"/>
  </si>
  <si>
    <t>Pack V</t>
    <phoneticPr fontId="11" type="noConversion"/>
  </si>
  <si>
    <t>5LEDs Project :</t>
  </si>
  <si>
    <t>閃爍</t>
    <phoneticPr fontId="11" type="noConversion"/>
  </si>
  <si>
    <t>1 LED : charging, 0-30%</t>
  </si>
  <si>
    <t>2 LEDs : 31-50%</t>
  </si>
  <si>
    <t>3 LEDs : 51-70%</t>
  </si>
  <si>
    <t>4 LEDs : &gt;71%</t>
  </si>
  <si>
    <t>5 LEDs : tap current = 1.5A (&gt;90%) -&gt; Full Charge State</t>
    <phoneticPr fontId="11" type="noConversion"/>
  </si>
  <si>
    <r>
      <t xml:space="preserve">Full Charge State </t>
    </r>
    <r>
      <rPr>
        <sz val="12"/>
        <color theme="1"/>
        <rFont val="細明體"/>
        <family val="3"/>
        <charset val="136"/>
      </rPr>
      <t>解除條件</t>
    </r>
    <r>
      <rPr>
        <sz val="12"/>
        <color theme="1"/>
        <rFont val="Calibri"/>
        <family val="2"/>
      </rPr>
      <t xml:space="preserve"> : </t>
    </r>
    <r>
      <rPr>
        <sz val="12"/>
        <color theme="1"/>
        <rFont val="細明體"/>
        <family val="3"/>
        <charset val="136"/>
      </rPr>
      <t>放電</t>
    </r>
    <r>
      <rPr>
        <sz val="12"/>
        <color theme="1"/>
        <rFont val="Calibri"/>
        <family val="2"/>
      </rPr>
      <t xml:space="preserve">; </t>
    </r>
    <r>
      <rPr>
        <sz val="12"/>
        <color theme="1"/>
        <rFont val="細明體"/>
        <family val="3"/>
        <charset val="136"/>
      </rPr>
      <t>靜置</t>
    </r>
    <r>
      <rPr>
        <sz val="12"/>
        <color theme="1"/>
        <rFont val="Calibri"/>
        <family val="2"/>
      </rPr>
      <t>1days</t>
    </r>
    <phoneticPr fontId="11" type="noConversion"/>
  </si>
  <si>
    <t>4LEDs Project :</t>
  </si>
  <si>
    <t>1 LED : charging, 0-35%</t>
  </si>
  <si>
    <t>2 LEDs : 36-60%</t>
  </si>
  <si>
    <t>3 LEDs : &gt;61%</t>
  </si>
  <si>
    <t>4 LEDs : tap current = 1.5A (&gt;90%)</t>
  </si>
  <si>
    <r>
      <t>7.1~</t>
    </r>
    <r>
      <rPr>
        <sz val="12"/>
        <rFont val="Times New Roman"/>
        <family val="1"/>
      </rPr>
      <t>9</t>
    </r>
    <r>
      <rPr>
        <sz val="12"/>
        <rFont val="Times New Roman"/>
        <family val="1"/>
      </rPr>
      <t>.0A</t>
    </r>
    <phoneticPr fontId="10" type="noConversion"/>
  </si>
  <si>
    <t>9.1~11.2A</t>
    <phoneticPr fontId="10" type="noConversion"/>
  </si>
  <si>
    <r>
      <t>5.1~</t>
    </r>
    <r>
      <rPr>
        <sz val="12"/>
        <rFont val="Times New Roman"/>
        <family val="1"/>
      </rPr>
      <t>7</t>
    </r>
    <r>
      <rPr>
        <sz val="12"/>
        <rFont val="Times New Roman"/>
        <family val="1"/>
      </rPr>
      <t>.0A</t>
    </r>
    <phoneticPr fontId="10" type="noConversion"/>
  </si>
  <si>
    <r>
      <t>4.1~</t>
    </r>
    <r>
      <rPr>
        <sz val="12"/>
        <rFont val="Times New Roman"/>
        <family val="1"/>
      </rPr>
      <t>5</t>
    </r>
    <r>
      <rPr>
        <sz val="12"/>
        <rFont val="Times New Roman"/>
        <family val="1"/>
      </rPr>
      <t>.</t>
    </r>
    <r>
      <rPr>
        <sz val="12"/>
        <rFont val="Times New Roman"/>
        <family val="1"/>
      </rPr>
      <t>0</t>
    </r>
    <r>
      <rPr>
        <sz val="12"/>
        <rFont val="Times New Roman"/>
        <family val="1"/>
      </rPr>
      <t>A</t>
    </r>
    <phoneticPr fontId="10" type="noConversion"/>
  </si>
  <si>
    <t>&gt;13.1A</t>
    <phoneticPr fontId="10" type="noConversion"/>
  </si>
  <si>
    <t>2A 5'C 26F</t>
    <phoneticPr fontId="10" type="noConversion"/>
  </si>
  <si>
    <t>2A 25'C 26F</t>
    <phoneticPr fontId="10" type="noConversion"/>
  </si>
  <si>
    <t>10S4P</t>
    <phoneticPr fontId="10" type="noConversion"/>
  </si>
  <si>
    <t>26H OCV</t>
    <phoneticPr fontId="10" type="noConversion"/>
  </si>
  <si>
    <t>26F OCV</t>
    <phoneticPr fontId="10" type="noConversion"/>
  </si>
  <si>
    <t>R</t>
    <phoneticPr fontId="10" type="noConversion"/>
  </si>
  <si>
    <t>26F-26H</t>
    <phoneticPr fontId="10" type="noConversion"/>
  </si>
  <si>
    <t>Delta V</t>
    <phoneticPr fontId="10" type="noConversion"/>
  </si>
  <si>
    <t>Cell V</t>
    <phoneticPr fontId="10" type="noConversion"/>
  </si>
  <si>
    <t>2A 5'C 26F-&gt;26H</t>
    <phoneticPr fontId="10" type="noConversion"/>
  </si>
  <si>
    <t>2A 25'C 26F-&gt;26H</t>
    <phoneticPr fontId="10" type="noConversion"/>
  </si>
  <si>
    <t>10S3P</t>
    <phoneticPr fontId="10" type="noConversion"/>
  </si>
  <si>
    <t>校正分界點</t>
    <phoneticPr fontId="10" type="noConversion"/>
  </si>
  <si>
    <t>校正倍數</t>
    <phoneticPr fontId="10" type="noConversion"/>
  </si>
  <si>
    <t>校正值</t>
    <phoneticPr fontId="10" type="noConversion"/>
  </si>
  <si>
    <t>&gt;20'C</t>
    <phoneticPr fontId="10" type="noConversion"/>
  </si>
  <si>
    <t>&lt;0'C</t>
    <phoneticPr fontId="10" type="noConversion"/>
  </si>
  <si>
    <t>&lt;4.0A</t>
    <phoneticPr fontId="10" type="noConversion"/>
  </si>
  <si>
    <r>
      <t>5.1~</t>
    </r>
    <r>
      <rPr>
        <sz val="12"/>
        <rFont val="Times New Roman"/>
        <family val="1"/>
      </rPr>
      <t>7</t>
    </r>
    <r>
      <rPr>
        <sz val="12"/>
        <rFont val="Times New Roman"/>
        <family val="1"/>
      </rPr>
      <t>.0A</t>
    </r>
    <phoneticPr fontId="10" type="noConversion"/>
  </si>
  <si>
    <t>11.3~13A</t>
    <phoneticPr fontId="10" type="noConversion"/>
  </si>
  <si>
    <t>SOC%</t>
    <phoneticPr fontId="10" type="noConversion"/>
  </si>
  <si>
    <t>校正分界點</t>
    <phoneticPr fontId="10" type="noConversion"/>
  </si>
  <si>
    <r>
      <t>4.1~</t>
    </r>
    <r>
      <rPr>
        <sz val="12"/>
        <rFont val="Times New Roman"/>
        <family val="1"/>
      </rPr>
      <t>5</t>
    </r>
    <r>
      <rPr>
        <sz val="12"/>
        <rFont val="Times New Roman"/>
        <family val="1"/>
      </rPr>
      <t>.</t>
    </r>
    <r>
      <rPr>
        <sz val="12"/>
        <rFont val="Times New Roman"/>
        <family val="1"/>
      </rPr>
      <t>0</t>
    </r>
    <r>
      <rPr>
        <sz val="12"/>
        <rFont val="Times New Roman"/>
        <family val="1"/>
      </rPr>
      <t>A</t>
    </r>
    <phoneticPr fontId="10" type="noConversion"/>
  </si>
  <si>
    <r>
      <t>7.1~</t>
    </r>
    <r>
      <rPr>
        <sz val="12"/>
        <rFont val="Times New Roman"/>
        <family val="1"/>
      </rPr>
      <t>9</t>
    </r>
    <r>
      <rPr>
        <sz val="12"/>
        <rFont val="Times New Roman"/>
        <family val="1"/>
      </rPr>
      <t>.0A</t>
    </r>
    <phoneticPr fontId="10" type="noConversion"/>
  </si>
  <si>
    <t>11.3~13A</t>
    <phoneticPr fontId="10" type="noConversion"/>
  </si>
  <si>
    <t>SOC%</t>
    <phoneticPr fontId="10" type="noConversion"/>
  </si>
  <si>
    <t>Pack V</t>
    <phoneticPr fontId="10" type="noConversion"/>
  </si>
  <si>
    <t>校正分界點</t>
    <phoneticPr fontId="10" type="noConversion"/>
  </si>
  <si>
    <t>校正倍數</t>
    <phoneticPr fontId="10" type="noConversion"/>
  </si>
  <si>
    <t>0~10'C</t>
    <phoneticPr fontId="10" type="noConversion"/>
  </si>
  <si>
    <t>電流範圍</t>
    <phoneticPr fontId="10" type="noConversion"/>
  </si>
</sst>
</file>

<file path=xl/styles.xml><?xml version="1.0" encoding="utf-8"?>
<styleSheet xmlns="http://schemas.openxmlformats.org/spreadsheetml/2006/main">
  <numFmts count="6">
    <numFmt numFmtId="176" formatCode="0.0_ "/>
    <numFmt numFmtId="177" formatCode="0.00_);[Red]\(0.00\)"/>
    <numFmt numFmtId="178" formatCode="0_);[Red]\(0\)"/>
    <numFmt numFmtId="179" formatCode="0.0000_ "/>
    <numFmt numFmtId="180" formatCode="0.0000_);[Red]\(0.0000\)"/>
    <numFmt numFmtId="181" formatCode="0.00_ "/>
  </numFmts>
  <fonts count="18"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2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rgb="FFFF0000"/>
      <name val="Calibri"/>
      <family val="2"/>
    </font>
    <font>
      <sz val="12"/>
      <color rgb="FF1F497D"/>
      <name val="Calibri"/>
      <family val="2"/>
    </font>
    <font>
      <sz val="12"/>
      <color theme="1"/>
      <name val="Calibri"/>
      <family val="2"/>
    </font>
    <font>
      <sz val="12"/>
      <color theme="1"/>
      <name val="細明體"/>
      <family val="3"/>
      <charset val="136"/>
    </font>
    <font>
      <sz val="12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37"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8" fillId="0" borderId="0" xfId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176" fontId="5" fillId="0" borderId="0" xfId="0" applyNumberFormat="1" applyFont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17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81" fontId="5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176" fontId="4" fillId="0" borderId="0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81" fontId="4" fillId="0" borderId="0" xfId="0" applyNumberFormat="1" applyFont="1" applyBorder="1" applyAlignment="1">
      <alignment horizontal="center" vertical="center"/>
    </xf>
    <xf numFmtId="181" fontId="4" fillId="0" borderId="0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Border="1" applyAlignment="1">
      <alignment horizontal="center" vertical="center"/>
    </xf>
    <xf numFmtId="180" fontId="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81" fontId="2" fillId="0" borderId="0" xfId="0" applyNumberFormat="1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180" fontId="17" fillId="0" borderId="0" xfId="0" applyNumberFormat="1" applyFont="1" applyBorder="1" applyAlignment="1">
      <alignment horizontal="center" vertical="center"/>
    </xf>
  </cellXfs>
  <cellStyles count="2">
    <cellStyle name="一般" xfId="0" builtinId="0"/>
    <cellStyle name="一般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D43"/>
  <sheetViews>
    <sheetView workbookViewId="0">
      <selection activeCell="E2" sqref="E2"/>
    </sheetView>
  </sheetViews>
  <sheetFormatPr defaultRowHeight="15.75"/>
  <cols>
    <col min="1" max="16384" width="9" style="1"/>
  </cols>
  <sheetData>
    <row r="2" spans="1:4">
      <c r="A2" s="1" t="s">
        <v>1</v>
      </c>
      <c r="B2" s="1" t="s">
        <v>6</v>
      </c>
      <c r="C2" s="1" t="s">
        <v>3</v>
      </c>
      <c r="D2" s="2" t="s">
        <v>3</v>
      </c>
    </row>
    <row r="3" spans="1:4">
      <c r="A3" s="1">
        <v>100</v>
      </c>
      <c r="B3" s="1">
        <v>4.1821999999999999</v>
      </c>
      <c r="C3" s="1">
        <f>B3*7</f>
        <v>29.275399999999998</v>
      </c>
      <c r="D3" s="1">
        <f>ROUND(C3*1000, 0)</f>
        <v>29275</v>
      </c>
    </row>
    <row r="4" spans="1:4">
      <c r="A4" s="1">
        <v>97.5</v>
      </c>
      <c r="B4" s="1">
        <v>4.1654293291731666</v>
      </c>
      <c r="C4" s="1">
        <f t="shared" ref="C4:C43" si="0">B4*7</f>
        <v>29.158005304212168</v>
      </c>
      <c r="D4" s="1">
        <f t="shared" ref="D4:D43" si="1">ROUND(C4*1000, 0)</f>
        <v>29158</v>
      </c>
    </row>
    <row r="5" spans="1:4">
      <c r="A5" s="1">
        <v>95</v>
      </c>
      <c r="B5" s="1">
        <v>4.1307971918876749</v>
      </c>
      <c r="C5" s="1">
        <f t="shared" si="0"/>
        <v>28.915580343213726</v>
      </c>
      <c r="D5" s="1">
        <f t="shared" si="1"/>
        <v>28916</v>
      </c>
    </row>
    <row r="6" spans="1:4">
      <c r="A6" s="1">
        <v>92.5</v>
      </c>
      <c r="B6" s="1">
        <v>4.1003213728549142</v>
      </c>
      <c r="C6" s="1">
        <f t="shared" si="0"/>
        <v>28.702249609984399</v>
      </c>
      <c r="D6" s="1">
        <f t="shared" si="1"/>
        <v>28702</v>
      </c>
    </row>
    <row r="7" spans="1:4">
      <c r="A7" s="1">
        <v>90</v>
      </c>
      <c r="B7" s="1">
        <v>4.0701386292834894</v>
      </c>
      <c r="C7" s="1">
        <f t="shared" si="0"/>
        <v>28.490970404984424</v>
      </c>
      <c r="D7" s="1">
        <f t="shared" si="1"/>
        <v>28491</v>
      </c>
    </row>
    <row r="8" spans="1:4">
      <c r="A8" s="1">
        <v>87.5</v>
      </c>
      <c r="B8" s="1">
        <v>4.0398749999999994</v>
      </c>
      <c r="C8" s="1">
        <f t="shared" si="0"/>
        <v>28.279124999999997</v>
      </c>
      <c r="D8" s="1">
        <f t="shared" si="1"/>
        <v>28279</v>
      </c>
    </row>
    <row r="9" spans="1:4">
      <c r="A9" s="1">
        <v>85</v>
      </c>
      <c r="B9" s="1">
        <v>4.0104531249999997</v>
      </c>
      <c r="C9" s="1">
        <f t="shared" si="0"/>
        <v>28.073171875</v>
      </c>
      <c r="D9" s="1">
        <f t="shared" si="1"/>
        <v>28073</v>
      </c>
    </row>
    <row r="10" spans="1:4">
      <c r="A10" s="1">
        <v>82.5</v>
      </c>
      <c r="B10" s="1">
        <v>3.9829027237354087</v>
      </c>
      <c r="C10" s="1">
        <f t="shared" si="0"/>
        <v>27.880319066147862</v>
      </c>
      <c r="D10" s="1">
        <f t="shared" si="1"/>
        <v>27880</v>
      </c>
    </row>
    <row r="11" spans="1:4">
      <c r="A11" s="1">
        <v>80</v>
      </c>
      <c r="B11" s="1">
        <v>3.9555781250000002</v>
      </c>
      <c r="C11" s="1">
        <f t="shared" si="0"/>
        <v>27.689046875000003</v>
      </c>
      <c r="D11" s="1">
        <f t="shared" si="1"/>
        <v>27689</v>
      </c>
    </row>
    <row r="12" spans="1:4">
      <c r="A12" s="1">
        <v>77.5</v>
      </c>
      <c r="B12" s="1">
        <v>3.9290933852140077</v>
      </c>
      <c r="C12" s="1">
        <f t="shared" si="0"/>
        <v>27.503653696498056</v>
      </c>
      <c r="D12" s="1">
        <f t="shared" si="1"/>
        <v>27504</v>
      </c>
    </row>
    <row r="13" spans="1:4">
      <c r="A13" s="1">
        <v>75</v>
      </c>
      <c r="B13" s="1">
        <v>3.9020000000000001</v>
      </c>
      <c r="C13" s="1">
        <f t="shared" si="0"/>
        <v>27.314</v>
      </c>
      <c r="D13" s="1">
        <f t="shared" si="1"/>
        <v>27314</v>
      </c>
    </row>
    <row r="14" spans="1:4">
      <c r="A14" s="1">
        <v>72.5</v>
      </c>
      <c r="B14" s="1">
        <v>3.8769066147859923</v>
      </c>
      <c r="C14" s="1">
        <f t="shared" si="0"/>
        <v>27.138346303501947</v>
      </c>
      <c r="D14" s="1">
        <f t="shared" si="1"/>
        <v>27138</v>
      </c>
    </row>
    <row r="15" spans="1:4">
      <c r="A15" s="1">
        <v>70</v>
      </c>
      <c r="B15" s="1">
        <v>3.8518203125000001</v>
      </c>
      <c r="C15" s="1">
        <f t="shared" si="0"/>
        <v>26.962742187500002</v>
      </c>
      <c r="D15" s="1">
        <f t="shared" si="1"/>
        <v>26963</v>
      </c>
    </row>
    <row r="16" spans="1:4">
      <c r="A16" s="1">
        <v>67.5</v>
      </c>
      <c r="B16" s="1">
        <v>3.8277812499999997</v>
      </c>
      <c r="C16" s="1">
        <f t="shared" si="0"/>
        <v>26.794468749999997</v>
      </c>
      <c r="D16" s="1">
        <f t="shared" si="1"/>
        <v>26794</v>
      </c>
    </row>
    <row r="17" spans="1:4">
      <c r="A17" s="1">
        <v>65</v>
      </c>
      <c r="B17" s="1">
        <v>3.8037548638132295</v>
      </c>
      <c r="C17" s="1">
        <f t="shared" si="0"/>
        <v>26.626284046692607</v>
      </c>
      <c r="D17" s="1">
        <f t="shared" si="1"/>
        <v>26626</v>
      </c>
    </row>
    <row r="18" spans="1:4">
      <c r="A18" s="1">
        <v>62.5</v>
      </c>
      <c r="B18" s="1">
        <v>3.78125</v>
      </c>
      <c r="C18" s="1">
        <f t="shared" si="0"/>
        <v>26.46875</v>
      </c>
      <c r="D18" s="1">
        <f t="shared" si="1"/>
        <v>26469</v>
      </c>
    </row>
    <row r="19" spans="1:4">
      <c r="A19" s="1">
        <v>60</v>
      </c>
      <c r="B19" s="1">
        <v>3.7598171206225679</v>
      </c>
      <c r="C19" s="1">
        <f t="shared" si="0"/>
        <v>26.318719844357975</v>
      </c>
      <c r="D19" s="1">
        <f t="shared" si="1"/>
        <v>26319</v>
      </c>
    </row>
    <row r="20" spans="1:4">
      <c r="A20" s="1">
        <v>57.5</v>
      </c>
      <c r="B20" s="1">
        <v>3.7354960937500001</v>
      </c>
      <c r="C20" s="1">
        <f t="shared" si="0"/>
        <v>26.14847265625</v>
      </c>
      <c r="D20" s="1">
        <f t="shared" si="1"/>
        <v>26148</v>
      </c>
    </row>
    <row r="21" spans="1:4">
      <c r="A21" s="1">
        <v>55</v>
      </c>
      <c r="B21" s="1">
        <v>3.7091289062500001</v>
      </c>
      <c r="C21" s="1">
        <f t="shared" si="0"/>
        <v>25.96390234375</v>
      </c>
      <c r="D21" s="1">
        <f t="shared" si="1"/>
        <v>25964</v>
      </c>
    </row>
    <row r="22" spans="1:4">
      <c r="A22" s="1">
        <v>52.5</v>
      </c>
      <c r="B22" s="1">
        <v>3.6859688715953309</v>
      </c>
      <c r="C22" s="1">
        <f t="shared" si="0"/>
        <v>25.801782101167316</v>
      </c>
      <c r="D22" s="1">
        <f t="shared" si="1"/>
        <v>25802</v>
      </c>
    </row>
    <row r="23" spans="1:4">
      <c r="A23" s="1">
        <v>50</v>
      </c>
      <c r="B23" s="1">
        <v>3.6665000000000001</v>
      </c>
      <c r="C23" s="1">
        <f t="shared" si="0"/>
        <v>25.665500000000002</v>
      </c>
      <c r="D23" s="1">
        <f t="shared" si="1"/>
        <v>25666</v>
      </c>
    </row>
    <row r="24" spans="1:4">
      <c r="A24" s="1">
        <v>47.5</v>
      </c>
      <c r="B24" s="1">
        <v>3.6517782101167313</v>
      </c>
      <c r="C24" s="1">
        <f t="shared" si="0"/>
        <v>25.562447470817119</v>
      </c>
      <c r="D24" s="1">
        <f t="shared" si="1"/>
        <v>25562</v>
      </c>
    </row>
    <row r="25" spans="1:4">
      <c r="A25" s="1">
        <v>45</v>
      </c>
      <c r="B25" s="1">
        <v>3.6415078125</v>
      </c>
      <c r="C25" s="1">
        <f t="shared" si="0"/>
        <v>25.490554687500001</v>
      </c>
      <c r="D25" s="1">
        <f t="shared" si="1"/>
        <v>25491</v>
      </c>
    </row>
    <row r="26" spans="1:4">
      <c r="A26" s="1">
        <v>42.5</v>
      </c>
      <c r="B26" s="1">
        <v>3.6325937500000003</v>
      </c>
      <c r="C26" s="1">
        <f t="shared" si="0"/>
        <v>25.428156250000001</v>
      </c>
      <c r="D26" s="1">
        <f t="shared" si="1"/>
        <v>25428</v>
      </c>
    </row>
    <row r="27" spans="1:4">
      <c r="A27" s="1">
        <v>40</v>
      </c>
      <c r="B27" s="1">
        <v>3.6247937743190661</v>
      </c>
      <c r="C27" s="1">
        <f t="shared" si="0"/>
        <v>25.373556420233463</v>
      </c>
      <c r="D27" s="1">
        <f t="shared" si="1"/>
        <v>25374</v>
      </c>
    </row>
    <row r="28" spans="1:4">
      <c r="A28" s="1">
        <v>37.5</v>
      </c>
      <c r="B28" s="1">
        <v>3.617375</v>
      </c>
      <c r="C28" s="1">
        <f t="shared" si="0"/>
        <v>25.321625000000001</v>
      </c>
      <c r="D28" s="1">
        <f t="shared" si="1"/>
        <v>25322</v>
      </c>
    </row>
    <row r="29" spans="1:4">
      <c r="A29" s="1">
        <v>35</v>
      </c>
      <c r="B29" s="1">
        <v>3.6105486381322955</v>
      </c>
      <c r="C29" s="1">
        <f t="shared" si="0"/>
        <v>25.273840466926067</v>
      </c>
      <c r="D29" s="1">
        <f t="shared" si="1"/>
        <v>25274</v>
      </c>
    </row>
    <row r="30" spans="1:4">
      <c r="A30" s="1">
        <v>32.5</v>
      </c>
      <c r="B30" s="1">
        <v>3.6034062499999999</v>
      </c>
      <c r="C30" s="1">
        <f t="shared" si="0"/>
        <v>25.22384375</v>
      </c>
      <c r="D30" s="1">
        <f t="shared" si="1"/>
        <v>25224</v>
      </c>
    </row>
    <row r="31" spans="1:4">
      <c r="A31" s="1">
        <v>30</v>
      </c>
      <c r="B31" s="1">
        <v>3.5955937499999999</v>
      </c>
      <c r="C31" s="1">
        <f t="shared" si="0"/>
        <v>25.16915625</v>
      </c>
      <c r="D31" s="1">
        <f t="shared" si="1"/>
        <v>25169</v>
      </c>
    </row>
    <row r="32" spans="1:4">
      <c r="A32" s="1">
        <v>27.5</v>
      </c>
      <c r="B32" s="1">
        <v>3.5886186770428012</v>
      </c>
      <c r="C32" s="1">
        <f t="shared" si="0"/>
        <v>25.120330739299607</v>
      </c>
      <c r="D32" s="1">
        <f t="shared" si="1"/>
        <v>25120</v>
      </c>
    </row>
    <row r="33" spans="1:4">
      <c r="A33" s="1">
        <v>25</v>
      </c>
      <c r="B33" s="1">
        <v>3.5822499999999997</v>
      </c>
      <c r="C33" s="1">
        <f t="shared" si="0"/>
        <v>25.075749999999999</v>
      </c>
      <c r="D33" s="1">
        <f t="shared" si="1"/>
        <v>25076</v>
      </c>
    </row>
    <row r="34" spans="1:4">
      <c r="A34" s="1">
        <v>22.5</v>
      </c>
      <c r="B34" s="1">
        <v>3.5703891050583656</v>
      </c>
      <c r="C34" s="1">
        <f t="shared" si="0"/>
        <v>24.992723735408561</v>
      </c>
      <c r="D34" s="1">
        <f t="shared" si="1"/>
        <v>24993</v>
      </c>
    </row>
    <row r="35" spans="1:4">
      <c r="A35" s="1">
        <v>20</v>
      </c>
      <c r="B35" s="1">
        <v>3.5538164062499997</v>
      </c>
      <c r="C35" s="1">
        <f t="shared" si="0"/>
        <v>24.876714843749998</v>
      </c>
      <c r="D35" s="1">
        <f t="shared" si="1"/>
        <v>24877</v>
      </c>
    </row>
    <row r="36" spans="1:4">
      <c r="A36" s="1">
        <v>17.5</v>
      </c>
      <c r="B36" s="1">
        <v>3.5315719844357973</v>
      </c>
      <c r="C36" s="1">
        <f t="shared" si="0"/>
        <v>24.721003891050582</v>
      </c>
      <c r="D36" s="1">
        <f t="shared" si="1"/>
        <v>24721</v>
      </c>
    </row>
    <row r="37" spans="1:4">
      <c r="A37" s="1">
        <v>15</v>
      </c>
      <c r="B37" s="1">
        <v>3.5009531249999997</v>
      </c>
      <c r="C37" s="1">
        <f t="shared" si="0"/>
        <v>24.506671874999999</v>
      </c>
      <c r="D37" s="1">
        <f t="shared" si="1"/>
        <v>24507</v>
      </c>
    </row>
    <row r="38" spans="1:4">
      <c r="A38" s="1">
        <v>12.5</v>
      </c>
      <c r="B38" s="1">
        <v>3.469875</v>
      </c>
      <c r="C38" s="1">
        <f t="shared" si="0"/>
        <v>24.289124999999999</v>
      </c>
      <c r="D38" s="1">
        <f t="shared" si="1"/>
        <v>24289</v>
      </c>
    </row>
    <row r="39" spans="1:4">
      <c r="A39" s="1">
        <v>10</v>
      </c>
      <c r="B39" s="1">
        <v>3.4536848249027239</v>
      </c>
      <c r="C39" s="1">
        <f t="shared" si="0"/>
        <v>24.175793774319068</v>
      </c>
      <c r="D39" s="1">
        <f t="shared" si="1"/>
        <v>24176</v>
      </c>
    </row>
    <row r="40" spans="1:4">
      <c r="A40" s="1">
        <v>7.5</v>
      </c>
      <c r="B40" s="1">
        <v>3.4406640625000002</v>
      </c>
      <c r="C40" s="1">
        <f t="shared" si="0"/>
        <v>24.0846484375</v>
      </c>
      <c r="D40" s="1">
        <f t="shared" si="1"/>
        <v>24085</v>
      </c>
    </row>
    <row r="41" spans="1:4">
      <c r="A41" s="1">
        <v>5</v>
      </c>
      <c r="B41" s="1">
        <v>3.420661478599222</v>
      </c>
      <c r="C41" s="1">
        <f t="shared" si="0"/>
        <v>23.944630350194554</v>
      </c>
      <c r="D41" s="1">
        <f t="shared" si="1"/>
        <v>23945</v>
      </c>
    </row>
    <row r="42" spans="1:4">
      <c r="A42" s="1">
        <v>2.5</v>
      </c>
      <c r="B42" s="1">
        <v>3.3472656249999999</v>
      </c>
      <c r="C42" s="1">
        <f t="shared" si="0"/>
        <v>23.430859375000001</v>
      </c>
      <c r="D42" s="1">
        <f t="shared" si="1"/>
        <v>23431</v>
      </c>
    </row>
    <row r="43" spans="1:4">
      <c r="A43" s="1">
        <v>0</v>
      </c>
      <c r="B43" s="1">
        <v>3</v>
      </c>
      <c r="C43" s="1">
        <f t="shared" si="0"/>
        <v>21</v>
      </c>
      <c r="D43" s="1">
        <f t="shared" si="1"/>
        <v>21000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AC46"/>
  <sheetViews>
    <sheetView topLeftCell="L13" workbookViewId="0">
      <selection activeCell="C5" sqref="C5"/>
    </sheetView>
  </sheetViews>
  <sheetFormatPr defaultRowHeight="15.75"/>
  <cols>
    <col min="1" max="1" width="16" style="14" customWidth="1"/>
    <col min="2" max="3" width="9" style="18"/>
    <col min="4" max="4" width="9.625" style="16" bestFit="1" customWidth="1"/>
    <col min="5" max="5" width="9" style="17"/>
    <col min="6" max="6" width="9" style="18"/>
    <col min="7" max="7" width="9" style="17"/>
    <col min="8" max="8" width="9" style="18"/>
    <col min="9" max="9" width="9" style="17"/>
    <col min="10" max="10" width="9" style="18"/>
    <col min="11" max="11" width="9" style="17"/>
    <col min="12" max="12" width="9" style="18"/>
    <col min="13" max="13" width="9" style="17"/>
    <col min="14" max="14" width="9" style="18"/>
    <col min="15" max="15" width="9" style="17"/>
    <col min="16" max="16" width="9" style="18"/>
    <col min="17" max="17" width="9" style="17"/>
    <col min="18" max="18" width="9" style="18"/>
    <col min="19" max="19" width="9" style="17"/>
    <col min="20" max="20" width="9" style="18"/>
    <col min="21" max="21" width="9" style="17"/>
    <col min="22" max="22" width="9" style="18"/>
    <col min="23" max="23" width="9" style="17"/>
    <col min="24" max="24" width="9" style="18"/>
    <col min="25" max="25" width="9" style="17"/>
    <col min="26" max="26" width="9" style="18"/>
    <col min="27" max="27" width="9" style="17"/>
    <col min="28" max="28" width="9" style="18"/>
    <col min="29" max="16384" width="9" style="14"/>
  </cols>
  <sheetData>
    <row r="1" spans="1:29" s="34" customFormat="1" ht="16.5">
      <c r="B1" s="35"/>
      <c r="C1" s="36" t="s">
        <v>59</v>
      </c>
      <c r="F1" s="35"/>
      <c r="G1" s="36" t="s">
        <v>59</v>
      </c>
      <c r="J1" s="35"/>
      <c r="K1" s="36" t="s">
        <v>59</v>
      </c>
      <c r="N1" s="35"/>
      <c r="O1" s="36" t="s">
        <v>59</v>
      </c>
      <c r="R1" s="35"/>
      <c r="S1" s="36" t="s">
        <v>59</v>
      </c>
      <c r="V1" s="35"/>
      <c r="W1" s="36" t="s">
        <v>59</v>
      </c>
      <c r="AA1" s="36" t="s">
        <v>59</v>
      </c>
    </row>
    <row r="2" spans="1:29">
      <c r="A2" s="14" t="s">
        <v>0</v>
      </c>
      <c r="B2" s="15">
        <v>3</v>
      </c>
      <c r="C2" s="15" t="s">
        <v>46</v>
      </c>
      <c r="F2" s="15">
        <v>5</v>
      </c>
      <c r="G2" s="17" t="s">
        <v>27</v>
      </c>
      <c r="H2" s="15"/>
      <c r="J2" s="15">
        <v>7</v>
      </c>
      <c r="K2" s="17" t="s">
        <v>47</v>
      </c>
      <c r="L2" s="15"/>
      <c r="N2" s="15">
        <v>9</v>
      </c>
      <c r="O2" s="17" t="s">
        <v>24</v>
      </c>
      <c r="P2" s="15"/>
      <c r="R2" s="15">
        <v>11.2</v>
      </c>
      <c r="S2" s="17" t="s">
        <v>25</v>
      </c>
      <c r="T2" s="15"/>
      <c r="V2" s="15">
        <v>13</v>
      </c>
      <c r="W2" s="17" t="s">
        <v>48</v>
      </c>
      <c r="X2" s="15"/>
      <c r="Z2" s="15">
        <v>15</v>
      </c>
      <c r="AA2" s="17" t="s">
        <v>28</v>
      </c>
    </row>
    <row r="3" spans="1:29">
      <c r="B3" s="15"/>
      <c r="C3" s="15"/>
      <c r="F3" s="15"/>
      <c r="H3" s="15"/>
      <c r="J3" s="15"/>
      <c r="L3" s="15"/>
      <c r="N3" s="15"/>
      <c r="P3" s="15"/>
      <c r="R3" s="15"/>
      <c r="T3" s="15"/>
      <c r="V3" s="15"/>
      <c r="X3" s="15"/>
      <c r="Z3" s="15"/>
    </row>
    <row r="4" spans="1:29">
      <c r="A4" s="14" t="s">
        <v>45</v>
      </c>
      <c r="C4" s="19">
        <v>-0.7</v>
      </c>
      <c r="D4" s="19"/>
      <c r="F4" s="19"/>
      <c r="G4" s="19">
        <v>-0.95</v>
      </c>
      <c r="H4" s="19"/>
      <c r="J4" s="19"/>
      <c r="K4" s="19">
        <v>-1.25</v>
      </c>
      <c r="L4" s="19"/>
      <c r="N4" s="19"/>
      <c r="O4" s="19">
        <v>-1.5</v>
      </c>
      <c r="P4" s="19"/>
      <c r="R4" s="19"/>
      <c r="S4" s="19">
        <v>-1.75</v>
      </c>
      <c r="T4" s="19"/>
      <c r="V4" s="19"/>
      <c r="W4" s="19">
        <v>-1.75</v>
      </c>
      <c r="X4" s="19"/>
      <c r="Z4" s="19"/>
      <c r="AA4" s="19">
        <v>-1.75</v>
      </c>
      <c r="AB4" s="19"/>
    </row>
    <row r="5" spans="1:29">
      <c r="B5" s="16" t="s">
        <v>49</v>
      </c>
      <c r="C5" s="18" t="s">
        <v>4</v>
      </c>
      <c r="D5" s="16" t="s">
        <v>4</v>
      </c>
      <c r="F5" s="16" t="s">
        <v>49</v>
      </c>
      <c r="G5" s="17" t="s">
        <v>4</v>
      </c>
      <c r="H5" s="16" t="s">
        <v>4</v>
      </c>
      <c r="J5" s="16" t="s">
        <v>49</v>
      </c>
      <c r="K5" s="17" t="s">
        <v>4</v>
      </c>
      <c r="L5" s="16" t="s">
        <v>4</v>
      </c>
      <c r="N5" s="16" t="s">
        <v>49</v>
      </c>
      <c r="O5" s="17" t="s">
        <v>4</v>
      </c>
      <c r="P5" s="16" t="s">
        <v>4</v>
      </c>
      <c r="R5" s="16" t="s">
        <v>49</v>
      </c>
      <c r="S5" s="17" t="s">
        <v>4</v>
      </c>
      <c r="T5" s="16" t="s">
        <v>4</v>
      </c>
      <c r="V5" s="16" t="s">
        <v>49</v>
      </c>
      <c r="W5" s="17" t="s">
        <v>4</v>
      </c>
      <c r="X5" s="16" t="s">
        <v>4</v>
      </c>
      <c r="Z5" s="16" t="s">
        <v>49</v>
      </c>
      <c r="AA5" s="17" t="s">
        <v>4</v>
      </c>
      <c r="AB5" s="16" t="s">
        <v>4</v>
      </c>
    </row>
    <row r="6" spans="1:29" ht="16.5">
      <c r="A6" s="13" t="s">
        <v>50</v>
      </c>
      <c r="B6" s="14">
        <v>100</v>
      </c>
      <c r="C6" s="20">
        <v>29.275399999999998</v>
      </c>
      <c r="D6" s="21">
        <f>ROUND(C6*1000, 0)</f>
        <v>29275</v>
      </c>
      <c r="F6" s="18">
        <v>100</v>
      </c>
      <c r="G6" s="17">
        <v>29.275399999999998</v>
      </c>
      <c r="H6" s="21">
        <f>ROUND(G6*1000, 0)</f>
        <v>29275</v>
      </c>
      <c r="J6" s="18">
        <v>100</v>
      </c>
      <c r="K6" s="17">
        <v>29.275399999999998</v>
      </c>
      <c r="L6" s="21">
        <f>ROUND(K6*1000, 0)</f>
        <v>29275</v>
      </c>
      <c r="N6" s="18">
        <v>100</v>
      </c>
      <c r="O6" s="17">
        <v>29.275399999999998</v>
      </c>
      <c r="P6" s="21">
        <f>ROUND(O6*1000, 0)</f>
        <v>29275</v>
      </c>
      <c r="R6" s="18">
        <v>100</v>
      </c>
      <c r="S6" s="17">
        <v>29.275399999999998</v>
      </c>
      <c r="T6" s="21">
        <f>ROUND(S6*1000, 0)</f>
        <v>29275</v>
      </c>
      <c r="V6" s="18">
        <v>100</v>
      </c>
      <c r="W6" s="17">
        <v>29.275399999999998</v>
      </c>
      <c r="X6" s="21">
        <f>ROUND(W6*1000, 0)</f>
        <v>29275</v>
      </c>
      <c r="Z6" s="18">
        <v>100</v>
      </c>
      <c r="AA6" s="17">
        <v>29.275399999999998</v>
      </c>
      <c r="AB6" s="21">
        <f>ROUND(AA6*1000, 0)</f>
        <v>29275</v>
      </c>
      <c r="AC6" s="17"/>
    </row>
    <row r="7" spans="1:29">
      <c r="A7" s="18">
        <v>40</v>
      </c>
      <c r="B7" s="14">
        <v>97.5</v>
      </c>
      <c r="C7" s="20">
        <v>27.448710278626123</v>
      </c>
      <c r="D7" s="21">
        <f t="shared" ref="D7:D46" si="0">ROUND(C7*1000, 0)</f>
        <v>27449</v>
      </c>
      <c r="F7" s="18">
        <v>97.5</v>
      </c>
      <c r="G7" s="17">
        <v>27.015880589066015</v>
      </c>
      <c r="H7" s="21">
        <f t="shared" ref="H7:H46" si="1">ROUND(G7*1000, 0)</f>
        <v>27016</v>
      </c>
      <c r="J7" s="18">
        <v>97.5</v>
      </c>
      <c r="K7" s="17">
        <v>26.579484778016738</v>
      </c>
      <c r="L7" s="21">
        <f t="shared" ref="L7:L46" si="2">ROUND(K7*1000, 0)</f>
        <v>26579</v>
      </c>
      <c r="N7" s="18">
        <v>97.5</v>
      </c>
      <c r="O7" s="17">
        <v>26.066605909991548</v>
      </c>
      <c r="P7" s="21">
        <f t="shared" ref="P7:P46" si="3">ROUND(O7*1000, 0)</f>
        <v>26067</v>
      </c>
      <c r="R7" s="18">
        <v>97.5</v>
      </c>
      <c r="S7" s="17">
        <v>25.739025032385474</v>
      </c>
      <c r="T7" s="21">
        <f t="shared" ref="T7:T46" si="4">ROUND(S7*1000, 0)</f>
        <v>25739</v>
      </c>
      <c r="V7" s="18">
        <v>97.5</v>
      </c>
      <c r="W7" s="17">
        <v>25.536325839036802</v>
      </c>
      <c r="X7" s="21">
        <f t="shared" ref="X7:X46" si="5">ROUND(W7*1000, 0)</f>
        <v>25536</v>
      </c>
      <c r="Z7" s="18">
        <v>97.5</v>
      </c>
      <c r="AA7" s="17">
        <v>25.318103689538507</v>
      </c>
      <c r="AB7" s="21">
        <f t="shared" ref="AB7:AB46" si="6">ROUND(AA7*1000, 0)</f>
        <v>25318</v>
      </c>
      <c r="AC7" s="17"/>
    </row>
    <row r="8" spans="1:29">
      <c r="A8" s="18"/>
      <c r="B8" s="14">
        <v>95</v>
      </c>
      <c r="C8" s="20">
        <v>27.082710817702701</v>
      </c>
      <c r="D8" s="21">
        <f t="shared" si="0"/>
        <v>27083</v>
      </c>
      <c r="F8" s="18">
        <v>95</v>
      </c>
      <c r="G8" s="17">
        <v>26.610410436931797</v>
      </c>
      <c r="H8" s="21">
        <f t="shared" si="1"/>
        <v>26610</v>
      </c>
      <c r="J8" s="18">
        <v>95</v>
      </c>
      <c r="K8" s="17">
        <v>26.123303763612029</v>
      </c>
      <c r="L8" s="21">
        <f t="shared" si="2"/>
        <v>26123</v>
      </c>
      <c r="N8" s="18">
        <v>95</v>
      </c>
      <c r="O8" s="17">
        <v>25.564177348693789</v>
      </c>
      <c r="P8" s="21">
        <f t="shared" si="3"/>
        <v>25564</v>
      </c>
      <c r="R8" s="18">
        <v>95</v>
      </c>
      <c r="S8" s="17">
        <v>25.235785786173764</v>
      </c>
      <c r="T8" s="21">
        <f t="shared" si="4"/>
        <v>25236</v>
      </c>
      <c r="V8" s="18">
        <v>95</v>
      </c>
      <c r="W8" s="17">
        <v>24.964267770321069</v>
      </c>
      <c r="X8" s="21">
        <f t="shared" si="5"/>
        <v>24964</v>
      </c>
      <c r="Z8" s="18">
        <v>95</v>
      </c>
      <c r="AA8" s="17">
        <v>24.708578445313734</v>
      </c>
      <c r="AB8" s="21">
        <f t="shared" si="6"/>
        <v>24709</v>
      </c>
      <c r="AC8" s="17"/>
    </row>
    <row r="9" spans="1:29" ht="16.5">
      <c r="A9" s="13" t="s">
        <v>42</v>
      </c>
      <c r="B9" s="14">
        <v>92.5</v>
      </c>
      <c r="C9" s="20">
        <v>26.927039072867068</v>
      </c>
      <c r="D9" s="21">
        <f t="shared" si="0"/>
        <v>26927</v>
      </c>
      <c r="F9" s="18">
        <v>92.5</v>
      </c>
      <c r="G9" s="17">
        <v>26.459082556946658</v>
      </c>
      <c r="H9" s="21">
        <f t="shared" si="1"/>
        <v>26459</v>
      </c>
      <c r="J9" s="18">
        <v>92.5</v>
      </c>
      <c r="K9" s="17">
        <v>25.968465112380066</v>
      </c>
      <c r="L9" s="21">
        <f t="shared" si="2"/>
        <v>25968</v>
      </c>
      <c r="N9" s="18">
        <v>92.5</v>
      </c>
      <c r="O9" s="17">
        <v>25.41229125782526</v>
      </c>
      <c r="P9" s="21">
        <f t="shared" si="3"/>
        <v>25412</v>
      </c>
      <c r="R9" s="18">
        <v>92.5</v>
      </c>
      <c r="S9" s="17">
        <v>25.120365017890364</v>
      </c>
      <c r="T9" s="21">
        <f t="shared" si="4"/>
        <v>25120</v>
      </c>
      <c r="V9" s="18">
        <v>92.5</v>
      </c>
      <c r="W9" s="17">
        <v>24.816383222109653</v>
      </c>
      <c r="X9" s="21">
        <f t="shared" si="5"/>
        <v>24816</v>
      </c>
      <c r="Z9" s="18">
        <v>92.5</v>
      </c>
      <c r="AA9" s="17">
        <v>24.563465704767093</v>
      </c>
      <c r="AB9" s="21">
        <f t="shared" si="6"/>
        <v>24563</v>
      </c>
      <c r="AC9" s="17"/>
    </row>
    <row r="10" spans="1:29">
      <c r="A10" s="32">
        <v>1.1000000000000001</v>
      </c>
      <c r="B10" s="14">
        <v>90</v>
      </c>
      <c r="C10" s="20">
        <v>26.777579256133109</v>
      </c>
      <c r="D10" s="21">
        <f t="shared" si="0"/>
        <v>26778</v>
      </c>
      <c r="F10" s="18">
        <v>90</v>
      </c>
      <c r="G10" s="17">
        <v>26.305877169116883</v>
      </c>
      <c r="H10" s="21">
        <f t="shared" si="1"/>
        <v>26306</v>
      </c>
      <c r="J10" s="18">
        <v>90</v>
      </c>
      <c r="K10" s="17">
        <v>25.81759000864265</v>
      </c>
      <c r="L10" s="21">
        <f t="shared" si="2"/>
        <v>25818</v>
      </c>
      <c r="N10" s="18">
        <v>90</v>
      </c>
      <c r="O10" s="17">
        <v>25.269126364189457</v>
      </c>
      <c r="P10" s="21">
        <f t="shared" si="3"/>
        <v>25269</v>
      </c>
      <c r="R10" s="18">
        <v>90</v>
      </c>
      <c r="S10" s="17">
        <v>24.976206625981256</v>
      </c>
      <c r="T10" s="21">
        <f t="shared" si="4"/>
        <v>24976</v>
      </c>
      <c r="V10" s="18">
        <v>90</v>
      </c>
      <c r="W10" s="17">
        <v>24.672557195978854</v>
      </c>
      <c r="X10" s="21">
        <f t="shared" si="5"/>
        <v>24673</v>
      </c>
      <c r="Z10" s="18">
        <v>90</v>
      </c>
      <c r="AA10" s="17">
        <v>24.428889838078568</v>
      </c>
      <c r="AB10" s="21">
        <f t="shared" si="6"/>
        <v>24429</v>
      </c>
      <c r="AC10" s="17"/>
    </row>
    <row r="11" spans="1:29">
      <c r="B11" s="14">
        <v>87.5</v>
      </c>
      <c r="C11" s="20">
        <v>26.63360371595213</v>
      </c>
      <c r="D11" s="21">
        <f t="shared" si="0"/>
        <v>26634</v>
      </c>
      <c r="F11" s="18">
        <v>87.5</v>
      </c>
      <c r="G11" s="17">
        <v>26.151118484705016</v>
      </c>
      <c r="H11" s="21">
        <f t="shared" si="1"/>
        <v>26151</v>
      </c>
      <c r="J11" s="18">
        <v>87.5</v>
      </c>
      <c r="K11" s="17">
        <v>25.670406898735248</v>
      </c>
      <c r="L11" s="21">
        <f t="shared" si="2"/>
        <v>25670</v>
      </c>
      <c r="N11" s="18">
        <v>87.5</v>
      </c>
      <c r="O11" s="17">
        <v>25.133527542470599</v>
      </c>
      <c r="P11" s="21">
        <f t="shared" si="3"/>
        <v>25134</v>
      </c>
      <c r="R11" s="18">
        <v>87.5</v>
      </c>
      <c r="S11" s="17">
        <v>24.804099265896976</v>
      </c>
      <c r="T11" s="21">
        <f t="shared" si="4"/>
        <v>24804</v>
      </c>
      <c r="V11" s="18">
        <v>87.5</v>
      </c>
      <c r="W11" s="17">
        <v>24.532973488879342</v>
      </c>
      <c r="X11" s="21">
        <f t="shared" si="5"/>
        <v>24533</v>
      </c>
      <c r="Z11" s="18">
        <v>87.5</v>
      </c>
      <c r="AA11" s="17">
        <v>24.304920438205816</v>
      </c>
      <c r="AB11" s="21">
        <f t="shared" si="6"/>
        <v>24305</v>
      </c>
      <c r="AC11" s="17"/>
    </row>
    <row r="12" spans="1:29">
      <c r="B12" s="14">
        <v>85</v>
      </c>
      <c r="C12" s="20">
        <v>26.489028475747705</v>
      </c>
      <c r="D12" s="21">
        <f t="shared" si="0"/>
        <v>26489</v>
      </c>
      <c r="F12" s="18">
        <v>85</v>
      </c>
      <c r="G12" s="17">
        <v>25.998070858343471</v>
      </c>
      <c r="H12" s="21">
        <f t="shared" si="1"/>
        <v>25998</v>
      </c>
      <c r="J12" s="18">
        <v>85</v>
      </c>
      <c r="K12" s="17">
        <v>25.524066704385831</v>
      </c>
      <c r="L12" s="21">
        <f t="shared" si="2"/>
        <v>25524</v>
      </c>
      <c r="N12" s="18">
        <v>85</v>
      </c>
      <c r="O12" s="17">
        <v>24.995194300525757</v>
      </c>
      <c r="P12" s="21">
        <f t="shared" si="3"/>
        <v>24995</v>
      </c>
      <c r="R12" s="18">
        <v>85</v>
      </c>
      <c r="S12" s="17">
        <v>24.634516988120271</v>
      </c>
      <c r="T12" s="21">
        <f t="shared" si="4"/>
        <v>24635</v>
      </c>
      <c r="V12" s="18">
        <v>85</v>
      </c>
      <c r="W12" s="17">
        <v>24.39695384593292</v>
      </c>
      <c r="X12" s="21">
        <f t="shared" si="5"/>
        <v>24397</v>
      </c>
      <c r="Z12" s="18">
        <v>85</v>
      </c>
      <c r="AA12" s="17">
        <v>24.178256347528841</v>
      </c>
      <c r="AB12" s="21">
        <f t="shared" si="6"/>
        <v>24178</v>
      </c>
      <c r="AC12" s="17"/>
    </row>
    <row r="13" spans="1:29">
      <c r="B13" s="14">
        <v>82.5</v>
      </c>
      <c r="C13" s="20">
        <v>26.341375212958788</v>
      </c>
      <c r="D13" s="21">
        <f t="shared" si="0"/>
        <v>26341</v>
      </c>
      <c r="F13" s="18">
        <v>82.5</v>
      </c>
      <c r="G13" s="17">
        <v>25.855019672677475</v>
      </c>
      <c r="H13" s="21">
        <f t="shared" si="1"/>
        <v>25855</v>
      </c>
      <c r="J13" s="18">
        <v>82.5</v>
      </c>
      <c r="K13" s="17">
        <v>25.382398213542483</v>
      </c>
      <c r="L13" s="21">
        <f t="shared" si="2"/>
        <v>25382</v>
      </c>
      <c r="N13" s="18">
        <v>82.5</v>
      </c>
      <c r="O13" s="17">
        <v>24.842449629167646</v>
      </c>
      <c r="P13" s="21">
        <f t="shared" si="3"/>
        <v>24842</v>
      </c>
      <c r="R13" s="18">
        <v>82.5</v>
      </c>
      <c r="S13" s="17">
        <v>24.483872827650323</v>
      </c>
      <c r="T13" s="21">
        <f t="shared" si="4"/>
        <v>24484</v>
      </c>
      <c r="V13" s="18">
        <v>82.5</v>
      </c>
      <c r="W13" s="17">
        <v>24.287664684134747</v>
      </c>
      <c r="X13" s="21">
        <f t="shared" si="5"/>
        <v>24288</v>
      </c>
      <c r="Z13" s="18">
        <v>82.5</v>
      </c>
      <c r="AA13" s="17">
        <v>24.031382075820158</v>
      </c>
      <c r="AB13" s="21">
        <f t="shared" si="6"/>
        <v>24031</v>
      </c>
      <c r="AC13" s="17"/>
    </row>
    <row r="14" spans="1:29">
      <c r="B14" s="14">
        <v>80</v>
      </c>
      <c r="C14" s="20">
        <v>26.193721950169873</v>
      </c>
      <c r="D14" s="21">
        <f t="shared" si="0"/>
        <v>26194</v>
      </c>
      <c r="F14" s="18">
        <v>80</v>
      </c>
      <c r="G14" s="17">
        <v>25.711968487011479</v>
      </c>
      <c r="H14" s="21">
        <f t="shared" si="1"/>
        <v>25712</v>
      </c>
      <c r="J14" s="18">
        <v>80</v>
      </c>
      <c r="K14" s="17">
        <v>25.24072972269914</v>
      </c>
      <c r="L14" s="21">
        <f t="shared" si="2"/>
        <v>25241</v>
      </c>
      <c r="N14" s="18">
        <v>80</v>
      </c>
      <c r="O14" s="17">
        <v>24.689704957809536</v>
      </c>
      <c r="P14" s="21">
        <f t="shared" si="3"/>
        <v>24690</v>
      </c>
      <c r="R14" s="18">
        <v>80</v>
      </c>
      <c r="S14" s="17">
        <v>24.334216500627878</v>
      </c>
      <c r="T14" s="21">
        <f t="shared" si="4"/>
        <v>24334</v>
      </c>
      <c r="V14" s="18">
        <v>80</v>
      </c>
      <c r="W14" s="17">
        <v>24.183402090559522</v>
      </c>
      <c r="X14" s="21">
        <f t="shared" si="5"/>
        <v>24183</v>
      </c>
      <c r="Z14" s="18">
        <v>80</v>
      </c>
      <c r="AA14" s="17">
        <v>23.8825863472047</v>
      </c>
      <c r="AB14" s="21">
        <f t="shared" si="6"/>
        <v>23883</v>
      </c>
      <c r="AC14" s="17"/>
    </row>
    <row r="15" spans="1:29">
      <c r="B15" s="14">
        <v>77.5</v>
      </c>
      <c r="C15" s="20">
        <v>26.050861044896667</v>
      </c>
      <c r="D15" s="21">
        <f t="shared" si="0"/>
        <v>26051</v>
      </c>
      <c r="F15" s="18">
        <v>77.5</v>
      </c>
      <c r="G15" s="17">
        <v>25.5757629333776</v>
      </c>
      <c r="H15" s="21">
        <f t="shared" si="1"/>
        <v>25576</v>
      </c>
      <c r="J15" s="18">
        <v>77.5</v>
      </c>
      <c r="K15" s="17">
        <v>25.096945892523795</v>
      </c>
      <c r="L15" s="21">
        <f t="shared" si="2"/>
        <v>25097</v>
      </c>
      <c r="N15" s="18">
        <v>77.5</v>
      </c>
      <c r="O15" s="17">
        <v>24.548252446037829</v>
      </c>
      <c r="P15" s="21">
        <f t="shared" si="3"/>
        <v>24548</v>
      </c>
      <c r="R15" s="18">
        <v>77.5</v>
      </c>
      <c r="S15" s="17">
        <v>24.194092658403406</v>
      </c>
      <c r="T15" s="21">
        <f t="shared" si="4"/>
        <v>24194</v>
      </c>
      <c r="V15" s="18">
        <v>77.5</v>
      </c>
      <c r="W15" s="17">
        <v>24.058142417973897</v>
      </c>
      <c r="X15" s="21">
        <f t="shared" si="5"/>
        <v>24058</v>
      </c>
      <c r="Z15" s="18">
        <v>77.5</v>
      </c>
      <c r="AA15" s="17">
        <v>23.744353161454463</v>
      </c>
      <c r="AB15" s="21">
        <f t="shared" si="6"/>
        <v>23744</v>
      </c>
      <c r="AC15" s="17"/>
    </row>
    <row r="16" spans="1:29">
      <c r="B16" s="14">
        <v>75</v>
      </c>
      <c r="C16" s="20">
        <v>25.909961975314594</v>
      </c>
      <c r="D16" s="21">
        <f t="shared" si="0"/>
        <v>25910</v>
      </c>
      <c r="F16" s="18">
        <v>75</v>
      </c>
      <c r="G16" s="17">
        <v>25.442539975267746</v>
      </c>
      <c r="H16" s="21">
        <f t="shared" si="1"/>
        <v>25443</v>
      </c>
      <c r="J16" s="18">
        <v>75</v>
      </c>
      <c r="K16" s="17">
        <v>24.95227153507977</v>
      </c>
      <c r="L16" s="21">
        <f t="shared" si="2"/>
        <v>24952</v>
      </c>
      <c r="N16" s="18">
        <v>75</v>
      </c>
      <c r="O16" s="17">
        <v>24.411496599614246</v>
      </c>
      <c r="P16" s="21">
        <f t="shared" si="3"/>
        <v>24411</v>
      </c>
      <c r="R16" s="18">
        <v>75</v>
      </c>
      <c r="S16" s="17">
        <v>24.059632046162299</v>
      </c>
      <c r="T16" s="21">
        <f t="shared" si="4"/>
        <v>24060</v>
      </c>
      <c r="V16" s="18">
        <v>75</v>
      </c>
      <c r="W16" s="17">
        <v>23.916182562846583</v>
      </c>
      <c r="X16" s="21">
        <f t="shared" si="5"/>
        <v>23916</v>
      </c>
      <c r="Z16" s="18">
        <v>75</v>
      </c>
      <c r="AA16" s="17">
        <v>23.613262293157216</v>
      </c>
      <c r="AB16" s="21">
        <f t="shared" si="6"/>
        <v>23613</v>
      </c>
      <c r="AC16" s="17"/>
    </row>
    <row r="17" spans="2:29">
      <c r="B17" s="14">
        <v>72.5</v>
      </c>
      <c r="C17" s="20">
        <v>25.773362108034256</v>
      </c>
      <c r="D17" s="21">
        <f t="shared" si="0"/>
        <v>25773</v>
      </c>
      <c r="F17" s="18">
        <v>72.5</v>
      </c>
      <c r="G17" s="17">
        <v>25.307894275719761</v>
      </c>
      <c r="H17" s="21">
        <f t="shared" si="1"/>
        <v>25308</v>
      </c>
      <c r="J17" s="18">
        <v>72.5</v>
      </c>
      <c r="K17" s="17">
        <v>24.810780303558509</v>
      </c>
      <c r="L17" s="21">
        <f t="shared" si="2"/>
        <v>24811</v>
      </c>
      <c r="N17" s="18">
        <v>72.5</v>
      </c>
      <c r="O17" s="17">
        <v>24.278110670049411</v>
      </c>
      <c r="P17" s="21">
        <f t="shared" si="3"/>
        <v>24278</v>
      </c>
      <c r="R17" s="18">
        <v>72.5</v>
      </c>
      <c r="S17" s="17">
        <v>23.931475820531272</v>
      </c>
      <c r="T17" s="21">
        <f t="shared" si="4"/>
        <v>23931</v>
      </c>
      <c r="V17" s="18">
        <v>72.5</v>
      </c>
      <c r="W17" s="17">
        <v>23.771394113539305</v>
      </c>
      <c r="X17" s="21">
        <f t="shared" si="5"/>
        <v>23771</v>
      </c>
      <c r="Z17" s="18">
        <v>72.5</v>
      </c>
      <c r="AA17" s="17">
        <v>23.492085651957659</v>
      </c>
      <c r="AB17" s="21">
        <f t="shared" si="6"/>
        <v>23492</v>
      </c>
      <c r="AC17" s="17"/>
    </row>
    <row r="18" spans="2:29">
      <c r="B18" s="14">
        <v>70</v>
      </c>
      <c r="C18" s="20">
        <v>25.643410557629533</v>
      </c>
      <c r="D18" s="21">
        <f t="shared" si="0"/>
        <v>25643</v>
      </c>
      <c r="F18" s="18">
        <v>70</v>
      </c>
      <c r="G18" s="17">
        <v>25.169772562116627</v>
      </c>
      <c r="H18" s="21">
        <f t="shared" si="1"/>
        <v>25170</v>
      </c>
      <c r="J18" s="18">
        <v>70</v>
      </c>
      <c r="K18" s="17">
        <v>24.674985449575903</v>
      </c>
      <c r="L18" s="21">
        <f t="shared" si="2"/>
        <v>24675</v>
      </c>
      <c r="N18" s="18">
        <v>70</v>
      </c>
      <c r="O18" s="17">
        <v>24.148983083601784</v>
      </c>
      <c r="P18" s="21">
        <f t="shared" si="3"/>
        <v>24149</v>
      </c>
      <c r="R18" s="18">
        <v>70</v>
      </c>
      <c r="S18" s="17">
        <v>23.812086437749372</v>
      </c>
      <c r="T18" s="21">
        <f t="shared" si="4"/>
        <v>23812</v>
      </c>
      <c r="V18" s="18">
        <v>70</v>
      </c>
      <c r="W18" s="17">
        <v>23.636273143745715</v>
      </c>
      <c r="X18" s="21">
        <f t="shared" si="5"/>
        <v>23636</v>
      </c>
      <c r="Z18" s="18">
        <v>70</v>
      </c>
      <c r="AA18" s="17">
        <v>23.386514036850222</v>
      </c>
      <c r="AB18" s="21">
        <f t="shared" si="6"/>
        <v>23387</v>
      </c>
      <c r="AC18" s="17"/>
    </row>
    <row r="19" spans="2:29">
      <c r="B19" s="14">
        <v>67.5</v>
      </c>
      <c r="C19" s="20">
        <v>25.516600482321827</v>
      </c>
      <c r="D19" s="21">
        <f t="shared" si="0"/>
        <v>25517</v>
      </c>
      <c r="F19" s="18">
        <v>67.5</v>
      </c>
      <c r="G19" s="17">
        <v>25.030431192669475</v>
      </c>
      <c r="H19" s="21">
        <f t="shared" si="1"/>
        <v>25030</v>
      </c>
      <c r="J19" s="18">
        <v>67.5</v>
      </c>
      <c r="K19" s="17">
        <v>24.542904457477654</v>
      </c>
      <c r="L19" s="21">
        <f t="shared" si="2"/>
        <v>24543</v>
      </c>
      <c r="N19" s="18">
        <v>67.5</v>
      </c>
      <c r="O19" s="17">
        <v>24.022691497852154</v>
      </c>
      <c r="P19" s="21">
        <f t="shared" si="3"/>
        <v>24023</v>
      </c>
      <c r="R19" s="18">
        <v>67.5</v>
      </c>
      <c r="S19" s="17">
        <v>23.700841390572705</v>
      </c>
      <c r="T19" s="21">
        <f t="shared" si="4"/>
        <v>23701</v>
      </c>
      <c r="V19" s="18">
        <v>67.5</v>
      </c>
      <c r="W19" s="17">
        <v>23.512738620877393</v>
      </c>
      <c r="X19" s="21">
        <f t="shared" si="5"/>
        <v>23513</v>
      </c>
      <c r="Z19" s="18">
        <v>67.5</v>
      </c>
      <c r="AA19" s="17">
        <v>23.297857639492605</v>
      </c>
      <c r="AB19" s="21">
        <f t="shared" si="6"/>
        <v>23298</v>
      </c>
      <c r="AC19" s="17"/>
    </row>
    <row r="20" spans="2:29">
      <c r="B20" s="14">
        <v>65</v>
      </c>
      <c r="C20" s="20">
        <v>25.388373109189335</v>
      </c>
      <c r="D20" s="21">
        <f t="shared" si="0"/>
        <v>25388</v>
      </c>
      <c r="F20" s="18">
        <v>65</v>
      </c>
      <c r="G20" s="17">
        <v>24.901073841876126</v>
      </c>
      <c r="H20" s="21">
        <f t="shared" si="1"/>
        <v>24901</v>
      </c>
      <c r="J20" s="18">
        <v>65</v>
      </c>
      <c r="K20" s="17">
        <v>24.422956395013294</v>
      </c>
      <c r="L20" s="21">
        <f t="shared" si="2"/>
        <v>24423</v>
      </c>
      <c r="N20" s="18">
        <v>65</v>
      </c>
      <c r="O20" s="17">
        <v>23.907126717392014</v>
      </c>
      <c r="P20" s="21">
        <f t="shared" si="3"/>
        <v>23907</v>
      </c>
      <c r="R20" s="18">
        <v>65</v>
      </c>
      <c r="S20" s="17">
        <v>23.589399711574508</v>
      </c>
      <c r="T20" s="21">
        <f t="shared" si="4"/>
        <v>23589</v>
      </c>
      <c r="V20" s="18">
        <v>65</v>
      </c>
      <c r="W20" s="17">
        <v>23.389183834798999</v>
      </c>
      <c r="X20" s="21">
        <f t="shared" si="5"/>
        <v>23389</v>
      </c>
      <c r="Z20" s="18">
        <v>65</v>
      </c>
      <c r="AA20" s="17">
        <v>23.204390446078513</v>
      </c>
      <c r="AB20" s="21">
        <f t="shared" si="6"/>
        <v>23204</v>
      </c>
      <c r="AC20" s="17"/>
    </row>
    <row r="21" spans="2:29">
      <c r="B21" s="14">
        <v>62.5</v>
      </c>
      <c r="C21" s="20">
        <v>25.258923082320596</v>
      </c>
      <c r="D21" s="21">
        <f t="shared" si="0"/>
        <v>25259</v>
      </c>
      <c r="F21" s="18">
        <v>62.5</v>
      </c>
      <c r="G21" s="17">
        <v>24.781737480221516</v>
      </c>
      <c r="H21" s="21">
        <f t="shared" si="1"/>
        <v>24782</v>
      </c>
      <c r="J21" s="18">
        <v>62.5</v>
      </c>
      <c r="K21" s="17">
        <v>24.314955842281861</v>
      </c>
      <c r="L21" s="21">
        <f t="shared" si="2"/>
        <v>24315</v>
      </c>
      <c r="N21" s="18">
        <v>62.5</v>
      </c>
      <c r="O21" s="17">
        <v>23.802032208420677</v>
      </c>
      <c r="P21" s="21">
        <f t="shared" si="3"/>
        <v>23802</v>
      </c>
      <c r="R21" s="18">
        <v>62.5</v>
      </c>
      <c r="S21" s="17">
        <v>23.47748263933634</v>
      </c>
      <c r="T21" s="21">
        <f t="shared" si="4"/>
        <v>23477</v>
      </c>
      <c r="V21" s="18">
        <v>62.5</v>
      </c>
      <c r="W21" s="17">
        <v>23.26554847137589</v>
      </c>
      <c r="X21" s="21">
        <f t="shared" si="5"/>
        <v>23266</v>
      </c>
      <c r="Z21" s="18">
        <v>62.5</v>
      </c>
      <c r="AA21" s="17">
        <v>23.091504581058949</v>
      </c>
      <c r="AB21" s="21">
        <f t="shared" si="6"/>
        <v>23092</v>
      </c>
      <c r="AC21" s="17"/>
    </row>
    <row r="22" spans="2:29">
      <c r="B22" s="14">
        <v>60</v>
      </c>
      <c r="C22" s="20">
        <v>25.136460799787756</v>
      </c>
      <c r="D22" s="21">
        <f t="shared" si="0"/>
        <v>25136</v>
      </c>
      <c r="F22" s="18">
        <v>60</v>
      </c>
      <c r="G22" s="17">
        <v>24.66822262606922</v>
      </c>
      <c r="H22" s="21">
        <f t="shared" si="1"/>
        <v>24668</v>
      </c>
      <c r="J22" s="18">
        <v>60</v>
      </c>
      <c r="K22" s="17">
        <v>24.20940106380737</v>
      </c>
      <c r="L22" s="21">
        <f t="shared" si="2"/>
        <v>24209</v>
      </c>
      <c r="N22" s="18">
        <v>60</v>
      </c>
      <c r="O22" s="17">
        <v>23.700355419865055</v>
      </c>
      <c r="P22" s="21">
        <f t="shared" si="3"/>
        <v>23700</v>
      </c>
      <c r="R22" s="18">
        <v>60</v>
      </c>
      <c r="S22" s="17">
        <v>23.365901604167238</v>
      </c>
      <c r="T22" s="21">
        <f t="shared" si="4"/>
        <v>23366</v>
      </c>
      <c r="V22" s="18">
        <v>60</v>
      </c>
      <c r="W22" s="17">
        <v>23.141902364306826</v>
      </c>
      <c r="X22" s="21">
        <f t="shared" si="5"/>
        <v>23142</v>
      </c>
      <c r="Z22" s="18">
        <v>60</v>
      </c>
      <c r="AA22" s="17">
        <v>22.976177829822642</v>
      </c>
      <c r="AB22" s="21">
        <f t="shared" si="6"/>
        <v>22976</v>
      </c>
      <c r="AC22" s="17"/>
    </row>
    <row r="23" spans="2:29">
      <c r="B23" s="14">
        <v>57.5</v>
      </c>
      <c r="C23" s="20">
        <v>25.027813879151861</v>
      </c>
      <c r="D23" s="21">
        <f t="shared" si="0"/>
        <v>25028</v>
      </c>
      <c r="F23" s="18">
        <v>57.5</v>
      </c>
      <c r="G23" s="17">
        <v>24.564831987228679</v>
      </c>
      <c r="H23" s="21">
        <f t="shared" si="1"/>
        <v>24565</v>
      </c>
      <c r="J23" s="18">
        <v>57.5</v>
      </c>
      <c r="K23" s="17">
        <v>24.105684339353612</v>
      </c>
      <c r="L23" s="21">
        <f t="shared" si="2"/>
        <v>24106</v>
      </c>
      <c r="N23" s="18">
        <v>57.5</v>
      </c>
      <c r="O23" s="17">
        <v>23.602813751453375</v>
      </c>
      <c r="P23" s="21">
        <f t="shared" si="3"/>
        <v>23603</v>
      </c>
      <c r="R23" s="18">
        <v>57.5</v>
      </c>
      <c r="S23" s="17">
        <v>23.258888775899756</v>
      </c>
      <c r="T23" s="21">
        <f t="shared" si="4"/>
        <v>23259</v>
      </c>
      <c r="V23" s="18">
        <v>57.5</v>
      </c>
      <c r="W23" s="17">
        <v>23.040244310473486</v>
      </c>
      <c r="X23" s="21">
        <f t="shared" si="5"/>
        <v>23040</v>
      </c>
      <c r="Z23" s="18">
        <v>57.5</v>
      </c>
      <c r="AA23" s="17">
        <v>22.864008019076383</v>
      </c>
      <c r="AB23" s="21">
        <f t="shared" si="6"/>
        <v>22864</v>
      </c>
      <c r="AC23" s="17"/>
    </row>
    <row r="24" spans="2:29">
      <c r="B24" s="14">
        <v>55</v>
      </c>
      <c r="C24" s="20">
        <v>24.929902879856098</v>
      </c>
      <c r="D24" s="21">
        <f t="shared" si="0"/>
        <v>24930</v>
      </c>
      <c r="F24" s="18">
        <v>55</v>
      </c>
      <c r="G24" s="17">
        <v>24.469436886468532</v>
      </c>
      <c r="H24" s="21">
        <f t="shared" si="1"/>
        <v>24469</v>
      </c>
      <c r="J24" s="18">
        <v>55</v>
      </c>
      <c r="K24" s="17">
        <v>24.004258129323329</v>
      </c>
      <c r="L24" s="21">
        <f t="shared" si="2"/>
        <v>24004</v>
      </c>
      <c r="N24" s="18">
        <v>55</v>
      </c>
      <c r="O24" s="17">
        <v>23.508661682835399</v>
      </c>
      <c r="P24" s="21">
        <f t="shared" si="3"/>
        <v>23509</v>
      </c>
      <c r="R24" s="18">
        <v>55</v>
      </c>
      <c r="S24" s="17">
        <v>23.155788641606161</v>
      </c>
      <c r="T24" s="21">
        <f t="shared" si="4"/>
        <v>23156</v>
      </c>
      <c r="V24" s="18">
        <v>55</v>
      </c>
      <c r="W24" s="17">
        <v>22.958774551442875</v>
      </c>
      <c r="X24" s="21">
        <f t="shared" si="5"/>
        <v>22959</v>
      </c>
      <c r="Z24" s="18">
        <v>55</v>
      </c>
      <c r="AA24" s="17">
        <v>22.754589462840787</v>
      </c>
      <c r="AB24" s="21">
        <f t="shared" si="6"/>
        <v>22755</v>
      </c>
      <c r="AC24" s="17"/>
    </row>
    <row r="25" spans="2:29">
      <c r="B25" s="14">
        <v>52.5</v>
      </c>
      <c r="C25" s="20">
        <v>24.837304545675732</v>
      </c>
      <c r="D25" s="21">
        <f t="shared" si="0"/>
        <v>24837</v>
      </c>
      <c r="F25" s="18">
        <v>52.5</v>
      </c>
      <c r="G25" s="17">
        <v>24.378319501727859</v>
      </c>
      <c r="H25" s="21">
        <f t="shared" si="1"/>
        <v>24378</v>
      </c>
      <c r="J25" s="18">
        <v>52.5</v>
      </c>
      <c r="K25" s="17">
        <v>23.908762097863061</v>
      </c>
      <c r="L25" s="21">
        <f t="shared" si="2"/>
        <v>23909</v>
      </c>
      <c r="N25" s="18">
        <v>52.5</v>
      </c>
      <c r="O25" s="17">
        <v>23.416785965107408</v>
      </c>
      <c r="P25" s="21">
        <f t="shared" si="3"/>
        <v>23417</v>
      </c>
      <c r="R25" s="18">
        <v>52.5</v>
      </c>
      <c r="S25" s="17">
        <v>23.058161940573061</v>
      </c>
      <c r="T25" s="21">
        <f t="shared" si="4"/>
        <v>23058</v>
      </c>
      <c r="V25" s="18">
        <v>52.5</v>
      </c>
      <c r="W25" s="17">
        <v>22.878888204542243</v>
      </c>
      <c r="X25" s="21">
        <f t="shared" si="5"/>
        <v>22879</v>
      </c>
      <c r="Z25" s="18">
        <v>52.5</v>
      </c>
      <c r="AA25" s="17">
        <v>22.647744656789477</v>
      </c>
      <c r="AB25" s="21">
        <f t="shared" si="6"/>
        <v>22648</v>
      </c>
      <c r="AC25" s="17"/>
    </row>
    <row r="26" spans="2:29">
      <c r="B26" s="14">
        <v>50</v>
      </c>
      <c r="C26" s="20">
        <v>24.760053049512088</v>
      </c>
      <c r="D26" s="21">
        <f t="shared" si="0"/>
        <v>24760</v>
      </c>
      <c r="F26" s="14">
        <v>50</v>
      </c>
      <c r="G26" s="17">
        <v>24.301539635373601</v>
      </c>
      <c r="H26" s="21">
        <f t="shared" si="1"/>
        <v>24302</v>
      </c>
      <c r="J26" s="14">
        <v>50</v>
      </c>
      <c r="K26" s="17">
        <v>23.83261969464856</v>
      </c>
      <c r="L26" s="21">
        <f t="shared" si="2"/>
        <v>23833</v>
      </c>
      <c r="N26" s="18">
        <v>50</v>
      </c>
      <c r="O26" s="17">
        <v>23.331574482428241</v>
      </c>
      <c r="P26" s="21">
        <f t="shared" si="3"/>
        <v>23332</v>
      </c>
      <c r="R26" s="18">
        <v>50</v>
      </c>
      <c r="S26" s="17">
        <v>22.986077928088942</v>
      </c>
      <c r="T26" s="21">
        <f t="shared" si="4"/>
        <v>22986</v>
      </c>
      <c r="V26" s="18">
        <v>50</v>
      </c>
      <c r="W26" s="17">
        <v>22.800886824062093</v>
      </c>
      <c r="X26" s="21">
        <f t="shared" si="5"/>
        <v>22801</v>
      </c>
      <c r="Z26" s="18">
        <v>50</v>
      </c>
      <c r="AA26" s="17">
        <v>22.552910684931504</v>
      </c>
      <c r="AB26" s="21">
        <f t="shared" si="6"/>
        <v>22553</v>
      </c>
      <c r="AC26" s="17"/>
    </row>
    <row r="27" spans="2:29">
      <c r="B27" s="14">
        <v>47.5</v>
      </c>
      <c r="C27" s="20">
        <v>24.682801553348437</v>
      </c>
      <c r="D27" s="21">
        <f t="shared" si="0"/>
        <v>24683</v>
      </c>
      <c r="F27" s="18">
        <v>47.5</v>
      </c>
      <c r="G27" s="17">
        <v>24.224759769019347</v>
      </c>
      <c r="H27" s="21">
        <f t="shared" si="1"/>
        <v>24225</v>
      </c>
      <c r="J27" s="18">
        <v>47.5</v>
      </c>
      <c r="K27" s="17">
        <v>23.756477291434063</v>
      </c>
      <c r="L27" s="21">
        <f t="shared" si="2"/>
        <v>23756</v>
      </c>
      <c r="N27" s="18">
        <v>47.5</v>
      </c>
      <c r="O27" s="17">
        <v>23.246362999749067</v>
      </c>
      <c r="P27" s="21">
        <f t="shared" si="3"/>
        <v>23246</v>
      </c>
      <c r="R27" s="18">
        <v>47.5</v>
      </c>
      <c r="S27" s="17">
        <v>22.92059420042316</v>
      </c>
      <c r="T27" s="21">
        <f t="shared" si="4"/>
        <v>22921</v>
      </c>
      <c r="V27" s="18">
        <v>47.5</v>
      </c>
      <c r="W27" s="17">
        <v>22.723680548835702</v>
      </c>
      <c r="X27" s="21">
        <f t="shared" si="5"/>
        <v>22724</v>
      </c>
      <c r="Z27" s="18">
        <v>47.5</v>
      </c>
      <c r="AA27" s="17">
        <v>22.461364400962601</v>
      </c>
      <c r="AB27" s="21">
        <f t="shared" si="6"/>
        <v>22461</v>
      </c>
      <c r="AC27" s="17"/>
    </row>
    <row r="28" spans="2:29">
      <c r="B28" s="14">
        <v>45</v>
      </c>
      <c r="C28" s="20">
        <v>24.618380223417375</v>
      </c>
      <c r="D28" s="21">
        <f t="shared" si="0"/>
        <v>24618</v>
      </c>
      <c r="F28" s="18">
        <v>45</v>
      </c>
      <c r="G28" s="17">
        <v>24.158970271520786</v>
      </c>
      <c r="H28" s="21">
        <f t="shared" si="1"/>
        <v>24159</v>
      </c>
      <c r="J28" s="18">
        <v>45</v>
      </c>
      <c r="K28" s="17">
        <v>23.691015376586734</v>
      </c>
      <c r="L28" s="21">
        <f t="shared" si="2"/>
        <v>23691</v>
      </c>
      <c r="N28" s="18">
        <v>45</v>
      </c>
      <c r="O28" s="17">
        <v>23.177984928369614</v>
      </c>
      <c r="P28" s="21">
        <f t="shared" si="3"/>
        <v>23178</v>
      </c>
      <c r="R28" s="18">
        <v>45</v>
      </c>
      <c r="S28" s="17">
        <v>22.851169598720571</v>
      </c>
      <c r="T28" s="21">
        <f t="shared" si="4"/>
        <v>22851</v>
      </c>
      <c r="V28" s="18">
        <v>45</v>
      </c>
      <c r="W28" s="17">
        <v>22.651720207110291</v>
      </c>
      <c r="X28" s="21">
        <f t="shared" si="5"/>
        <v>22652</v>
      </c>
      <c r="Z28" s="18">
        <v>45</v>
      </c>
      <c r="AA28" s="17">
        <v>22.388485002545654</v>
      </c>
      <c r="AB28" s="21">
        <f t="shared" si="6"/>
        <v>22388</v>
      </c>
      <c r="AC28" s="17"/>
    </row>
    <row r="29" spans="2:29">
      <c r="B29" s="14">
        <v>42.5</v>
      </c>
      <c r="C29" s="20">
        <v>24.557168551365272</v>
      </c>
      <c r="D29" s="21">
        <f t="shared" si="0"/>
        <v>24557</v>
      </c>
      <c r="F29" s="18">
        <v>42.5</v>
      </c>
      <c r="G29" s="17">
        <v>24.096457412740552</v>
      </c>
      <c r="H29" s="21">
        <f t="shared" si="1"/>
        <v>24096</v>
      </c>
      <c r="J29" s="18">
        <v>42.5</v>
      </c>
      <c r="K29" s="17">
        <v>23.628602294236014</v>
      </c>
      <c r="L29" s="21">
        <f t="shared" si="2"/>
        <v>23629</v>
      </c>
      <c r="N29" s="18">
        <v>42.5</v>
      </c>
      <c r="O29" s="17">
        <v>23.113853824124732</v>
      </c>
      <c r="P29" s="21">
        <f t="shared" si="3"/>
        <v>23114</v>
      </c>
      <c r="R29" s="18">
        <v>42.5</v>
      </c>
      <c r="S29" s="17">
        <v>22.778899949637406</v>
      </c>
      <c r="T29" s="21">
        <f t="shared" si="4"/>
        <v>22779</v>
      </c>
      <c r="V29" s="18">
        <v>42.5</v>
      </c>
      <c r="W29" s="17">
        <v>22.58453359123045</v>
      </c>
      <c r="X29" s="21">
        <f t="shared" si="5"/>
        <v>22585</v>
      </c>
      <c r="Z29" s="18">
        <v>42.5</v>
      </c>
      <c r="AA29" s="17">
        <v>22.329662288971271</v>
      </c>
      <c r="AB29" s="21">
        <f t="shared" si="6"/>
        <v>22330</v>
      </c>
      <c r="AC29" s="17"/>
    </row>
    <row r="30" spans="2:29">
      <c r="B30" s="14">
        <v>40</v>
      </c>
      <c r="C30" s="20">
        <v>24.450871824483325</v>
      </c>
      <c r="D30" s="21">
        <f t="shared" si="0"/>
        <v>24451</v>
      </c>
      <c r="F30" s="18">
        <v>40</v>
      </c>
      <c r="G30" s="17">
        <v>23.972510574327398</v>
      </c>
      <c r="H30" s="21">
        <f t="shared" si="1"/>
        <v>23973</v>
      </c>
      <c r="J30" s="18">
        <v>40</v>
      </c>
      <c r="K30" s="17">
        <v>23.487251017288383</v>
      </c>
      <c r="L30" s="21">
        <f t="shared" si="2"/>
        <v>23487</v>
      </c>
      <c r="N30" s="18">
        <v>40</v>
      </c>
      <c r="O30" s="17">
        <v>22.947204101921429</v>
      </c>
      <c r="P30" s="21">
        <f t="shared" si="3"/>
        <v>22947</v>
      </c>
      <c r="R30" s="18">
        <v>40</v>
      </c>
      <c r="S30" s="17">
        <v>22.589165789342008</v>
      </c>
      <c r="T30" s="21">
        <f t="shared" si="4"/>
        <v>22589</v>
      </c>
      <c r="V30" s="18">
        <v>40</v>
      </c>
      <c r="W30" s="17">
        <v>22.399361008124071</v>
      </c>
      <c r="X30" s="21">
        <f t="shared" si="5"/>
        <v>22399</v>
      </c>
      <c r="Z30" s="18">
        <v>40</v>
      </c>
      <c r="AA30" s="17">
        <v>22.153659002231525</v>
      </c>
      <c r="AB30" s="21">
        <f t="shared" si="6"/>
        <v>22154</v>
      </c>
      <c r="AC30" s="17"/>
    </row>
    <row r="31" spans="2:29">
      <c r="B31" s="14">
        <v>37.5</v>
      </c>
      <c r="C31" s="20">
        <v>24.398380934845694</v>
      </c>
      <c r="D31" s="21">
        <f t="shared" si="0"/>
        <v>24398</v>
      </c>
      <c r="F31" s="18">
        <v>37.5</v>
      </c>
      <c r="G31" s="17">
        <v>23.921329530784092</v>
      </c>
      <c r="H31" s="21">
        <f t="shared" si="1"/>
        <v>23921</v>
      </c>
      <c r="J31" s="18">
        <v>37.5</v>
      </c>
      <c r="K31" s="17">
        <v>23.436208506646658</v>
      </c>
      <c r="L31" s="21">
        <f t="shared" si="2"/>
        <v>23436</v>
      </c>
      <c r="N31" s="18">
        <v>37.5</v>
      </c>
      <c r="O31" s="17">
        <v>22.896492574604419</v>
      </c>
      <c r="P31" s="21">
        <f t="shared" si="3"/>
        <v>22896</v>
      </c>
      <c r="R31" s="18">
        <v>37.5</v>
      </c>
      <c r="S31" s="17">
        <v>22.523459477422136</v>
      </c>
      <c r="T31" s="21">
        <f t="shared" si="4"/>
        <v>22523</v>
      </c>
      <c r="V31" s="18">
        <v>37.5</v>
      </c>
      <c r="W31" s="17">
        <v>22.330747915428127</v>
      </c>
      <c r="X31" s="21">
        <f t="shared" si="5"/>
        <v>22331</v>
      </c>
      <c r="Z31" s="18">
        <v>37.5</v>
      </c>
      <c r="AA31" s="17">
        <v>22.088684956381218</v>
      </c>
      <c r="AB31" s="21">
        <f t="shared" si="6"/>
        <v>22089</v>
      </c>
      <c r="AC31" s="17"/>
    </row>
    <row r="32" spans="2:29">
      <c r="B32" s="14">
        <v>35</v>
      </c>
      <c r="C32" s="20">
        <v>24.347735988579657</v>
      </c>
      <c r="D32" s="21">
        <f t="shared" si="0"/>
        <v>24348</v>
      </c>
      <c r="F32" s="18">
        <v>35</v>
      </c>
      <c r="G32" s="17">
        <v>23.872402621097645</v>
      </c>
      <c r="H32" s="21">
        <f t="shared" si="1"/>
        <v>23872</v>
      </c>
      <c r="J32" s="18">
        <v>35</v>
      </c>
      <c r="K32" s="17">
        <v>23.386964864889389</v>
      </c>
      <c r="L32" s="21">
        <f t="shared" si="2"/>
        <v>23387</v>
      </c>
      <c r="N32" s="18">
        <v>35</v>
      </c>
      <c r="O32" s="17">
        <v>22.847887212534307</v>
      </c>
      <c r="P32" s="21">
        <f t="shared" si="3"/>
        <v>22848</v>
      </c>
      <c r="R32" s="18">
        <v>35</v>
      </c>
      <c r="S32" s="17">
        <v>22.463090001851487</v>
      </c>
      <c r="T32" s="21">
        <f t="shared" si="4"/>
        <v>22463</v>
      </c>
      <c r="V32" s="18">
        <v>35</v>
      </c>
      <c r="W32" s="17">
        <v>22.259188821394112</v>
      </c>
      <c r="X32" s="21">
        <f t="shared" si="5"/>
        <v>22259</v>
      </c>
      <c r="Z32" s="18">
        <v>35</v>
      </c>
      <c r="AA32" s="17">
        <v>22.014678178967955</v>
      </c>
      <c r="AB32" s="21">
        <f t="shared" si="6"/>
        <v>22015</v>
      </c>
      <c r="AC32" s="17"/>
    </row>
    <row r="33" spans="2:29">
      <c r="B33" s="14">
        <v>32.5</v>
      </c>
      <c r="C33" s="20">
        <v>24.29862356053285</v>
      </c>
      <c r="D33" s="21">
        <f t="shared" si="0"/>
        <v>24299</v>
      </c>
      <c r="F33" s="18">
        <v>32.5</v>
      </c>
      <c r="G33" s="17">
        <v>23.820005274581714</v>
      </c>
      <c r="H33" s="21">
        <f t="shared" si="1"/>
        <v>23820</v>
      </c>
      <c r="J33" s="18">
        <v>32.5</v>
      </c>
      <c r="K33" s="17">
        <v>23.331760232510305</v>
      </c>
      <c r="L33" s="21">
        <f t="shared" si="2"/>
        <v>23332</v>
      </c>
      <c r="N33" s="18">
        <v>32.5</v>
      </c>
      <c r="O33" s="17">
        <v>22.795246602768856</v>
      </c>
      <c r="P33" s="21">
        <f t="shared" si="3"/>
        <v>22795</v>
      </c>
      <c r="R33" s="18">
        <v>32.5</v>
      </c>
      <c r="S33" s="17">
        <v>22.40543642939064</v>
      </c>
      <c r="T33" s="21">
        <f t="shared" si="4"/>
        <v>22405</v>
      </c>
      <c r="V33" s="18">
        <v>32.5</v>
      </c>
      <c r="W33" s="17">
        <v>22.189686593195383</v>
      </c>
      <c r="X33" s="21">
        <f t="shared" si="5"/>
        <v>22190</v>
      </c>
      <c r="Z33" s="18">
        <v>32.5</v>
      </c>
      <c r="AA33" s="17">
        <v>21.94216283499339</v>
      </c>
      <c r="AB33" s="21">
        <f t="shared" si="6"/>
        <v>21942</v>
      </c>
      <c r="AC33" s="17"/>
    </row>
    <row r="34" spans="2:29">
      <c r="B34" s="14">
        <v>30</v>
      </c>
      <c r="C34" s="20">
        <v>24.250685834066978</v>
      </c>
      <c r="D34" s="21">
        <f t="shared" si="0"/>
        <v>24251</v>
      </c>
      <c r="F34" s="18">
        <v>30</v>
      </c>
      <c r="G34" s="17">
        <v>23.764332318583389</v>
      </c>
      <c r="H34" s="21">
        <f t="shared" si="1"/>
        <v>23764</v>
      </c>
      <c r="J34" s="18">
        <v>30</v>
      </c>
      <c r="K34" s="17">
        <v>23.27120002810296</v>
      </c>
      <c r="L34" s="21">
        <f t="shared" si="2"/>
        <v>23271</v>
      </c>
      <c r="N34" s="18">
        <v>30</v>
      </c>
      <c r="O34" s="17">
        <v>22.739527532778752</v>
      </c>
      <c r="P34" s="21">
        <f t="shared" si="3"/>
        <v>22740</v>
      </c>
      <c r="R34" s="18">
        <v>30</v>
      </c>
      <c r="S34" s="17">
        <v>22.358799761766477</v>
      </c>
      <c r="T34" s="21">
        <f t="shared" si="4"/>
        <v>22359</v>
      </c>
      <c r="V34" s="18">
        <v>30</v>
      </c>
      <c r="W34" s="8">
        <v>22.141627236080001</v>
      </c>
      <c r="X34" s="21">
        <f t="shared" si="5"/>
        <v>22142</v>
      </c>
      <c r="Z34" s="18">
        <v>30</v>
      </c>
      <c r="AA34" s="17">
        <v>21.879735996828497</v>
      </c>
      <c r="AB34" s="21">
        <f t="shared" si="6"/>
        <v>21880</v>
      </c>
      <c r="AC34" s="17"/>
    </row>
    <row r="35" spans="2:29">
      <c r="B35" s="14">
        <v>27.5</v>
      </c>
      <c r="C35" s="20">
        <v>24.204214644549616</v>
      </c>
      <c r="D35" s="21">
        <f t="shared" si="0"/>
        <v>24204</v>
      </c>
      <c r="F35" s="18">
        <v>27.5</v>
      </c>
      <c r="G35" s="17">
        <v>23.708943238094417</v>
      </c>
      <c r="H35" s="21">
        <f t="shared" si="1"/>
        <v>23709</v>
      </c>
      <c r="J35" s="18">
        <v>27.5</v>
      </c>
      <c r="K35" s="17">
        <v>23.210975283657604</v>
      </c>
      <c r="L35" s="21">
        <f t="shared" si="2"/>
        <v>23211</v>
      </c>
      <c r="N35" s="18">
        <v>27.5</v>
      </c>
      <c r="O35" s="17">
        <v>22.678725110276602</v>
      </c>
      <c r="P35" s="21">
        <f t="shared" si="3"/>
        <v>22679</v>
      </c>
      <c r="R35" s="18">
        <v>27.5</v>
      </c>
      <c r="S35" s="17">
        <v>22.312851650694608</v>
      </c>
      <c r="T35" s="21">
        <f t="shared" si="4"/>
        <v>22313</v>
      </c>
      <c r="V35" s="18">
        <v>27.5</v>
      </c>
      <c r="W35" s="17">
        <v>22.094908058407334</v>
      </c>
      <c r="X35" s="21">
        <f t="shared" si="5"/>
        <v>22095</v>
      </c>
      <c r="Z35" s="18">
        <v>27.5</v>
      </c>
      <c r="AA35" s="17">
        <v>21.81793969027671</v>
      </c>
      <c r="AB35" s="21">
        <f t="shared" si="6"/>
        <v>21818</v>
      </c>
      <c r="AC35" s="17"/>
    </row>
    <row r="36" spans="2:29">
      <c r="B36" s="14">
        <v>25</v>
      </c>
      <c r="C36" s="20">
        <v>24.15982025172914</v>
      </c>
      <c r="D36" s="21">
        <f t="shared" si="0"/>
        <v>24160</v>
      </c>
      <c r="F36" s="18">
        <v>25</v>
      </c>
      <c r="G36" s="17">
        <v>23.65444392427667</v>
      </c>
      <c r="H36" s="21">
        <f t="shared" si="1"/>
        <v>23654</v>
      </c>
      <c r="J36" s="18">
        <v>25</v>
      </c>
      <c r="K36" s="17">
        <v>23.151938341377303</v>
      </c>
      <c r="L36" s="21">
        <f t="shared" si="2"/>
        <v>23152</v>
      </c>
      <c r="N36" s="18">
        <v>25</v>
      </c>
      <c r="O36" s="17">
        <v>22.610808227092672</v>
      </c>
      <c r="P36" s="21">
        <f t="shared" si="3"/>
        <v>22611</v>
      </c>
      <c r="R36" s="18">
        <v>25</v>
      </c>
      <c r="S36" s="17">
        <v>22.256630094685242</v>
      </c>
      <c r="T36" s="21">
        <f t="shared" si="4"/>
        <v>22257</v>
      </c>
      <c r="V36" s="18">
        <v>25</v>
      </c>
      <c r="W36" s="17">
        <v>22.030891313855328</v>
      </c>
      <c r="X36" s="21">
        <f t="shared" si="5"/>
        <v>22031</v>
      </c>
      <c r="Z36" s="18">
        <v>25</v>
      </c>
      <c r="AA36" s="17">
        <v>21.752113944434054</v>
      </c>
      <c r="AB36" s="21">
        <f t="shared" si="6"/>
        <v>21752</v>
      </c>
      <c r="AC36" s="17"/>
    </row>
    <row r="37" spans="2:29">
      <c r="B37" s="14">
        <v>22.5</v>
      </c>
      <c r="C37" s="20">
        <v>24.115241780676389</v>
      </c>
      <c r="D37" s="21">
        <f t="shared" si="0"/>
        <v>24115</v>
      </c>
      <c r="F37" s="18">
        <v>22.5</v>
      </c>
      <c r="G37" s="17">
        <v>23.599923271132688</v>
      </c>
      <c r="H37" s="21">
        <f t="shared" si="1"/>
        <v>23600</v>
      </c>
      <c r="J37" s="18">
        <v>22.5</v>
      </c>
      <c r="K37" s="17">
        <v>23.093349498111461</v>
      </c>
      <c r="L37" s="21">
        <f t="shared" si="2"/>
        <v>23093</v>
      </c>
      <c r="N37" s="18">
        <v>22.5</v>
      </c>
      <c r="O37" s="17">
        <v>22.538581930368139</v>
      </c>
      <c r="P37" s="21">
        <f t="shared" si="3"/>
        <v>22539</v>
      </c>
      <c r="R37" s="18">
        <v>22.5</v>
      </c>
      <c r="S37" s="17">
        <v>22.193077185281616</v>
      </c>
      <c r="T37" s="21">
        <f t="shared" si="4"/>
        <v>22193</v>
      </c>
      <c r="V37" s="18">
        <v>22.5</v>
      </c>
      <c r="W37" s="17">
        <v>21.953065148471961</v>
      </c>
      <c r="X37" s="21">
        <f t="shared" si="5"/>
        <v>21953</v>
      </c>
      <c r="Z37" s="18">
        <v>22.5</v>
      </c>
      <c r="AA37" s="17">
        <v>21.683195594326655</v>
      </c>
      <c r="AB37" s="21">
        <f t="shared" si="6"/>
        <v>21683</v>
      </c>
      <c r="AC37" s="17"/>
    </row>
    <row r="38" spans="2:29">
      <c r="B38" s="14">
        <v>20</v>
      </c>
      <c r="C38" s="20">
        <v>24.066040379937093</v>
      </c>
      <c r="D38" s="21">
        <f t="shared" si="0"/>
        <v>24066</v>
      </c>
      <c r="F38" s="18">
        <v>20</v>
      </c>
      <c r="G38" s="17">
        <v>23.54279564132715</v>
      </c>
      <c r="H38" s="21">
        <f t="shared" si="1"/>
        <v>23543</v>
      </c>
      <c r="J38" s="18">
        <v>20</v>
      </c>
      <c r="K38" s="17">
        <v>23.033657025697099</v>
      </c>
      <c r="L38" s="21">
        <f t="shared" si="2"/>
        <v>23034</v>
      </c>
      <c r="N38" s="18">
        <v>20</v>
      </c>
      <c r="O38" s="17">
        <v>22.465010501570408</v>
      </c>
      <c r="P38" s="21">
        <f t="shared" si="3"/>
        <v>22465</v>
      </c>
      <c r="R38" s="18">
        <v>20</v>
      </c>
      <c r="S38" s="17">
        <v>22.124080727080951</v>
      </c>
      <c r="T38" s="21">
        <f t="shared" si="4"/>
        <v>22124</v>
      </c>
      <c r="V38" s="18">
        <v>20</v>
      </c>
      <c r="W38" s="17">
        <v>21.871792803097172</v>
      </c>
      <c r="X38" s="21">
        <f t="shared" si="5"/>
        <v>21872</v>
      </c>
      <c r="Z38" s="18">
        <v>20</v>
      </c>
      <c r="AA38" s="17">
        <v>21.610350157226964</v>
      </c>
      <c r="AB38" s="21">
        <f t="shared" si="6"/>
        <v>21610</v>
      </c>
      <c r="AC38" s="17"/>
    </row>
    <row r="39" spans="2:29">
      <c r="B39" s="14">
        <v>17.5</v>
      </c>
      <c r="C39" s="20">
        <v>24.007992827069341</v>
      </c>
      <c r="D39" s="21">
        <f t="shared" si="0"/>
        <v>24008</v>
      </c>
      <c r="F39" s="18">
        <v>17.5</v>
      </c>
      <c r="G39" s="17">
        <v>23.479697553394281</v>
      </c>
      <c r="H39" s="21">
        <f t="shared" si="1"/>
        <v>23480</v>
      </c>
      <c r="J39" s="18">
        <v>17.5</v>
      </c>
      <c r="K39" s="17">
        <v>22.971487472662663</v>
      </c>
      <c r="L39" s="21">
        <f t="shared" si="2"/>
        <v>22971</v>
      </c>
      <c r="N39" s="18">
        <v>17.5</v>
      </c>
      <c r="O39" s="17">
        <v>22.388798199062347</v>
      </c>
      <c r="P39" s="21">
        <f t="shared" si="3"/>
        <v>22389</v>
      </c>
      <c r="R39" s="18">
        <v>17.5</v>
      </c>
      <c r="S39" s="17">
        <v>22.037627761412018</v>
      </c>
      <c r="T39" s="21">
        <f t="shared" si="4"/>
        <v>22038</v>
      </c>
      <c r="V39" s="18">
        <v>17.5</v>
      </c>
      <c r="W39" s="17">
        <v>21.787083290020135</v>
      </c>
      <c r="X39" s="21">
        <f t="shared" si="5"/>
        <v>21787</v>
      </c>
      <c r="Z39" s="18">
        <v>17.5</v>
      </c>
      <c r="AA39" s="17">
        <v>21.525604356986754</v>
      </c>
      <c r="AB39" s="21">
        <f t="shared" si="6"/>
        <v>21526</v>
      </c>
      <c r="AC39" s="17"/>
    </row>
    <row r="40" spans="2:29">
      <c r="B40" s="14">
        <v>15</v>
      </c>
      <c r="C40" s="20">
        <v>23.949421262235269</v>
      </c>
      <c r="D40" s="21">
        <f t="shared" si="0"/>
        <v>23949</v>
      </c>
      <c r="F40" s="18">
        <v>15</v>
      </c>
      <c r="G40" s="17">
        <v>23.416599465461417</v>
      </c>
      <c r="H40" s="21">
        <f t="shared" si="1"/>
        <v>23417</v>
      </c>
      <c r="J40" s="18">
        <v>15</v>
      </c>
      <c r="K40" s="17">
        <v>22.909317919628215</v>
      </c>
      <c r="L40" s="21">
        <f t="shared" si="2"/>
        <v>22909</v>
      </c>
      <c r="N40" s="18">
        <v>15</v>
      </c>
      <c r="O40" s="17">
        <v>22.311847697463627</v>
      </c>
      <c r="P40" s="21">
        <f t="shared" si="3"/>
        <v>22312</v>
      </c>
      <c r="R40" s="18">
        <v>15</v>
      </c>
      <c r="S40" s="17">
        <v>21.944539526872944</v>
      </c>
      <c r="T40" s="21">
        <f t="shared" si="4"/>
        <v>21945</v>
      </c>
      <c r="V40" s="18">
        <v>15</v>
      </c>
      <c r="W40" s="8">
        <v>21.700211240656959</v>
      </c>
      <c r="X40" s="21">
        <f t="shared" si="5"/>
        <v>21700</v>
      </c>
      <c r="Z40" s="18">
        <v>15</v>
      </c>
      <c r="AA40" s="17">
        <v>21.434455796413804</v>
      </c>
      <c r="AB40" s="21">
        <f t="shared" si="6"/>
        <v>21434</v>
      </c>
      <c r="AC40" s="17"/>
    </row>
    <row r="41" spans="2:29">
      <c r="B41" s="14">
        <v>12.5</v>
      </c>
      <c r="C41" s="20">
        <v>23.877454035378936</v>
      </c>
      <c r="D41" s="21">
        <f t="shared" si="0"/>
        <v>23877</v>
      </c>
      <c r="F41" s="18">
        <v>12.5</v>
      </c>
      <c r="G41" s="17">
        <v>23.335618440078761</v>
      </c>
      <c r="H41" s="21">
        <f t="shared" si="1"/>
        <v>23336</v>
      </c>
      <c r="J41" s="18">
        <v>12.5</v>
      </c>
      <c r="K41" s="17">
        <v>22.816297342528408</v>
      </c>
      <c r="L41" s="21">
        <f t="shared" si="2"/>
        <v>22816</v>
      </c>
      <c r="N41" s="18">
        <v>12.5</v>
      </c>
      <c r="O41" s="17">
        <v>22.200799989988408</v>
      </c>
      <c r="P41" s="21">
        <f t="shared" si="3"/>
        <v>22201</v>
      </c>
      <c r="R41" s="18">
        <v>12.5</v>
      </c>
      <c r="S41" s="17">
        <v>21.844555009416244</v>
      </c>
      <c r="T41" s="21">
        <f t="shared" si="4"/>
        <v>21845</v>
      </c>
      <c r="V41" s="18">
        <v>12.5</v>
      </c>
      <c r="W41" s="17">
        <v>21.59519003914118</v>
      </c>
      <c r="X41" s="21">
        <f t="shared" si="5"/>
        <v>21595</v>
      </c>
      <c r="Z41" s="18">
        <v>12.5</v>
      </c>
      <c r="AA41" s="17">
        <v>21.363271709863511</v>
      </c>
      <c r="AB41" s="21">
        <f t="shared" si="6"/>
        <v>21363</v>
      </c>
      <c r="AC41" s="17"/>
    </row>
    <row r="42" spans="2:29">
      <c r="B42" s="14">
        <v>10</v>
      </c>
      <c r="C42" s="20">
        <v>23.803700720252969</v>
      </c>
      <c r="D42" s="21">
        <f t="shared" si="0"/>
        <v>23804</v>
      </c>
      <c r="F42" s="18">
        <v>10</v>
      </c>
      <c r="G42" s="17">
        <v>23.25159248238981</v>
      </c>
      <c r="H42" s="21">
        <f t="shared" si="1"/>
        <v>23252</v>
      </c>
      <c r="J42" s="18">
        <v>10</v>
      </c>
      <c r="K42" s="17">
        <v>22.718396515275504</v>
      </c>
      <c r="L42" s="21">
        <f t="shared" si="2"/>
        <v>22718</v>
      </c>
      <c r="N42" s="18">
        <v>10</v>
      </c>
      <c r="O42" s="17">
        <v>22.085205988396318</v>
      </c>
      <c r="P42" s="21">
        <f t="shared" si="3"/>
        <v>22085</v>
      </c>
      <c r="R42" s="18">
        <v>10</v>
      </c>
      <c r="S42" s="17">
        <v>21.73873774781238</v>
      </c>
      <c r="T42" s="21">
        <f t="shared" si="4"/>
        <v>21739</v>
      </c>
      <c r="V42" s="18">
        <v>10</v>
      </c>
      <c r="W42" s="17">
        <v>21.467687501549516</v>
      </c>
      <c r="X42" s="21">
        <f t="shared" si="5"/>
        <v>21468</v>
      </c>
      <c r="Z42" s="18">
        <v>10</v>
      </c>
      <c r="AA42" s="17">
        <v>21.28398095652549</v>
      </c>
      <c r="AB42" s="21">
        <f t="shared" si="6"/>
        <v>21284</v>
      </c>
      <c r="AC42" s="17"/>
    </row>
    <row r="43" spans="2:29">
      <c r="B43" s="14">
        <v>7.5</v>
      </c>
      <c r="C43" s="20">
        <v>23.708445289881151</v>
      </c>
      <c r="D43" s="21">
        <f t="shared" si="0"/>
        <v>23708</v>
      </c>
      <c r="F43" s="18">
        <v>7.5</v>
      </c>
      <c r="G43" s="17">
        <v>23.142609688017192</v>
      </c>
      <c r="H43" s="21">
        <f t="shared" si="1"/>
        <v>23143</v>
      </c>
      <c r="J43" s="18">
        <v>7.5</v>
      </c>
      <c r="K43" s="17">
        <v>22.58219512265104</v>
      </c>
      <c r="L43" s="21">
        <f t="shared" si="2"/>
        <v>22582</v>
      </c>
      <c r="N43" s="18">
        <v>7.5</v>
      </c>
      <c r="O43" s="17">
        <v>21.915794320795921</v>
      </c>
      <c r="P43" s="21">
        <f t="shared" si="3"/>
        <v>21916</v>
      </c>
      <c r="R43" s="18">
        <v>7.5</v>
      </c>
      <c r="S43" s="17">
        <v>21.608055480033443</v>
      </c>
      <c r="T43" s="21">
        <f t="shared" si="4"/>
        <v>21608</v>
      </c>
      <c r="V43" s="18">
        <v>7.5</v>
      </c>
      <c r="W43" s="17">
        <v>21.260880451027496</v>
      </c>
      <c r="X43" s="21">
        <f t="shared" si="5"/>
        <v>21261</v>
      </c>
      <c r="Z43" s="18">
        <v>7.5</v>
      </c>
      <c r="AA43" s="17">
        <v>21.204690203187468</v>
      </c>
      <c r="AB43" s="21">
        <f t="shared" si="6"/>
        <v>21205</v>
      </c>
      <c r="AC43" s="17"/>
    </row>
    <row r="44" spans="2:29">
      <c r="B44" s="14">
        <v>5</v>
      </c>
      <c r="C44" s="20">
        <v>23.591529356224253</v>
      </c>
      <c r="D44" s="21">
        <f t="shared" si="0"/>
        <v>23592</v>
      </c>
      <c r="F44" s="18">
        <v>5</v>
      </c>
      <c r="G44" s="17">
        <v>23.006713684602932</v>
      </c>
      <c r="H44" s="21">
        <f t="shared" si="1"/>
        <v>23007</v>
      </c>
      <c r="J44" s="18">
        <v>5</v>
      </c>
      <c r="K44" s="17">
        <v>22.405215370090637</v>
      </c>
      <c r="L44" s="21">
        <f t="shared" si="2"/>
        <v>22405</v>
      </c>
      <c r="N44" s="18">
        <v>5</v>
      </c>
      <c r="O44" s="17">
        <v>21.691314521278262</v>
      </c>
      <c r="P44" s="21">
        <f t="shared" si="3"/>
        <v>21691</v>
      </c>
      <c r="R44" s="18">
        <v>5</v>
      </c>
      <c r="S44" s="17">
        <v>21.423458644091482</v>
      </c>
      <c r="T44" s="21">
        <f t="shared" si="4"/>
        <v>21423</v>
      </c>
      <c r="V44" s="18">
        <v>5</v>
      </c>
      <c r="W44" s="17">
        <v>21.191970001863712</v>
      </c>
      <c r="X44" s="21">
        <f t="shared" si="5"/>
        <v>21192</v>
      </c>
      <c r="Z44" s="18">
        <v>5</v>
      </c>
      <c r="AA44" s="17">
        <v>21.125399449849379</v>
      </c>
      <c r="AB44" s="21">
        <f t="shared" si="6"/>
        <v>21125</v>
      </c>
      <c r="AC44" s="17"/>
    </row>
    <row r="45" spans="2:29">
      <c r="B45" s="14">
        <v>2.5</v>
      </c>
      <c r="C45" s="20">
        <v>22.93183949222129</v>
      </c>
      <c r="D45" s="21">
        <f t="shared" si="0"/>
        <v>22932</v>
      </c>
      <c r="F45" s="18">
        <v>2.5</v>
      </c>
      <c r="G45" s="17">
        <v>22.389471130939892</v>
      </c>
      <c r="H45" s="21">
        <f t="shared" si="1"/>
        <v>22389</v>
      </c>
      <c r="J45" s="18">
        <v>2.5</v>
      </c>
      <c r="K45" s="17">
        <v>21.817941567220554</v>
      </c>
      <c r="L45" s="21">
        <f t="shared" si="2"/>
        <v>21818</v>
      </c>
      <c r="N45" s="18">
        <v>2.5</v>
      </c>
      <c r="O45" s="17">
        <v>21.417177718317571</v>
      </c>
      <c r="P45" s="21">
        <f t="shared" si="3"/>
        <v>21417</v>
      </c>
      <c r="R45" s="18">
        <v>2.5</v>
      </c>
      <c r="S45" s="17">
        <v>21.30621092008808</v>
      </c>
      <c r="T45" s="21">
        <f t="shared" si="4"/>
        <v>21306</v>
      </c>
      <c r="V45" s="18">
        <v>2.5</v>
      </c>
      <c r="W45" s="8">
        <v>21.10648500093189</v>
      </c>
      <c r="X45" s="21">
        <f t="shared" si="5"/>
        <v>21106</v>
      </c>
      <c r="Z45" s="18">
        <v>2.5</v>
      </c>
      <c r="AA45" s="17">
        <v>21.046108696511361</v>
      </c>
      <c r="AB45" s="21">
        <f t="shared" si="6"/>
        <v>21046</v>
      </c>
      <c r="AC45" s="17"/>
    </row>
    <row r="46" spans="2:29">
      <c r="B46" s="14">
        <v>0</v>
      </c>
      <c r="C46" s="8">
        <v>21</v>
      </c>
      <c r="D46" s="21">
        <f t="shared" si="0"/>
        <v>21000</v>
      </c>
      <c r="F46" s="18">
        <v>0</v>
      </c>
      <c r="G46" s="8">
        <v>21</v>
      </c>
      <c r="H46" s="21">
        <f t="shared" si="1"/>
        <v>21000</v>
      </c>
      <c r="J46" s="18">
        <v>0</v>
      </c>
      <c r="K46" s="8">
        <v>21</v>
      </c>
      <c r="L46" s="21">
        <f t="shared" si="2"/>
        <v>21000</v>
      </c>
      <c r="N46" s="18">
        <v>0</v>
      </c>
      <c r="O46" s="8">
        <v>21</v>
      </c>
      <c r="P46" s="21">
        <f t="shared" si="3"/>
        <v>21000</v>
      </c>
      <c r="R46" s="18">
        <v>0</v>
      </c>
      <c r="S46" s="8">
        <v>21</v>
      </c>
      <c r="T46" s="21">
        <f t="shared" si="4"/>
        <v>21000</v>
      </c>
      <c r="V46" s="18">
        <v>0</v>
      </c>
      <c r="W46" s="8">
        <v>21</v>
      </c>
      <c r="X46" s="21">
        <f t="shared" si="5"/>
        <v>21000</v>
      </c>
      <c r="Z46" s="18">
        <v>0</v>
      </c>
      <c r="AA46" s="8">
        <v>21</v>
      </c>
      <c r="AB46" s="21">
        <f t="shared" si="6"/>
        <v>21000</v>
      </c>
      <c r="AC46" s="17"/>
    </row>
  </sheetData>
  <phoneticPr fontId="1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C46"/>
  <sheetViews>
    <sheetView workbookViewId="0">
      <selection sqref="A1:XFD1"/>
    </sheetView>
  </sheetViews>
  <sheetFormatPr defaultRowHeight="15.75"/>
  <cols>
    <col min="1" max="1" width="16" style="22" customWidth="1"/>
    <col min="2" max="3" width="9" style="26"/>
    <col min="4" max="4" width="9.625" style="24" bestFit="1" customWidth="1"/>
    <col min="5" max="5" width="9" style="24"/>
    <col min="6" max="6" width="9" style="26"/>
    <col min="7" max="7" width="9" style="25"/>
    <col min="8" max="10" width="9" style="26"/>
    <col min="11" max="11" width="9" style="25"/>
    <col min="12" max="14" width="9" style="26"/>
    <col min="15" max="15" width="9" style="25"/>
    <col min="16" max="18" width="9" style="26"/>
    <col min="19" max="19" width="9" style="25"/>
    <col min="20" max="22" width="9" style="26"/>
    <col min="23" max="23" width="9" style="25"/>
    <col min="24" max="26" width="9" style="26"/>
    <col min="27" max="27" width="9" style="25"/>
    <col min="28" max="28" width="9" style="26"/>
    <col min="29" max="16384" width="9" style="22"/>
  </cols>
  <sheetData>
    <row r="1" spans="1:29" s="34" customFormat="1" ht="16.5">
      <c r="B1" s="35"/>
      <c r="C1" s="36" t="s">
        <v>59</v>
      </c>
      <c r="F1" s="35"/>
      <c r="G1" s="36" t="s">
        <v>59</v>
      </c>
      <c r="J1" s="35"/>
      <c r="K1" s="36" t="s">
        <v>59</v>
      </c>
      <c r="N1" s="35"/>
      <c r="O1" s="36" t="s">
        <v>59</v>
      </c>
      <c r="R1" s="35"/>
      <c r="S1" s="36" t="s">
        <v>59</v>
      </c>
      <c r="V1" s="35"/>
      <c r="W1" s="36" t="s">
        <v>59</v>
      </c>
      <c r="AA1" s="36" t="s">
        <v>59</v>
      </c>
    </row>
    <row r="2" spans="1:29">
      <c r="A2" s="22" t="s">
        <v>0</v>
      </c>
      <c r="B2" s="23">
        <v>3</v>
      </c>
      <c r="C2" s="23" t="s">
        <v>46</v>
      </c>
      <c r="F2" s="23">
        <v>5</v>
      </c>
      <c r="G2" s="25" t="s">
        <v>51</v>
      </c>
      <c r="H2" s="23"/>
      <c r="I2" s="23"/>
      <c r="J2" s="23">
        <v>7</v>
      </c>
      <c r="K2" s="25" t="s">
        <v>26</v>
      </c>
      <c r="L2" s="23"/>
      <c r="M2" s="23"/>
      <c r="N2" s="23">
        <v>9</v>
      </c>
      <c r="O2" s="25" t="s">
        <v>52</v>
      </c>
      <c r="P2" s="23"/>
      <c r="Q2" s="23"/>
      <c r="R2" s="23">
        <v>11.2</v>
      </c>
      <c r="S2" s="25" t="s">
        <v>25</v>
      </c>
      <c r="T2" s="23"/>
      <c r="U2" s="23"/>
      <c r="V2" s="23">
        <v>13</v>
      </c>
      <c r="W2" s="25" t="s">
        <v>53</v>
      </c>
      <c r="X2" s="23"/>
      <c r="Y2" s="23"/>
      <c r="Z2" s="23">
        <v>15</v>
      </c>
      <c r="AA2" s="25" t="s">
        <v>28</v>
      </c>
    </row>
    <row r="3" spans="1:29">
      <c r="B3" s="23"/>
      <c r="C3" s="23"/>
      <c r="F3" s="23"/>
      <c r="H3" s="23"/>
      <c r="I3" s="23"/>
      <c r="J3" s="23"/>
      <c r="L3" s="23"/>
      <c r="M3" s="23"/>
      <c r="N3" s="23"/>
      <c r="P3" s="23"/>
      <c r="Q3" s="23"/>
      <c r="R3" s="23"/>
      <c r="T3" s="23"/>
      <c r="U3" s="23"/>
      <c r="V3" s="23"/>
      <c r="X3" s="23"/>
      <c r="Y3" s="23"/>
      <c r="Z3" s="23"/>
    </row>
    <row r="4" spans="1:29" ht="16.5">
      <c r="A4" s="22" t="s">
        <v>58</v>
      </c>
      <c r="B4" s="13" t="s">
        <v>43</v>
      </c>
      <c r="C4" s="27">
        <v>-0.35</v>
      </c>
      <c r="D4" s="27"/>
      <c r="E4" s="27"/>
      <c r="F4" s="27"/>
      <c r="G4" s="27">
        <v>-0.55000000000000004</v>
      </c>
      <c r="H4" s="27"/>
      <c r="I4" s="27"/>
      <c r="J4" s="27"/>
      <c r="K4" s="27">
        <v>-0.75</v>
      </c>
      <c r="L4" s="27"/>
      <c r="M4" s="27"/>
      <c r="N4" s="27"/>
      <c r="O4" s="27">
        <v>-0.95</v>
      </c>
      <c r="P4" s="27"/>
      <c r="Q4" s="27"/>
      <c r="R4" s="27"/>
      <c r="S4" s="27">
        <v>-1.1499999999999999</v>
      </c>
      <c r="T4" s="27"/>
      <c r="U4" s="27"/>
      <c r="V4" s="27"/>
      <c r="W4" s="27">
        <v>-1.1499999999999999</v>
      </c>
      <c r="X4" s="27"/>
      <c r="Y4" s="27"/>
      <c r="Z4" s="27"/>
      <c r="AA4" s="27">
        <v>-1.1499999999999999</v>
      </c>
      <c r="AB4" s="27"/>
      <c r="AC4" s="28"/>
    </row>
    <row r="5" spans="1:29">
      <c r="B5" s="24" t="s">
        <v>54</v>
      </c>
      <c r="C5" s="26" t="s">
        <v>55</v>
      </c>
      <c r="D5" s="24" t="s">
        <v>55</v>
      </c>
      <c r="F5" s="24" t="s">
        <v>54</v>
      </c>
      <c r="G5" s="25" t="s">
        <v>55</v>
      </c>
      <c r="H5" s="24" t="s">
        <v>55</v>
      </c>
      <c r="I5" s="24"/>
      <c r="J5" s="24" t="s">
        <v>54</v>
      </c>
      <c r="K5" s="25" t="s">
        <v>55</v>
      </c>
      <c r="L5" s="24" t="s">
        <v>55</v>
      </c>
      <c r="M5" s="24"/>
      <c r="N5" s="24" t="s">
        <v>54</v>
      </c>
      <c r="O5" s="25" t="s">
        <v>55</v>
      </c>
      <c r="P5" s="24" t="s">
        <v>55</v>
      </c>
      <c r="Q5" s="24"/>
      <c r="R5" s="24" t="s">
        <v>54</v>
      </c>
      <c r="S5" s="25" t="s">
        <v>55</v>
      </c>
      <c r="T5" s="24" t="s">
        <v>55</v>
      </c>
      <c r="U5" s="24"/>
      <c r="V5" s="24" t="s">
        <v>54</v>
      </c>
      <c r="W5" s="25" t="s">
        <v>55</v>
      </c>
      <c r="X5" s="24" t="s">
        <v>55</v>
      </c>
      <c r="Y5" s="24"/>
      <c r="Z5" s="24" t="s">
        <v>54</v>
      </c>
      <c r="AA5" s="25" t="s">
        <v>55</v>
      </c>
      <c r="AB5" s="24" t="s">
        <v>55</v>
      </c>
      <c r="AC5" s="26"/>
    </row>
    <row r="6" spans="1:29" ht="16.5">
      <c r="A6" s="13" t="s">
        <v>56</v>
      </c>
      <c r="B6" s="22">
        <v>100</v>
      </c>
      <c r="C6" s="29">
        <v>29.275399999999998</v>
      </c>
      <c r="D6" s="30">
        <f>ROUND(C6*1000, 0)</f>
        <v>29275</v>
      </c>
      <c r="E6" s="17"/>
      <c r="F6" s="26">
        <v>100</v>
      </c>
      <c r="G6" s="25">
        <v>29.275399999999998</v>
      </c>
      <c r="H6" s="30">
        <f>ROUND(G6*1000, 0)</f>
        <v>29275</v>
      </c>
      <c r="I6" s="17"/>
      <c r="J6" s="26">
        <v>100</v>
      </c>
      <c r="K6" s="25">
        <v>29.275399999999998</v>
      </c>
      <c r="L6" s="30">
        <f>ROUND(K6*1000, 0)</f>
        <v>29275</v>
      </c>
      <c r="M6" s="17"/>
      <c r="N6" s="26">
        <v>100</v>
      </c>
      <c r="O6" s="25">
        <v>29.275399999999998</v>
      </c>
      <c r="P6" s="30">
        <f>ROUND(O6*1000, 0)</f>
        <v>29275</v>
      </c>
      <c r="Q6" s="17"/>
      <c r="R6" s="26">
        <v>100</v>
      </c>
      <c r="S6" s="25">
        <v>29.275399999999998</v>
      </c>
      <c r="T6" s="30">
        <f>ROUND(S6*1000, 0)</f>
        <v>29275</v>
      </c>
      <c r="U6" s="17"/>
      <c r="V6" s="26">
        <v>100</v>
      </c>
      <c r="W6" s="25">
        <v>29.275399999999998</v>
      </c>
      <c r="X6" s="30">
        <f>ROUND(W6*1000, 0)</f>
        <v>29275</v>
      </c>
      <c r="Y6" s="17"/>
      <c r="Z6" s="26">
        <v>100</v>
      </c>
      <c r="AA6" s="25">
        <v>29.275399999999998</v>
      </c>
      <c r="AB6" s="30">
        <f>ROUND(AA6*1000, 0)</f>
        <v>29275</v>
      </c>
      <c r="AC6" s="17"/>
    </row>
    <row r="7" spans="1:29">
      <c r="A7" s="26">
        <v>40</v>
      </c>
      <c r="B7" s="22">
        <v>97.5</v>
      </c>
      <c r="C7" s="29">
        <v>27.693710278626124</v>
      </c>
      <c r="D7" s="30">
        <f t="shared" ref="D7:D46" si="0">ROUND(C7*1000, 0)</f>
        <v>27694</v>
      </c>
      <c r="E7" s="17"/>
      <c r="F7" s="26">
        <v>97.5</v>
      </c>
      <c r="G7" s="25">
        <v>27.295880589066023</v>
      </c>
      <c r="H7" s="30">
        <f t="shared" ref="H7:H46" si="1">ROUND(G7*1000, 0)</f>
        <v>27296</v>
      </c>
      <c r="I7" s="17"/>
      <c r="J7" s="26">
        <v>97.5</v>
      </c>
      <c r="K7" s="25">
        <v>26.894484778016739</v>
      </c>
      <c r="L7" s="30">
        <f t="shared" ref="L7:L46" si="2">ROUND(K7*1000, 0)</f>
        <v>26894</v>
      </c>
      <c r="M7" s="17"/>
      <c r="N7" s="26">
        <v>97.5</v>
      </c>
      <c r="O7" s="25">
        <v>26.486605909991546</v>
      </c>
      <c r="P7" s="30">
        <f t="shared" ref="P7:P46" si="3">ROUND(O7*1000, 0)</f>
        <v>26487</v>
      </c>
      <c r="Q7" s="17"/>
      <c r="R7" s="26">
        <v>97.5</v>
      </c>
      <c r="S7" s="25">
        <v>26.124025032385479</v>
      </c>
      <c r="T7" s="30">
        <f t="shared" ref="T7:T46" si="4">ROUND(S7*1000, 0)</f>
        <v>26124</v>
      </c>
      <c r="U7" s="17"/>
      <c r="V7" s="26">
        <v>97.5</v>
      </c>
      <c r="W7" s="25">
        <v>25.921325839036808</v>
      </c>
      <c r="X7" s="30">
        <f t="shared" ref="X7:X46" si="5">ROUND(W7*1000, 0)</f>
        <v>25921</v>
      </c>
      <c r="Y7" s="17"/>
      <c r="Z7" s="26">
        <v>97.5</v>
      </c>
      <c r="AA7" s="25">
        <v>25.703103689538509</v>
      </c>
      <c r="AB7" s="30">
        <f t="shared" ref="AB7:AB46" si="6">ROUND(AA7*1000, 0)</f>
        <v>25703</v>
      </c>
      <c r="AC7" s="17"/>
    </row>
    <row r="8" spans="1:29">
      <c r="A8" s="26"/>
      <c r="B8" s="22">
        <v>95</v>
      </c>
      <c r="C8" s="29">
        <v>27.327710817702702</v>
      </c>
      <c r="D8" s="30">
        <f t="shared" si="0"/>
        <v>27328</v>
      </c>
      <c r="E8" s="17"/>
      <c r="F8" s="26">
        <v>95</v>
      </c>
      <c r="G8" s="25">
        <v>26.890410436931806</v>
      </c>
      <c r="H8" s="30">
        <f t="shared" si="1"/>
        <v>26890</v>
      </c>
      <c r="I8" s="17"/>
      <c r="J8" s="26">
        <v>95</v>
      </c>
      <c r="K8" s="25">
        <v>26.438303763612033</v>
      </c>
      <c r="L8" s="30">
        <f t="shared" si="2"/>
        <v>26438</v>
      </c>
      <c r="M8" s="17"/>
      <c r="N8" s="26">
        <v>95</v>
      </c>
      <c r="O8" s="25">
        <v>25.984177348693784</v>
      </c>
      <c r="P8" s="30">
        <f t="shared" si="3"/>
        <v>25984</v>
      </c>
      <c r="Q8" s="17"/>
      <c r="R8" s="26">
        <v>95</v>
      </c>
      <c r="S8" s="25">
        <v>25.620785786173766</v>
      </c>
      <c r="T8" s="30">
        <f t="shared" si="4"/>
        <v>25621</v>
      </c>
      <c r="U8" s="17"/>
      <c r="V8" s="26">
        <v>95</v>
      </c>
      <c r="W8" s="25">
        <v>25.34926777032107</v>
      </c>
      <c r="X8" s="30">
        <f t="shared" si="5"/>
        <v>25349</v>
      </c>
      <c r="Y8" s="17"/>
      <c r="Z8" s="26">
        <v>95</v>
      </c>
      <c r="AA8" s="25">
        <v>25.093578445313735</v>
      </c>
      <c r="AB8" s="30">
        <f t="shared" si="6"/>
        <v>25094</v>
      </c>
      <c r="AC8" s="17"/>
    </row>
    <row r="9" spans="1:29" ht="16.5">
      <c r="A9" s="13" t="s">
        <v>57</v>
      </c>
      <c r="B9" s="22">
        <v>92.5</v>
      </c>
      <c r="C9" s="29">
        <v>27.172039072867069</v>
      </c>
      <c r="D9" s="30">
        <f t="shared" si="0"/>
        <v>27172</v>
      </c>
      <c r="E9" s="17"/>
      <c r="F9" s="26">
        <v>92.5</v>
      </c>
      <c r="G9" s="25">
        <v>26.739082556946666</v>
      </c>
      <c r="H9" s="30">
        <f t="shared" si="1"/>
        <v>26739</v>
      </c>
      <c r="I9" s="17"/>
      <c r="J9" s="26">
        <v>92.5</v>
      </c>
      <c r="K9" s="25">
        <v>26.283465112380071</v>
      </c>
      <c r="L9" s="30">
        <f t="shared" si="2"/>
        <v>26283</v>
      </c>
      <c r="M9" s="17"/>
      <c r="N9" s="26">
        <v>92.5</v>
      </c>
      <c r="O9" s="25">
        <v>25.832291257825254</v>
      </c>
      <c r="P9" s="30">
        <f t="shared" si="3"/>
        <v>25832</v>
      </c>
      <c r="Q9" s="17"/>
      <c r="R9" s="26">
        <v>92.5</v>
      </c>
      <c r="S9" s="25">
        <v>25.505365017890366</v>
      </c>
      <c r="T9" s="30">
        <f t="shared" si="4"/>
        <v>25505</v>
      </c>
      <c r="U9" s="17"/>
      <c r="V9" s="26">
        <v>92.5</v>
      </c>
      <c r="W9" s="25">
        <v>25.201383222109655</v>
      </c>
      <c r="X9" s="30">
        <f t="shared" si="5"/>
        <v>25201</v>
      </c>
      <c r="Y9" s="17"/>
      <c r="Z9" s="26">
        <v>92.5</v>
      </c>
      <c r="AA9" s="25">
        <v>24.948465704767095</v>
      </c>
      <c r="AB9" s="30">
        <f t="shared" si="6"/>
        <v>24948</v>
      </c>
      <c r="AC9" s="17"/>
    </row>
    <row r="10" spans="1:29">
      <c r="A10" s="32">
        <v>1.1000000000000001</v>
      </c>
      <c r="B10" s="22">
        <v>90</v>
      </c>
      <c r="C10" s="29">
        <v>27.02257925613311</v>
      </c>
      <c r="D10" s="30">
        <f t="shared" si="0"/>
        <v>27023</v>
      </c>
      <c r="E10" s="17"/>
      <c r="F10" s="26">
        <v>90</v>
      </c>
      <c r="G10" s="25">
        <v>26.585877169116884</v>
      </c>
      <c r="H10" s="30">
        <f t="shared" si="1"/>
        <v>26586</v>
      </c>
      <c r="I10" s="17"/>
      <c r="J10" s="26">
        <v>90</v>
      </c>
      <c r="K10" s="25">
        <v>26.132590008642655</v>
      </c>
      <c r="L10" s="30">
        <f t="shared" si="2"/>
        <v>26133</v>
      </c>
      <c r="M10" s="17"/>
      <c r="N10" s="26">
        <v>90</v>
      </c>
      <c r="O10" s="25">
        <v>25.689126364189452</v>
      </c>
      <c r="P10" s="30">
        <f t="shared" si="3"/>
        <v>25689</v>
      </c>
      <c r="Q10" s="17"/>
      <c r="R10" s="26">
        <v>90</v>
      </c>
      <c r="S10" s="25">
        <v>25.361206625981257</v>
      </c>
      <c r="T10" s="30">
        <f t="shared" si="4"/>
        <v>25361</v>
      </c>
      <c r="U10" s="17"/>
      <c r="V10" s="26">
        <v>90</v>
      </c>
      <c r="W10" s="25">
        <v>25.057557195978855</v>
      </c>
      <c r="X10" s="30">
        <f t="shared" si="5"/>
        <v>25058</v>
      </c>
      <c r="Y10" s="17"/>
      <c r="Z10" s="26">
        <v>90</v>
      </c>
      <c r="AA10" s="25">
        <v>24.81388983807857</v>
      </c>
      <c r="AB10" s="30">
        <f t="shared" si="6"/>
        <v>24814</v>
      </c>
      <c r="AC10" s="17"/>
    </row>
    <row r="11" spans="1:29">
      <c r="B11" s="22">
        <v>87.5</v>
      </c>
      <c r="C11" s="29">
        <v>26.878603715952131</v>
      </c>
      <c r="D11" s="30">
        <f t="shared" si="0"/>
        <v>26879</v>
      </c>
      <c r="E11" s="17"/>
      <c r="F11" s="26">
        <v>87.5</v>
      </c>
      <c r="G11" s="25">
        <v>26.431118484705021</v>
      </c>
      <c r="H11" s="30">
        <f t="shared" si="1"/>
        <v>26431</v>
      </c>
      <c r="I11" s="17"/>
      <c r="J11" s="26">
        <v>87.5</v>
      </c>
      <c r="K11" s="25">
        <v>25.985406898735253</v>
      </c>
      <c r="L11" s="30">
        <f t="shared" si="2"/>
        <v>25985</v>
      </c>
      <c r="M11" s="17"/>
      <c r="N11" s="26">
        <v>87.5</v>
      </c>
      <c r="O11" s="25">
        <v>25.553527542470597</v>
      </c>
      <c r="P11" s="30">
        <f t="shared" si="3"/>
        <v>25554</v>
      </c>
      <c r="Q11" s="17"/>
      <c r="R11" s="26">
        <v>87.5</v>
      </c>
      <c r="S11" s="25">
        <v>25.189099265896978</v>
      </c>
      <c r="T11" s="30">
        <f t="shared" si="4"/>
        <v>25189</v>
      </c>
      <c r="U11" s="17"/>
      <c r="V11" s="26">
        <v>87.5</v>
      </c>
      <c r="W11" s="25">
        <v>24.917973488879348</v>
      </c>
      <c r="X11" s="30">
        <f t="shared" si="5"/>
        <v>24918</v>
      </c>
      <c r="Y11" s="17"/>
      <c r="Z11" s="26">
        <v>87.5</v>
      </c>
      <c r="AA11" s="25">
        <v>24.689920438205821</v>
      </c>
      <c r="AB11" s="30">
        <f t="shared" si="6"/>
        <v>24690</v>
      </c>
      <c r="AC11" s="17"/>
    </row>
    <row r="12" spans="1:29">
      <c r="B12" s="22">
        <v>85</v>
      </c>
      <c r="C12" s="29">
        <v>26.734028475747706</v>
      </c>
      <c r="D12" s="30">
        <f t="shared" si="0"/>
        <v>26734</v>
      </c>
      <c r="E12" s="17"/>
      <c r="F12" s="26">
        <v>85</v>
      </c>
      <c r="G12" s="25">
        <v>26.278070858343479</v>
      </c>
      <c r="H12" s="30">
        <f t="shared" si="1"/>
        <v>26278</v>
      </c>
      <c r="I12" s="17"/>
      <c r="J12" s="26">
        <v>85</v>
      </c>
      <c r="K12" s="25">
        <v>25.839066704385832</v>
      </c>
      <c r="L12" s="30">
        <f t="shared" si="2"/>
        <v>25839</v>
      </c>
      <c r="M12" s="17"/>
      <c r="N12" s="26">
        <v>85</v>
      </c>
      <c r="O12" s="25">
        <v>25.415194300525751</v>
      </c>
      <c r="P12" s="30">
        <f t="shared" si="3"/>
        <v>25415</v>
      </c>
      <c r="Q12" s="17"/>
      <c r="R12" s="26">
        <v>85</v>
      </c>
      <c r="S12" s="25">
        <v>25.019516988120273</v>
      </c>
      <c r="T12" s="30">
        <f t="shared" si="4"/>
        <v>25020</v>
      </c>
      <c r="U12" s="17"/>
      <c r="V12" s="26">
        <v>85</v>
      </c>
      <c r="W12" s="25">
        <v>24.781953845932922</v>
      </c>
      <c r="X12" s="30">
        <f t="shared" si="5"/>
        <v>24782</v>
      </c>
      <c r="Y12" s="17"/>
      <c r="Z12" s="26">
        <v>85</v>
      </c>
      <c r="AA12" s="25">
        <v>24.563256347528846</v>
      </c>
      <c r="AB12" s="30">
        <f t="shared" si="6"/>
        <v>24563</v>
      </c>
      <c r="AC12" s="17"/>
    </row>
    <row r="13" spans="1:29">
      <c r="B13" s="22">
        <v>82.5</v>
      </c>
      <c r="C13" s="29">
        <v>26.586375212958789</v>
      </c>
      <c r="D13" s="30">
        <f t="shared" si="0"/>
        <v>26586</v>
      </c>
      <c r="E13" s="17"/>
      <c r="F13" s="26">
        <v>82.5</v>
      </c>
      <c r="G13" s="25">
        <v>26.13501967267748</v>
      </c>
      <c r="H13" s="30">
        <f t="shared" si="1"/>
        <v>26135</v>
      </c>
      <c r="I13" s="17"/>
      <c r="J13" s="26">
        <v>82.5</v>
      </c>
      <c r="K13" s="25">
        <v>25.697398213542481</v>
      </c>
      <c r="L13" s="30">
        <f t="shared" si="2"/>
        <v>25697</v>
      </c>
      <c r="M13" s="17"/>
      <c r="N13" s="26">
        <v>82.5</v>
      </c>
      <c r="O13" s="25">
        <v>25.262449629167641</v>
      </c>
      <c r="P13" s="30">
        <f t="shared" si="3"/>
        <v>25262</v>
      </c>
      <c r="Q13" s="17"/>
      <c r="R13" s="26">
        <v>82.5</v>
      </c>
      <c r="S13" s="25">
        <v>24.868872827650325</v>
      </c>
      <c r="T13" s="30">
        <f t="shared" si="4"/>
        <v>24869</v>
      </c>
      <c r="U13" s="17"/>
      <c r="V13" s="26">
        <v>82.5</v>
      </c>
      <c r="W13" s="25">
        <v>24.672664684134748</v>
      </c>
      <c r="X13" s="30">
        <f t="shared" si="5"/>
        <v>24673</v>
      </c>
      <c r="Y13" s="17"/>
      <c r="Z13" s="26">
        <v>82.5</v>
      </c>
      <c r="AA13" s="25">
        <v>24.416382075820163</v>
      </c>
      <c r="AB13" s="30">
        <f t="shared" si="6"/>
        <v>24416</v>
      </c>
      <c r="AC13" s="17"/>
    </row>
    <row r="14" spans="1:29">
      <c r="B14" s="22">
        <v>80</v>
      </c>
      <c r="C14" s="29">
        <v>26.438721950169874</v>
      </c>
      <c r="D14" s="30">
        <f t="shared" si="0"/>
        <v>26439</v>
      </c>
      <c r="E14" s="17"/>
      <c r="F14" s="26">
        <v>80</v>
      </c>
      <c r="G14" s="25">
        <v>25.99196848701148</v>
      </c>
      <c r="H14" s="30">
        <f t="shared" si="1"/>
        <v>25992</v>
      </c>
      <c r="I14" s="17"/>
      <c r="J14" s="26">
        <v>80</v>
      </c>
      <c r="K14" s="25">
        <v>25.555729722699137</v>
      </c>
      <c r="L14" s="30">
        <f t="shared" si="2"/>
        <v>25556</v>
      </c>
      <c r="M14" s="17"/>
      <c r="N14" s="26">
        <v>80</v>
      </c>
      <c r="O14" s="25">
        <v>25.109704957809534</v>
      </c>
      <c r="P14" s="30">
        <f t="shared" si="3"/>
        <v>25110</v>
      </c>
      <c r="Q14" s="17"/>
      <c r="R14" s="26">
        <v>80</v>
      </c>
      <c r="S14" s="25">
        <v>24.71921650062788</v>
      </c>
      <c r="T14" s="30">
        <f t="shared" si="4"/>
        <v>24719</v>
      </c>
      <c r="U14" s="17"/>
      <c r="V14" s="26">
        <v>80</v>
      </c>
      <c r="W14" s="25">
        <v>24.568402090559523</v>
      </c>
      <c r="X14" s="30">
        <f t="shared" si="5"/>
        <v>24568</v>
      </c>
      <c r="Y14" s="17"/>
      <c r="Z14" s="26">
        <v>80</v>
      </c>
      <c r="AA14" s="25">
        <v>24.267586347204702</v>
      </c>
      <c r="AB14" s="30">
        <f t="shared" si="6"/>
        <v>24268</v>
      </c>
      <c r="AC14" s="17"/>
    </row>
    <row r="15" spans="1:29">
      <c r="B15" s="22">
        <v>77.5</v>
      </c>
      <c r="C15" s="29">
        <v>26.295861044896668</v>
      </c>
      <c r="D15" s="30">
        <f t="shared" si="0"/>
        <v>26296</v>
      </c>
      <c r="E15" s="17"/>
      <c r="F15" s="26">
        <v>77.5</v>
      </c>
      <c r="G15" s="25">
        <v>25.855762933377601</v>
      </c>
      <c r="H15" s="30">
        <f t="shared" si="1"/>
        <v>25856</v>
      </c>
      <c r="I15" s="17"/>
      <c r="J15" s="26">
        <v>77.5</v>
      </c>
      <c r="K15" s="25">
        <v>25.4119458925238</v>
      </c>
      <c r="L15" s="30">
        <f t="shared" si="2"/>
        <v>25412</v>
      </c>
      <c r="M15" s="17"/>
      <c r="N15" s="26">
        <v>77.5</v>
      </c>
      <c r="O15" s="25">
        <v>24.968252446037827</v>
      </c>
      <c r="P15" s="30">
        <f t="shared" si="3"/>
        <v>24968</v>
      </c>
      <c r="Q15" s="17"/>
      <c r="R15" s="26">
        <v>77.5</v>
      </c>
      <c r="S15" s="25">
        <v>24.579092658403411</v>
      </c>
      <c r="T15" s="30">
        <f t="shared" si="4"/>
        <v>24579</v>
      </c>
      <c r="U15" s="17"/>
      <c r="V15" s="26">
        <v>77.5</v>
      </c>
      <c r="W15" s="25">
        <v>24.443142417973903</v>
      </c>
      <c r="X15" s="30">
        <f t="shared" si="5"/>
        <v>24443</v>
      </c>
      <c r="Y15" s="17"/>
      <c r="Z15" s="26">
        <v>77.5</v>
      </c>
      <c r="AA15" s="25">
        <v>24.129353161454464</v>
      </c>
      <c r="AB15" s="30">
        <f t="shared" si="6"/>
        <v>24129</v>
      </c>
      <c r="AC15" s="17"/>
    </row>
    <row r="16" spans="1:29">
      <c r="B16" s="22">
        <v>75</v>
      </c>
      <c r="C16" s="29">
        <v>26.154961975314595</v>
      </c>
      <c r="D16" s="30">
        <f t="shared" si="0"/>
        <v>26155</v>
      </c>
      <c r="E16" s="17"/>
      <c r="F16" s="26">
        <v>75</v>
      </c>
      <c r="G16" s="25">
        <v>25.722539975267754</v>
      </c>
      <c r="H16" s="30">
        <f t="shared" si="1"/>
        <v>25723</v>
      </c>
      <c r="I16" s="17"/>
      <c r="J16" s="26">
        <v>75</v>
      </c>
      <c r="K16" s="25">
        <v>25.267271535079772</v>
      </c>
      <c r="L16" s="30">
        <f t="shared" si="2"/>
        <v>25267</v>
      </c>
      <c r="M16" s="17"/>
      <c r="N16" s="26">
        <v>75</v>
      </c>
      <c r="O16" s="25">
        <v>24.83149659961424</v>
      </c>
      <c r="P16" s="30">
        <f t="shared" si="3"/>
        <v>24831</v>
      </c>
      <c r="Q16" s="17"/>
      <c r="R16" s="26">
        <v>75</v>
      </c>
      <c r="S16" s="25">
        <v>24.444632046162301</v>
      </c>
      <c r="T16" s="30">
        <f t="shared" si="4"/>
        <v>24445</v>
      </c>
      <c r="U16" s="17"/>
      <c r="V16" s="26">
        <v>75</v>
      </c>
      <c r="W16" s="25">
        <v>24.301182562846584</v>
      </c>
      <c r="X16" s="30">
        <f t="shared" si="5"/>
        <v>24301</v>
      </c>
      <c r="Y16" s="17"/>
      <c r="Z16" s="26">
        <v>75</v>
      </c>
      <c r="AA16" s="25">
        <v>23.998262293157218</v>
      </c>
      <c r="AB16" s="30">
        <f t="shared" si="6"/>
        <v>23998</v>
      </c>
      <c r="AC16" s="17"/>
    </row>
    <row r="17" spans="2:29">
      <c r="B17" s="22">
        <v>72.5</v>
      </c>
      <c r="C17" s="29">
        <v>26.018362108034257</v>
      </c>
      <c r="D17" s="30">
        <f t="shared" si="0"/>
        <v>26018</v>
      </c>
      <c r="E17" s="17"/>
      <c r="F17" s="26">
        <v>72.5</v>
      </c>
      <c r="G17" s="25">
        <v>25.587894275719762</v>
      </c>
      <c r="H17" s="30">
        <f t="shared" si="1"/>
        <v>25588</v>
      </c>
      <c r="I17" s="17"/>
      <c r="J17" s="26">
        <v>72.5</v>
      </c>
      <c r="K17" s="25">
        <v>25.125780303558511</v>
      </c>
      <c r="L17" s="30">
        <f t="shared" si="2"/>
        <v>25126</v>
      </c>
      <c r="M17" s="17"/>
      <c r="N17" s="26">
        <v>72.5</v>
      </c>
      <c r="O17" s="25">
        <v>24.69811067004941</v>
      </c>
      <c r="P17" s="30">
        <f t="shared" si="3"/>
        <v>24698</v>
      </c>
      <c r="Q17" s="17"/>
      <c r="R17" s="26">
        <v>72.5</v>
      </c>
      <c r="S17" s="25">
        <v>24.316475820531277</v>
      </c>
      <c r="T17" s="30">
        <f t="shared" si="4"/>
        <v>24316</v>
      </c>
      <c r="U17" s="17"/>
      <c r="V17" s="26">
        <v>72.5</v>
      </c>
      <c r="W17" s="25">
        <v>24.15639411353931</v>
      </c>
      <c r="X17" s="30">
        <f t="shared" si="5"/>
        <v>24156</v>
      </c>
      <c r="Y17" s="17"/>
      <c r="Z17" s="26">
        <v>72.5</v>
      </c>
      <c r="AA17" s="25">
        <v>23.877085651957664</v>
      </c>
      <c r="AB17" s="30">
        <f t="shared" si="6"/>
        <v>23877</v>
      </c>
      <c r="AC17" s="17"/>
    </row>
    <row r="18" spans="2:29">
      <c r="B18" s="22">
        <v>70</v>
      </c>
      <c r="C18" s="29">
        <v>25.888410557629534</v>
      </c>
      <c r="D18" s="30">
        <f t="shared" si="0"/>
        <v>25888</v>
      </c>
      <c r="E18" s="17"/>
      <c r="F18" s="26">
        <v>70</v>
      </c>
      <c r="G18" s="25">
        <v>25.449772562116628</v>
      </c>
      <c r="H18" s="30">
        <f t="shared" si="1"/>
        <v>25450</v>
      </c>
      <c r="I18" s="17"/>
      <c r="J18" s="26">
        <v>70</v>
      </c>
      <c r="K18" s="25">
        <v>24.989985449575908</v>
      </c>
      <c r="L18" s="30">
        <f t="shared" si="2"/>
        <v>24990</v>
      </c>
      <c r="M18" s="17"/>
      <c r="N18" s="26">
        <v>70</v>
      </c>
      <c r="O18" s="25">
        <v>24.568983083601779</v>
      </c>
      <c r="P18" s="30">
        <f t="shared" si="3"/>
        <v>24569</v>
      </c>
      <c r="Q18" s="17"/>
      <c r="R18" s="26">
        <v>70</v>
      </c>
      <c r="S18" s="25">
        <v>24.197086437749373</v>
      </c>
      <c r="T18" s="30">
        <f t="shared" si="4"/>
        <v>24197</v>
      </c>
      <c r="U18" s="17"/>
      <c r="V18" s="26">
        <v>70</v>
      </c>
      <c r="W18" s="25">
        <v>24.021273143745717</v>
      </c>
      <c r="X18" s="30">
        <f t="shared" si="5"/>
        <v>24021</v>
      </c>
      <c r="Y18" s="17"/>
      <c r="Z18" s="26">
        <v>70</v>
      </c>
      <c r="AA18" s="25">
        <v>23.771514036850224</v>
      </c>
      <c r="AB18" s="30">
        <f t="shared" si="6"/>
        <v>23772</v>
      </c>
      <c r="AC18" s="17"/>
    </row>
    <row r="19" spans="2:29">
      <c r="B19" s="22">
        <v>67.5</v>
      </c>
      <c r="C19" s="29">
        <v>25.761600482321828</v>
      </c>
      <c r="D19" s="30">
        <f t="shared" si="0"/>
        <v>25762</v>
      </c>
      <c r="E19" s="17"/>
      <c r="F19" s="26">
        <v>67.5</v>
      </c>
      <c r="G19" s="25">
        <v>25.310431192669476</v>
      </c>
      <c r="H19" s="30">
        <f t="shared" si="1"/>
        <v>25310</v>
      </c>
      <c r="I19" s="17"/>
      <c r="J19" s="26">
        <v>67.5</v>
      </c>
      <c r="K19" s="25">
        <v>24.857904457477652</v>
      </c>
      <c r="L19" s="30">
        <f t="shared" si="2"/>
        <v>24858</v>
      </c>
      <c r="M19" s="17"/>
      <c r="N19" s="26">
        <v>67.5</v>
      </c>
      <c r="O19" s="25">
        <v>24.442691497852149</v>
      </c>
      <c r="P19" s="30">
        <f t="shared" si="3"/>
        <v>24443</v>
      </c>
      <c r="Q19" s="17"/>
      <c r="R19" s="26">
        <v>67.5</v>
      </c>
      <c r="S19" s="25">
        <v>24.085841390572707</v>
      </c>
      <c r="T19" s="30">
        <f t="shared" si="4"/>
        <v>24086</v>
      </c>
      <c r="U19" s="17"/>
      <c r="V19" s="26">
        <v>67.5</v>
      </c>
      <c r="W19" s="25">
        <v>23.897738620877398</v>
      </c>
      <c r="X19" s="30">
        <f t="shared" si="5"/>
        <v>23898</v>
      </c>
      <c r="Y19" s="17"/>
      <c r="Z19" s="26">
        <v>67.5</v>
      </c>
      <c r="AA19" s="25">
        <v>23.68285763949261</v>
      </c>
      <c r="AB19" s="30">
        <f t="shared" si="6"/>
        <v>23683</v>
      </c>
      <c r="AC19" s="17"/>
    </row>
    <row r="20" spans="2:29">
      <c r="B20" s="22">
        <v>65</v>
      </c>
      <c r="C20" s="29">
        <v>25.633373109189336</v>
      </c>
      <c r="D20" s="30">
        <f t="shared" si="0"/>
        <v>25633</v>
      </c>
      <c r="E20" s="17"/>
      <c r="F20" s="26">
        <v>65</v>
      </c>
      <c r="G20" s="25">
        <v>25.181073841876128</v>
      </c>
      <c r="H20" s="30">
        <f t="shared" si="1"/>
        <v>25181</v>
      </c>
      <c r="I20" s="17"/>
      <c r="J20" s="26">
        <v>65</v>
      </c>
      <c r="K20" s="25">
        <v>24.737956395013295</v>
      </c>
      <c r="L20" s="30">
        <f t="shared" si="2"/>
        <v>24738</v>
      </c>
      <c r="M20" s="17"/>
      <c r="N20" s="26">
        <v>65</v>
      </c>
      <c r="O20" s="25">
        <v>24.327126717392009</v>
      </c>
      <c r="P20" s="30">
        <f t="shared" si="3"/>
        <v>24327</v>
      </c>
      <c r="Q20" s="17"/>
      <c r="R20" s="26">
        <v>65</v>
      </c>
      <c r="S20" s="25">
        <v>23.97439971157451</v>
      </c>
      <c r="T20" s="30">
        <f t="shared" si="4"/>
        <v>23974</v>
      </c>
      <c r="U20" s="17"/>
      <c r="V20" s="26">
        <v>65</v>
      </c>
      <c r="W20" s="25">
        <v>23.774183834799004</v>
      </c>
      <c r="X20" s="30">
        <f t="shared" si="5"/>
        <v>23774</v>
      </c>
      <c r="Y20" s="17"/>
      <c r="Z20" s="26">
        <v>65</v>
      </c>
      <c r="AA20" s="25">
        <v>23.589390446078518</v>
      </c>
      <c r="AB20" s="30">
        <f t="shared" si="6"/>
        <v>23589</v>
      </c>
      <c r="AC20" s="17"/>
    </row>
    <row r="21" spans="2:29">
      <c r="B21" s="22">
        <v>62.5</v>
      </c>
      <c r="C21" s="29">
        <v>25.503923082320597</v>
      </c>
      <c r="D21" s="30">
        <f t="shared" si="0"/>
        <v>25504</v>
      </c>
      <c r="E21" s="17"/>
      <c r="F21" s="26">
        <v>62.5</v>
      </c>
      <c r="G21" s="25">
        <v>25.06173748022152</v>
      </c>
      <c r="H21" s="30">
        <f t="shared" si="1"/>
        <v>25062</v>
      </c>
      <c r="I21" s="17"/>
      <c r="J21" s="26">
        <v>62.5</v>
      </c>
      <c r="K21" s="25">
        <v>24.629955842281859</v>
      </c>
      <c r="L21" s="30">
        <f t="shared" si="2"/>
        <v>24630</v>
      </c>
      <c r="M21" s="17"/>
      <c r="N21" s="26">
        <v>62.5</v>
      </c>
      <c r="O21" s="25">
        <v>24.222032208420675</v>
      </c>
      <c r="P21" s="30">
        <f t="shared" si="3"/>
        <v>24222</v>
      </c>
      <c r="Q21" s="17"/>
      <c r="R21" s="26">
        <v>62.5</v>
      </c>
      <c r="S21" s="25">
        <v>23.862482639336342</v>
      </c>
      <c r="T21" s="30">
        <f t="shared" si="4"/>
        <v>23862</v>
      </c>
      <c r="U21" s="17"/>
      <c r="V21" s="26">
        <v>62.5</v>
      </c>
      <c r="W21" s="25">
        <v>23.650548471375892</v>
      </c>
      <c r="X21" s="30">
        <f t="shared" si="5"/>
        <v>23651</v>
      </c>
      <c r="Y21" s="17"/>
      <c r="Z21" s="26">
        <v>62.5</v>
      </c>
      <c r="AA21" s="25">
        <v>23.476504581058951</v>
      </c>
      <c r="AB21" s="30">
        <f t="shared" si="6"/>
        <v>23477</v>
      </c>
      <c r="AC21" s="17"/>
    </row>
    <row r="22" spans="2:29">
      <c r="B22" s="22">
        <v>60</v>
      </c>
      <c r="C22" s="29">
        <v>25.381460799787757</v>
      </c>
      <c r="D22" s="30">
        <f t="shared" si="0"/>
        <v>25381</v>
      </c>
      <c r="E22" s="17"/>
      <c r="F22" s="26">
        <v>60</v>
      </c>
      <c r="G22" s="25">
        <v>24.948222626069224</v>
      </c>
      <c r="H22" s="30">
        <f t="shared" si="1"/>
        <v>24948</v>
      </c>
      <c r="I22" s="17"/>
      <c r="J22" s="26">
        <v>60</v>
      </c>
      <c r="K22" s="25">
        <v>24.524401063807375</v>
      </c>
      <c r="L22" s="30">
        <f t="shared" si="2"/>
        <v>24524</v>
      </c>
      <c r="M22" s="17"/>
      <c r="N22" s="26">
        <v>60</v>
      </c>
      <c r="O22" s="25">
        <v>24.120355419865049</v>
      </c>
      <c r="P22" s="30">
        <f t="shared" si="3"/>
        <v>24120</v>
      </c>
      <c r="Q22" s="17"/>
      <c r="R22" s="26">
        <v>60</v>
      </c>
      <c r="S22" s="25">
        <v>23.750901604167243</v>
      </c>
      <c r="T22" s="30">
        <f t="shared" si="4"/>
        <v>23751</v>
      </c>
      <c r="U22" s="17"/>
      <c r="V22" s="26">
        <v>60</v>
      </c>
      <c r="W22" s="25">
        <v>23.526902364306828</v>
      </c>
      <c r="X22" s="30">
        <f t="shared" si="5"/>
        <v>23527</v>
      </c>
      <c r="Y22" s="17"/>
      <c r="Z22" s="26">
        <v>60</v>
      </c>
      <c r="AA22" s="25">
        <v>23.361177829822644</v>
      </c>
      <c r="AB22" s="30">
        <f t="shared" si="6"/>
        <v>23361</v>
      </c>
      <c r="AC22" s="17"/>
    </row>
    <row r="23" spans="2:29">
      <c r="B23" s="22">
        <v>57.5</v>
      </c>
      <c r="C23" s="29">
        <v>25.272813879151862</v>
      </c>
      <c r="D23" s="30">
        <f t="shared" si="0"/>
        <v>25273</v>
      </c>
      <c r="E23" s="17"/>
      <c r="F23" s="26">
        <v>57.5</v>
      </c>
      <c r="G23" s="25">
        <v>24.84483198722868</v>
      </c>
      <c r="H23" s="30">
        <f t="shared" si="1"/>
        <v>24845</v>
      </c>
      <c r="I23" s="17"/>
      <c r="J23" s="26">
        <v>57.5</v>
      </c>
      <c r="K23" s="25">
        <v>24.420684339353613</v>
      </c>
      <c r="L23" s="30">
        <f t="shared" si="2"/>
        <v>24421</v>
      </c>
      <c r="M23" s="17"/>
      <c r="N23" s="26">
        <v>57.5</v>
      </c>
      <c r="O23" s="25">
        <v>24.02281375145337</v>
      </c>
      <c r="P23" s="30">
        <f t="shared" si="3"/>
        <v>24023</v>
      </c>
      <c r="Q23" s="17"/>
      <c r="R23" s="26">
        <v>57.5</v>
      </c>
      <c r="S23" s="25">
        <v>23.643888775899761</v>
      </c>
      <c r="T23" s="30">
        <f t="shared" si="4"/>
        <v>23644</v>
      </c>
      <c r="U23" s="17"/>
      <c r="V23" s="26">
        <v>57.5</v>
      </c>
      <c r="W23" s="25">
        <v>23.425244310473488</v>
      </c>
      <c r="X23" s="30">
        <f t="shared" si="5"/>
        <v>23425</v>
      </c>
      <c r="Y23" s="17"/>
      <c r="Z23" s="26">
        <v>57.5</v>
      </c>
      <c r="AA23" s="25">
        <v>23.249008019076385</v>
      </c>
      <c r="AB23" s="30">
        <f t="shared" si="6"/>
        <v>23249</v>
      </c>
      <c r="AC23" s="17"/>
    </row>
    <row r="24" spans="2:29">
      <c r="B24" s="22">
        <v>55</v>
      </c>
      <c r="C24" s="29">
        <v>25.174902879856099</v>
      </c>
      <c r="D24" s="30">
        <f t="shared" si="0"/>
        <v>25175</v>
      </c>
      <c r="E24" s="17"/>
      <c r="F24" s="26">
        <v>55</v>
      </c>
      <c r="G24" s="25">
        <v>24.749436886468533</v>
      </c>
      <c r="H24" s="30">
        <f t="shared" si="1"/>
        <v>24749</v>
      </c>
      <c r="I24" s="17"/>
      <c r="J24" s="26">
        <v>55</v>
      </c>
      <c r="K24" s="25">
        <v>24.31925812932333</v>
      </c>
      <c r="L24" s="30">
        <f t="shared" si="2"/>
        <v>24319</v>
      </c>
      <c r="M24" s="17"/>
      <c r="N24" s="26">
        <v>55</v>
      </c>
      <c r="O24" s="25">
        <v>23.928661682835397</v>
      </c>
      <c r="P24" s="30">
        <f t="shared" si="3"/>
        <v>23929</v>
      </c>
      <c r="Q24" s="17"/>
      <c r="R24" s="26">
        <v>55</v>
      </c>
      <c r="S24" s="25">
        <v>23.540788641606166</v>
      </c>
      <c r="T24" s="30">
        <f t="shared" si="4"/>
        <v>23541</v>
      </c>
      <c r="U24" s="17"/>
      <c r="V24" s="26">
        <v>55</v>
      </c>
      <c r="W24" s="25">
        <v>23.343774551442877</v>
      </c>
      <c r="X24" s="30">
        <f t="shared" si="5"/>
        <v>23344</v>
      </c>
      <c r="Y24" s="17"/>
      <c r="Z24" s="26">
        <v>55</v>
      </c>
      <c r="AA24" s="25">
        <v>23.139589462840789</v>
      </c>
      <c r="AB24" s="30">
        <f t="shared" si="6"/>
        <v>23140</v>
      </c>
      <c r="AC24" s="17"/>
    </row>
    <row r="25" spans="2:29">
      <c r="B25" s="22">
        <v>52.5</v>
      </c>
      <c r="C25" s="29">
        <v>25.082304545675733</v>
      </c>
      <c r="D25" s="30">
        <f t="shared" si="0"/>
        <v>25082</v>
      </c>
      <c r="E25" s="17"/>
      <c r="F25" s="26">
        <v>52.5</v>
      </c>
      <c r="G25" s="25">
        <v>24.658319501727863</v>
      </c>
      <c r="H25" s="30">
        <f t="shared" si="1"/>
        <v>24658</v>
      </c>
      <c r="I25" s="17"/>
      <c r="J25" s="26">
        <v>52.5</v>
      </c>
      <c r="K25" s="25">
        <v>24.223762097863062</v>
      </c>
      <c r="L25" s="30">
        <f t="shared" si="2"/>
        <v>24224</v>
      </c>
      <c r="M25" s="17"/>
      <c r="N25" s="26">
        <v>52.5</v>
      </c>
      <c r="O25" s="25">
        <v>23.836785965107403</v>
      </c>
      <c r="P25" s="30">
        <f t="shared" si="3"/>
        <v>23837</v>
      </c>
      <c r="Q25" s="17"/>
      <c r="R25" s="26">
        <v>52.5</v>
      </c>
      <c r="S25" s="25">
        <v>23.443161940573066</v>
      </c>
      <c r="T25" s="30">
        <f t="shared" si="4"/>
        <v>23443</v>
      </c>
      <c r="U25" s="17"/>
      <c r="V25" s="26">
        <v>52.5</v>
      </c>
      <c r="W25" s="25">
        <v>23.263888204542244</v>
      </c>
      <c r="X25" s="30">
        <f t="shared" si="5"/>
        <v>23264</v>
      </c>
      <c r="Y25" s="17"/>
      <c r="Z25" s="26">
        <v>52.5</v>
      </c>
      <c r="AA25" s="25">
        <v>23.032744656789479</v>
      </c>
      <c r="AB25" s="30">
        <f t="shared" si="6"/>
        <v>23033</v>
      </c>
      <c r="AC25" s="17"/>
    </row>
    <row r="26" spans="2:29">
      <c r="B26" s="22">
        <v>50</v>
      </c>
      <c r="C26" s="29">
        <v>25.005053049512089</v>
      </c>
      <c r="D26" s="30">
        <f t="shared" si="0"/>
        <v>25005</v>
      </c>
      <c r="E26" s="17"/>
      <c r="F26" s="22">
        <v>50</v>
      </c>
      <c r="G26" s="25">
        <v>24.581539635373606</v>
      </c>
      <c r="H26" s="30">
        <f t="shared" si="1"/>
        <v>24582</v>
      </c>
      <c r="I26" s="17"/>
      <c r="J26" s="22">
        <v>50</v>
      </c>
      <c r="K26" s="25">
        <v>24.147619694648565</v>
      </c>
      <c r="L26" s="30">
        <f t="shared" si="2"/>
        <v>24148</v>
      </c>
      <c r="M26" s="17"/>
      <c r="N26" s="26">
        <v>50</v>
      </c>
      <c r="O26" s="25">
        <v>23.751574482428236</v>
      </c>
      <c r="P26" s="30">
        <f t="shared" si="3"/>
        <v>23752</v>
      </c>
      <c r="Q26" s="17"/>
      <c r="R26" s="26">
        <v>50</v>
      </c>
      <c r="S26" s="25">
        <v>23.371077928088948</v>
      </c>
      <c r="T26" s="30">
        <f t="shared" si="4"/>
        <v>23371</v>
      </c>
      <c r="U26" s="17"/>
      <c r="V26" s="26">
        <v>50</v>
      </c>
      <c r="W26" s="25">
        <v>23.185886824062095</v>
      </c>
      <c r="X26" s="30">
        <f t="shared" si="5"/>
        <v>23186</v>
      </c>
      <c r="Y26" s="17"/>
      <c r="Z26" s="26">
        <v>50</v>
      </c>
      <c r="AA26" s="25">
        <v>22.937910684931506</v>
      </c>
      <c r="AB26" s="30">
        <f t="shared" si="6"/>
        <v>22938</v>
      </c>
      <c r="AC26" s="17"/>
    </row>
    <row r="27" spans="2:29">
      <c r="B27" s="22">
        <v>47.5</v>
      </c>
      <c r="C27" s="29">
        <v>24.927801553348438</v>
      </c>
      <c r="D27" s="30">
        <f t="shared" si="0"/>
        <v>24928</v>
      </c>
      <c r="E27" s="17"/>
      <c r="F27" s="26">
        <v>47.5</v>
      </c>
      <c r="G27" s="25">
        <v>24.504759769019355</v>
      </c>
      <c r="H27" s="30">
        <f t="shared" si="1"/>
        <v>24505</v>
      </c>
      <c r="I27" s="17"/>
      <c r="J27" s="26">
        <v>47.5</v>
      </c>
      <c r="K27" s="25">
        <v>24.071477291434061</v>
      </c>
      <c r="L27" s="30">
        <f t="shared" si="2"/>
        <v>24071</v>
      </c>
      <c r="M27" s="17"/>
      <c r="N27" s="26">
        <v>47.5</v>
      </c>
      <c r="O27" s="25">
        <v>23.666362999749065</v>
      </c>
      <c r="P27" s="30">
        <f t="shared" si="3"/>
        <v>23666</v>
      </c>
      <c r="Q27" s="17"/>
      <c r="R27" s="26">
        <v>47.5</v>
      </c>
      <c r="S27" s="25">
        <v>23.305594200423162</v>
      </c>
      <c r="T27" s="30">
        <f t="shared" si="4"/>
        <v>23306</v>
      </c>
      <c r="U27" s="17"/>
      <c r="V27" s="26">
        <v>47.5</v>
      </c>
      <c r="W27" s="25">
        <v>23.108680548835707</v>
      </c>
      <c r="X27" s="30">
        <f t="shared" si="5"/>
        <v>23109</v>
      </c>
      <c r="Y27" s="17"/>
      <c r="Z27" s="26">
        <v>47.5</v>
      </c>
      <c r="AA27" s="25">
        <v>22.846364400962607</v>
      </c>
      <c r="AB27" s="30">
        <f t="shared" si="6"/>
        <v>22846</v>
      </c>
      <c r="AC27" s="17"/>
    </row>
    <row r="28" spans="2:29">
      <c r="B28" s="22">
        <v>45</v>
      </c>
      <c r="C28" s="29">
        <v>24.863380223417376</v>
      </c>
      <c r="D28" s="30">
        <f t="shared" si="0"/>
        <v>24863</v>
      </c>
      <c r="E28" s="17"/>
      <c r="F28" s="26">
        <v>45</v>
      </c>
      <c r="G28" s="25">
        <v>24.438970271520787</v>
      </c>
      <c r="H28" s="30">
        <f t="shared" si="1"/>
        <v>24439</v>
      </c>
      <c r="I28" s="17"/>
      <c r="J28" s="26">
        <v>45</v>
      </c>
      <c r="K28" s="25">
        <v>24.006015376586738</v>
      </c>
      <c r="L28" s="30">
        <f t="shared" si="2"/>
        <v>24006</v>
      </c>
      <c r="M28" s="17"/>
      <c r="N28" s="26">
        <v>45</v>
      </c>
      <c r="O28" s="25">
        <v>23.597984928369609</v>
      </c>
      <c r="P28" s="30">
        <f t="shared" si="3"/>
        <v>23598</v>
      </c>
      <c r="Q28" s="17"/>
      <c r="R28" s="26">
        <v>45</v>
      </c>
      <c r="S28" s="25">
        <v>23.236169598720576</v>
      </c>
      <c r="T28" s="30">
        <f t="shared" si="4"/>
        <v>23236</v>
      </c>
      <c r="U28" s="17"/>
      <c r="V28" s="26">
        <v>45</v>
      </c>
      <c r="W28" s="25">
        <v>23.036720207110292</v>
      </c>
      <c r="X28" s="30">
        <f t="shared" si="5"/>
        <v>23037</v>
      </c>
      <c r="Y28" s="17"/>
      <c r="Z28" s="26">
        <v>45</v>
      </c>
      <c r="AA28" s="25">
        <v>22.773485002545652</v>
      </c>
      <c r="AB28" s="30">
        <f t="shared" si="6"/>
        <v>22773</v>
      </c>
      <c r="AC28" s="17"/>
    </row>
    <row r="29" spans="2:29">
      <c r="B29" s="22">
        <v>42.5</v>
      </c>
      <c r="C29" s="29">
        <v>24.802168551365273</v>
      </c>
      <c r="D29" s="30">
        <f t="shared" si="0"/>
        <v>24802</v>
      </c>
      <c r="E29" s="17"/>
      <c r="F29" s="26">
        <v>42.5</v>
      </c>
      <c r="G29" s="25">
        <v>24.376457412740553</v>
      </c>
      <c r="H29" s="30">
        <f t="shared" si="1"/>
        <v>24376</v>
      </c>
      <c r="I29" s="17"/>
      <c r="J29" s="26">
        <v>42.5</v>
      </c>
      <c r="K29" s="25">
        <v>23.943602294236015</v>
      </c>
      <c r="L29" s="30">
        <f t="shared" si="2"/>
        <v>23944</v>
      </c>
      <c r="M29" s="17"/>
      <c r="N29" s="26">
        <v>42.5</v>
      </c>
      <c r="O29" s="25">
        <v>23.533853824124726</v>
      </c>
      <c r="P29" s="30">
        <f t="shared" si="3"/>
        <v>23534</v>
      </c>
      <c r="Q29" s="17"/>
      <c r="R29" s="26">
        <v>42.5</v>
      </c>
      <c r="S29" s="25">
        <v>23.163899949637411</v>
      </c>
      <c r="T29" s="30">
        <f t="shared" si="4"/>
        <v>23164</v>
      </c>
      <c r="U29" s="17"/>
      <c r="V29" s="26">
        <v>42.5</v>
      </c>
      <c r="W29" s="25">
        <v>22.969533591230451</v>
      </c>
      <c r="X29" s="30">
        <f t="shared" si="5"/>
        <v>22970</v>
      </c>
      <c r="Y29" s="17"/>
      <c r="Z29" s="26">
        <v>42.5</v>
      </c>
      <c r="AA29" s="25">
        <v>22.714662288971272</v>
      </c>
      <c r="AB29" s="30">
        <f t="shared" si="6"/>
        <v>22715</v>
      </c>
      <c r="AC29" s="17"/>
    </row>
    <row r="30" spans="2:29">
      <c r="B30" s="22">
        <v>40</v>
      </c>
      <c r="C30" s="29">
        <v>24.720371824483326</v>
      </c>
      <c r="D30" s="30">
        <f t="shared" si="0"/>
        <v>24720</v>
      </c>
      <c r="E30" s="17"/>
      <c r="F30" s="26">
        <v>40</v>
      </c>
      <c r="G30" s="25">
        <v>24.280510574327401</v>
      </c>
      <c r="H30" s="30">
        <f t="shared" si="1"/>
        <v>24281</v>
      </c>
      <c r="I30" s="17"/>
      <c r="J30" s="26">
        <v>40</v>
      </c>
      <c r="K30" s="25">
        <v>23.833751017288382</v>
      </c>
      <c r="L30" s="30">
        <f t="shared" si="2"/>
        <v>23834</v>
      </c>
      <c r="M30" s="17"/>
      <c r="N30" s="26">
        <v>40</v>
      </c>
      <c r="O30" s="25">
        <v>23.409204101921429</v>
      </c>
      <c r="P30" s="30">
        <f t="shared" si="3"/>
        <v>23409</v>
      </c>
      <c r="Q30" s="17"/>
      <c r="R30" s="26">
        <v>40</v>
      </c>
      <c r="S30" s="25">
        <v>23.012665789342005</v>
      </c>
      <c r="T30" s="30">
        <f t="shared" si="4"/>
        <v>23013</v>
      </c>
      <c r="U30" s="17"/>
      <c r="V30" s="26">
        <v>40</v>
      </c>
      <c r="W30" s="25">
        <v>22.822861008124072</v>
      </c>
      <c r="X30" s="30">
        <f t="shared" si="5"/>
        <v>22823</v>
      </c>
      <c r="Y30" s="17"/>
      <c r="Z30" s="26">
        <v>40</v>
      </c>
      <c r="AA30" s="25">
        <v>22.577159002231525</v>
      </c>
      <c r="AB30" s="30">
        <f t="shared" si="6"/>
        <v>22577</v>
      </c>
      <c r="AC30" s="17"/>
    </row>
    <row r="31" spans="2:29">
      <c r="B31" s="22">
        <v>37.5</v>
      </c>
      <c r="C31" s="29">
        <v>24.667880934845694</v>
      </c>
      <c r="D31" s="30">
        <f t="shared" si="0"/>
        <v>24668</v>
      </c>
      <c r="E31" s="17"/>
      <c r="F31" s="26">
        <v>37.5</v>
      </c>
      <c r="G31" s="25">
        <v>24.229329530784096</v>
      </c>
      <c r="H31" s="30">
        <f t="shared" si="1"/>
        <v>24229</v>
      </c>
      <c r="I31" s="17"/>
      <c r="J31" s="26">
        <v>37.5</v>
      </c>
      <c r="K31" s="25">
        <v>23.782708506646657</v>
      </c>
      <c r="L31" s="30">
        <f t="shared" si="2"/>
        <v>23783</v>
      </c>
      <c r="M31" s="17"/>
      <c r="N31" s="26">
        <v>37.5</v>
      </c>
      <c r="O31" s="25">
        <v>23.358492574604419</v>
      </c>
      <c r="P31" s="30">
        <f t="shared" si="3"/>
        <v>23358</v>
      </c>
      <c r="Q31" s="17"/>
      <c r="R31" s="26">
        <v>37.5</v>
      </c>
      <c r="S31" s="25">
        <v>22.946959477422137</v>
      </c>
      <c r="T31" s="30">
        <f t="shared" si="4"/>
        <v>22947</v>
      </c>
      <c r="U31" s="17"/>
      <c r="V31" s="26">
        <v>37.5</v>
      </c>
      <c r="W31" s="25">
        <v>22.754247915428127</v>
      </c>
      <c r="X31" s="30">
        <f t="shared" si="5"/>
        <v>22754</v>
      </c>
      <c r="Y31" s="17"/>
      <c r="Z31" s="26">
        <v>37.5</v>
      </c>
      <c r="AA31" s="25">
        <v>22.512184956381216</v>
      </c>
      <c r="AB31" s="30">
        <f t="shared" si="6"/>
        <v>22512</v>
      </c>
      <c r="AC31" s="17"/>
    </row>
    <row r="32" spans="2:29">
      <c r="B32" s="22">
        <v>35</v>
      </c>
      <c r="C32" s="29">
        <v>24.617235988579665</v>
      </c>
      <c r="D32" s="30">
        <f t="shared" si="0"/>
        <v>24617</v>
      </c>
      <c r="E32" s="17"/>
      <c r="F32" s="26">
        <v>35</v>
      </c>
      <c r="G32" s="25">
        <v>24.180402621097649</v>
      </c>
      <c r="H32" s="30">
        <f t="shared" si="1"/>
        <v>24180</v>
      </c>
      <c r="I32" s="17"/>
      <c r="J32" s="26">
        <v>35</v>
      </c>
      <c r="K32" s="25">
        <v>23.733464864889385</v>
      </c>
      <c r="L32" s="30">
        <f t="shared" si="2"/>
        <v>23733</v>
      </c>
      <c r="M32" s="17"/>
      <c r="N32" s="26">
        <v>35</v>
      </c>
      <c r="O32" s="25">
        <v>23.309887212534303</v>
      </c>
      <c r="P32" s="30">
        <f t="shared" si="3"/>
        <v>23310</v>
      </c>
      <c r="Q32" s="17"/>
      <c r="R32" s="26">
        <v>35</v>
      </c>
      <c r="S32" s="25">
        <v>22.886590001851484</v>
      </c>
      <c r="T32" s="30">
        <f t="shared" si="4"/>
        <v>22887</v>
      </c>
      <c r="U32" s="17"/>
      <c r="V32" s="26">
        <v>35</v>
      </c>
      <c r="W32" s="25">
        <v>22.682688821394112</v>
      </c>
      <c r="X32" s="30">
        <f t="shared" si="5"/>
        <v>22683</v>
      </c>
      <c r="Y32" s="17"/>
      <c r="Z32" s="26">
        <v>35</v>
      </c>
      <c r="AA32" s="25">
        <v>22.438178178967952</v>
      </c>
      <c r="AB32" s="30">
        <f t="shared" si="6"/>
        <v>22438</v>
      </c>
      <c r="AC32" s="17"/>
    </row>
    <row r="33" spans="2:29">
      <c r="B33" s="22">
        <v>32.5</v>
      </c>
      <c r="C33" s="29">
        <v>24.56812356053285</v>
      </c>
      <c r="D33" s="30">
        <f t="shared" si="0"/>
        <v>24568</v>
      </c>
      <c r="E33" s="17"/>
      <c r="F33" s="26">
        <v>32.5</v>
      </c>
      <c r="G33" s="25">
        <v>24.128005274581717</v>
      </c>
      <c r="H33" s="30">
        <f t="shared" si="1"/>
        <v>24128</v>
      </c>
      <c r="I33" s="17"/>
      <c r="J33" s="26">
        <v>32.5</v>
      </c>
      <c r="K33" s="25">
        <v>23.678260232510308</v>
      </c>
      <c r="L33" s="30">
        <f t="shared" si="2"/>
        <v>23678</v>
      </c>
      <c r="M33" s="17"/>
      <c r="N33" s="26">
        <v>32.5</v>
      </c>
      <c r="O33" s="25">
        <v>23.257246602768856</v>
      </c>
      <c r="P33" s="30">
        <f t="shared" si="3"/>
        <v>23257</v>
      </c>
      <c r="Q33" s="17"/>
      <c r="R33" s="26">
        <v>32.5</v>
      </c>
      <c r="S33" s="25">
        <v>22.828936429390637</v>
      </c>
      <c r="T33" s="30">
        <f t="shared" si="4"/>
        <v>22829</v>
      </c>
      <c r="U33" s="17"/>
      <c r="V33" s="26">
        <v>32.5</v>
      </c>
      <c r="W33" s="25">
        <v>22.613186593195383</v>
      </c>
      <c r="X33" s="30">
        <f t="shared" si="5"/>
        <v>22613</v>
      </c>
      <c r="Y33" s="17"/>
      <c r="Z33" s="26">
        <v>32.5</v>
      </c>
      <c r="AA33" s="25">
        <v>22.36566283499339</v>
      </c>
      <c r="AB33" s="30">
        <f t="shared" si="6"/>
        <v>22366</v>
      </c>
      <c r="AC33" s="17"/>
    </row>
    <row r="34" spans="2:29">
      <c r="B34" s="22">
        <v>30</v>
      </c>
      <c r="C34" s="29">
        <v>24.520185834066982</v>
      </c>
      <c r="D34" s="30">
        <f t="shared" si="0"/>
        <v>24520</v>
      </c>
      <c r="E34" s="17"/>
      <c r="F34" s="26">
        <v>30</v>
      </c>
      <c r="G34" s="25">
        <v>24.072332318583392</v>
      </c>
      <c r="H34" s="30">
        <f t="shared" si="1"/>
        <v>24072</v>
      </c>
      <c r="I34" s="17"/>
      <c r="J34" s="26">
        <v>30</v>
      </c>
      <c r="K34" s="25">
        <v>23.617700028102956</v>
      </c>
      <c r="L34" s="30">
        <f t="shared" si="2"/>
        <v>23618</v>
      </c>
      <c r="M34" s="17"/>
      <c r="N34" s="26">
        <v>30</v>
      </c>
      <c r="O34" s="25">
        <v>23.201527532778748</v>
      </c>
      <c r="P34" s="30">
        <f t="shared" si="3"/>
        <v>23202</v>
      </c>
      <c r="Q34" s="17"/>
      <c r="R34" s="26">
        <v>30</v>
      </c>
      <c r="S34" s="25">
        <v>22.782299761766478</v>
      </c>
      <c r="T34" s="30">
        <f t="shared" si="4"/>
        <v>22782</v>
      </c>
      <c r="U34" s="17"/>
      <c r="V34" s="26">
        <v>30</v>
      </c>
      <c r="W34" s="25">
        <v>22.565127236080002</v>
      </c>
      <c r="X34" s="30">
        <f t="shared" si="5"/>
        <v>22565</v>
      </c>
      <c r="Y34" s="17"/>
      <c r="Z34" s="26">
        <v>30</v>
      </c>
      <c r="AA34" s="25">
        <v>22.303235996828498</v>
      </c>
      <c r="AB34" s="30">
        <f t="shared" si="6"/>
        <v>22303</v>
      </c>
      <c r="AC34" s="17"/>
    </row>
    <row r="35" spans="2:29">
      <c r="B35" s="22">
        <v>27.5</v>
      </c>
      <c r="C35" s="29">
        <v>24.47371464454962</v>
      </c>
      <c r="D35" s="30">
        <f t="shared" si="0"/>
        <v>24474</v>
      </c>
      <c r="E35" s="17"/>
      <c r="F35" s="26">
        <v>27.5</v>
      </c>
      <c r="G35" s="25">
        <v>24.01694323809442</v>
      </c>
      <c r="H35" s="30">
        <f t="shared" si="1"/>
        <v>24017</v>
      </c>
      <c r="I35" s="17"/>
      <c r="J35" s="26">
        <v>27.5</v>
      </c>
      <c r="K35" s="25">
        <v>23.557475283657602</v>
      </c>
      <c r="L35" s="30">
        <f t="shared" si="2"/>
        <v>23557</v>
      </c>
      <c r="M35" s="17"/>
      <c r="N35" s="26">
        <v>27.5</v>
      </c>
      <c r="O35" s="25">
        <v>23.140725110276602</v>
      </c>
      <c r="P35" s="30">
        <f t="shared" si="3"/>
        <v>23141</v>
      </c>
      <c r="Q35" s="17"/>
      <c r="R35" s="26">
        <v>27.5</v>
      </c>
      <c r="S35" s="25">
        <v>22.736351650694608</v>
      </c>
      <c r="T35" s="30">
        <f t="shared" si="4"/>
        <v>22736</v>
      </c>
      <c r="U35" s="17"/>
      <c r="V35" s="26">
        <v>27.5</v>
      </c>
      <c r="W35" s="25">
        <v>22.518408058407335</v>
      </c>
      <c r="X35" s="30">
        <f t="shared" si="5"/>
        <v>22518</v>
      </c>
      <c r="Y35" s="17"/>
      <c r="Z35" s="26">
        <v>27.5</v>
      </c>
      <c r="AA35" s="25">
        <v>22.24143969027671</v>
      </c>
      <c r="AB35" s="30">
        <f t="shared" si="6"/>
        <v>22241</v>
      </c>
      <c r="AC35" s="17"/>
    </row>
    <row r="36" spans="2:29">
      <c r="B36" s="22">
        <v>25</v>
      </c>
      <c r="C36" s="29">
        <v>24.429320251729145</v>
      </c>
      <c r="D36" s="30">
        <f t="shared" si="0"/>
        <v>24429</v>
      </c>
      <c r="E36" s="17"/>
      <c r="F36" s="26">
        <v>25</v>
      </c>
      <c r="G36" s="25">
        <v>23.962443924276673</v>
      </c>
      <c r="H36" s="30">
        <f t="shared" si="1"/>
        <v>23962</v>
      </c>
      <c r="I36" s="17"/>
      <c r="J36" s="26">
        <v>25</v>
      </c>
      <c r="K36" s="25">
        <v>23.498438341377302</v>
      </c>
      <c r="L36" s="30">
        <f t="shared" si="2"/>
        <v>23498</v>
      </c>
      <c r="M36" s="17"/>
      <c r="N36" s="26">
        <v>25</v>
      </c>
      <c r="O36" s="25">
        <v>23.072808227092668</v>
      </c>
      <c r="P36" s="30">
        <f t="shared" si="3"/>
        <v>23073</v>
      </c>
      <c r="Q36" s="17"/>
      <c r="R36" s="26">
        <v>25</v>
      </c>
      <c r="S36" s="25">
        <v>22.680130094685243</v>
      </c>
      <c r="T36" s="30">
        <f t="shared" si="4"/>
        <v>22680</v>
      </c>
      <c r="U36" s="17"/>
      <c r="V36" s="26">
        <v>25</v>
      </c>
      <c r="W36" s="25">
        <v>22.454391313855325</v>
      </c>
      <c r="X36" s="30">
        <f t="shared" si="5"/>
        <v>22454</v>
      </c>
      <c r="Y36" s="17"/>
      <c r="Z36" s="26">
        <v>25</v>
      </c>
      <c r="AA36" s="25">
        <v>22.175613944434055</v>
      </c>
      <c r="AB36" s="30">
        <f t="shared" si="6"/>
        <v>22176</v>
      </c>
      <c r="AC36" s="17"/>
    </row>
    <row r="37" spans="2:29">
      <c r="B37" s="22">
        <v>22.5</v>
      </c>
      <c r="C37" s="29">
        <v>24.384741780676393</v>
      </c>
      <c r="D37" s="30">
        <f t="shared" si="0"/>
        <v>24385</v>
      </c>
      <c r="E37" s="17"/>
      <c r="F37" s="26">
        <v>22.5</v>
      </c>
      <c r="G37" s="25">
        <v>23.907923271132692</v>
      </c>
      <c r="H37" s="30">
        <f t="shared" si="1"/>
        <v>23908</v>
      </c>
      <c r="I37" s="17"/>
      <c r="J37" s="26">
        <v>22.5</v>
      </c>
      <c r="K37" s="25">
        <v>23.439849498111464</v>
      </c>
      <c r="L37" s="30">
        <f t="shared" si="2"/>
        <v>23440</v>
      </c>
      <c r="M37" s="17"/>
      <c r="N37" s="26">
        <v>22.5</v>
      </c>
      <c r="O37" s="25">
        <v>23.000581930368135</v>
      </c>
      <c r="P37" s="30">
        <f t="shared" si="3"/>
        <v>23001</v>
      </c>
      <c r="Q37" s="17"/>
      <c r="R37" s="26">
        <v>22.5</v>
      </c>
      <c r="S37" s="25">
        <v>22.616577185281617</v>
      </c>
      <c r="T37" s="30">
        <f t="shared" si="4"/>
        <v>22617</v>
      </c>
      <c r="U37" s="17"/>
      <c r="V37" s="26">
        <v>22.5</v>
      </c>
      <c r="W37" s="25">
        <v>22.376565148471961</v>
      </c>
      <c r="X37" s="30">
        <f t="shared" si="5"/>
        <v>22377</v>
      </c>
      <c r="Y37" s="17"/>
      <c r="Z37" s="26">
        <v>22.5</v>
      </c>
      <c r="AA37" s="25">
        <v>22.106695594326656</v>
      </c>
      <c r="AB37" s="30">
        <f t="shared" si="6"/>
        <v>22107</v>
      </c>
      <c r="AC37" s="17"/>
    </row>
    <row r="38" spans="2:29">
      <c r="B38" s="22">
        <v>20</v>
      </c>
      <c r="C38" s="29">
        <v>24.335540379937093</v>
      </c>
      <c r="D38" s="30">
        <f t="shared" si="0"/>
        <v>24336</v>
      </c>
      <c r="E38" s="17"/>
      <c r="F38" s="26">
        <v>20</v>
      </c>
      <c r="G38" s="25">
        <v>23.850795641327153</v>
      </c>
      <c r="H38" s="30">
        <f t="shared" si="1"/>
        <v>23851</v>
      </c>
      <c r="I38" s="17"/>
      <c r="J38" s="26">
        <v>20</v>
      </c>
      <c r="K38" s="25">
        <v>23.380157025697102</v>
      </c>
      <c r="L38" s="30">
        <f t="shared" si="2"/>
        <v>23380</v>
      </c>
      <c r="M38" s="17"/>
      <c r="N38" s="26">
        <v>20</v>
      </c>
      <c r="O38" s="25">
        <v>22.927010501570408</v>
      </c>
      <c r="P38" s="30">
        <f t="shared" si="3"/>
        <v>22927</v>
      </c>
      <c r="Q38" s="17"/>
      <c r="R38" s="26">
        <v>20</v>
      </c>
      <c r="S38" s="25">
        <v>22.547580727080952</v>
      </c>
      <c r="T38" s="30">
        <f t="shared" si="4"/>
        <v>22548</v>
      </c>
      <c r="U38" s="17"/>
      <c r="V38" s="26">
        <v>20</v>
      </c>
      <c r="W38" s="25">
        <v>22.295292803097173</v>
      </c>
      <c r="X38" s="30">
        <f t="shared" si="5"/>
        <v>22295</v>
      </c>
      <c r="Y38" s="17"/>
      <c r="Z38" s="26">
        <v>20</v>
      </c>
      <c r="AA38" s="25">
        <v>22.033850157226965</v>
      </c>
      <c r="AB38" s="30">
        <f t="shared" si="6"/>
        <v>22034</v>
      </c>
      <c r="AC38" s="17"/>
    </row>
    <row r="39" spans="2:29">
      <c r="B39" s="22">
        <v>17.5</v>
      </c>
      <c r="C39" s="29">
        <v>24.277492827069342</v>
      </c>
      <c r="D39" s="30">
        <f t="shared" si="0"/>
        <v>24277</v>
      </c>
      <c r="E39" s="17"/>
      <c r="F39" s="26">
        <v>17.5</v>
      </c>
      <c r="G39" s="25">
        <v>23.787697553394285</v>
      </c>
      <c r="H39" s="30">
        <f t="shared" si="1"/>
        <v>23788</v>
      </c>
      <c r="I39" s="17"/>
      <c r="J39" s="26">
        <v>17.5</v>
      </c>
      <c r="K39" s="25">
        <v>23.317987472662661</v>
      </c>
      <c r="L39" s="30">
        <f t="shared" si="2"/>
        <v>23318</v>
      </c>
      <c r="M39" s="17"/>
      <c r="N39" s="26">
        <v>17.5</v>
      </c>
      <c r="O39" s="25">
        <v>22.850798199062346</v>
      </c>
      <c r="P39" s="30">
        <f t="shared" si="3"/>
        <v>22851</v>
      </c>
      <c r="Q39" s="17"/>
      <c r="R39" s="26">
        <v>17.5</v>
      </c>
      <c r="S39" s="25">
        <v>22.461127761412023</v>
      </c>
      <c r="T39" s="30">
        <f t="shared" si="4"/>
        <v>22461</v>
      </c>
      <c r="U39" s="17"/>
      <c r="V39" s="26">
        <v>17.5</v>
      </c>
      <c r="W39" s="25">
        <v>22.210583290020136</v>
      </c>
      <c r="X39" s="30">
        <f t="shared" si="5"/>
        <v>22211</v>
      </c>
      <c r="Y39" s="17"/>
      <c r="Z39" s="26">
        <v>17.5</v>
      </c>
      <c r="AA39" s="25">
        <v>21.949104356986759</v>
      </c>
      <c r="AB39" s="30">
        <f t="shared" si="6"/>
        <v>21949</v>
      </c>
      <c r="AC39" s="17"/>
    </row>
    <row r="40" spans="2:29">
      <c r="B40" s="22">
        <v>15</v>
      </c>
      <c r="C40" s="29">
        <v>24.218921262235277</v>
      </c>
      <c r="D40" s="30">
        <f t="shared" si="0"/>
        <v>24219</v>
      </c>
      <c r="E40" s="17"/>
      <c r="F40" s="26">
        <v>15</v>
      </c>
      <c r="G40" s="25">
        <v>23.72459946546142</v>
      </c>
      <c r="H40" s="30">
        <f t="shared" si="1"/>
        <v>23725</v>
      </c>
      <c r="I40" s="17"/>
      <c r="J40" s="26">
        <v>15</v>
      </c>
      <c r="K40" s="25">
        <v>23.255817919628214</v>
      </c>
      <c r="L40" s="30">
        <f t="shared" si="2"/>
        <v>23256</v>
      </c>
      <c r="M40" s="17"/>
      <c r="N40" s="26">
        <v>15</v>
      </c>
      <c r="O40" s="25">
        <v>22.773847697463626</v>
      </c>
      <c r="P40" s="30">
        <f t="shared" si="3"/>
        <v>22774</v>
      </c>
      <c r="Q40" s="17"/>
      <c r="R40" s="26">
        <v>15</v>
      </c>
      <c r="S40" s="25">
        <v>22.368039526872945</v>
      </c>
      <c r="T40" s="30">
        <f t="shared" si="4"/>
        <v>22368</v>
      </c>
      <c r="U40" s="17"/>
      <c r="V40" s="26">
        <v>15</v>
      </c>
      <c r="W40" s="25">
        <v>22.123711240656959</v>
      </c>
      <c r="X40" s="30">
        <f t="shared" si="5"/>
        <v>22124</v>
      </c>
      <c r="Y40" s="17"/>
      <c r="Z40" s="26">
        <v>15</v>
      </c>
      <c r="AA40" s="25">
        <v>21.857955796413801</v>
      </c>
      <c r="AB40" s="30">
        <f t="shared" si="6"/>
        <v>21858</v>
      </c>
      <c r="AC40" s="17"/>
    </row>
    <row r="41" spans="2:29">
      <c r="B41" s="22">
        <v>12.5</v>
      </c>
      <c r="C41" s="29">
        <v>24.14695403537894</v>
      </c>
      <c r="D41" s="30">
        <f t="shared" si="0"/>
        <v>24147</v>
      </c>
      <c r="E41" s="17"/>
      <c r="F41" s="26">
        <v>12.5</v>
      </c>
      <c r="G41" s="25">
        <v>23.643618440078765</v>
      </c>
      <c r="H41" s="30">
        <f t="shared" si="1"/>
        <v>23644</v>
      </c>
      <c r="I41" s="17"/>
      <c r="J41" s="26">
        <v>12.5</v>
      </c>
      <c r="K41" s="25">
        <v>23.162797342528403</v>
      </c>
      <c r="L41" s="30">
        <f t="shared" si="2"/>
        <v>23163</v>
      </c>
      <c r="M41" s="17"/>
      <c r="N41" s="26">
        <v>12.5</v>
      </c>
      <c r="O41" s="25">
        <v>22.662799989988411</v>
      </c>
      <c r="P41" s="30">
        <f t="shared" si="3"/>
        <v>22663</v>
      </c>
      <c r="Q41" s="17"/>
      <c r="R41" s="26">
        <v>12.5</v>
      </c>
      <c r="S41" s="25">
        <v>22.268055009416244</v>
      </c>
      <c r="T41" s="30">
        <f t="shared" si="4"/>
        <v>22268</v>
      </c>
      <c r="U41" s="17"/>
      <c r="V41" s="26">
        <v>12.5</v>
      </c>
      <c r="W41" s="25">
        <v>22.01869003914118</v>
      </c>
      <c r="X41" s="30">
        <f t="shared" si="5"/>
        <v>22019</v>
      </c>
      <c r="Y41" s="17"/>
      <c r="Z41" s="26">
        <v>12.5</v>
      </c>
      <c r="AA41" s="25">
        <v>21.744159902155406</v>
      </c>
      <c r="AB41" s="30">
        <f t="shared" si="6"/>
        <v>21744</v>
      </c>
      <c r="AC41" s="17"/>
    </row>
    <row r="42" spans="2:29">
      <c r="B42" s="22">
        <v>10</v>
      </c>
      <c r="C42" s="29">
        <v>24.07320072025297</v>
      </c>
      <c r="D42" s="30">
        <f t="shared" si="0"/>
        <v>24073</v>
      </c>
      <c r="E42" s="17"/>
      <c r="F42" s="26">
        <v>10</v>
      </c>
      <c r="G42" s="25">
        <v>23.559592482389814</v>
      </c>
      <c r="H42" s="30">
        <f t="shared" si="1"/>
        <v>23560</v>
      </c>
      <c r="I42" s="17"/>
      <c r="J42" s="26">
        <v>10</v>
      </c>
      <c r="K42" s="25">
        <v>23.064896515275507</v>
      </c>
      <c r="L42" s="30">
        <f t="shared" si="2"/>
        <v>23065</v>
      </c>
      <c r="M42" s="17"/>
      <c r="N42" s="26">
        <v>10</v>
      </c>
      <c r="O42" s="25">
        <v>22.547205988396321</v>
      </c>
      <c r="P42" s="30">
        <f t="shared" si="3"/>
        <v>22547</v>
      </c>
      <c r="Q42" s="17"/>
      <c r="R42" s="26">
        <v>10</v>
      </c>
      <c r="S42" s="25">
        <v>22.16223774781238</v>
      </c>
      <c r="T42" s="30">
        <f t="shared" si="4"/>
        <v>22162</v>
      </c>
      <c r="U42" s="17"/>
      <c r="V42" s="26">
        <v>10</v>
      </c>
      <c r="W42" s="25">
        <v>21.891187501549517</v>
      </c>
      <c r="X42" s="30">
        <f t="shared" si="5"/>
        <v>21891</v>
      </c>
      <c r="Y42" s="17"/>
      <c r="Z42" s="26">
        <v>10</v>
      </c>
      <c r="AA42" s="25">
        <v>21.605732212958305</v>
      </c>
      <c r="AB42" s="30">
        <f t="shared" si="6"/>
        <v>21606</v>
      </c>
      <c r="AC42" s="17"/>
    </row>
    <row r="43" spans="2:29">
      <c r="B43" s="22">
        <v>7.5</v>
      </c>
      <c r="C43" s="29">
        <v>23.977945289881156</v>
      </c>
      <c r="D43" s="30">
        <f t="shared" si="0"/>
        <v>23978</v>
      </c>
      <c r="E43" s="17"/>
      <c r="F43" s="26">
        <v>7.5</v>
      </c>
      <c r="G43" s="25">
        <v>23.450609688017195</v>
      </c>
      <c r="H43" s="30">
        <f t="shared" si="1"/>
        <v>23451</v>
      </c>
      <c r="I43" s="17"/>
      <c r="J43" s="26">
        <v>7.5</v>
      </c>
      <c r="K43" s="25">
        <v>22.928695122651042</v>
      </c>
      <c r="L43" s="30">
        <f t="shared" si="2"/>
        <v>22929</v>
      </c>
      <c r="M43" s="17"/>
      <c r="N43" s="26">
        <v>7.5</v>
      </c>
      <c r="O43" s="25">
        <v>22.377794320795925</v>
      </c>
      <c r="P43" s="30">
        <f t="shared" si="3"/>
        <v>22378</v>
      </c>
      <c r="Q43" s="17"/>
      <c r="R43" s="26">
        <v>7.5</v>
      </c>
      <c r="S43" s="25">
        <v>22.03155548003344</v>
      </c>
      <c r="T43" s="30">
        <f t="shared" si="4"/>
        <v>22032</v>
      </c>
      <c r="U43" s="17"/>
      <c r="V43" s="26">
        <v>7.5</v>
      </c>
      <c r="W43" s="25">
        <v>21.684380451027497</v>
      </c>
      <c r="X43" s="30">
        <f t="shared" si="5"/>
        <v>21684</v>
      </c>
      <c r="Y43" s="17"/>
      <c r="Z43" s="26">
        <v>7.5</v>
      </c>
      <c r="AA43" s="25">
        <v>21.383294246888401</v>
      </c>
      <c r="AB43" s="30">
        <f t="shared" si="6"/>
        <v>21383</v>
      </c>
      <c r="AC43" s="17"/>
    </row>
    <row r="44" spans="2:29">
      <c r="B44" s="22">
        <v>5</v>
      </c>
      <c r="C44" s="29">
        <v>23.861029356224257</v>
      </c>
      <c r="D44" s="30">
        <f t="shared" si="0"/>
        <v>23861</v>
      </c>
      <c r="E44" s="17"/>
      <c r="F44" s="26">
        <v>5</v>
      </c>
      <c r="G44" s="25">
        <v>23.314713684602935</v>
      </c>
      <c r="H44" s="30">
        <f t="shared" si="1"/>
        <v>23315</v>
      </c>
      <c r="I44" s="17"/>
      <c r="J44" s="26">
        <v>5</v>
      </c>
      <c r="K44" s="25">
        <v>22.751715370090633</v>
      </c>
      <c r="L44" s="30">
        <f t="shared" si="2"/>
        <v>22752</v>
      </c>
      <c r="M44" s="17"/>
      <c r="N44" s="26">
        <v>5</v>
      </c>
      <c r="O44" s="25">
        <v>22.153314521278261</v>
      </c>
      <c r="P44" s="30">
        <f t="shared" si="3"/>
        <v>22153</v>
      </c>
      <c r="Q44" s="17"/>
      <c r="R44" s="26">
        <v>5</v>
      </c>
      <c r="S44" s="25">
        <v>21.846958644091483</v>
      </c>
      <c r="T44" s="30">
        <f t="shared" si="4"/>
        <v>21847</v>
      </c>
      <c r="U44" s="17"/>
      <c r="V44" s="26">
        <v>5</v>
      </c>
      <c r="W44" s="25">
        <v>21.405470001863712</v>
      </c>
      <c r="X44" s="30">
        <f t="shared" si="5"/>
        <v>21405</v>
      </c>
      <c r="Y44" s="17"/>
      <c r="Z44" s="26">
        <v>5</v>
      </c>
      <c r="AA44" s="25">
        <v>21.24489650126921</v>
      </c>
      <c r="AB44" s="30">
        <f t="shared" si="6"/>
        <v>21245</v>
      </c>
      <c r="AC44" s="17"/>
    </row>
    <row r="45" spans="2:29">
      <c r="B45" s="22">
        <v>2.5</v>
      </c>
      <c r="C45" s="29">
        <v>23.201339492221297</v>
      </c>
      <c r="D45" s="30">
        <f t="shared" si="0"/>
        <v>23201</v>
      </c>
      <c r="E45" s="17"/>
      <c r="F45" s="26">
        <v>2.5</v>
      </c>
      <c r="G45" s="25">
        <v>22.697471130939896</v>
      </c>
      <c r="H45" s="30">
        <f t="shared" si="1"/>
        <v>22697</v>
      </c>
      <c r="I45" s="17"/>
      <c r="J45" s="26">
        <v>2.5</v>
      </c>
      <c r="K45" s="25">
        <v>22.164441567220553</v>
      </c>
      <c r="L45" s="30">
        <f t="shared" si="2"/>
        <v>22164</v>
      </c>
      <c r="M45" s="17"/>
      <c r="N45" s="26">
        <v>2.5</v>
      </c>
      <c r="O45" s="25">
        <v>21.599177718317581</v>
      </c>
      <c r="P45" s="30">
        <f t="shared" si="3"/>
        <v>21599</v>
      </c>
      <c r="Q45" s="17"/>
      <c r="R45" s="26">
        <v>2.5</v>
      </c>
      <c r="S45" s="25">
        <v>21.44971092008808</v>
      </c>
      <c r="T45" s="30">
        <f t="shared" si="4"/>
        <v>21450</v>
      </c>
      <c r="U45" s="17"/>
      <c r="V45" s="26">
        <v>2.5</v>
      </c>
      <c r="W45" s="25">
        <v>21.21498500093189</v>
      </c>
      <c r="X45" s="30">
        <f t="shared" si="5"/>
        <v>21215</v>
      </c>
      <c r="Y45" s="17"/>
      <c r="Z45" s="26">
        <v>2.5</v>
      </c>
      <c r="AA45" s="25">
        <v>21.12717325063457</v>
      </c>
      <c r="AB45" s="30">
        <f t="shared" si="6"/>
        <v>21127</v>
      </c>
      <c r="AC45" s="17"/>
    </row>
    <row r="46" spans="2:29">
      <c r="B46" s="22">
        <v>0</v>
      </c>
      <c r="C46" s="8">
        <v>21</v>
      </c>
      <c r="D46" s="30">
        <f t="shared" si="0"/>
        <v>21000</v>
      </c>
      <c r="E46" s="17"/>
      <c r="F46" s="26">
        <v>0</v>
      </c>
      <c r="G46" s="8">
        <v>21</v>
      </c>
      <c r="H46" s="30">
        <f t="shared" si="1"/>
        <v>21000</v>
      </c>
      <c r="I46" s="17"/>
      <c r="J46" s="26">
        <v>0</v>
      </c>
      <c r="K46" s="8">
        <v>21</v>
      </c>
      <c r="L46" s="30">
        <f t="shared" si="2"/>
        <v>21000</v>
      </c>
      <c r="M46" s="17"/>
      <c r="N46" s="26">
        <v>0</v>
      </c>
      <c r="O46" s="8">
        <v>21</v>
      </c>
      <c r="P46" s="30">
        <f t="shared" si="3"/>
        <v>21000</v>
      </c>
      <c r="Q46" s="17"/>
      <c r="R46" s="26">
        <v>0</v>
      </c>
      <c r="S46" s="8">
        <v>21</v>
      </c>
      <c r="T46" s="30">
        <f t="shared" si="4"/>
        <v>21000</v>
      </c>
      <c r="U46" s="17"/>
      <c r="V46" s="26">
        <v>0</v>
      </c>
      <c r="W46" s="8">
        <v>21</v>
      </c>
      <c r="X46" s="30">
        <f t="shared" si="5"/>
        <v>21000</v>
      </c>
      <c r="Y46" s="17"/>
      <c r="Z46" s="26">
        <v>0</v>
      </c>
      <c r="AA46" s="8">
        <v>21</v>
      </c>
      <c r="AB46" s="30">
        <f t="shared" si="6"/>
        <v>21000</v>
      </c>
      <c r="AC46" s="17"/>
    </row>
  </sheetData>
  <phoneticPr fontId="1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AC46"/>
  <sheetViews>
    <sheetView workbookViewId="0">
      <selection sqref="A1:XFD1"/>
    </sheetView>
  </sheetViews>
  <sheetFormatPr defaultRowHeight="15.75"/>
  <cols>
    <col min="1" max="1" width="16" style="22" customWidth="1"/>
    <col min="2" max="3" width="9" style="26"/>
    <col min="4" max="4" width="9.625" style="24" bestFit="1" customWidth="1"/>
    <col min="5" max="5" width="9" style="24"/>
    <col min="6" max="6" width="9" style="26"/>
    <col min="7" max="7" width="9" style="25"/>
    <col min="8" max="10" width="9" style="26"/>
    <col min="11" max="11" width="9" style="25"/>
    <col min="12" max="14" width="9" style="26"/>
    <col min="15" max="15" width="9" style="25"/>
    <col min="16" max="18" width="9" style="26"/>
    <col min="19" max="19" width="9" style="25"/>
    <col min="20" max="22" width="9" style="26"/>
    <col min="23" max="23" width="9" style="25"/>
    <col min="24" max="26" width="9" style="26"/>
    <col min="27" max="27" width="9" style="25"/>
    <col min="28" max="28" width="9" style="26"/>
    <col min="29" max="16384" width="9" style="22"/>
  </cols>
  <sheetData>
    <row r="1" spans="1:29" s="34" customFormat="1" ht="16.5">
      <c r="B1" s="35"/>
      <c r="C1" s="36" t="s">
        <v>59</v>
      </c>
      <c r="F1" s="35"/>
      <c r="G1" s="36" t="s">
        <v>59</v>
      </c>
      <c r="J1" s="35"/>
      <c r="K1" s="36" t="s">
        <v>59</v>
      </c>
      <c r="N1" s="35"/>
      <c r="O1" s="36" t="s">
        <v>59</v>
      </c>
      <c r="R1" s="35"/>
      <c r="S1" s="36" t="s">
        <v>59</v>
      </c>
      <c r="V1" s="35"/>
      <c r="W1" s="36" t="s">
        <v>59</v>
      </c>
      <c r="AA1" s="36" t="s">
        <v>59</v>
      </c>
    </row>
    <row r="2" spans="1:29">
      <c r="A2" s="22" t="s">
        <v>0</v>
      </c>
      <c r="B2" s="23">
        <v>3</v>
      </c>
      <c r="C2" s="23" t="s">
        <v>46</v>
      </c>
      <c r="F2" s="23">
        <v>5</v>
      </c>
      <c r="G2" s="25" t="s">
        <v>51</v>
      </c>
      <c r="H2" s="23"/>
      <c r="I2" s="23"/>
      <c r="J2" s="23">
        <v>7</v>
      </c>
      <c r="K2" s="25" t="s">
        <v>26</v>
      </c>
      <c r="L2" s="23"/>
      <c r="M2" s="23"/>
      <c r="N2" s="23">
        <v>9</v>
      </c>
      <c r="O2" s="25" t="s">
        <v>52</v>
      </c>
      <c r="P2" s="23"/>
      <c r="Q2" s="23"/>
      <c r="R2" s="23">
        <v>11.2</v>
      </c>
      <c r="S2" s="25" t="s">
        <v>25</v>
      </c>
      <c r="T2" s="23"/>
      <c r="U2" s="23"/>
      <c r="V2" s="23">
        <v>13</v>
      </c>
      <c r="W2" s="25" t="s">
        <v>53</v>
      </c>
      <c r="X2" s="23"/>
      <c r="Y2" s="23"/>
      <c r="Z2" s="23">
        <v>15</v>
      </c>
      <c r="AA2" s="25" t="s">
        <v>28</v>
      </c>
    </row>
    <row r="3" spans="1:29">
      <c r="B3" s="23"/>
      <c r="C3" s="23"/>
      <c r="F3" s="23"/>
      <c r="H3" s="23"/>
      <c r="I3" s="23"/>
      <c r="J3" s="23"/>
      <c r="L3" s="23"/>
      <c r="M3" s="23"/>
      <c r="N3" s="23"/>
      <c r="P3" s="23"/>
      <c r="Q3" s="23"/>
      <c r="R3" s="23"/>
      <c r="T3" s="23"/>
      <c r="U3" s="23"/>
      <c r="V3" s="23"/>
      <c r="X3" s="23"/>
      <c r="Y3" s="23"/>
      <c r="Z3" s="23"/>
    </row>
    <row r="4" spans="1:29" ht="16.5">
      <c r="A4" s="22" t="s">
        <v>5</v>
      </c>
      <c r="B4" s="13" t="s">
        <v>43</v>
      </c>
      <c r="C4" s="23">
        <v>-0.3</v>
      </c>
      <c r="D4" s="23"/>
      <c r="E4" s="23"/>
      <c r="F4" s="23"/>
      <c r="G4" s="23">
        <v>-0.5</v>
      </c>
      <c r="H4" s="23"/>
      <c r="I4" s="23"/>
      <c r="J4" s="23"/>
      <c r="K4" s="23">
        <v>-0.7</v>
      </c>
      <c r="L4" s="23"/>
      <c r="M4" s="23"/>
      <c r="N4" s="23"/>
      <c r="O4" s="23">
        <v>-0.9</v>
      </c>
      <c r="P4" s="23"/>
      <c r="Q4" s="23"/>
      <c r="R4" s="23"/>
      <c r="S4" s="23">
        <v>-1.1000000000000001</v>
      </c>
      <c r="T4" s="23"/>
      <c r="U4" s="23"/>
      <c r="V4" s="23"/>
      <c r="W4" s="23">
        <v>-1.1000000000000001</v>
      </c>
      <c r="X4" s="23"/>
      <c r="Y4" s="23"/>
      <c r="Z4" s="23"/>
      <c r="AA4" s="23">
        <v>-1.1000000000000001</v>
      </c>
    </row>
    <row r="5" spans="1:29">
      <c r="B5" s="24" t="s">
        <v>2</v>
      </c>
      <c r="C5" s="26" t="s">
        <v>3</v>
      </c>
      <c r="D5" s="24" t="s">
        <v>3</v>
      </c>
      <c r="F5" s="24" t="s">
        <v>2</v>
      </c>
      <c r="G5" s="25" t="s">
        <v>3</v>
      </c>
      <c r="H5" s="24" t="s">
        <v>3</v>
      </c>
      <c r="I5" s="24"/>
      <c r="J5" s="24" t="s">
        <v>2</v>
      </c>
      <c r="K5" s="25" t="s">
        <v>3</v>
      </c>
      <c r="L5" s="24" t="s">
        <v>4</v>
      </c>
      <c r="M5" s="24"/>
      <c r="N5" s="24" t="s">
        <v>2</v>
      </c>
      <c r="O5" s="25" t="s">
        <v>3</v>
      </c>
      <c r="P5" s="24" t="s">
        <v>4</v>
      </c>
      <c r="Q5" s="24"/>
      <c r="R5" s="24" t="s">
        <v>2</v>
      </c>
      <c r="S5" s="25" t="s">
        <v>3</v>
      </c>
      <c r="T5" s="24" t="s">
        <v>4</v>
      </c>
      <c r="U5" s="24"/>
      <c r="V5" s="24" t="s">
        <v>2</v>
      </c>
      <c r="W5" s="25" t="s">
        <v>3</v>
      </c>
      <c r="X5" s="24" t="s">
        <v>4</v>
      </c>
      <c r="Y5" s="24"/>
      <c r="Z5" s="24" t="s">
        <v>2</v>
      </c>
      <c r="AA5" s="25" t="s">
        <v>3</v>
      </c>
      <c r="AB5" s="24" t="s">
        <v>4</v>
      </c>
      <c r="AC5" s="26"/>
    </row>
    <row r="6" spans="1:29" ht="16.5">
      <c r="A6" s="13" t="s">
        <v>41</v>
      </c>
      <c r="B6" s="22">
        <v>100</v>
      </c>
      <c r="C6" s="26">
        <v>29.275399999999998</v>
      </c>
      <c r="D6" s="30">
        <f t="shared" ref="D6:D46" si="0">ROUND(C6*1000, 0)</f>
        <v>29275</v>
      </c>
      <c r="E6" s="17"/>
      <c r="F6" s="26">
        <v>100</v>
      </c>
      <c r="G6" s="25">
        <v>29.275399999999998</v>
      </c>
      <c r="H6" s="30">
        <f t="shared" ref="H6:H46" si="1">ROUND(G6*1000, 0)</f>
        <v>29275</v>
      </c>
      <c r="I6" s="17"/>
      <c r="J6" s="26">
        <v>100</v>
      </c>
      <c r="K6" s="29">
        <v>29.275399999999998</v>
      </c>
      <c r="L6" s="30">
        <f>ROUND(K6*1000, 0)</f>
        <v>29275</v>
      </c>
      <c r="M6" s="17"/>
      <c r="N6" s="26">
        <v>100</v>
      </c>
      <c r="O6" s="25">
        <v>29.275399999999998</v>
      </c>
      <c r="P6" s="30">
        <f>ROUND(O6*1000, 0)</f>
        <v>29275</v>
      </c>
      <c r="Q6" s="17"/>
      <c r="R6" s="26">
        <v>100</v>
      </c>
      <c r="S6" s="25">
        <v>29.275399999999998</v>
      </c>
      <c r="T6" s="30">
        <f>ROUND(S6*1000, 0)</f>
        <v>29275</v>
      </c>
      <c r="U6" s="17"/>
      <c r="V6" s="26">
        <v>100</v>
      </c>
      <c r="W6" s="25">
        <v>29.275399999999998</v>
      </c>
      <c r="X6" s="30">
        <f>ROUND(W6*1000, 0)</f>
        <v>29275</v>
      </c>
      <c r="Y6" s="17"/>
      <c r="Z6" s="26">
        <v>100</v>
      </c>
      <c r="AA6" s="25">
        <v>29.275399999999998</v>
      </c>
      <c r="AB6" s="30">
        <f>ROUND(AA6*1000, 0)</f>
        <v>29275</v>
      </c>
      <c r="AC6" s="17"/>
    </row>
    <row r="7" spans="1:29">
      <c r="A7" s="26">
        <v>40</v>
      </c>
      <c r="B7" s="22">
        <v>97.5</v>
      </c>
      <c r="C7" s="26">
        <v>27.780152051344135</v>
      </c>
      <c r="D7" s="30">
        <f t="shared" si="0"/>
        <v>27780</v>
      </c>
      <c r="E7" s="17"/>
      <c r="F7" s="26">
        <v>97.5</v>
      </c>
      <c r="G7" s="25">
        <v>27.419434021407753</v>
      </c>
      <c r="H7" s="30">
        <f t="shared" si="1"/>
        <v>27419</v>
      </c>
      <c r="I7" s="17"/>
      <c r="J7" s="26">
        <v>97.5</v>
      </c>
      <c r="K7" s="29">
        <v>27.057546226020079</v>
      </c>
      <c r="L7" s="30">
        <f t="shared" ref="L7:L46" si="2">ROUND(K7*1000, 0)</f>
        <v>27058</v>
      </c>
      <c r="M7" s="17"/>
      <c r="N7" s="26">
        <v>97.5</v>
      </c>
      <c r="O7" s="25">
        <v>26.682015210117843</v>
      </c>
      <c r="P7" s="30">
        <f t="shared" ref="P7:P46" si="3">ROUND(O7*1000, 0)</f>
        <v>26682</v>
      </c>
      <c r="Q7" s="17"/>
      <c r="R7" s="26">
        <v>97.5</v>
      </c>
      <c r="S7" s="25">
        <v>26.329430487116088</v>
      </c>
      <c r="T7" s="30">
        <f t="shared" ref="T7:T46" si="4">ROUND(S7*1000, 0)</f>
        <v>26329</v>
      </c>
      <c r="U7" s="17"/>
      <c r="V7" s="26">
        <v>97.5</v>
      </c>
      <c r="W7" s="25">
        <v>26.147744355139075</v>
      </c>
      <c r="X7" s="30">
        <f t="shared" ref="X7:X46" si="5">ROUND(W7*1000, 0)</f>
        <v>26148</v>
      </c>
      <c r="Y7" s="17"/>
      <c r="Z7" s="26">
        <v>97.5</v>
      </c>
      <c r="AA7" s="25">
        <v>25.941748995053512</v>
      </c>
      <c r="AB7" s="30">
        <f t="shared" ref="AB7:AB46" si="6">ROUND(AA7*1000, 0)</f>
        <v>25942</v>
      </c>
      <c r="AC7" s="17"/>
    </row>
    <row r="8" spans="1:29">
      <c r="A8" s="26"/>
      <c r="B8" s="22">
        <v>95</v>
      </c>
      <c r="C8" s="26">
        <v>27.418365446816416</v>
      </c>
      <c r="D8" s="30">
        <f t="shared" si="0"/>
        <v>27418</v>
      </c>
      <c r="E8" s="17"/>
      <c r="F8" s="26">
        <v>95</v>
      </c>
      <c r="G8" s="25">
        <v>27.021278806676452</v>
      </c>
      <c r="H8" s="30">
        <f t="shared" si="1"/>
        <v>27021</v>
      </c>
      <c r="I8" s="17"/>
      <c r="J8" s="26">
        <v>95</v>
      </c>
      <c r="K8" s="29">
        <v>26.617570375330001</v>
      </c>
      <c r="L8" s="30">
        <f t="shared" si="2"/>
        <v>26618</v>
      </c>
      <c r="M8" s="17"/>
      <c r="N8" s="26">
        <v>95</v>
      </c>
      <c r="O8" s="25">
        <v>26.20135264110543</v>
      </c>
      <c r="P8" s="30">
        <f t="shared" si="3"/>
        <v>26201</v>
      </c>
      <c r="Q8" s="17"/>
      <c r="R8" s="26">
        <v>95</v>
      </c>
      <c r="S8" s="25">
        <v>25.830703441763532</v>
      </c>
      <c r="T8" s="30">
        <f t="shared" si="4"/>
        <v>25831</v>
      </c>
      <c r="U8" s="17"/>
      <c r="V8" s="26">
        <v>95</v>
      </c>
      <c r="W8" s="25">
        <v>25.599367234138548</v>
      </c>
      <c r="X8" s="30">
        <f t="shared" si="5"/>
        <v>25599</v>
      </c>
      <c r="Y8" s="17"/>
      <c r="Z8" s="26">
        <v>95</v>
      </c>
      <c r="AA8" s="25">
        <v>25.35774084136294</v>
      </c>
      <c r="AB8" s="30">
        <f t="shared" si="6"/>
        <v>25358</v>
      </c>
      <c r="AC8" s="17"/>
    </row>
    <row r="9" spans="1:29" ht="16.5">
      <c r="A9" s="13" t="s">
        <v>42</v>
      </c>
      <c r="B9" s="22">
        <v>92.5</v>
      </c>
      <c r="C9" s="26">
        <v>27.259228636988603</v>
      </c>
      <c r="D9" s="30">
        <f t="shared" si="0"/>
        <v>27259</v>
      </c>
      <c r="E9" s="17"/>
      <c r="F9" s="26">
        <v>92.5</v>
      </c>
      <c r="G9" s="25">
        <v>26.865852532462576</v>
      </c>
      <c r="H9" s="30">
        <f t="shared" si="1"/>
        <v>26866</v>
      </c>
      <c r="I9" s="17"/>
      <c r="J9" s="26">
        <v>92.5</v>
      </c>
      <c r="K9" s="29">
        <v>26.457887357740272</v>
      </c>
      <c r="L9" s="30">
        <f t="shared" si="2"/>
        <v>26458</v>
      </c>
      <c r="M9" s="17"/>
      <c r="N9" s="26">
        <v>92.5</v>
      </c>
      <c r="O9" s="25">
        <v>26.043186395071636</v>
      </c>
      <c r="P9" s="30">
        <f t="shared" si="3"/>
        <v>26043</v>
      </c>
      <c r="Q9" s="17"/>
      <c r="R9" s="26">
        <v>92.5</v>
      </c>
      <c r="S9" s="25">
        <v>25.697339266323997</v>
      </c>
      <c r="T9" s="30">
        <f t="shared" si="4"/>
        <v>25697</v>
      </c>
      <c r="U9" s="17"/>
      <c r="V9" s="26">
        <v>92.5</v>
      </c>
      <c r="W9" s="25">
        <v>25.446963404528368</v>
      </c>
      <c r="X9" s="30">
        <f t="shared" si="5"/>
        <v>25447</v>
      </c>
      <c r="Y9" s="17"/>
      <c r="Z9" s="26">
        <v>92.5</v>
      </c>
      <c r="AA9" s="25">
        <v>25.202778597079408</v>
      </c>
      <c r="AB9" s="30">
        <f t="shared" si="6"/>
        <v>25203</v>
      </c>
      <c r="AC9" s="17"/>
    </row>
    <row r="10" spans="1:29">
      <c r="A10" s="32">
        <v>1.1000000000000001</v>
      </c>
      <c r="B10" s="22">
        <v>90</v>
      </c>
      <c r="C10" s="26">
        <v>27.105448464443288</v>
      </c>
      <c r="D10" s="30">
        <f t="shared" si="0"/>
        <v>27105</v>
      </c>
      <c r="E10" s="17"/>
      <c r="F10" s="26">
        <v>90</v>
      </c>
      <c r="G10" s="25">
        <v>26.713053427207903</v>
      </c>
      <c r="H10" s="30">
        <f t="shared" si="1"/>
        <v>26713</v>
      </c>
      <c r="I10" s="17"/>
      <c r="J10" s="26">
        <v>90</v>
      </c>
      <c r="K10" s="29">
        <v>26.302290342162319</v>
      </c>
      <c r="L10" s="30">
        <f t="shared" si="2"/>
        <v>26302</v>
      </c>
      <c r="M10" s="17"/>
      <c r="N10" s="26">
        <v>90</v>
      </c>
      <c r="O10" s="25">
        <v>25.891498478596372</v>
      </c>
      <c r="P10" s="30">
        <f t="shared" si="3"/>
        <v>25891</v>
      </c>
      <c r="Q10" s="17"/>
      <c r="R10" s="26">
        <v>90</v>
      </c>
      <c r="S10" s="25">
        <v>25.556024691162982</v>
      </c>
      <c r="T10" s="30">
        <f t="shared" si="4"/>
        <v>25556</v>
      </c>
      <c r="U10" s="17"/>
      <c r="V10" s="26">
        <v>90</v>
      </c>
      <c r="W10" s="25">
        <v>25.301471333533978</v>
      </c>
      <c r="X10" s="30">
        <f t="shared" si="5"/>
        <v>25301</v>
      </c>
      <c r="Y10" s="17"/>
      <c r="Z10" s="26">
        <v>90</v>
      </c>
      <c r="AA10" s="25">
        <v>25.05545126161385</v>
      </c>
      <c r="AB10" s="30">
        <f t="shared" si="6"/>
        <v>25055</v>
      </c>
      <c r="AC10" s="17"/>
    </row>
    <row r="11" spans="1:29">
      <c r="B11" s="22">
        <v>87.5</v>
      </c>
      <c r="C11" s="26">
        <v>26.956246823745023</v>
      </c>
      <c r="D11" s="30">
        <f t="shared" si="0"/>
        <v>26956</v>
      </c>
      <c r="E11" s="17"/>
      <c r="F11" s="26">
        <v>87.5</v>
      </c>
      <c r="G11" s="25">
        <v>26.560234809344276</v>
      </c>
      <c r="H11" s="30">
        <f t="shared" si="1"/>
        <v>26560</v>
      </c>
      <c r="I11" s="17"/>
      <c r="J11" s="26">
        <v>87.5</v>
      </c>
      <c r="K11" s="29">
        <v>26.150042470629817</v>
      </c>
      <c r="L11" s="30">
        <f t="shared" si="2"/>
        <v>26150</v>
      </c>
      <c r="M11" s="17"/>
      <c r="N11" s="26">
        <v>87.5</v>
      </c>
      <c r="O11" s="25">
        <v>25.74636065365705</v>
      </c>
      <c r="P11" s="30">
        <f t="shared" si="3"/>
        <v>25746</v>
      </c>
      <c r="Q11" s="17"/>
      <c r="R11" s="26">
        <v>87.5</v>
      </c>
      <c r="S11" s="25">
        <v>25.398677493110533</v>
      </c>
      <c r="T11" s="30">
        <f t="shared" si="4"/>
        <v>25399</v>
      </c>
      <c r="U11" s="17"/>
      <c r="V11" s="26">
        <v>87.5</v>
      </c>
      <c r="W11" s="25">
        <v>25.156386866019162</v>
      </c>
      <c r="X11" s="30">
        <f t="shared" si="5"/>
        <v>25156</v>
      </c>
      <c r="Y11" s="17"/>
      <c r="Z11" s="26">
        <v>87.5</v>
      </c>
      <c r="AA11" s="25">
        <v>24.91483085541903</v>
      </c>
      <c r="AB11" s="30">
        <f t="shared" si="6"/>
        <v>24915</v>
      </c>
      <c r="AC11" s="17"/>
    </row>
    <row r="12" spans="1:29">
      <c r="B12" s="22">
        <v>85</v>
      </c>
      <c r="C12" s="26">
        <v>26.810468808494374</v>
      </c>
      <c r="D12" s="30">
        <f t="shared" si="0"/>
        <v>26810</v>
      </c>
      <c r="E12" s="17"/>
      <c r="F12" s="26">
        <v>85</v>
      </c>
      <c r="G12" s="25">
        <v>26.408820831545963</v>
      </c>
      <c r="H12" s="30">
        <f t="shared" si="1"/>
        <v>26409</v>
      </c>
      <c r="I12" s="17"/>
      <c r="J12" s="26">
        <v>85</v>
      </c>
      <c r="K12" s="29">
        <v>26.001510853758571</v>
      </c>
      <c r="L12" s="30">
        <f t="shared" si="2"/>
        <v>26002</v>
      </c>
      <c r="M12" s="17"/>
      <c r="N12" s="26">
        <v>85</v>
      </c>
      <c r="O12" s="25">
        <v>25.605712629792894</v>
      </c>
      <c r="P12" s="30">
        <f t="shared" si="3"/>
        <v>25606</v>
      </c>
      <c r="Q12" s="17"/>
      <c r="R12" s="26">
        <v>85</v>
      </c>
      <c r="S12" s="25">
        <v>25.234148286746912</v>
      </c>
      <c r="T12" s="30">
        <f t="shared" si="4"/>
        <v>25234</v>
      </c>
      <c r="U12" s="17"/>
      <c r="V12" s="26">
        <v>85</v>
      </c>
      <c r="W12" s="25">
        <v>25.007481225498434</v>
      </c>
      <c r="X12" s="30">
        <f t="shared" si="5"/>
        <v>25007</v>
      </c>
      <c r="Y12" s="17"/>
      <c r="Z12" s="26">
        <v>85</v>
      </c>
      <c r="AA12" s="25">
        <v>24.775529242182802</v>
      </c>
      <c r="AB12" s="30">
        <f t="shared" si="6"/>
        <v>24776</v>
      </c>
      <c r="AC12" s="17"/>
    </row>
    <row r="13" spans="1:29">
      <c r="B13" s="22">
        <v>82.5</v>
      </c>
      <c r="C13" s="26">
        <v>26.663792284332047</v>
      </c>
      <c r="D13" s="30">
        <f t="shared" si="0"/>
        <v>26664</v>
      </c>
      <c r="E13" s="17"/>
      <c r="F13" s="26">
        <v>82.5</v>
      </c>
      <c r="G13" s="25">
        <v>26.262500166954847</v>
      </c>
      <c r="H13" s="30">
        <f t="shared" si="1"/>
        <v>26263</v>
      </c>
      <c r="I13" s="17"/>
      <c r="J13" s="26">
        <v>82.5</v>
      </c>
      <c r="K13" s="29">
        <v>25.855602860581858</v>
      </c>
      <c r="L13" s="30">
        <f t="shared" si="2"/>
        <v>25856</v>
      </c>
      <c r="M13" s="17"/>
      <c r="N13" s="26">
        <v>82.5</v>
      </c>
      <c r="O13" s="25">
        <v>25.459334354973024</v>
      </c>
      <c r="P13" s="30">
        <f t="shared" si="3"/>
        <v>25459</v>
      </c>
      <c r="Q13" s="17"/>
      <c r="R13" s="26">
        <v>82.5</v>
      </c>
      <c r="S13" s="25">
        <v>25.077583542833217</v>
      </c>
      <c r="T13" s="30">
        <f t="shared" si="4"/>
        <v>25078</v>
      </c>
      <c r="U13" s="17"/>
      <c r="V13" s="26">
        <v>82.5</v>
      </c>
      <c r="W13" s="25">
        <v>24.871188837368862</v>
      </c>
      <c r="X13" s="30">
        <f t="shared" si="5"/>
        <v>24871</v>
      </c>
      <c r="Y13" s="17"/>
      <c r="Z13" s="26">
        <v>82.5</v>
      </c>
      <c r="AA13" s="25">
        <v>24.626576904654279</v>
      </c>
      <c r="AB13" s="30">
        <f t="shared" si="6"/>
        <v>24627</v>
      </c>
      <c r="AC13" s="17"/>
    </row>
    <row r="14" spans="1:29">
      <c r="B14" s="22">
        <v>80</v>
      </c>
      <c r="C14" s="26">
        <v>26.517424782778981</v>
      </c>
      <c r="D14" s="30">
        <f t="shared" si="0"/>
        <v>26517</v>
      </c>
      <c r="E14" s="17"/>
      <c r="F14" s="26">
        <v>80</v>
      </c>
      <c r="G14" s="25">
        <v>26.119254828504666</v>
      </c>
      <c r="H14" s="30">
        <f t="shared" si="1"/>
        <v>26119</v>
      </c>
      <c r="I14" s="17"/>
      <c r="J14" s="26">
        <v>80</v>
      </c>
      <c r="K14" s="29">
        <v>25.713063294775676</v>
      </c>
      <c r="L14" s="30">
        <f t="shared" si="2"/>
        <v>25713</v>
      </c>
      <c r="M14" s="17"/>
      <c r="N14" s="26">
        <v>80</v>
      </c>
      <c r="O14" s="25">
        <v>25.312410038588279</v>
      </c>
      <c r="P14" s="30">
        <f t="shared" si="3"/>
        <v>25312</v>
      </c>
      <c r="Q14" s="17"/>
      <c r="R14" s="26">
        <v>80</v>
      </c>
      <c r="S14" s="25">
        <v>24.929831040712834</v>
      </c>
      <c r="T14" s="30">
        <f t="shared" si="4"/>
        <v>24930</v>
      </c>
      <c r="U14" s="17"/>
      <c r="V14" s="26">
        <v>80</v>
      </c>
      <c r="W14" s="25">
        <v>24.751579471121151</v>
      </c>
      <c r="X14" s="30">
        <f t="shared" si="5"/>
        <v>24752</v>
      </c>
      <c r="Y14" s="17"/>
      <c r="Z14" s="26">
        <v>80</v>
      </c>
      <c r="AA14" s="25">
        <v>24.48637945658929</v>
      </c>
      <c r="AB14" s="30">
        <f t="shared" si="6"/>
        <v>24486</v>
      </c>
      <c r="AC14" s="17"/>
    </row>
    <row r="15" spans="1:29">
      <c r="B15" s="22">
        <v>77.5</v>
      </c>
      <c r="C15" s="26">
        <v>26.373515323028712</v>
      </c>
      <c r="D15" s="30">
        <f t="shared" si="0"/>
        <v>26374</v>
      </c>
      <c r="E15" s="17"/>
      <c r="F15" s="26">
        <v>77.5</v>
      </c>
      <c r="G15" s="25">
        <v>25.980047550566496</v>
      </c>
      <c r="H15" s="30">
        <f t="shared" si="1"/>
        <v>25980</v>
      </c>
      <c r="I15" s="17"/>
      <c r="J15" s="26">
        <v>77.5</v>
      </c>
      <c r="K15" s="29">
        <v>25.569950584717862</v>
      </c>
      <c r="L15" s="30">
        <f t="shared" si="2"/>
        <v>25570</v>
      </c>
      <c r="M15" s="17"/>
      <c r="N15" s="26">
        <v>77.5</v>
      </c>
      <c r="O15" s="25">
        <v>25.17098994346977</v>
      </c>
      <c r="P15" s="30">
        <f t="shared" si="3"/>
        <v>25171</v>
      </c>
      <c r="Q15" s="17"/>
      <c r="R15" s="26">
        <v>77.5</v>
      </c>
      <c r="S15" s="25">
        <v>24.788545767968827</v>
      </c>
      <c r="T15" s="30">
        <f t="shared" si="4"/>
        <v>24789</v>
      </c>
      <c r="U15" s="17"/>
      <c r="V15" s="26">
        <v>77.5</v>
      </c>
      <c r="W15" s="25">
        <v>24.624216122195669</v>
      </c>
      <c r="X15" s="30">
        <f t="shared" si="5"/>
        <v>24624</v>
      </c>
      <c r="Y15" s="17"/>
      <c r="Z15" s="26">
        <v>77.5</v>
      </c>
      <c r="AA15" s="25">
        <v>24.353478037465262</v>
      </c>
      <c r="AB15" s="30">
        <f t="shared" si="6"/>
        <v>24353</v>
      </c>
      <c r="AC15" s="17"/>
    </row>
    <row r="16" spans="1:29">
      <c r="B16" s="22">
        <v>75</v>
      </c>
      <c r="C16" s="26">
        <v>26.237814589842401</v>
      </c>
      <c r="D16" s="30">
        <f t="shared" si="0"/>
        <v>26238</v>
      </c>
      <c r="E16" s="17"/>
      <c r="F16" s="26">
        <v>75</v>
      </c>
      <c r="G16" s="25">
        <v>25.843932566267544</v>
      </c>
      <c r="H16" s="30">
        <f t="shared" si="1"/>
        <v>25844</v>
      </c>
      <c r="I16" s="17"/>
      <c r="J16" s="26">
        <v>75</v>
      </c>
      <c r="K16" s="29">
        <v>25.43224536659547</v>
      </c>
      <c r="L16" s="30">
        <f t="shared" si="2"/>
        <v>25432</v>
      </c>
      <c r="M16" s="17"/>
      <c r="N16" s="26">
        <v>75</v>
      </c>
      <c r="O16" s="25">
        <v>25.032305901996686</v>
      </c>
      <c r="P16" s="30">
        <f t="shared" si="3"/>
        <v>25032</v>
      </c>
      <c r="Q16" s="17"/>
      <c r="R16" s="26">
        <v>75</v>
      </c>
      <c r="S16" s="25">
        <v>24.6504314407542</v>
      </c>
      <c r="T16" s="30">
        <f t="shared" si="4"/>
        <v>24650</v>
      </c>
      <c r="U16" s="17"/>
      <c r="V16" s="26">
        <v>75</v>
      </c>
      <c r="W16" s="25">
        <v>24.485707918399374</v>
      </c>
      <c r="X16" s="30">
        <f t="shared" si="5"/>
        <v>24486</v>
      </c>
      <c r="Y16" s="17"/>
      <c r="Z16" s="26">
        <v>75</v>
      </c>
      <c r="AA16" s="25">
        <v>24.22121349295292</v>
      </c>
      <c r="AB16" s="30">
        <f t="shared" si="6"/>
        <v>24221</v>
      </c>
      <c r="AC16" s="17"/>
    </row>
    <row r="17" spans="2:29">
      <c r="B17" s="22">
        <v>72.5</v>
      </c>
      <c r="C17" s="26">
        <v>26.110339804287786</v>
      </c>
      <c r="D17" s="30">
        <f t="shared" si="0"/>
        <v>26110</v>
      </c>
      <c r="E17" s="17"/>
      <c r="F17" s="26">
        <v>72.5</v>
      </c>
      <c r="G17" s="25">
        <v>25.708339490424567</v>
      </c>
      <c r="H17" s="30">
        <f t="shared" si="1"/>
        <v>25708</v>
      </c>
      <c r="I17" s="17"/>
      <c r="J17" s="26">
        <v>72.5</v>
      </c>
      <c r="K17" s="29">
        <v>25.300695052617463</v>
      </c>
      <c r="L17" s="30">
        <f t="shared" si="2"/>
        <v>25301</v>
      </c>
      <c r="M17" s="17"/>
      <c r="N17" s="26">
        <v>72.5</v>
      </c>
      <c r="O17" s="25">
        <v>24.895685894625394</v>
      </c>
      <c r="P17" s="30">
        <f t="shared" si="3"/>
        <v>24896</v>
      </c>
      <c r="Q17" s="17"/>
      <c r="R17" s="26">
        <v>72.5</v>
      </c>
      <c r="S17" s="25">
        <v>24.515448937660771</v>
      </c>
      <c r="T17" s="30">
        <f t="shared" si="4"/>
        <v>24515</v>
      </c>
      <c r="U17" s="17"/>
      <c r="V17" s="26">
        <v>72.5</v>
      </c>
      <c r="W17" s="25">
        <v>24.342977669115697</v>
      </c>
      <c r="X17" s="30">
        <f t="shared" si="5"/>
        <v>24343</v>
      </c>
      <c r="Y17" s="17"/>
      <c r="Z17" s="26">
        <v>72.5</v>
      </c>
      <c r="AA17" s="25">
        <v>24.091080039726304</v>
      </c>
      <c r="AB17" s="30">
        <f t="shared" si="6"/>
        <v>24091</v>
      </c>
      <c r="AC17" s="17"/>
    </row>
    <row r="18" spans="2:29">
      <c r="B18" s="22">
        <v>70</v>
      </c>
      <c r="C18" s="26">
        <v>25.984620068160453</v>
      </c>
      <c r="D18" s="30">
        <f t="shared" si="0"/>
        <v>25985</v>
      </c>
      <c r="E18" s="17"/>
      <c r="F18" s="26">
        <v>70</v>
      </c>
      <c r="G18" s="25">
        <v>25.571913316453212</v>
      </c>
      <c r="H18" s="30">
        <f t="shared" si="1"/>
        <v>25572</v>
      </c>
      <c r="I18" s="17"/>
      <c r="J18" s="26">
        <v>70</v>
      </c>
      <c r="K18" s="29">
        <v>25.172139047399853</v>
      </c>
      <c r="L18" s="30">
        <f t="shared" si="2"/>
        <v>25172</v>
      </c>
      <c r="M18" s="17"/>
      <c r="N18" s="26">
        <v>70</v>
      </c>
      <c r="O18" s="25">
        <v>24.762530899561764</v>
      </c>
      <c r="P18" s="30">
        <f t="shared" si="3"/>
        <v>24763</v>
      </c>
      <c r="Q18" s="17"/>
      <c r="R18" s="26">
        <v>70</v>
      </c>
      <c r="S18" s="25">
        <v>24.38783088027095</v>
      </c>
      <c r="T18" s="30">
        <f t="shared" si="4"/>
        <v>24388</v>
      </c>
      <c r="U18" s="17"/>
      <c r="V18" s="26">
        <v>70</v>
      </c>
      <c r="W18" s="25">
        <v>24.206540085358363</v>
      </c>
      <c r="X18" s="30">
        <f t="shared" si="5"/>
        <v>24207</v>
      </c>
      <c r="Y18" s="17"/>
      <c r="Z18" s="26">
        <v>70</v>
      </c>
      <c r="AA18" s="25">
        <v>23.970174105962631</v>
      </c>
      <c r="AB18" s="30">
        <f t="shared" si="6"/>
        <v>23970</v>
      </c>
      <c r="AC18" s="17"/>
    </row>
    <row r="19" spans="2:29">
      <c r="B19" s="22">
        <v>67.5</v>
      </c>
      <c r="C19" s="26">
        <v>25.850430078296164</v>
      </c>
      <c r="D19" s="30">
        <f t="shared" si="0"/>
        <v>25850</v>
      </c>
      <c r="E19" s="17"/>
      <c r="F19" s="26">
        <v>67.5</v>
      </c>
      <c r="G19" s="25">
        <v>25.436908861213769</v>
      </c>
      <c r="H19" s="30">
        <f t="shared" si="1"/>
        <v>25437</v>
      </c>
      <c r="I19" s="17"/>
      <c r="J19" s="26">
        <v>67.5</v>
      </c>
      <c r="K19" s="29">
        <v>25.04345252426663</v>
      </c>
      <c r="L19" s="30">
        <f t="shared" si="2"/>
        <v>25043</v>
      </c>
      <c r="M19" s="17"/>
      <c r="N19" s="26">
        <v>67.5</v>
      </c>
      <c r="O19" s="25">
        <v>24.63485231064799</v>
      </c>
      <c r="P19" s="30">
        <f t="shared" si="3"/>
        <v>24635</v>
      </c>
      <c r="Q19" s="17"/>
      <c r="R19" s="26">
        <v>67.5</v>
      </c>
      <c r="S19" s="25">
        <v>24.274184739348975</v>
      </c>
      <c r="T19" s="30">
        <f t="shared" si="4"/>
        <v>24274</v>
      </c>
      <c r="U19" s="17"/>
      <c r="V19" s="26">
        <v>67.5</v>
      </c>
      <c r="W19" s="25">
        <v>24.082864213287905</v>
      </c>
      <c r="X19" s="30">
        <f t="shared" si="5"/>
        <v>24083</v>
      </c>
      <c r="Y19" s="17"/>
      <c r="Z19" s="26">
        <v>67.5</v>
      </c>
      <c r="AA19" s="25">
        <v>23.864664565961466</v>
      </c>
      <c r="AB19" s="30">
        <f t="shared" si="6"/>
        <v>23865</v>
      </c>
      <c r="AC19" s="17"/>
    </row>
    <row r="20" spans="2:29">
      <c r="B20" s="22">
        <v>65</v>
      </c>
      <c r="C20" s="26">
        <v>25.712689718829651</v>
      </c>
      <c r="D20" s="30">
        <f t="shared" si="0"/>
        <v>25713</v>
      </c>
      <c r="E20" s="17"/>
      <c r="F20" s="26">
        <v>65</v>
      </c>
      <c r="G20" s="25">
        <v>25.307477723617261</v>
      </c>
      <c r="H20" s="30">
        <f t="shared" si="1"/>
        <v>25307</v>
      </c>
      <c r="I20" s="17"/>
      <c r="J20" s="26">
        <v>65</v>
      </c>
      <c r="K20" s="29">
        <v>24.920466793631004</v>
      </c>
      <c r="L20" s="30">
        <f t="shared" si="2"/>
        <v>24920</v>
      </c>
      <c r="M20" s="17"/>
      <c r="N20" s="26">
        <v>65</v>
      </c>
      <c r="O20" s="25">
        <v>24.51428261995791</v>
      </c>
      <c r="P20" s="30">
        <f t="shared" si="3"/>
        <v>24514</v>
      </c>
      <c r="Q20" s="17"/>
      <c r="R20" s="26">
        <v>65</v>
      </c>
      <c r="S20" s="25">
        <v>24.163562137886505</v>
      </c>
      <c r="T20" s="30">
        <f t="shared" si="4"/>
        <v>24164</v>
      </c>
      <c r="U20" s="17"/>
      <c r="V20" s="26">
        <v>65</v>
      </c>
      <c r="W20" s="25">
        <v>23.961305164616366</v>
      </c>
      <c r="X20" s="30">
        <f t="shared" si="5"/>
        <v>23961</v>
      </c>
      <c r="Y20" s="17"/>
      <c r="Z20" s="26">
        <v>65</v>
      </c>
      <c r="AA20" s="25">
        <v>23.758840046239115</v>
      </c>
      <c r="AB20" s="30">
        <f t="shared" si="6"/>
        <v>23759</v>
      </c>
      <c r="AC20" s="17"/>
    </row>
    <row r="21" spans="2:29">
      <c r="B21" s="22">
        <v>62.5</v>
      </c>
      <c r="C21" s="26">
        <v>25.583495178658769</v>
      </c>
      <c r="D21" s="30">
        <f t="shared" si="0"/>
        <v>25583</v>
      </c>
      <c r="E21" s="17"/>
      <c r="F21" s="26">
        <v>62.5</v>
      </c>
      <c r="G21" s="25">
        <v>25.186542224053166</v>
      </c>
      <c r="H21" s="30">
        <f t="shared" si="1"/>
        <v>25187</v>
      </c>
      <c r="I21" s="17"/>
      <c r="J21" s="26">
        <v>62.5</v>
      </c>
      <c r="K21" s="29">
        <v>24.802832495738823</v>
      </c>
      <c r="L21" s="30">
        <f t="shared" si="2"/>
        <v>24803</v>
      </c>
      <c r="M21" s="17"/>
      <c r="N21" s="26">
        <v>62.5</v>
      </c>
      <c r="O21" s="25">
        <v>24.402584484136618</v>
      </c>
      <c r="P21" s="30">
        <f t="shared" si="3"/>
        <v>24403</v>
      </c>
      <c r="Q21" s="17"/>
      <c r="R21" s="26">
        <v>62.5</v>
      </c>
      <c r="S21" s="25">
        <v>24.051143468037449</v>
      </c>
      <c r="T21" s="30">
        <f t="shared" si="4"/>
        <v>24051</v>
      </c>
      <c r="U21" s="17"/>
      <c r="V21" s="26">
        <v>62.5</v>
      </c>
      <c r="W21" s="25">
        <v>23.84609972930734</v>
      </c>
      <c r="X21" s="30">
        <f t="shared" si="5"/>
        <v>23846</v>
      </c>
      <c r="Y21" s="17"/>
      <c r="Z21" s="26">
        <v>62.5</v>
      </c>
      <c r="AA21" s="25">
        <v>23.646357872123993</v>
      </c>
      <c r="AB21" s="30">
        <f t="shared" si="6"/>
        <v>23646</v>
      </c>
      <c r="AC21" s="17"/>
    </row>
    <row r="22" spans="2:29">
      <c r="B22" s="22">
        <v>60</v>
      </c>
      <c r="C22" s="26">
        <v>25.461010627550387</v>
      </c>
      <c r="D22" s="30">
        <f t="shared" si="0"/>
        <v>25461</v>
      </c>
      <c r="E22" s="17"/>
      <c r="F22" s="26">
        <v>60</v>
      </c>
      <c r="G22" s="25">
        <v>25.069757365587158</v>
      </c>
      <c r="H22" s="30">
        <f t="shared" si="1"/>
        <v>25070</v>
      </c>
      <c r="I22" s="17"/>
      <c r="J22" s="26">
        <v>60</v>
      </c>
      <c r="K22" s="29">
        <v>24.686252051582404</v>
      </c>
      <c r="L22" s="30">
        <f t="shared" si="2"/>
        <v>24686</v>
      </c>
      <c r="M22" s="17"/>
      <c r="N22" s="26">
        <v>60</v>
      </c>
      <c r="O22" s="25">
        <v>24.294308615490984</v>
      </c>
      <c r="P22" s="30">
        <f t="shared" si="3"/>
        <v>24294</v>
      </c>
      <c r="Q22" s="17"/>
      <c r="R22" s="26">
        <v>60</v>
      </c>
      <c r="S22" s="25">
        <v>23.93830454677061</v>
      </c>
      <c r="T22" s="30">
        <f t="shared" si="4"/>
        <v>23938</v>
      </c>
      <c r="U22" s="17"/>
      <c r="V22" s="26">
        <v>60</v>
      </c>
      <c r="W22" s="25">
        <v>23.733420371383051</v>
      </c>
      <c r="X22" s="30">
        <f t="shared" si="5"/>
        <v>23733</v>
      </c>
      <c r="Y22" s="17"/>
      <c r="Z22" s="26">
        <v>60</v>
      </c>
      <c r="AA22" s="25">
        <v>23.533785681591961</v>
      </c>
      <c r="AB22" s="30">
        <f t="shared" si="6"/>
        <v>23534</v>
      </c>
      <c r="AC22" s="17"/>
    </row>
    <row r="23" spans="2:29">
      <c r="B23" s="22">
        <v>57.5</v>
      </c>
      <c r="C23" s="26">
        <v>25.352037859641531</v>
      </c>
      <c r="D23" s="30">
        <f t="shared" si="0"/>
        <v>25352</v>
      </c>
      <c r="E23" s="17"/>
      <c r="F23" s="26">
        <v>57.5</v>
      </c>
      <c r="G23" s="25">
        <v>24.963975577986407</v>
      </c>
      <c r="H23" s="30">
        <f t="shared" si="1"/>
        <v>24964</v>
      </c>
      <c r="I23" s="17"/>
      <c r="J23" s="26">
        <v>57.5</v>
      </c>
      <c r="K23" s="29">
        <v>24.579745499836115</v>
      </c>
      <c r="L23" s="30">
        <f t="shared" si="2"/>
        <v>24580</v>
      </c>
      <c r="M23" s="17"/>
      <c r="N23" s="26">
        <v>57.5</v>
      </c>
      <c r="O23" s="25">
        <v>24.193064949663889</v>
      </c>
      <c r="P23" s="30">
        <f t="shared" si="3"/>
        <v>24193</v>
      </c>
      <c r="Q23" s="17"/>
      <c r="R23" s="26">
        <v>57.5</v>
      </c>
      <c r="S23" s="25">
        <v>23.83057927072992</v>
      </c>
      <c r="T23" s="30">
        <f t="shared" si="4"/>
        <v>23831</v>
      </c>
      <c r="U23" s="17"/>
      <c r="V23" s="26">
        <v>57.5</v>
      </c>
      <c r="W23" s="25">
        <v>23.632380330254612</v>
      </c>
      <c r="X23" s="30">
        <f t="shared" si="5"/>
        <v>23632</v>
      </c>
      <c r="Y23" s="17"/>
      <c r="Z23" s="26">
        <v>57.5</v>
      </c>
      <c r="AA23" s="25">
        <v>23.427031383082152</v>
      </c>
      <c r="AB23" s="30">
        <f t="shared" si="6"/>
        <v>23427</v>
      </c>
      <c r="AC23" s="17"/>
    </row>
    <row r="24" spans="2:29">
      <c r="B24" s="22">
        <v>55</v>
      </c>
      <c r="C24" s="26">
        <v>25.254764408244878</v>
      </c>
      <c r="D24" s="30">
        <f t="shared" si="0"/>
        <v>25255</v>
      </c>
      <c r="E24" s="17"/>
      <c r="F24" s="26">
        <v>55</v>
      </c>
      <c r="G24" s="25">
        <v>24.868371925029976</v>
      </c>
      <c r="H24" s="30">
        <f t="shared" si="1"/>
        <v>24868</v>
      </c>
      <c r="I24" s="17"/>
      <c r="J24" s="26">
        <v>55</v>
      </c>
      <c r="K24" s="29">
        <v>24.483807734996329</v>
      </c>
      <c r="L24" s="30">
        <f t="shared" si="2"/>
        <v>24484</v>
      </c>
      <c r="M24" s="17"/>
      <c r="N24" s="26">
        <v>55</v>
      </c>
      <c r="O24" s="25">
        <v>24.09893537477533</v>
      </c>
      <c r="P24" s="30">
        <f t="shared" si="3"/>
        <v>24099</v>
      </c>
      <c r="Q24" s="17"/>
      <c r="R24" s="26">
        <v>55</v>
      </c>
      <c r="S24" s="25">
        <v>23.728173596613498</v>
      </c>
      <c r="T24" s="30">
        <f t="shared" si="4"/>
        <v>23728</v>
      </c>
      <c r="U24" s="17"/>
      <c r="V24" s="26">
        <v>55</v>
      </c>
      <c r="W24" s="25">
        <v>23.541372435119928</v>
      </c>
      <c r="X24" s="30">
        <f t="shared" si="5"/>
        <v>23541</v>
      </c>
      <c r="Y24" s="17"/>
      <c r="Z24" s="26">
        <v>55</v>
      </c>
      <c r="AA24" s="25">
        <v>23.326105295203924</v>
      </c>
      <c r="AB24" s="30">
        <f t="shared" si="6"/>
        <v>23326</v>
      </c>
      <c r="AC24" s="17"/>
    </row>
    <row r="25" spans="2:29">
      <c r="B25" s="22">
        <v>52.5</v>
      </c>
      <c r="C25" s="26">
        <v>25.163696354174341</v>
      </c>
      <c r="D25" s="30">
        <f t="shared" si="0"/>
        <v>25164</v>
      </c>
      <c r="E25" s="17"/>
      <c r="F25" s="26">
        <v>52.5</v>
      </c>
      <c r="G25" s="25">
        <v>24.778420795463177</v>
      </c>
      <c r="H25" s="30">
        <f t="shared" si="1"/>
        <v>24778</v>
      </c>
      <c r="I25" s="17"/>
      <c r="J25" s="26">
        <v>52.5</v>
      </c>
      <c r="K25" s="29">
        <v>24.394194883169195</v>
      </c>
      <c r="L25" s="30">
        <f t="shared" si="2"/>
        <v>24394</v>
      </c>
      <c r="M25" s="17"/>
      <c r="N25" s="26">
        <v>52.5</v>
      </c>
      <c r="O25" s="25">
        <v>24.009685777812322</v>
      </c>
      <c r="P25" s="30">
        <f t="shared" si="3"/>
        <v>24010</v>
      </c>
      <c r="Q25" s="17"/>
      <c r="R25" s="26">
        <v>52.5</v>
      </c>
      <c r="S25" s="25">
        <v>23.632051444387567</v>
      </c>
      <c r="T25" s="30">
        <f t="shared" si="4"/>
        <v>23632</v>
      </c>
      <c r="U25" s="17"/>
      <c r="V25" s="26">
        <v>52.5</v>
      </c>
      <c r="W25" s="25">
        <v>23.452924486436842</v>
      </c>
      <c r="X25" s="30">
        <f t="shared" si="5"/>
        <v>23453</v>
      </c>
      <c r="Y25" s="17"/>
      <c r="Z25" s="22">
        <v>52.5</v>
      </c>
      <c r="AA25" s="25">
        <v>23.22996924712092</v>
      </c>
      <c r="AB25" s="30">
        <f t="shared" si="6"/>
        <v>23230</v>
      </c>
      <c r="AC25" s="17"/>
    </row>
    <row r="26" spans="2:29">
      <c r="B26" s="22">
        <v>50</v>
      </c>
      <c r="C26" s="26">
        <v>25.086597419834465</v>
      </c>
      <c r="D26" s="30">
        <f t="shared" si="0"/>
        <v>25087</v>
      </c>
      <c r="E26" s="17"/>
      <c r="F26" s="22">
        <v>50</v>
      </c>
      <c r="G26" s="25">
        <v>24.701883327417899</v>
      </c>
      <c r="H26" s="30">
        <f t="shared" si="1"/>
        <v>24702</v>
      </c>
      <c r="I26" s="17"/>
      <c r="J26" s="22">
        <v>50</v>
      </c>
      <c r="K26" s="29">
        <v>24.319209368530423</v>
      </c>
      <c r="L26" s="30">
        <f t="shared" si="2"/>
        <v>24319</v>
      </c>
      <c r="M26" s="17"/>
      <c r="N26" s="26">
        <v>50</v>
      </c>
      <c r="O26" s="25">
        <v>23.928727859681693</v>
      </c>
      <c r="P26" s="30">
        <f t="shared" si="3"/>
        <v>23929</v>
      </c>
      <c r="Q26" s="17"/>
      <c r="R26" s="26">
        <v>50</v>
      </c>
      <c r="S26" s="25">
        <v>23.559202028945794</v>
      </c>
      <c r="T26" s="30">
        <f t="shared" si="4"/>
        <v>23559</v>
      </c>
      <c r="U26" s="17"/>
      <c r="V26" s="26">
        <v>50</v>
      </c>
      <c r="W26" s="25">
        <v>23.373788595008023</v>
      </c>
      <c r="X26" s="30">
        <f t="shared" si="5"/>
        <v>23374</v>
      </c>
      <c r="Y26" s="17"/>
      <c r="Z26" s="26">
        <v>50</v>
      </c>
      <c r="AA26" s="25">
        <v>23.148040248990583</v>
      </c>
      <c r="AB26" s="30">
        <f t="shared" si="6"/>
        <v>23148</v>
      </c>
      <c r="AC26" s="17"/>
    </row>
    <row r="27" spans="2:29">
      <c r="B27" s="22">
        <v>47.5</v>
      </c>
      <c r="C27" s="26">
        <v>25.012230180811592</v>
      </c>
      <c r="D27" s="30">
        <f t="shared" si="0"/>
        <v>25012</v>
      </c>
      <c r="E27" s="17"/>
      <c r="F27" s="26">
        <v>47.5</v>
      </c>
      <c r="G27" s="25">
        <v>24.628063168817629</v>
      </c>
      <c r="H27" s="30">
        <f t="shared" si="1"/>
        <v>24628</v>
      </c>
      <c r="I27" s="17"/>
      <c r="J27" s="26">
        <v>47.5</v>
      </c>
      <c r="K27" s="29">
        <v>24.245603744066507</v>
      </c>
      <c r="L27" s="30">
        <f t="shared" si="2"/>
        <v>24246</v>
      </c>
      <c r="M27" s="17"/>
      <c r="N27" s="26">
        <v>47.5</v>
      </c>
      <c r="O27" s="25">
        <v>23.851276402872948</v>
      </c>
      <c r="P27" s="30">
        <f t="shared" si="3"/>
        <v>23851</v>
      </c>
      <c r="Q27" s="17"/>
      <c r="R27" s="26">
        <v>47.5</v>
      </c>
      <c r="S27" s="25">
        <v>23.495354898178984</v>
      </c>
      <c r="T27" s="30">
        <f t="shared" si="4"/>
        <v>23495</v>
      </c>
      <c r="U27" s="17"/>
      <c r="V27" s="26">
        <v>47.5</v>
      </c>
      <c r="W27" s="25">
        <v>23.299750591338086</v>
      </c>
      <c r="X27" s="30">
        <f t="shared" si="5"/>
        <v>23300</v>
      </c>
      <c r="Y27" s="17"/>
      <c r="Z27" s="26">
        <v>47.5</v>
      </c>
      <c r="AA27" s="25">
        <v>23.071753307990914</v>
      </c>
      <c r="AB27" s="30">
        <f t="shared" si="6"/>
        <v>23072</v>
      </c>
      <c r="AC27" s="17"/>
    </row>
    <row r="28" spans="2:29">
      <c r="B28" s="22">
        <v>45</v>
      </c>
      <c r="C28" s="26">
        <v>24.949041625928906</v>
      </c>
      <c r="D28" s="30">
        <f t="shared" si="0"/>
        <v>24949</v>
      </c>
      <c r="E28" s="17"/>
      <c r="F28" s="26">
        <v>45</v>
      </c>
      <c r="G28" s="25">
        <v>24.564297512306915</v>
      </c>
      <c r="H28" s="30">
        <f t="shared" si="1"/>
        <v>24564</v>
      </c>
      <c r="I28" s="17"/>
      <c r="J28" s="26">
        <v>45</v>
      </c>
      <c r="K28" s="29">
        <v>24.180384730052506</v>
      </c>
      <c r="L28" s="30">
        <f t="shared" si="2"/>
        <v>24180</v>
      </c>
      <c r="M28" s="17"/>
      <c r="N28" s="26">
        <v>45</v>
      </c>
      <c r="O28" s="25">
        <v>23.785458435601427</v>
      </c>
      <c r="P28" s="30">
        <f t="shared" si="3"/>
        <v>23785</v>
      </c>
      <c r="Q28" s="17"/>
      <c r="R28" s="26">
        <v>45</v>
      </c>
      <c r="S28" s="25">
        <v>23.428916884055781</v>
      </c>
      <c r="T28" s="30">
        <f t="shared" si="4"/>
        <v>23429</v>
      </c>
      <c r="U28" s="17"/>
      <c r="V28" s="26">
        <v>45</v>
      </c>
      <c r="W28" s="25">
        <v>23.234297958632443</v>
      </c>
      <c r="X28" s="30">
        <f t="shared" si="5"/>
        <v>23234</v>
      </c>
      <c r="Y28" s="17"/>
      <c r="Z28" s="26">
        <v>45</v>
      </c>
      <c r="AA28" s="25">
        <v>23.002326330429625</v>
      </c>
      <c r="AB28" s="30">
        <f t="shared" si="6"/>
        <v>23002</v>
      </c>
      <c r="AC28" s="17"/>
    </row>
    <row r="29" spans="2:29">
      <c r="B29" s="22">
        <v>42.5</v>
      </c>
      <c r="C29" s="26">
        <v>24.889977223139134</v>
      </c>
      <c r="D29" s="30">
        <f t="shared" si="0"/>
        <v>24890</v>
      </c>
      <c r="E29" s="17"/>
      <c r="F29" s="26">
        <v>42.5</v>
      </c>
      <c r="G29" s="25">
        <v>24.504592185429015</v>
      </c>
      <c r="H29" s="30">
        <f t="shared" si="1"/>
        <v>24505</v>
      </c>
      <c r="I29" s="17"/>
      <c r="J29" s="26">
        <v>42.5</v>
      </c>
      <c r="K29" s="29">
        <v>24.117957805041371</v>
      </c>
      <c r="L29" s="30">
        <f t="shared" si="2"/>
        <v>24118</v>
      </c>
      <c r="M29" s="17"/>
      <c r="N29" s="26">
        <v>42.5</v>
      </c>
      <c r="O29" s="25">
        <v>23.724198641014862</v>
      </c>
      <c r="P29" s="30">
        <f t="shared" si="3"/>
        <v>23724</v>
      </c>
      <c r="Q29" s="17"/>
      <c r="R29" s="26">
        <v>42.5</v>
      </c>
      <c r="S29" s="25">
        <v>23.360676017277225</v>
      </c>
      <c r="T29" s="30">
        <f t="shared" si="4"/>
        <v>23361</v>
      </c>
      <c r="U29" s="17"/>
      <c r="V29" s="26">
        <v>42.5</v>
      </c>
      <c r="W29" s="25">
        <v>23.175103929800045</v>
      </c>
      <c r="X29" s="30">
        <f t="shared" si="5"/>
        <v>23175</v>
      </c>
      <c r="Y29" s="17"/>
      <c r="Z29" s="26">
        <v>42.5</v>
      </c>
      <c r="AA29" s="25">
        <v>22.938506467146816</v>
      </c>
      <c r="AB29" s="30">
        <f t="shared" si="6"/>
        <v>22939</v>
      </c>
      <c r="AC29" s="17"/>
    </row>
    <row r="30" spans="2:29">
      <c r="B30" s="22">
        <v>40</v>
      </c>
      <c r="C30" s="26">
        <v>24.814268259692447</v>
      </c>
      <c r="D30" s="30">
        <f t="shared" si="0"/>
        <v>24814</v>
      </c>
      <c r="E30" s="17"/>
      <c r="F30" s="26">
        <v>40</v>
      </c>
      <c r="G30" s="25">
        <v>24.414650873332942</v>
      </c>
      <c r="H30" s="30">
        <f t="shared" si="1"/>
        <v>24415</v>
      </c>
      <c r="I30" s="17"/>
      <c r="J30" s="26">
        <v>40</v>
      </c>
      <c r="K30" s="29">
        <v>24.012007204947555</v>
      </c>
      <c r="L30" s="30">
        <f t="shared" si="2"/>
        <v>24012</v>
      </c>
      <c r="M30" s="17"/>
      <c r="N30" s="26">
        <v>40</v>
      </c>
      <c r="O30" s="25">
        <v>23.604852811517279</v>
      </c>
      <c r="P30" s="30">
        <f t="shared" si="3"/>
        <v>23605</v>
      </c>
      <c r="Q30" s="17"/>
      <c r="R30" s="26">
        <v>40</v>
      </c>
      <c r="S30" s="25">
        <v>23.217815736477338</v>
      </c>
      <c r="T30" s="30">
        <f t="shared" si="4"/>
        <v>23218</v>
      </c>
      <c r="U30" s="17"/>
      <c r="V30" s="26">
        <v>40</v>
      </c>
      <c r="W30" s="25">
        <v>23.039282685874667</v>
      </c>
      <c r="X30" s="30">
        <f t="shared" si="5"/>
        <v>23039</v>
      </c>
      <c r="Y30" s="17"/>
      <c r="Z30" s="26">
        <v>40</v>
      </c>
      <c r="AA30" s="25">
        <v>22.804250340705064</v>
      </c>
      <c r="AB30" s="30">
        <f t="shared" si="6"/>
        <v>22804</v>
      </c>
      <c r="AC30" s="17"/>
    </row>
    <row r="31" spans="2:29">
      <c r="B31" s="22">
        <v>37.5</v>
      </c>
      <c r="C31" s="26">
        <v>24.764182811200993</v>
      </c>
      <c r="D31" s="30">
        <f t="shared" si="0"/>
        <v>24764</v>
      </c>
      <c r="E31" s="17"/>
      <c r="F31" s="26">
        <v>37.5</v>
      </c>
      <c r="G31" s="25">
        <v>24.364869691428893</v>
      </c>
      <c r="H31" s="30">
        <f t="shared" si="1"/>
        <v>24365</v>
      </c>
      <c r="I31" s="17"/>
      <c r="J31" s="26">
        <v>37.5</v>
      </c>
      <c r="K31" s="29">
        <v>23.961626892255445</v>
      </c>
      <c r="L31" s="30">
        <f t="shared" si="2"/>
        <v>23962</v>
      </c>
      <c r="M31" s="17"/>
      <c r="N31" s="26">
        <v>37.5</v>
      </c>
      <c r="O31" s="25">
        <v>23.5538195315671</v>
      </c>
      <c r="P31" s="30">
        <f t="shared" si="3"/>
        <v>23554</v>
      </c>
      <c r="Q31" s="17"/>
      <c r="R31" s="26">
        <v>37.5</v>
      </c>
      <c r="S31" s="25">
        <v>23.157068002244266</v>
      </c>
      <c r="T31" s="30">
        <f t="shared" si="4"/>
        <v>23157</v>
      </c>
      <c r="U31" s="17"/>
      <c r="V31" s="26">
        <v>37.5</v>
      </c>
      <c r="W31" s="25">
        <v>22.976920649791651</v>
      </c>
      <c r="X31" s="30">
        <f t="shared" si="5"/>
        <v>22977</v>
      </c>
      <c r="Y31" s="17"/>
      <c r="Z31" s="26">
        <v>37.5</v>
      </c>
      <c r="AA31" s="25">
        <v>22.751924454668224</v>
      </c>
      <c r="AB31" s="30">
        <f t="shared" si="6"/>
        <v>22752</v>
      </c>
      <c r="AC31" s="17"/>
    </row>
    <row r="32" spans="2:29">
      <c r="B32" s="22">
        <v>35</v>
      </c>
      <c r="C32" s="26">
        <v>24.716277578800753</v>
      </c>
      <c r="D32" s="30">
        <f t="shared" si="0"/>
        <v>24716</v>
      </c>
      <c r="E32" s="17"/>
      <c r="F32" s="26">
        <v>35</v>
      </c>
      <c r="G32" s="25">
        <v>24.317255906876618</v>
      </c>
      <c r="H32" s="30">
        <f t="shared" si="1"/>
        <v>24317</v>
      </c>
      <c r="I32" s="17"/>
      <c r="J32" s="26">
        <v>35</v>
      </c>
      <c r="K32" s="29">
        <v>23.913455137173923</v>
      </c>
      <c r="L32" s="30">
        <f t="shared" si="2"/>
        <v>23913</v>
      </c>
      <c r="M32" s="17"/>
      <c r="N32" s="26">
        <v>35</v>
      </c>
      <c r="O32" s="25">
        <v>23.505073302516301</v>
      </c>
      <c r="P32" s="30">
        <f t="shared" si="3"/>
        <v>23505</v>
      </c>
      <c r="Q32" s="17"/>
      <c r="R32" s="26">
        <v>35</v>
      </c>
      <c r="S32" s="25">
        <v>23.100973471424155</v>
      </c>
      <c r="T32" s="30">
        <f t="shared" si="4"/>
        <v>23101</v>
      </c>
      <c r="U32" s="17"/>
      <c r="V32" s="26">
        <v>35</v>
      </c>
      <c r="W32" s="25">
        <v>22.911900345086405</v>
      </c>
      <c r="X32" s="30">
        <f t="shared" si="5"/>
        <v>22912</v>
      </c>
      <c r="Y32" s="17"/>
      <c r="Z32" s="26">
        <v>35</v>
      </c>
      <c r="AA32" s="25">
        <v>22.697874796156221</v>
      </c>
      <c r="AB32" s="30">
        <f t="shared" si="6"/>
        <v>22698</v>
      </c>
      <c r="AC32" s="17"/>
    </row>
    <row r="33" spans="2:29">
      <c r="B33" s="22">
        <v>32.5</v>
      </c>
      <c r="C33" s="26">
        <v>24.670603848867813</v>
      </c>
      <c r="D33" s="30">
        <f t="shared" si="0"/>
        <v>24671</v>
      </c>
      <c r="E33" s="17"/>
      <c r="F33" s="26">
        <v>32.5</v>
      </c>
      <c r="G33" s="25">
        <v>24.26843620318364</v>
      </c>
      <c r="H33" s="30">
        <f t="shared" si="1"/>
        <v>24268</v>
      </c>
      <c r="I33" s="17"/>
      <c r="J33" s="26">
        <v>32.5</v>
      </c>
      <c r="K33" s="29">
        <v>23.863488205030261</v>
      </c>
      <c r="L33" s="30">
        <f t="shared" si="2"/>
        <v>23863</v>
      </c>
      <c r="M33" s="17"/>
      <c r="N33" s="26">
        <v>32.5</v>
      </c>
      <c r="O33" s="25">
        <v>23.454549877183915</v>
      </c>
      <c r="P33" s="30">
        <f t="shared" si="3"/>
        <v>23455</v>
      </c>
      <c r="Q33" s="17"/>
      <c r="R33" s="26">
        <v>32.5</v>
      </c>
      <c r="S33" s="25">
        <v>23.049740003049262</v>
      </c>
      <c r="T33" s="30">
        <f t="shared" si="4"/>
        <v>23050</v>
      </c>
      <c r="U33" s="17"/>
      <c r="V33" s="26">
        <v>32.5</v>
      </c>
      <c r="W33" s="25">
        <v>22.849417623906618</v>
      </c>
      <c r="X33" s="30">
        <f t="shared" si="5"/>
        <v>22849</v>
      </c>
      <c r="Y33" s="17"/>
      <c r="Z33" s="26">
        <v>32.5</v>
      </c>
      <c r="AA33" s="25">
        <v>22.629371793573942</v>
      </c>
      <c r="AB33" s="30">
        <f t="shared" si="6"/>
        <v>22629</v>
      </c>
      <c r="AC33" s="17"/>
    </row>
    <row r="34" spans="2:29">
      <c r="B34" s="22">
        <v>30</v>
      </c>
      <c r="C34" s="26">
        <v>24.626300429799887</v>
      </c>
      <c r="D34" s="30">
        <f t="shared" si="0"/>
        <v>24626</v>
      </c>
      <c r="E34" s="17"/>
      <c r="F34" s="26">
        <v>30</v>
      </c>
      <c r="G34" s="25">
        <v>24.218261437010593</v>
      </c>
      <c r="H34" s="30">
        <f t="shared" si="1"/>
        <v>24218</v>
      </c>
      <c r="I34" s="17"/>
      <c r="J34" s="26">
        <v>30</v>
      </c>
      <c r="K34" s="29">
        <v>23.811259383262311</v>
      </c>
      <c r="L34" s="30">
        <f t="shared" si="2"/>
        <v>23811</v>
      </c>
      <c r="M34" s="17"/>
      <c r="N34" s="26">
        <v>30</v>
      </c>
      <c r="O34" s="25">
        <v>23.402737682006233</v>
      </c>
      <c r="P34" s="30">
        <f t="shared" si="3"/>
        <v>23403</v>
      </c>
      <c r="Q34" s="17"/>
      <c r="R34" s="26">
        <v>30</v>
      </c>
      <c r="S34" s="25">
        <v>23.006591501669313</v>
      </c>
      <c r="T34" s="30">
        <f t="shared" si="4"/>
        <v>23007</v>
      </c>
      <c r="U34" s="17"/>
      <c r="V34" s="26">
        <v>30</v>
      </c>
      <c r="W34" s="25">
        <v>22.798705640753074</v>
      </c>
      <c r="X34" s="30">
        <f t="shared" si="5"/>
        <v>22799</v>
      </c>
      <c r="Y34" s="17"/>
      <c r="Z34" s="26">
        <v>30</v>
      </c>
      <c r="AA34" s="25">
        <v>22.5588175566301</v>
      </c>
      <c r="AB34" s="30">
        <f t="shared" si="6"/>
        <v>22559</v>
      </c>
      <c r="AC34" s="17"/>
    </row>
    <row r="35" spans="2:29">
      <c r="B35" s="22">
        <v>27.5</v>
      </c>
      <c r="C35" s="26">
        <v>24.580839621204085</v>
      </c>
      <c r="D35" s="30">
        <f t="shared" si="0"/>
        <v>24581</v>
      </c>
      <c r="E35" s="17"/>
      <c r="F35" s="26">
        <v>27.5</v>
      </c>
      <c r="G35" s="25">
        <v>24.167546108969059</v>
      </c>
      <c r="H35" s="30">
        <f t="shared" si="1"/>
        <v>24168</v>
      </c>
      <c r="I35" s="17"/>
      <c r="J35" s="26">
        <v>27.5</v>
      </c>
      <c r="K35" s="29">
        <v>23.757305336052433</v>
      </c>
      <c r="L35" s="30">
        <f t="shared" si="2"/>
        <v>23757</v>
      </c>
      <c r="M35" s="17"/>
      <c r="N35" s="26">
        <v>27.5</v>
      </c>
      <c r="O35" s="25">
        <v>23.347623082545894</v>
      </c>
      <c r="P35" s="30">
        <f t="shared" si="3"/>
        <v>23348</v>
      </c>
      <c r="Q35" s="17"/>
      <c r="R35" s="26">
        <v>27.5</v>
      </c>
      <c r="S35" s="25">
        <v>22.958517373517985</v>
      </c>
      <c r="T35" s="30">
        <f t="shared" si="4"/>
        <v>22959</v>
      </c>
      <c r="U35" s="17"/>
      <c r="V35" s="26">
        <v>27.5</v>
      </c>
      <c r="W35" s="25">
        <v>22.750608811585877</v>
      </c>
      <c r="X35" s="30">
        <f t="shared" si="5"/>
        <v>22751</v>
      </c>
      <c r="Y35" s="17"/>
      <c r="Z35" s="26">
        <v>27.5</v>
      </c>
      <c r="AA35" s="25">
        <v>22.493609638589017</v>
      </c>
      <c r="AB35" s="30">
        <f t="shared" si="6"/>
        <v>22494</v>
      </c>
      <c r="AC35" s="17"/>
    </row>
    <row r="36" spans="2:29">
      <c r="B36" s="22">
        <v>25</v>
      </c>
      <c r="C36" s="26">
        <v>24.534989853587341</v>
      </c>
      <c r="D36" s="30">
        <f t="shared" si="0"/>
        <v>24535</v>
      </c>
      <c r="E36" s="17"/>
      <c r="F36" s="26">
        <v>25</v>
      </c>
      <c r="G36" s="25">
        <v>24.116757772351004</v>
      </c>
      <c r="H36" s="30">
        <f t="shared" si="1"/>
        <v>24117</v>
      </c>
      <c r="I36" s="17"/>
      <c r="J36" s="26">
        <v>25</v>
      </c>
      <c r="K36" s="29">
        <v>23.702810137162533</v>
      </c>
      <c r="L36" s="30">
        <f t="shared" si="2"/>
        <v>23703</v>
      </c>
      <c r="M36" s="17"/>
      <c r="N36" s="26">
        <v>25</v>
      </c>
      <c r="O36" s="25">
        <v>23.288032516510153</v>
      </c>
      <c r="P36" s="30">
        <f t="shared" si="3"/>
        <v>23288</v>
      </c>
      <c r="Q36" s="17"/>
      <c r="R36" s="26">
        <v>25</v>
      </c>
      <c r="S36" s="25">
        <v>22.900420395078115</v>
      </c>
      <c r="T36" s="30">
        <f t="shared" si="4"/>
        <v>22900</v>
      </c>
      <c r="U36" s="17"/>
      <c r="V36" s="26">
        <v>25</v>
      </c>
      <c r="W36" s="25">
        <v>22.695577628646603</v>
      </c>
      <c r="X36" s="30">
        <f t="shared" si="5"/>
        <v>22696</v>
      </c>
      <c r="Y36" s="17"/>
      <c r="Z36" s="26">
        <v>25</v>
      </c>
      <c r="AA36" s="25">
        <v>22.430225372097564</v>
      </c>
      <c r="AB36" s="30">
        <f t="shared" si="6"/>
        <v>22430</v>
      </c>
      <c r="AC36" s="17"/>
    </row>
    <row r="37" spans="2:29">
      <c r="B37" s="22">
        <v>22.5</v>
      </c>
      <c r="C37" s="26">
        <v>24.487595838549698</v>
      </c>
      <c r="D37" s="30">
        <f t="shared" si="0"/>
        <v>24488</v>
      </c>
      <c r="E37" s="17"/>
      <c r="F37" s="26">
        <v>22.5</v>
      </c>
      <c r="G37" s="25">
        <v>24.06501193540365</v>
      </c>
      <c r="H37" s="30">
        <f t="shared" si="1"/>
        <v>24065</v>
      </c>
      <c r="I37" s="17"/>
      <c r="J37" s="26">
        <v>22.5</v>
      </c>
      <c r="K37" s="29">
        <v>23.646784185796843</v>
      </c>
      <c r="L37" s="30">
        <f t="shared" si="2"/>
        <v>23647</v>
      </c>
      <c r="M37" s="17"/>
      <c r="N37" s="26">
        <v>22.5</v>
      </c>
      <c r="O37" s="25">
        <v>23.224787085800074</v>
      </c>
      <c r="P37" s="30">
        <f t="shared" si="3"/>
        <v>23225</v>
      </c>
      <c r="Q37" s="17"/>
      <c r="R37" s="26">
        <v>22.5</v>
      </c>
      <c r="S37" s="25">
        <v>22.836175758261444</v>
      </c>
      <c r="T37" s="30">
        <f t="shared" si="4"/>
        <v>22836</v>
      </c>
      <c r="U37" s="17"/>
      <c r="V37" s="26">
        <v>22.5</v>
      </c>
      <c r="W37" s="25">
        <v>22.631599691085903</v>
      </c>
      <c r="X37" s="30">
        <f t="shared" si="5"/>
        <v>22632</v>
      </c>
      <c r="Y37" s="17"/>
      <c r="Z37" s="26">
        <v>22.5</v>
      </c>
      <c r="AA37" s="25">
        <v>22.364794214841123</v>
      </c>
      <c r="AB37" s="30">
        <f t="shared" si="6"/>
        <v>22365</v>
      </c>
      <c r="AC37" s="17"/>
    </row>
    <row r="38" spans="2:29">
      <c r="B38" s="22">
        <v>20</v>
      </c>
      <c r="C38" s="26">
        <v>24.436337220524532</v>
      </c>
      <c r="D38" s="30">
        <f t="shared" si="0"/>
        <v>24436</v>
      </c>
      <c r="E38" s="17"/>
      <c r="F38" s="26">
        <v>20</v>
      </c>
      <c r="G38" s="25">
        <v>24.010645184564066</v>
      </c>
      <c r="H38" s="30">
        <f t="shared" si="1"/>
        <v>24011</v>
      </c>
      <c r="I38" s="17"/>
      <c r="J38" s="26">
        <v>20</v>
      </c>
      <c r="K38" s="29">
        <v>23.587909139627705</v>
      </c>
      <c r="L38" s="30">
        <f t="shared" si="2"/>
        <v>23588</v>
      </c>
      <c r="M38" s="17"/>
      <c r="N38" s="26">
        <v>20</v>
      </c>
      <c r="O38" s="25">
        <v>23.158623476735865</v>
      </c>
      <c r="P38" s="30">
        <f t="shared" si="3"/>
        <v>23159</v>
      </c>
      <c r="Q38" s="17"/>
      <c r="R38" s="26">
        <v>20</v>
      </c>
      <c r="S38" s="25">
        <v>22.768763698152163</v>
      </c>
      <c r="T38" s="30">
        <f t="shared" si="4"/>
        <v>22769</v>
      </c>
      <c r="U38" s="17"/>
      <c r="V38" s="26">
        <v>20</v>
      </c>
      <c r="W38" s="25">
        <v>22.560458240431892</v>
      </c>
      <c r="X38" s="30">
        <f t="shared" si="5"/>
        <v>22560</v>
      </c>
      <c r="Y38" s="17"/>
      <c r="Z38" s="26">
        <v>20</v>
      </c>
      <c r="AA38" s="25">
        <v>22.293850253851854</v>
      </c>
      <c r="AB38" s="30">
        <f t="shared" si="6"/>
        <v>22294</v>
      </c>
      <c r="AC38" s="17"/>
    </row>
    <row r="39" spans="2:29">
      <c r="B39" s="22">
        <v>17.5</v>
      </c>
      <c r="C39" s="26">
        <v>24.379097258056579</v>
      </c>
      <c r="D39" s="30">
        <f t="shared" si="0"/>
        <v>24379</v>
      </c>
      <c r="E39" s="17"/>
      <c r="F39" s="26">
        <v>17.5</v>
      </c>
      <c r="G39" s="25">
        <v>23.951788151330344</v>
      </c>
      <c r="H39" s="30">
        <f t="shared" si="1"/>
        <v>23952</v>
      </c>
      <c r="I39" s="17"/>
      <c r="J39" s="26">
        <v>17.5</v>
      </c>
      <c r="K39" s="29">
        <v>23.525993178480636</v>
      </c>
      <c r="L39" s="30">
        <f t="shared" si="2"/>
        <v>23526</v>
      </c>
      <c r="M39" s="17"/>
      <c r="N39" s="26">
        <v>17.5</v>
      </c>
      <c r="O39" s="25">
        <v>23.088178847736071</v>
      </c>
      <c r="P39" s="30">
        <f t="shared" si="3"/>
        <v>23088</v>
      </c>
      <c r="Q39" s="17"/>
      <c r="R39" s="26">
        <v>17.5</v>
      </c>
      <c r="S39" s="25">
        <v>22.691669728850968</v>
      </c>
      <c r="T39" s="30">
        <f t="shared" si="4"/>
        <v>22692</v>
      </c>
      <c r="U39" s="17"/>
      <c r="V39" s="26">
        <v>17.5</v>
      </c>
      <c r="W39" s="25">
        <v>22.482428181113626</v>
      </c>
      <c r="X39" s="30">
        <f t="shared" si="5"/>
        <v>22482</v>
      </c>
      <c r="Y39" s="17"/>
      <c r="Z39" s="26">
        <v>17.5</v>
      </c>
      <c r="AA39" s="25">
        <v>22.213962253102828</v>
      </c>
      <c r="AB39" s="30">
        <f t="shared" si="6"/>
        <v>22214</v>
      </c>
      <c r="AC39" s="17"/>
    </row>
    <row r="40" spans="2:29">
      <c r="B40" s="22">
        <v>15</v>
      </c>
      <c r="C40" s="26">
        <v>24.312736942936045</v>
      </c>
      <c r="D40" s="30">
        <f t="shared" si="0"/>
        <v>24313</v>
      </c>
      <c r="E40" s="17"/>
      <c r="F40" s="26">
        <v>15</v>
      </c>
      <c r="G40" s="25">
        <v>23.882748044858992</v>
      </c>
      <c r="H40" s="30">
        <f t="shared" si="1"/>
        <v>23883</v>
      </c>
      <c r="I40" s="17"/>
      <c r="J40" s="26">
        <v>15</v>
      </c>
      <c r="K40" s="29">
        <v>23.452660636321649</v>
      </c>
      <c r="L40" s="30">
        <f t="shared" si="2"/>
        <v>23453</v>
      </c>
      <c r="M40" s="17"/>
      <c r="N40" s="26">
        <v>15</v>
      </c>
      <c r="O40" s="25">
        <v>23.010679504473963</v>
      </c>
      <c r="P40" s="30">
        <f t="shared" si="3"/>
        <v>23011</v>
      </c>
      <c r="Q40" s="17"/>
      <c r="R40" s="26">
        <v>15</v>
      </c>
      <c r="S40" s="25">
        <v>22.601981249657914</v>
      </c>
      <c r="T40" s="30">
        <f t="shared" si="4"/>
        <v>22602</v>
      </c>
      <c r="U40" s="17"/>
      <c r="V40" s="26">
        <v>15</v>
      </c>
      <c r="W40" s="25">
        <v>22.392725128331065</v>
      </c>
      <c r="X40" s="30">
        <f t="shared" si="5"/>
        <v>22393</v>
      </c>
      <c r="Y40" s="17"/>
      <c r="Z40" s="26">
        <v>15</v>
      </c>
      <c r="AA40" s="25">
        <v>22.118343123988158</v>
      </c>
      <c r="AB40" s="30">
        <f t="shared" si="6"/>
        <v>22118</v>
      </c>
      <c r="AC40" s="17"/>
    </row>
    <row r="41" spans="2:29">
      <c r="B41" s="22">
        <v>12.5</v>
      </c>
      <c r="C41" s="26">
        <v>24.23402507134449</v>
      </c>
      <c r="D41" s="30">
        <f t="shared" si="0"/>
        <v>24234</v>
      </c>
      <c r="E41" s="17"/>
      <c r="F41" s="26">
        <v>12.5</v>
      </c>
      <c r="G41" s="25">
        <v>23.798193639540965</v>
      </c>
      <c r="H41" s="30">
        <f t="shared" si="1"/>
        <v>23798</v>
      </c>
      <c r="I41" s="17"/>
      <c r="J41" s="26">
        <v>12.5</v>
      </c>
      <c r="K41" s="29">
        <v>23.358769767858199</v>
      </c>
      <c r="L41" s="30">
        <f t="shared" si="2"/>
        <v>23359</v>
      </c>
      <c r="M41" s="17"/>
      <c r="N41" s="26">
        <v>12.5</v>
      </c>
      <c r="O41" s="25">
        <v>22.90619811208343</v>
      </c>
      <c r="P41" s="30">
        <f t="shared" si="3"/>
        <v>22906</v>
      </c>
      <c r="Q41" s="17"/>
      <c r="R41" s="26">
        <v>12.5</v>
      </c>
      <c r="S41" s="25">
        <v>22.499726527753644</v>
      </c>
      <c r="T41" s="30">
        <f t="shared" si="4"/>
        <v>22500</v>
      </c>
      <c r="U41" s="17"/>
      <c r="V41" s="26">
        <v>12.5</v>
      </c>
      <c r="W41" s="25">
        <v>22.284970564143247</v>
      </c>
      <c r="X41" s="30">
        <f t="shared" si="5"/>
        <v>22285</v>
      </c>
      <c r="Y41" s="17"/>
      <c r="Z41" s="26">
        <v>12.5</v>
      </c>
      <c r="AA41" s="25">
        <v>22.003403045976601</v>
      </c>
      <c r="AB41" s="30">
        <f t="shared" si="6"/>
        <v>22003</v>
      </c>
      <c r="AC41" s="17"/>
    </row>
    <row r="42" spans="2:29">
      <c r="B42" s="22">
        <v>10</v>
      </c>
      <c r="C42" s="26">
        <v>24.139599405965605</v>
      </c>
      <c r="D42" s="30">
        <f t="shared" si="0"/>
        <v>24140</v>
      </c>
      <c r="E42" s="17"/>
      <c r="F42" s="26">
        <v>10</v>
      </c>
      <c r="G42" s="25">
        <v>23.695309625240995</v>
      </c>
      <c r="H42" s="30">
        <f t="shared" si="1"/>
        <v>23695</v>
      </c>
      <c r="I42" s="17"/>
      <c r="J42" s="26">
        <v>10</v>
      </c>
      <c r="K42" s="29">
        <v>23.242642078573063</v>
      </c>
      <c r="L42" s="30">
        <f t="shared" si="2"/>
        <v>23243</v>
      </c>
      <c r="M42" s="17"/>
      <c r="N42" s="26">
        <v>10</v>
      </c>
      <c r="O42" s="25">
        <v>22.786153328061797</v>
      </c>
      <c r="P42" s="30">
        <f t="shared" si="3"/>
        <v>22786</v>
      </c>
      <c r="Q42" s="17"/>
      <c r="R42" s="26">
        <v>10</v>
      </c>
      <c r="S42" s="25">
        <v>22.376751735815766</v>
      </c>
      <c r="T42" s="30">
        <f t="shared" si="4"/>
        <v>22377</v>
      </c>
      <c r="U42" s="17"/>
      <c r="V42" s="26">
        <v>10</v>
      </c>
      <c r="W42" s="25">
        <v>22.142176374861979</v>
      </c>
      <c r="X42" s="30">
        <f t="shared" si="5"/>
        <v>22142</v>
      </c>
      <c r="Y42" s="17"/>
      <c r="Z42" s="26">
        <v>10</v>
      </c>
      <c r="AA42" s="25">
        <v>21.850443415239944</v>
      </c>
      <c r="AB42" s="30">
        <f t="shared" si="6"/>
        <v>21850</v>
      </c>
      <c r="AC42" s="17"/>
    </row>
    <row r="43" spans="2:29">
      <c r="B43" s="22">
        <v>7.5</v>
      </c>
      <c r="C43" s="26">
        <v>24.020594687642518</v>
      </c>
      <c r="D43" s="30">
        <f t="shared" si="0"/>
        <v>24021</v>
      </c>
      <c r="E43" s="17"/>
      <c r="F43" s="26">
        <v>7.5</v>
      </c>
      <c r="G43" s="25">
        <v>23.564411979664879</v>
      </c>
      <c r="H43" s="30">
        <f t="shared" si="1"/>
        <v>23564</v>
      </c>
      <c r="I43" s="17"/>
      <c r="J43" s="26">
        <v>7.5</v>
      </c>
      <c r="K43" s="29">
        <v>23.091746278192602</v>
      </c>
      <c r="L43" s="30">
        <f t="shared" si="2"/>
        <v>23092</v>
      </c>
      <c r="M43" s="17"/>
      <c r="N43" s="26">
        <v>7.5</v>
      </c>
      <c r="O43" s="25">
        <v>22.617223340367488</v>
      </c>
      <c r="P43" s="30">
        <f t="shared" si="3"/>
        <v>22617</v>
      </c>
      <c r="Q43" s="17"/>
      <c r="R43" s="26">
        <v>7.5</v>
      </c>
      <c r="S43" s="25">
        <v>22.21901404250827</v>
      </c>
      <c r="T43" s="30">
        <f t="shared" si="4"/>
        <v>22219</v>
      </c>
      <c r="U43" s="17"/>
      <c r="V43" s="26">
        <v>7.5</v>
      </c>
      <c r="W43" s="25">
        <v>21.933789637095309</v>
      </c>
      <c r="X43" s="30">
        <f t="shared" si="5"/>
        <v>21934</v>
      </c>
      <c r="Y43" s="17"/>
      <c r="Z43" s="26">
        <v>7.5</v>
      </c>
      <c r="AA43" s="25">
        <v>21.630786783784156</v>
      </c>
      <c r="AB43" s="30">
        <f t="shared" si="6"/>
        <v>21631</v>
      </c>
      <c r="AC43" s="17"/>
    </row>
    <row r="44" spans="2:29">
      <c r="B44" s="22">
        <v>5</v>
      </c>
      <c r="C44" s="26">
        <v>23.698464571533222</v>
      </c>
      <c r="D44" s="30">
        <f t="shared" si="0"/>
        <v>23698</v>
      </c>
      <c r="E44" s="17"/>
      <c r="F44" s="26">
        <v>5</v>
      </c>
      <c r="G44" s="25">
        <v>23.240547050417</v>
      </c>
      <c r="H44" s="30">
        <f t="shared" si="1"/>
        <v>23241</v>
      </c>
      <c r="I44" s="17"/>
      <c r="J44" s="26">
        <v>5</v>
      </c>
      <c r="K44" s="29">
        <v>22.744535029933129</v>
      </c>
      <c r="L44" s="30">
        <f t="shared" si="2"/>
        <v>22745</v>
      </c>
      <c r="M44" s="17"/>
      <c r="N44" s="26">
        <v>5</v>
      </c>
      <c r="O44" s="25">
        <v>22.315144897012825</v>
      </c>
      <c r="P44" s="30">
        <f t="shared" si="3"/>
        <v>22315</v>
      </c>
      <c r="Q44" s="17"/>
      <c r="R44" s="26">
        <v>5</v>
      </c>
      <c r="S44" s="25">
        <v>21.920120568577371</v>
      </c>
      <c r="T44" s="30">
        <f t="shared" si="4"/>
        <v>21920</v>
      </c>
      <c r="U44" s="17"/>
      <c r="V44" s="26">
        <v>5</v>
      </c>
      <c r="W44" s="25">
        <v>21.473605130155686</v>
      </c>
      <c r="X44" s="30">
        <f t="shared" si="5"/>
        <v>21474</v>
      </c>
      <c r="Y44" s="17"/>
      <c r="Z44" s="26">
        <v>5</v>
      </c>
      <c r="AA44" s="25">
        <v>21.195869191841119</v>
      </c>
      <c r="AB44" s="30">
        <f t="shared" si="6"/>
        <v>21196</v>
      </c>
      <c r="AC44" s="17"/>
    </row>
    <row r="45" spans="2:29">
      <c r="B45" s="22">
        <v>2.5</v>
      </c>
      <c r="C45" s="26">
        <v>22.689228409315707</v>
      </c>
      <c r="D45" s="30">
        <f t="shared" si="0"/>
        <v>22689</v>
      </c>
      <c r="E45" s="17"/>
      <c r="F45" s="26">
        <v>2.5</v>
      </c>
      <c r="G45" s="25">
        <v>22.291595474650624</v>
      </c>
      <c r="H45" s="30">
        <f t="shared" si="1"/>
        <v>22292</v>
      </c>
      <c r="I45" s="17"/>
      <c r="J45" s="26">
        <v>2.5</v>
      </c>
      <c r="K45" s="29">
        <v>21.832413664602853</v>
      </c>
      <c r="L45" s="30">
        <f t="shared" si="2"/>
        <v>21832</v>
      </c>
      <c r="M45" s="17"/>
      <c r="N45" s="26">
        <v>2.5</v>
      </c>
      <c r="O45" s="25">
        <v>21.576672303073828</v>
      </c>
      <c r="P45" s="30">
        <f t="shared" si="3"/>
        <v>21577</v>
      </c>
      <c r="Q45" s="17"/>
      <c r="R45" s="26">
        <v>2.5</v>
      </c>
      <c r="S45" s="25">
        <v>21.400280541749481</v>
      </c>
      <c r="T45" s="30">
        <f t="shared" si="4"/>
        <v>21400</v>
      </c>
      <c r="U45" s="17"/>
      <c r="V45" s="26">
        <v>2.5</v>
      </c>
      <c r="W45" s="25">
        <v>21.28455819631337</v>
      </c>
      <c r="X45" s="30">
        <f t="shared" si="5"/>
        <v>21285</v>
      </c>
      <c r="Y45" s="17"/>
      <c r="Z45" s="26">
        <v>2.5</v>
      </c>
      <c r="AA45" s="25">
        <v>21.112982351974942</v>
      </c>
      <c r="AB45" s="30">
        <f t="shared" si="6"/>
        <v>21113</v>
      </c>
      <c r="AC45" s="17"/>
    </row>
    <row r="46" spans="2:29">
      <c r="B46" s="22">
        <v>0</v>
      </c>
      <c r="C46" s="8">
        <v>21</v>
      </c>
      <c r="D46" s="30">
        <f t="shared" si="0"/>
        <v>21000</v>
      </c>
      <c r="E46" s="17"/>
      <c r="F46" s="26">
        <v>0</v>
      </c>
      <c r="G46" s="8">
        <v>21</v>
      </c>
      <c r="H46" s="30">
        <f t="shared" si="1"/>
        <v>21000</v>
      </c>
      <c r="I46" s="17"/>
      <c r="J46" s="26">
        <v>0</v>
      </c>
      <c r="K46" s="8">
        <v>21</v>
      </c>
      <c r="L46" s="30">
        <f t="shared" si="2"/>
        <v>21000</v>
      </c>
      <c r="M46" s="17"/>
      <c r="N46" s="26">
        <v>0</v>
      </c>
      <c r="O46" s="8">
        <v>21</v>
      </c>
      <c r="P46" s="30">
        <f t="shared" si="3"/>
        <v>21000</v>
      </c>
      <c r="Q46" s="17"/>
      <c r="R46" s="26">
        <v>0</v>
      </c>
      <c r="S46" s="8">
        <v>21</v>
      </c>
      <c r="T46" s="30">
        <f t="shared" si="4"/>
        <v>21000</v>
      </c>
      <c r="U46" s="17"/>
      <c r="V46" s="26">
        <v>0</v>
      </c>
      <c r="W46" s="8">
        <v>21</v>
      </c>
      <c r="X46" s="30">
        <f t="shared" si="5"/>
        <v>21000</v>
      </c>
      <c r="Y46" s="17"/>
      <c r="Z46" s="26">
        <v>0</v>
      </c>
      <c r="AA46" s="8">
        <v>21</v>
      </c>
      <c r="AB46" s="30">
        <f t="shared" si="6"/>
        <v>21000</v>
      </c>
      <c r="AC46" s="17"/>
    </row>
  </sheetData>
  <phoneticPr fontId="1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AC46"/>
  <sheetViews>
    <sheetView workbookViewId="0">
      <selection activeCell="G9" sqref="G9"/>
    </sheetView>
  </sheetViews>
  <sheetFormatPr defaultRowHeight="15.75"/>
  <cols>
    <col min="1" max="1" width="16.375" style="22" customWidth="1"/>
    <col min="2" max="2" width="9" style="26"/>
    <col min="3" max="3" width="9" style="31"/>
    <col min="4" max="5" width="9" style="22"/>
    <col min="6" max="6" width="9" style="26"/>
    <col min="7" max="7" width="9" style="31"/>
    <col min="8" max="9" width="9" style="22"/>
    <col min="10" max="10" width="9" style="26"/>
    <col min="11" max="11" width="9" style="31"/>
    <col min="12" max="13" width="9" style="22"/>
    <col min="14" max="14" width="9" style="26"/>
    <col min="15" max="15" width="9" style="31"/>
    <col min="16" max="17" width="9" style="22"/>
    <col min="18" max="18" width="9" style="26"/>
    <col min="19" max="19" width="9" style="31"/>
    <col min="20" max="21" width="9" style="22"/>
    <col min="22" max="22" width="9" style="26"/>
    <col min="23" max="23" width="9" style="31"/>
    <col min="24" max="25" width="9" style="22"/>
    <col min="26" max="26" width="9" style="26"/>
    <col min="27" max="27" width="9" style="31"/>
    <col min="28" max="16384" width="9" style="22"/>
  </cols>
  <sheetData>
    <row r="1" spans="1:29" s="34" customFormat="1" ht="16.5">
      <c r="B1" s="35"/>
      <c r="C1" s="36" t="s">
        <v>59</v>
      </c>
      <c r="F1" s="35"/>
      <c r="G1" s="36" t="s">
        <v>59</v>
      </c>
      <c r="J1" s="35"/>
      <c r="K1" s="36" t="s">
        <v>59</v>
      </c>
      <c r="N1" s="35"/>
      <c r="O1" s="36" t="s">
        <v>59</v>
      </c>
      <c r="R1" s="35"/>
      <c r="S1" s="36" t="s">
        <v>59</v>
      </c>
      <c r="V1" s="35"/>
      <c r="W1" s="36" t="s">
        <v>59</v>
      </c>
      <c r="AA1" s="36" t="s">
        <v>59</v>
      </c>
    </row>
    <row r="2" spans="1:29">
      <c r="A2" s="22" t="s">
        <v>0</v>
      </c>
      <c r="B2" s="23">
        <v>3</v>
      </c>
      <c r="C2" s="23" t="s">
        <v>46</v>
      </c>
      <c r="D2" s="24"/>
      <c r="E2" s="24"/>
      <c r="F2" s="23">
        <v>5</v>
      </c>
      <c r="G2" s="25" t="s">
        <v>51</v>
      </c>
      <c r="H2" s="23"/>
      <c r="I2" s="23"/>
      <c r="J2" s="23">
        <v>7</v>
      </c>
      <c r="K2" s="25" t="s">
        <v>26</v>
      </c>
      <c r="L2" s="23"/>
      <c r="M2" s="23"/>
      <c r="N2" s="23">
        <v>9</v>
      </c>
      <c r="O2" s="25" t="s">
        <v>52</v>
      </c>
      <c r="P2" s="23"/>
      <c r="Q2" s="23"/>
      <c r="R2" s="23">
        <v>11.2</v>
      </c>
      <c r="S2" s="25" t="s">
        <v>25</v>
      </c>
      <c r="T2" s="23"/>
      <c r="U2" s="23"/>
      <c r="V2" s="23">
        <v>13</v>
      </c>
      <c r="W2" s="25" t="s">
        <v>53</v>
      </c>
      <c r="X2" s="23"/>
      <c r="Y2" s="23"/>
      <c r="Z2" s="23">
        <v>15</v>
      </c>
      <c r="AA2" s="25" t="s">
        <v>28</v>
      </c>
      <c r="AB2" s="26"/>
    </row>
    <row r="3" spans="1:29">
      <c r="B3" s="23"/>
      <c r="C3" s="23"/>
      <c r="D3" s="24"/>
      <c r="E3" s="24"/>
      <c r="F3" s="23"/>
      <c r="G3" s="25"/>
      <c r="H3" s="23"/>
      <c r="I3" s="23"/>
      <c r="J3" s="23"/>
      <c r="K3" s="25"/>
      <c r="L3" s="23"/>
      <c r="M3" s="23"/>
      <c r="N3" s="23"/>
      <c r="O3" s="25"/>
      <c r="P3" s="23"/>
      <c r="Q3" s="23"/>
      <c r="R3" s="23"/>
      <c r="S3" s="25"/>
      <c r="T3" s="23"/>
      <c r="U3" s="23"/>
      <c r="V3" s="23"/>
      <c r="W3" s="25"/>
      <c r="X3" s="23"/>
      <c r="Y3" s="23"/>
      <c r="Z3" s="23"/>
      <c r="AA3" s="25"/>
      <c r="AB3" s="26"/>
    </row>
    <row r="4" spans="1:29" ht="16.5">
      <c r="A4" s="22" t="s">
        <v>44</v>
      </c>
      <c r="B4" s="13" t="s">
        <v>43</v>
      </c>
      <c r="C4" s="33">
        <v>-0.2</v>
      </c>
      <c r="D4" s="33"/>
      <c r="E4" s="33"/>
      <c r="F4" s="33"/>
      <c r="G4" s="33">
        <v>-0.35</v>
      </c>
      <c r="H4" s="33"/>
      <c r="I4" s="33"/>
      <c r="J4" s="33"/>
      <c r="K4" s="33">
        <v>-0.5</v>
      </c>
      <c r="L4" s="33"/>
      <c r="M4" s="33"/>
      <c r="N4" s="33"/>
      <c r="O4" s="33">
        <v>-0.65</v>
      </c>
      <c r="P4" s="33"/>
      <c r="Q4" s="33"/>
      <c r="R4" s="33"/>
      <c r="S4" s="33">
        <v>-0.8</v>
      </c>
      <c r="T4" s="33"/>
      <c r="U4" s="33"/>
      <c r="V4" s="33"/>
      <c r="W4" s="33">
        <v>-0.9</v>
      </c>
      <c r="X4" s="33"/>
      <c r="Y4" s="33"/>
      <c r="Z4" s="33"/>
      <c r="AA4" s="33">
        <v>-1</v>
      </c>
    </row>
    <row r="5" spans="1:29">
      <c r="B5" s="24" t="s">
        <v>1</v>
      </c>
      <c r="C5" s="26" t="s">
        <v>3</v>
      </c>
      <c r="D5" s="24" t="s">
        <v>4</v>
      </c>
      <c r="E5" s="26"/>
      <c r="F5" s="26" t="s">
        <v>1</v>
      </c>
      <c r="G5" s="31" t="s">
        <v>3</v>
      </c>
      <c r="H5" s="24" t="s">
        <v>4</v>
      </c>
      <c r="I5" s="26"/>
      <c r="J5" s="26" t="s">
        <v>1</v>
      </c>
      <c r="K5" s="31" t="s">
        <v>3</v>
      </c>
      <c r="L5" s="24" t="s">
        <v>4</v>
      </c>
      <c r="M5" s="26"/>
      <c r="N5" s="26" t="s">
        <v>1</v>
      </c>
      <c r="O5" s="31" t="s">
        <v>3</v>
      </c>
      <c r="P5" s="24" t="s">
        <v>4</v>
      </c>
      <c r="Q5" s="26"/>
      <c r="R5" s="26" t="s">
        <v>1</v>
      </c>
      <c r="S5" s="31" t="s">
        <v>3</v>
      </c>
      <c r="T5" s="24" t="s">
        <v>4</v>
      </c>
      <c r="U5" s="26"/>
      <c r="V5" s="26" t="s">
        <v>1</v>
      </c>
      <c r="W5" s="31" t="s">
        <v>3</v>
      </c>
      <c r="X5" s="24" t="s">
        <v>4</v>
      </c>
      <c r="Y5" s="26"/>
      <c r="Z5" s="26" t="s">
        <v>1</v>
      </c>
      <c r="AA5" s="31" t="s">
        <v>3</v>
      </c>
      <c r="AB5" s="24" t="s">
        <v>4</v>
      </c>
    </row>
    <row r="6" spans="1:29" ht="16.5">
      <c r="A6" s="13" t="s">
        <v>41</v>
      </c>
      <c r="B6" s="22">
        <v>100</v>
      </c>
      <c r="C6" s="26">
        <v>29.275399999999998</v>
      </c>
      <c r="D6" s="30">
        <f>ROUND(C6*1000, 0)</f>
        <v>29275</v>
      </c>
      <c r="E6" s="17"/>
      <c r="F6" s="26">
        <v>100</v>
      </c>
      <c r="G6" s="31">
        <v>29.275399999999998</v>
      </c>
      <c r="H6" s="30">
        <f>ROUND(G6*1000, 0)</f>
        <v>29275</v>
      </c>
      <c r="I6" s="17"/>
      <c r="J6" s="26">
        <v>100</v>
      </c>
      <c r="K6" s="31">
        <v>29.275399999999998</v>
      </c>
      <c r="L6" s="30">
        <f>ROUND(K6*1000, 0)</f>
        <v>29275</v>
      </c>
      <c r="M6" s="17"/>
      <c r="N6" s="26">
        <v>100</v>
      </c>
      <c r="O6" s="31">
        <v>29.275399999999998</v>
      </c>
      <c r="P6" s="30">
        <f>ROUND(O6*1000, 0)</f>
        <v>29275</v>
      </c>
      <c r="Q6" s="17"/>
      <c r="R6" s="26">
        <v>100</v>
      </c>
      <c r="S6" s="31">
        <v>29.275399999999998</v>
      </c>
      <c r="T6" s="30">
        <f>ROUND(S6*1000, 0)</f>
        <v>29275</v>
      </c>
      <c r="U6" s="17"/>
      <c r="V6" s="26">
        <v>100</v>
      </c>
      <c r="W6" s="31">
        <v>29.275399999999998</v>
      </c>
      <c r="X6" s="30">
        <f>ROUND(W6*1000, 0)</f>
        <v>29275</v>
      </c>
      <c r="Y6" s="17"/>
      <c r="Z6" s="26">
        <v>100</v>
      </c>
      <c r="AA6" s="31">
        <v>29.275399999999998</v>
      </c>
      <c r="AB6" s="30">
        <f>ROUND(AA6*1000, 0)</f>
        <v>29275</v>
      </c>
      <c r="AC6" s="17"/>
    </row>
    <row r="7" spans="1:29">
      <c r="A7" s="26">
        <v>40</v>
      </c>
      <c r="B7" s="22">
        <v>97.5</v>
      </c>
      <c r="C7" s="26">
        <v>27.901593824062143</v>
      </c>
      <c r="D7" s="30">
        <f t="shared" ref="D7:D46" si="0">ROUND(C7*1000, 0)</f>
        <v>27902</v>
      </c>
      <c r="E7" s="17"/>
      <c r="F7" s="26">
        <v>97.5</v>
      </c>
      <c r="G7" s="31">
        <v>27.612987453749483</v>
      </c>
      <c r="H7" s="30">
        <f t="shared" ref="H7:H46" si="1">ROUND(G7*1000, 0)</f>
        <v>27613</v>
      </c>
      <c r="I7" s="17"/>
      <c r="J7" s="26">
        <v>97.5</v>
      </c>
      <c r="K7" s="31">
        <v>27.325607674023416</v>
      </c>
      <c r="L7" s="30">
        <f t="shared" ref="L7:L46" si="2">ROUND(K7*1000, 0)</f>
        <v>27326</v>
      </c>
      <c r="M7" s="17"/>
      <c r="N7" s="26">
        <v>97.5</v>
      </c>
      <c r="O7" s="31">
        <v>27.017424510244144</v>
      </c>
      <c r="P7" s="30">
        <f t="shared" ref="P7:P46" si="3">ROUND(O7*1000, 0)</f>
        <v>27017</v>
      </c>
      <c r="Q7" s="17"/>
      <c r="R7" s="26">
        <v>97.5</v>
      </c>
      <c r="S7" s="31">
        <v>26.709835941846709</v>
      </c>
      <c r="T7" s="30">
        <f t="shared" ref="T7:T46" si="4">ROUND(S7*1000, 0)</f>
        <v>26710</v>
      </c>
      <c r="U7" s="17"/>
      <c r="V7" s="26">
        <v>97.5</v>
      </c>
      <c r="W7" s="31">
        <v>26.479162871241343</v>
      </c>
      <c r="X7" s="30">
        <f t="shared" ref="X7:X46" si="5">ROUND(W7*1000, 0)</f>
        <v>26479</v>
      </c>
      <c r="Y7" s="17"/>
      <c r="Z7" s="26">
        <v>97.5</v>
      </c>
      <c r="AA7" s="31">
        <v>26.215394300568519</v>
      </c>
      <c r="AB7" s="30">
        <f t="shared" ref="AB7:AB46" si="6">ROUND(AA7*1000, 0)</f>
        <v>26215</v>
      </c>
      <c r="AC7" s="17"/>
    </row>
    <row r="8" spans="1:29">
      <c r="A8" s="26"/>
      <c r="B8" s="22">
        <v>95</v>
      </c>
      <c r="C8" s="26">
        <v>27.544020075930128</v>
      </c>
      <c r="D8" s="30">
        <f t="shared" si="0"/>
        <v>27544</v>
      </c>
      <c r="E8" s="17"/>
      <c r="F8" s="26">
        <v>95</v>
      </c>
      <c r="G8" s="31">
        <v>27.222147176421103</v>
      </c>
      <c r="H8" s="30">
        <f t="shared" si="1"/>
        <v>27222</v>
      </c>
      <c r="I8" s="17"/>
      <c r="J8" s="26">
        <v>95</v>
      </c>
      <c r="K8" s="31">
        <v>26.901836987047979</v>
      </c>
      <c r="L8" s="30">
        <f t="shared" si="2"/>
        <v>26902</v>
      </c>
      <c r="M8" s="17"/>
      <c r="N8" s="26">
        <v>95</v>
      </c>
      <c r="O8" s="31">
        <v>26.558527933517073</v>
      </c>
      <c r="P8" s="30">
        <f t="shared" si="3"/>
        <v>26559</v>
      </c>
      <c r="Q8" s="17"/>
      <c r="R8" s="26">
        <v>95</v>
      </c>
      <c r="S8" s="31">
        <v>26.215621097353299</v>
      </c>
      <c r="T8" s="30">
        <f t="shared" si="4"/>
        <v>26216</v>
      </c>
      <c r="U8" s="17"/>
      <c r="V8" s="26">
        <v>95</v>
      </c>
      <c r="W8" s="31">
        <v>25.954466697956029</v>
      </c>
      <c r="X8" s="30">
        <f t="shared" si="5"/>
        <v>25954</v>
      </c>
      <c r="Y8" s="17"/>
      <c r="Z8" s="26">
        <v>95</v>
      </c>
      <c r="AA8" s="31">
        <v>25.656903237412152</v>
      </c>
      <c r="AB8" s="30">
        <f t="shared" si="6"/>
        <v>25657</v>
      </c>
      <c r="AC8" s="17"/>
    </row>
    <row r="9" spans="1:29" ht="16.5">
      <c r="A9" s="13" t="s">
        <v>42</v>
      </c>
      <c r="B9" s="22">
        <v>92.5</v>
      </c>
      <c r="C9" s="26">
        <v>27.381418201110129</v>
      </c>
      <c r="D9" s="30">
        <f t="shared" si="0"/>
        <v>27381</v>
      </c>
      <c r="E9" s="17"/>
      <c r="F9" s="26">
        <v>92.5</v>
      </c>
      <c r="G9" s="31">
        <v>27.062622507978492</v>
      </c>
      <c r="H9" s="30">
        <f t="shared" si="1"/>
        <v>27063</v>
      </c>
      <c r="I9" s="17"/>
      <c r="J9" s="26">
        <v>92.5</v>
      </c>
      <c r="K9" s="31">
        <v>26.737309603100481</v>
      </c>
      <c r="L9" s="30">
        <f t="shared" si="2"/>
        <v>26737</v>
      </c>
      <c r="M9" s="17"/>
      <c r="N9" s="26">
        <v>92.5</v>
      </c>
      <c r="O9" s="31">
        <v>26.394081532318008</v>
      </c>
      <c r="P9" s="30">
        <f t="shared" si="3"/>
        <v>26394</v>
      </c>
      <c r="Q9" s="17"/>
      <c r="R9" s="26">
        <v>92.5</v>
      </c>
      <c r="S9" s="31">
        <v>26.064313514757629</v>
      </c>
      <c r="T9" s="30">
        <f t="shared" si="4"/>
        <v>26064</v>
      </c>
      <c r="U9" s="17"/>
      <c r="V9" s="26">
        <v>92.5</v>
      </c>
      <c r="W9" s="31">
        <v>25.797543586947096</v>
      </c>
      <c r="X9" s="30">
        <f t="shared" si="5"/>
        <v>25798</v>
      </c>
      <c r="Y9" s="17"/>
      <c r="Z9" s="26">
        <v>92.5</v>
      </c>
      <c r="AA9" s="31">
        <v>25.492091489391726</v>
      </c>
      <c r="AB9" s="30">
        <f t="shared" si="6"/>
        <v>25492</v>
      </c>
      <c r="AC9" s="17"/>
    </row>
    <row r="10" spans="1:29">
      <c r="A10" s="32">
        <v>1.1000000000000001</v>
      </c>
      <c r="B10" s="22">
        <v>90</v>
      </c>
      <c r="C10" s="26">
        <v>27.22331767275346</v>
      </c>
      <c r="D10" s="30">
        <f t="shared" si="0"/>
        <v>27223</v>
      </c>
      <c r="E10" s="17"/>
      <c r="F10" s="26">
        <v>90</v>
      </c>
      <c r="G10" s="31">
        <v>26.910229685298923</v>
      </c>
      <c r="H10" s="30">
        <f t="shared" si="1"/>
        <v>26910</v>
      </c>
      <c r="I10" s="17"/>
      <c r="J10" s="26">
        <v>90</v>
      </c>
      <c r="K10" s="31">
        <v>26.576990675681994</v>
      </c>
      <c r="L10" s="30">
        <f t="shared" si="2"/>
        <v>26577</v>
      </c>
      <c r="M10" s="17"/>
      <c r="N10" s="26">
        <v>90</v>
      </c>
      <c r="O10" s="31">
        <v>26.233870593003285</v>
      </c>
      <c r="P10" s="30">
        <f t="shared" si="3"/>
        <v>26234</v>
      </c>
      <c r="Q10" s="17"/>
      <c r="R10" s="26">
        <v>90</v>
      </c>
      <c r="S10" s="31">
        <v>25.925842756344704</v>
      </c>
      <c r="T10" s="30">
        <f t="shared" si="4"/>
        <v>25926</v>
      </c>
      <c r="U10" s="17"/>
      <c r="V10" s="26">
        <v>90</v>
      </c>
      <c r="W10" s="31">
        <v>25.650385471089116</v>
      </c>
      <c r="X10" s="30">
        <f t="shared" si="5"/>
        <v>25650</v>
      </c>
      <c r="Y10" s="17"/>
      <c r="Z10" s="26">
        <v>90</v>
      </c>
      <c r="AA10" s="31">
        <v>25.332012685149135</v>
      </c>
      <c r="AB10" s="30">
        <f t="shared" si="6"/>
        <v>25332</v>
      </c>
      <c r="AC10" s="17"/>
    </row>
    <row r="11" spans="1:29">
      <c r="B11" s="22">
        <v>87.5</v>
      </c>
      <c r="C11" s="26">
        <v>27.06888993153791</v>
      </c>
      <c r="D11" s="30">
        <f t="shared" si="0"/>
        <v>27069</v>
      </c>
      <c r="E11" s="17"/>
      <c r="F11" s="26">
        <v>87.5</v>
      </c>
      <c r="G11" s="31">
        <v>26.759351133983522</v>
      </c>
      <c r="H11" s="30">
        <f t="shared" si="1"/>
        <v>26759</v>
      </c>
      <c r="I11" s="17"/>
      <c r="J11" s="26">
        <v>87.5</v>
      </c>
      <c r="K11" s="31">
        <v>26.419678042524389</v>
      </c>
      <c r="L11" s="30">
        <f t="shared" si="2"/>
        <v>26420</v>
      </c>
      <c r="M11" s="17"/>
      <c r="N11" s="26">
        <v>87.5</v>
      </c>
      <c r="O11" s="31">
        <v>26.079193764843502</v>
      </c>
      <c r="P11" s="30">
        <f t="shared" si="3"/>
        <v>26079</v>
      </c>
      <c r="Q11" s="17"/>
      <c r="R11" s="26">
        <v>87.5</v>
      </c>
      <c r="S11" s="31">
        <v>25.783255720324085</v>
      </c>
      <c r="T11" s="30">
        <f t="shared" si="4"/>
        <v>25783</v>
      </c>
      <c r="U11" s="17"/>
      <c r="V11" s="26">
        <v>87.5</v>
      </c>
      <c r="W11" s="31">
        <v>25.49980024315899</v>
      </c>
      <c r="X11" s="30">
        <f t="shared" si="5"/>
        <v>25500</v>
      </c>
      <c r="Y11" s="17"/>
      <c r="Z11" s="26">
        <v>87.5</v>
      </c>
      <c r="AA11" s="31">
        <v>25.17474127263225</v>
      </c>
      <c r="AB11" s="30">
        <f t="shared" si="6"/>
        <v>25175</v>
      </c>
      <c r="AC11" s="17"/>
    </row>
    <row r="12" spans="1:29">
      <c r="B12" s="22">
        <v>85</v>
      </c>
      <c r="C12" s="26">
        <v>26.921909141241045</v>
      </c>
      <c r="D12" s="30">
        <f t="shared" si="0"/>
        <v>26922</v>
      </c>
      <c r="E12" s="17"/>
      <c r="F12" s="26">
        <v>85</v>
      </c>
      <c r="G12" s="31">
        <v>26.609570804748451</v>
      </c>
      <c r="H12" s="30">
        <f t="shared" si="1"/>
        <v>26610</v>
      </c>
      <c r="I12" s="17"/>
      <c r="J12" s="26">
        <v>85</v>
      </c>
      <c r="K12" s="31">
        <v>26.26895500313131</v>
      </c>
      <c r="L12" s="30">
        <f t="shared" si="2"/>
        <v>26269</v>
      </c>
      <c r="M12" s="17"/>
      <c r="N12" s="26">
        <v>85</v>
      </c>
      <c r="O12" s="31">
        <v>25.936230959060033</v>
      </c>
      <c r="P12" s="30">
        <f t="shared" si="3"/>
        <v>25936</v>
      </c>
      <c r="Q12" s="17"/>
      <c r="R12" s="26">
        <v>85</v>
      </c>
      <c r="S12" s="31">
        <v>25.623779585373558</v>
      </c>
      <c r="T12" s="30">
        <f t="shared" si="4"/>
        <v>25624</v>
      </c>
      <c r="U12" s="17"/>
      <c r="V12" s="26">
        <v>85</v>
      </c>
      <c r="W12" s="31">
        <v>25.338008605063951</v>
      </c>
      <c r="X12" s="30">
        <f t="shared" si="5"/>
        <v>25338</v>
      </c>
      <c r="Y12" s="17"/>
      <c r="Z12" s="26">
        <v>85</v>
      </c>
      <c r="AA12" s="31">
        <v>25.022802136836766</v>
      </c>
      <c r="AB12" s="30">
        <f t="shared" si="6"/>
        <v>25023</v>
      </c>
      <c r="AC12" s="17"/>
    </row>
    <row r="13" spans="1:29">
      <c r="B13" s="22">
        <v>82.5</v>
      </c>
      <c r="C13" s="26">
        <v>26.776209355705301</v>
      </c>
      <c r="D13" s="30">
        <f t="shared" si="0"/>
        <v>26776</v>
      </c>
      <c r="E13" s="17"/>
      <c r="F13" s="26">
        <v>82.5</v>
      </c>
      <c r="G13" s="31">
        <v>26.459980661232208</v>
      </c>
      <c r="H13" s="30">
        <f t="shared" si="1"/>
        <v>26460</v>
      </c>
      <c r="I13" s="17"/>
      <c r="J13" s="26">
        <v>82.5</v>
      </c>
      <c r="K13" s="31">
        <v>26.118807507621245</v>
      </c>
      <c r="L13" s="30">
        <f t="shared" si="2"/>
        <v>26119</v>
      </c>
      <c r="M13" s="17"/>
      <c r="N13" s="26">
        <v>82.5</v>
      </c>
      <c r="O13" s="31">
        <v>25.79621908077841</v>
      </c>
      <c r="P13" s="30">
        <f t="shared" si="3"/>
        <v>25796</v>
      </c>
      <c r="Q13" s="17"/>
      <c r="R13" s="26">
        <v>82.5</v>
      </c>
      <c r="S13" s="31">
        <v>25.461294258016114</v>
      </c>
      <c r="T13" s="30">
        <f t="shared" si="4"/>
        <v>25461</v>
      </c>
      <c r="U13" s="17"/>
      <c r="V13" s="26">
        <v>82.5</v>
      </c>
      <c r="W13" s="31">
        <v>25.174712990602981</v>
      </c>
      <c r="X13" s="30">
        <f t="shared" si="5"/>
        <v>25175</v>
      </c>
      <c r="Y13" s="17"/>
      <c r="Z13" s="26">
        <v>82.5</v>
      </c>
      <c r="AA13" s="31">
        <v>24.871771733488391</v>
      </c>
      <c r="AB13" s="30">
        <f t="shared" si="6"/>
        <v>24872</v>
      </c>
      <c r="AC13" s="17"/>
    </row>
    <row r="14" spans="1:29">
      <c r="B14" s="22">
        <v>80</v>
      </c>
      <c r="C14" s="26">
        <v>26.631127615388085</v>
      </c>
      <c r="D14" s="30">
        <f t="shared" si="0"/>
        <v>26631</v>
      </c>
      <c r="E14" s="17"/>
      <c r="F14" s="26">
        <v>80</v>
      </c>
      <c r="G14" s="31">
        <v>26.316541169997851</v>
      </c>
      <c r="H14" s="30">
        <f t="shared" si="1"/>
        <v>26317</v>
      </c>
      <c r="I14" s="17"/>
      <c r="J14" s="26">
        <v>80</v>
      </c>
      <c r="K14" s="31">
        <v>25.975396866852215</v>
      </c>
      <c r="L14" s="30">
        <f t="shared" si="2"/>
        <v>25975</v>
      </c>
      <c r="M14" s="17"/>
      <c r="N14" s="26">
        <v>80</v>
      </c>
      <c r="O14" s="31">
        <v>25.655115119367021</v>
      </c>
      <c r="P14" s="30">
        <f t="shared" si="3"/>
        <v>25655</v>
      </c>
      <c r="Q14" s="17"/>
      <c r="R14" s="26">
        <v>80</v>
      </c>
      <c r="S14" s="31">
        <v>25.315445580797789</v>
      </c>
      <c r="T14" s="30">
        <f t="shared" si="4"/>
        <v>25315</v>
      </c>
      <c r="U14" s="17"/>
      <c r="V14" s="26">
        <v>80</v>
      </c>
      <c r="W14" s="31">
        <v>25.039756851682782</v>
      </c>
      <c r="X14" s="30">
        <f t="shared" si="5"/>
        <v>25040</v>
      </c>
      <c r="Y14" s="17"/>
      <c r="Z14" s="26">
        <v>80</v>
      </c>
      <c r="AA14" s="31">
        <v>24.740172565973879</v>
      </c>
      <c r="AB14" s="30">
        <f t="shared" si="6"/>
        <v>24740</v>
      </c>
      <c r="AC14" s="17"/>
    </row>
    <row r="15" spans="1:29">
      <c r="B15" s="22">
        <v>77.5</v>
      </c>
      <c r="C15" s="26">
        <v>26.486169601160753</v>
      </c>
      <c r="D15" s="30">
        <f t="shared" si="0"/>
        <v>26486</v>
      </c>
      <c r="E15" s="17"/>
      <c r="F15" s="26">
        <v>77.5</v>
      </c>
      <c r="G15" s="31">
        <v>26.174332167755399</v>
      </c>
      <c r="H15" s="30">
        <f t="shared" si="1"/>
        <v>26174</v>
      </c>
      <c r="I15" s="17"/>
      <c r="J15" s="26">
        <v>77.5</v>
      </c>
      <c r="K15" s="31">
        <v>25.832955276911928</v>
      </c>
      <c r="L15" s="30">
        <f t="shared" si="2"/>
        <v>25833</v>
      </c>
      <c r="M15" s="17"/>
      <c r="N15" s="26">
        <v>77.5</v>
      </c>
      <c r="O15" s="31">
        <v>25.513727440901718</v>
      </c>
      <c r="P15" s="30">
        <f t="shared" si="3"/>
        <v>25514</v>
      </c>
      <c r="Q15" s="17"/>
      <c r="R15" s="26">
        <v>77.5</v>
      </c>
      <c r="S15" s="31">
        <v>25.172998877534255</v>
      </c>
      <c r="T15" s="30">
        <f t="shared" si="4"/>
        <v>25173</v>
      </c>
      <c r="U15" s="17"/>
      <c r="V15" s="26">
        <v>77.5</v>
      </c>
      <c r="W15" s="31">
        <v>24.910289826417436</v>
      </c>
      <c r="X15" s="30">
        <f t="shared" si="5"/>
        <v>24910</v>
      </c>
      <c r="Y15" s="17"/>
      <c r="Z15" s="26">
        <v>77.5</v>
      </c>
      <c r="AA15" s="31">
        <v>24.612602913476064</v>
      </c>
      <c r="AB15" s="30">
        <f t="shared" si="6"/>
        <v>24613</v>
      </c>
      <c r="AC15" s="17"/>
    </row>
    <row r="16" spans="1:29">
      <c r="B16" s="22">
        <v>75</v>
      </c>
      <c r="C16" s="26">
        <v>26.355667204370199</v>
      </c>
      <c r="D16" s="30">
        <f t="shared" si="0"/>
        <v>26356</v>
      </c>
      <c r="E16" s="17"/>
      <c r="F16" s="26">
        <v>75</v>
      </c>
      <c r="G16" s="31">
        <v>26.03532515726733</v>
      </c>
      <c r="H16" s="30">
        <f t="shared" si="1"/>
        <v>26035</v>
      </c>
      <c r="I16" s="17"/>
      <c r="J16" s="26">
        <v>75</v>
      </c>
      <c r="K16" s="31">
        <v>25.70221919811117</v>
      </c>
      <c r="L16" s="30">
        <f t="shared" si="2"/>
        <v>25702</v>
      </c>
      <c r="M16" s="17"/>
      <c r="N16" s="26">
        <v>75</v>
      </c>
      <c r="O16" s="31">
        <v>25.373115204379129</v>
      </c>
      <c r="P16" s="30">
        <f t="shared" si="3"/>
        <v>25373</v>
      </c>
      <c r="Q16" s="17"/>
      <c r="R16" s="26">
        <v>75</v>
      </c>
      <c r="S16" s="31">
        <v>25.031230835346104</v>
      </c>
      <c r="T16" s="30">
        <f t="shared" si="4"/>
        <v>25031</v>
      </c>
      <c r="U16" s="17"/>
      <c r="V16" s="26">
        <v>75</v>
      </c>
      <c r="W16" s="31">
        <v>24.775233273952168</v>
      </c>
      <c r="X16" s="30">
        <f t="shared" si="5"/>
        <v>24775</v>
      </c>
      <c r="Y16" s="17"/>
      <c r="Z16" s="26">
        <v>75</v>
      </c>
      <c r="AA16" s="31">
        <v>24.479164692748625</v>
      </c>
      <c r="AB16" s="30">
        <f t="shared" si="6"/>
        <v>24479</v>
      </c>
      <c r="AC16" s="17"/>
    </row>
    <row r="17" spans="2:29">
      <c r="B17" s="22">
        <v>72.5</v>
      </c>
      <c r="C17" s="26">
        <v>26.237317500541316</v>
      </c>
      <c r="D17" s="30">
        <f t="shared" si="0"/>
        <v>26237</v>
      </c>
      <c r="E17" s="17"/>
      <c r="F17" s="26">
        <v>72.5</v>
      </c>
      <c r="G17" s="31">
        <v>25.898784705129362</v>
      </c>
      <c r="H17" s="30">
        <f t="shared" si="1"/>
        <v>25899</v>
      </c>
      <c r="I17" s="17"/>
      <c r="J17" s="26">
        <v>72.5</v>
      </c>
      <c r="K17" s="31">
        <v>25.580609801676413</v>
      </c>
      <c r="L17" s="30">
        <f t="shared" si="2"/>
        <v>25581</v>
      </c>
      <c r="M17" s="17"/>
      <c r="N17" s="26">
        <v>72.5</v>
      </c>
      <c r="O17" s="31">
        <v>25.23326111920138</v>
      </c>
      <c r="P17" s="30">
        <f t="shared" si="3"/>
        <v>25233</v>
      </c>
      <c r="Q17" s="17"/>
      <c r="R17" s="26">
        <v>72.5</v>
      </c>
      <c r="S17" s="31">
        <v>24.88942205479027</v>
      </c>
      <c r="T17" s="30">
        <f t="shared" si="4"/>
        <v>24889</v>
      </c>
      <c r="U17" s="17"/>
      <c r="V17" s="26">
        <v>72.5</v>
      </c>
      <c r="W17" s="31">
        <v>24.634561224692092</v>
      </c>
      <c r="X17" s="30">
        <f t="shared" si="5"/>
        <v>24635</v>
      </c>
      <c r="Y17" s="17"/>
      <c r="Z17" s="26">
        <v>72.5</v>
      </c>
      <c r="AA17" s="31">
        <v>24.340074427494947</v>
      </c>
      <c r="AB17" s="30">
        <f t="shared" si="6"/>
        <v>24340</v>
      </c>
      <c r="AC17" s="17"/>
    </row>
    <row r="18" spans="2:29">
      <c r="B18" s="22">
        <v>70</v>
      </c>
      <c r="C18" s="26">
        <v>26.115829578691375</v>
      </c>
      <c r="D18" s="30">
        <f t="shared" si="0"/>
        <v>26116</v>
      </c>
      <c r="E18" s="17"/>
      <c r="F18" s="26">
        <v>70</v>
      </c>
      <c r="G18" s="31">
        <v>25.764054070789797</v>
      </c>
      <c r="H18" s="30">
        <f t="shared" si="1"/>
        <v>25764</v>
      </c>
      <c r="I18" s="17"/>
      <c r="J18" s="26">
        <v>70</v>
      </c>
      <c r="K18" s="31">
        <v>25.459292645223801</v>
      </c>
      <c r="L18" s="30">
        <f t="shared" si="2"/>
        <v>25459</v>
      </c>
      <c r="M18" s="17"/>
      <c r="N18" s="26">
        <v>70</v>
      </c>
      <c r="O18" s="31">
        <v>25.096078715521749</v>
      </c>
      <c r="P18" s="30">
        <f t="shared" si="3"/>
        <v>25096</v>
      </c>
      <c r="Q18" s="17"/>
      <c r="R18" s="26">
        <v>70</v>
      </c>
      <c r="S18" s="31">
        <v>24.753575322792532</v>
      </c>
      <c r="T18" s="30">
        <f t="shared" si="4"/>
        <v>24754</v>
      </c>
      <c r="U18" s="17"/>
      <c r="V18" s="26">
        <v>70</v>
      </c>
      <c r="W18" s="31">
        <v>24.496807026971013</v>
      </c>
      <c r="X18" s="30">
        <f t="shared" si="5"/>
        <v>24497</v>
      </c>
      <c r="Y18" s="17"/>
      <c r="Z18" s="26">
        <v>70</v>
      </c>
      <c r="AA18" s="31">
        <v>24.203834175075034</v>
      </c>
      <c r="AB18" s="30">
        <f t="shared" si="6"/>
        <v>24204</v>
      </c>
      <c r="AC18" s="17"/>
    </row>
    <row r="19" spans="2:29">
      <c r="B19" s="22">
        <v>67.5</v>
      </c>
      <c r="C19" s="26">
        <v>25.974259674270492</v>
      </c>
      <c r="D19" s="30">
        <f t="shared" si="0"/>
        <v>25974</v>
      </c>
      <c r="E19" s="17"/>
      <c r="F19" s="26">
        <v>67.5</v>
      </c>
      <c r="G19" s="31">
        <v>25.633386529758056</v>
      </c>
      <c r="H19" s="30">
        <f t="shared" si="1"/>
        <v>25633</v>
      </c>
      <c r="I19" s="17"/>
      <c r="J19" s="26">
        <v>67.5</v>
      </c>
      <c r="K19" s="31">
        <v>25.334000591055599</v>
      </c>
      <c r="L19" s="30">
        <f t="shared" si="2"/>
        <v>25334</v>
      </c>
      <c r="M19" s="17"/>
      <c r="N19" s="26">
        <v>67.5</v>
      </c>
      <c r="O19" s="31">
        <v>24.967013123443817</v>
      </c>
      <c r="P19" s="30">
        <f t="shared" si="3"/>
        <v>24967</v>
      </c>
      <c r="Q19" s="17"/>
      <c r="R19" s="26">
        <v>67.5</v>
      </c>
      <c r="S19" s="31">
        <v>24.637528088125251</v>
      </c>
      <c r="T19" s="30">
        <f t="shared" si="4"/>
        <v>24638</v>
      </c>
      <c r="U19" s="17"/>
      <c r="V19" s="26">
        <v>67.5</v>
      </c>
      <c r="W19" s="31">
        <v>24.37298980569842</v>
      </c>
      <c r="X19" s="30">
        <f t="shared" si="5"/>
        <v>24373</v>
      </c>
      <c r="Y19" s="17"/>
      <c r="Z19" s="26">
        <v>67.5</v>
      </c>
      <c r="AA19" s="31">
        <v>24.081471492430325</v>
      </c>
      <c r="AB19" s="30">
        <f t="shared" si="6"/>
        <v>24081</v>
      </c>
      <c r="AC19" s="17"/>
    </row>
    <row r="20" spans="2:29">
      <c r="B20" s="22">
        <v>65</v>
      </c>
      <c r="C20" s="26">
        <v>25.827006328469967</v>
      </c>
      <c r="D20" s="30">
        <f t="shared" si="0"/>
        <v>25827</v>
      </c>
      <c r="E20" s="17"/>
      <c r="F20" s="26">
        <v>65</v>
      </c>
      <c r="G20" s="31">
        <v>25.503881605358391</v>
      </c>
      <c r="H20" s="30">
        <f t="shared" si="1"/>
        <v>25504</v>
      </c>
      <c r="I20" s="17"/>
      <c r="J20" s="26">
        <v>65</v>
      </c>
      <c r="K20" s="31">
        <v>25.207977192248705</v>
      </c>
      <c r="L20" s="30">
        <f t="shared" si="2"/>
        <v>25208</v>
      </c>
      <c r="M20" s="17"/>
      <c r="N20" s="26">
        <v>65</v>
      </c>
      <c r="O20" s="31">
        <v>24.841438522523813</v>
      </c>
      <c r="P20" s="30">
        <f t="shared" si="3"/>
        <v>24841</v>
      </c>
      <c r="Q20" s="17"/>
      <c r="R20" s="26">
        <v>65</v>
      </c>
      <c r="S20" s="31">
        <v>24.527724564198504</v>
      </c>
      <c r="T20" s="30">
        <f t="shared" si="4"/>
        <v>24528</v>
      </c>
      <c r="U20" s="17"/>
      <c r="V20" s="26">
        <v>65</v>
      </c>
      <c r="W20" s="31">
        <v>24.253426494433743</v>
      </c>
      <c r="X20" s="30">
        <f t="shared" si="5"/>
        <v>24253</v>
      </c>
      <c r="Y20" s="17"/>
      <c r="Z20" s="26">
        <v>65</v>
      </c>
      <c r="AA20" s="31">
        <v>23.963289646399716</v>
      </c>
      <c r="AB20" s="30">
        <f t="shared" si="6"/>
        <v>23963</v>
      </c>
      <c r="AC20" s="17"/>
    </row>
    <row r="21" spans="2:29">
      <c r="B21" s="22">
        <v>62.5</v>
      </c>
      <c r="C21" s="26">
        <v>25.698067274996934</v>
      </c>
      <c r="D21" s="30">
        <f t="shared" si="0"/>
        <v>25698</v>
      </c>
      <c r="E21" s="17"/>
      <c r="F21" s="26">
        <v>62.5</v>
      </c>
      <c r="G21" s="31">
        <v>25.381346967884816</v>
      </c>
      <c r="H21" s="30">
        <f t="shared" si="1"/>
        <v>25381</v>
      </c>
      <c r="I21" s="17"/>
      <c r="J21" s="26">
        <v>62.5</v>
      </c>
      <c r="K21" s="31">
        <v>25.080709149195783</v>
      </c>
      <c r="L21" s="30">
        <f t="shared" si="2"/>
        <v>25081</v>
      </c>
      <c r="M21" s="17"/>
      <c r="N21" s="26">
        <v>62.5</v>
      </c>
      <c r="O21" s="31">
        <v>24.723136759852562</v>
      </c>
      <c r="P21" s="30">
        <f t="shared" si="3"/>
        <v>24723</v>
      </c>
      <c r="Q21" s="17"/>
      <c r="R21" s="26">
        <v>62.5</v>
      </c>
      <c r="S21" s="31">
        <v>24.414804296738559</v>
      </c>
      <c r="T21" s="30">
        <f t="shared" si="4"/>
        <v>24415</v>
      </c>
      <c r="U21" s="17"/>
      <c r="V21" s="26">
        <v>62.5</v>
      </c>
      <c r="W21" s="31">
        <v>24.146650987238793</v>
      </c>
      <c r="X21" s="30">
        <f t="shared" si="5"/>
        <v>24147</v>
      </c>
      <c r="Y21" s="17"/>
      <c r="Z21" s="26">
        <v>62.5</v>
      </c>
      <c r="AA21" s="31">
        <v>23.851211163189031</v>
      </c>
      <c r="AB21" s="30">
        <f t="shared" si="6"/>
        <v>23851</v>
      </c>
      <c r="AC21" s="17"/>
    </row>
    <row r="22" spans="2:29">
      <c r="B22" s="22">
        <v>60</v>
      </c>
      <c r="C22" s="26">
        <v>25.57556045531301</v>
      </c>
      <c r="D22" s="30">
        <f t="shared" si="0"/>
        <v>25576</v>
      </c>
      <c r="E22" s="17"/>
      <c r="F22" s="26">
        <v>60</v>
      </c>
      <c r="G22" s="31">
        <v>25.26129210510511</v>
      </c>
      <c r="H22" s="30">
        <f t="shared" si="1"/>
        <v>25261</v>
      </c>
      <c r="I22" s="17"/>
      <c r="J22" s="26">
        <v>60</v>
      </c>
      <c r="K22" s="31">
        <v>24.953103039357433</v>
      </c>
      <c r="L22" s="30">
        <f t="shared" si="2"/>
        <v>24953</v>
      </c>
      <c r="M22" s="17"/>
      <c r="N22" s="26">
        <v>60</v>
      </c>
      <c r="O22" s="31">
        <v>24.608261811116911</v>
      </c>
      <c r="P22" s="30">
        <f t="shared" si="3"/>
        <v>24608</v>
      </c>
      <c r="Q22" s="17"/>
      <c r="R22" s="26">
        <v>60</v>
      </c>
      <c r="S22" s="31">
        <v>24.300707489373984</v>
      </c>
      <c r="T22" s="30">
        <f t="shared" si="4"/>
        <v>24301</v>
      </c>
      <c r="U22" s="17"/>
      <c r="V22" s="26">
        <v>60</v>
      </c>
      <c r="W22" s="31">
        <v>24.044938378459278</v>
      </c>
      <c r="X22" s="30">
        <f t="shared" si="5"/>
        <v>24045</v>
      </c>
      <c r="Y22" s="17"/>
      <c r="Z22" s="26">
        <v>60</v>
      </c>
      <c r="AA22" s="31">
        <v>23.741393533361286</v>
      </c>
      <c r="AB22" s="30">
        <f t="shared" si="6"/>
        <v>23741</v>
      </c>
      <c r="AC22" s="17"/>
    </row>
    <row r="23" spans="2:29">
      <c r="B23" s="22">
        <v>57.5</v>
      </c>
      <c r="C23" s="26">
        <v>25.466261840131196</v>
      </c>
      <c r="D23" s="30">
        <f t="shared" si="0"/>
        <v>25466</v>
      </c>
      <c r="E23" s="17"/>
      <c r="F23" s="26">
        <v>57.5</v>
      </c>
      <c r="G23" s="31">
        <v>25.153119168744126</v>
      </c>
      <c r="H23" s="30">
        <f t="shared" si="1"/>
        <v>25153</v>
      </c>
      <c r="I23" s="17"/>
      <c r="J23" s="26">
        <v>57.5</v>
      </c>
      <c r="K23" s="31">
        <v>24.843806660318613</v>
      </c>
      <c r="L23" s="30">
        <f t="shared" si="2"/>
        <v>24844</v>
      </c>
      <c r="M23" s="17"/>
      <c r="N23" s="26">
        <v>57.5</v>
      </c>
      <c r="O23" s="31">
        <v>24.503316147874397</v>
      </c>
      <c r="P23" s="30">
        <f t="shared" si="3"/>
        <v>24503</v>
      </c>
      <c r="Q23" s="17"/>
      <c r="R23" s="26">
        <v>57.5</v>
      </c>
      <c r="S23" s="31">
        <v>24.192269765560088</v>
      </c>
      <c r="T23" s="30">
        <f t="shared" si="4"/>
        <v>24192</v>
      </c>
      <c r="U23" s="17"/>
      <c r="V23" s="26">
        <v>57.5</v>
      </c>
      <c r="W23" s="31">
        <v>23.944516350035734</v>
      </c>
      <c r="X23" s="30">
        <f t="shared" si="5"/>
        <v>23945</v>
      </c>
      <c r="Y23" s="17"/>
      <c r="Z23" s="26">
        <v>57.5</v>
      </c>
      <c r="AA23" s="31">
        <v>23.64005474708793</v>
      </c>
      <c r="AB23" s="30">
        <f t="shared" si="6"/>
        <v>23640</v>
      </c>
      <c r="AC23" s="17"/>
    </row>
    <row r="24" spans="2:29">
      <c r="B24" s="22">
        <v>55</v>
      </c>
      <c r="C24" s="26">
        <v>25.369625936633657</v>
      </c>
      <c r="D24" s="30">
        <f t="shared" si="0"/>
        <v>25370</v>
      </c>
      <c r="E24" s="17"/>
      <c r="F24" s="26">
        <v>55</v>
      </c>
      <c r="G24" s="31">
        <v>25.057306963591415</v>
      </c>
      <c r="H24" s="30">
        <f t="shared" si="1"/>
        <v>25057</v>
      </c>
      <c r="I24" s="17"/>
      <c r="J24" s="26">
        <v>55</v>
      </c>
      <c r="K24" s="31">
        <v>24.753357340669336</v>
      </c>
      <c r="L24" s="30">
        <f t="shared" si="2"/>
        <v>24753</v>
      </c>
      <c r="M24" s="17"/>
      <c r="N24" s="26">
        <v>55</v>
      </c>
      <c r="O24" s="31">
        <v>24.409209066715256</v>
      </c>
      <c r="P24" s="30">
        <f t="shared" si="3"/>
        <v>24409</v>
      </c>
      <c r="Q24" s="17"/>
      <c r="R24" s="26">
        <v>55</v>
      </c>
      <c r="S24" s="31">
        <v>24.09055855162083</v>
      </c>
      <c r="T24" s="30">
        <f t="shared" si="4"/>
        <v>24091</v>
      </c>
      <c r="U24" s="17"/>
      <c r="V24" s="26">
        <v>55</v>
      </c>
      <c r="W24" s="31">
        <v>23.843970318796988</v>
      </c>
      <c r="X24" s="30">
        <f t="shared" si="5"/>
        <v>23844</v>
      </c>
      <c r="Y24" s="17"/>
      <c r="Z24" s="26">
        <v>55</v>
      </c>
      <c r="AA24" s="31">
        <v>23.547621127567062</v>
      </c>
      <c r="AB24" s="30">
        <f t="shared" si="6"/>
        <v>23548</v>
      </c>
      <c r="AC24" s="17"/>
    </row>
    <row r="25" spans="2:29">
      <c r="B25" s="22">
        <v>52.5</v>
      </c>
      <c r="C25" s="26">
        <v>25.280088162672936</v>
      </c>
      <c r="D25" s="30">
        <f t="shared" si="0"/>
        <v>25280</v>
      </c>
      <c r="E25" s="17"/>
      <c r="F25" s="26">
        <v>52.5</v>
      </c>
      <c r="G25" s="31">
        <v>24.96852208919849</v>
      </c>
      <c r="H25" s="30">
        <f t="shared" si="1"/>
        <v>24969</v>
      </c>
      <c r="I25" s="17"/>
      <c r="J25" s="26">
        <v>52.5</v>
      </c>
      <c r="K25" s="31">
        <v>24.669627668475343</v>
      </c>
      <c r="L25" s="30">
        <f t="shared" si="2"/>
        <v>24670</v>
      </c>
      <c r="M25" s="17"/>
      <c r="N25" s="26">
        <v>52.5</v>
      </c>
      <c r="O25" s="31">
        <v>24.322585590517235</v>
      </c>
      <c r="P25" s="30">
        <f t="shared" si="3"/>
        <v>24323</v>
      </c>
      <c r="Q25" s="17"/>
      <c r="R25" s="26">
        <v>52.5</v>
      </c>
      <c r="S25" s="31">
        <v>23.995940948202072</v>
      </c>
      <c r="T25" s="30">
        <f t="shared" si="4"/>
        <v>23996</v>
      </c>
      <c r="U25" s="17"/>
      <c r="V25" s="26">
        <v>52.5</v>
      </c>
      <c r="W25" s="31">
        <v>23.746960768331444</v>
      </c>
      <c r="X25" s="30">
        <f t="shared" si="5"/>
        <v>23747</v>
      </c>
      <c r="Y25" s="17"/>
      <c r="Z25" s="26">
        <v>52.5</v>
      </c>
      <c r="AA25" s="31">
        <v>23.462193837452361</v>
      </c>
      <c r="AB25" s="30">
        <f t="shared" si="6"/>
        <v>23462</v>
      </c>
      <c r="AC25" s="17"/>
    </row>
    <row r="26" spans="2:29">
      <c r="B26" s="22">
        <v>50</v>
      </c>
      <c r="C26" s="26">
        <v>25.203141790156838</v>
      </c>
      <c r="D26" s="30">
        <f t="shared" si="0"/>
        <v>25203</v>
      </c>
      <c r="E26" s="17"/>
      <c r="F26" s="26">
        <v>50</v>
      </c>
      <c r="G26" s="31">
        <v>24.892227019462204</v>
      </c>
      <c r="H26" s="30">
        <f t="shared" si="1"/>
        <v>24892</v>
      </c>
      <c r="I26" s="17"/>
      <c r="J26" s="26">
        <v>50</v>
      </c>
      <c r="K26" s="31">
        <v>24.595799042412285</v>
      </c>
      <c r="L26" s="30">
        <f t="shared" si="2"/>
        <v>24596</v>
      </c>
      <c r="M26" s="17"/>
      <c r="N26" s="26">
        <v>50</v>
      </c>
      <c r="O26" s="31">
        <v>24.245881236935155</v>
      </c>
      <c r="P26" s="30">
        <f t="shared" si="3"/>
        <v>24246</v>
      </c>
      <c r="Q26" s="17"/>
      <c r="R26" s="26">
        <v>50</v>
      </c>
      <c r="S26" s="31">
        <v>23.922326129802652</v>
      </c>
      <c r="T26" s="30">
        <f t="shared" si="4"/>
        <v>23922</v>
      </c>
      <c r="U26" s="17"/>
      <c r="V26" s="26">
        <v>50</v>
      </c>
      <c r="W26" s="31">
        <v>23.666690365953951</v>
      </c>
      <c r="X26" s="30">
        <f t="shared" si="5"/>
        <v>23667</v>
      </c>
      <c r="Y26" s="17"/>
      <c r="Z26" s="26">
        <v>50</v>
      </c>
      <c r="AA26" s="31">
        <v>23.39316981304966</v>
      </c>
      <c r="AB26" s="30">
        <f t="shared" si="6"/>
        <v>23393</v>
      </c>
      <c r="AC26" s="17"/>
    </row>
    <row r="27" spans="2:29">
      <c r="B27" s="22">
        <v>47.5</v>
      </c>
      <c r="C27" s="26">
        <v>25.131658808274739</v>
      </c>
      <c r="D27" s="30">
        <f t="shared" si="0"/>
        <v>25132</v>
      </c>
      <c r="E27" s="17"/>
      <c r="F27" s="26">
        <v>47.5</v>
      </c>
      <c r="G27" s="31">
        <v>24.821366568615908</v>
      </c>
      <c r="H27" s="30">
        <f t="shared" si="1"/>
        <v>24821</v>
      </c>
      <c r="I27" s="17"/>
      <c r="J27" s="26">
        <v>47.5</v>
      </c>
      <c r="K27" s="31">
        <v>24.524730196698957</v>
      </c>
      <c r="L27" s="30">
        <f t="shared" si="2"/>
        <v>24525</v>
      </c>
      <c r="M27" s="17"/>
      <c r="N27" s="26">
        <v>47.5</v>
      </c>
      <c r="O27" s="31">
        <v>24.176189805996831</v>
      </c>
      <c r="P27" s="30">
        <f t="shared" si="3"/>
        <v>24176</v>
      </c>
      <c r="Q27" s="17"/>
      <c r="R27" s="26">
        <v>47.5</v>
      </c>
      <c r="S27" s="31">
        <v>23.860115595934818</v>
      </c>
      <c r="T27" s="30">
        <f t="shared" si="4"/>
        <v>23860</v>
      </c>
      <c r="U27" s="17"/>
      <c r="V27" s="26">
        <v>47.5</v>
      </c>
      <c r="W27" s="31">
        <v>23.595820633840461</v>
      </c>
      <c r="X27" s="30">
        <f t="shared" si="5"/>
        <v>23596</v>
      </c>
      <c r="Y27" s="17"/>
      <c r="Z27" s="26">
        <v>47.5</v>
      </c>
      <c r="AA27" s="31">
        <v>23.332142215019221</v>
      </c>
      <c r="AB27" s="30">
        <f t="shared" si="6"/>
        <v>23332</v>
      </c>
      <c r="AC27" s="17"/>
    </row>
    <row r="28" spans="2:29">
      <c r="B28" s="22">
        <v>45</v>
      </c>
      <c r="C28" s="26">
        <v>25.069703028440422</v>
      </c>
      <c r="D28" s="30">
        <f t="shared" si="0"/>
        <v>25070</v>
      </c>
      <c r="E28" s="17"/>
      <c r="F28" s="26">
        <v>45</v>
      </c>
      <c r="G28" s="31">
        <v>24.75962475309305</v>
      </c>
      <c r="H28" s="30">
        <f t="shared" si="1"/>
        <v>24760</v>
      </c>
      <c r="I28" s="17"/>
      <c r="J28" s="26">
        <v>45</v>
      </c>
      <c r="K28" s="31">
        <v>24.459754083518288</v>
      </c>
      <c r="L28" s="30">
        <f t="shared" si="2"/>
        <v>24460</v>
      </c>
      <c r="M28" s="17"/>
      <c r="N28" s="26">
        <v>45</v>
      </c>
      <c r="O28" s="31">
        <v>24.112931942833242</v>
      </c>
      <c r="P28" s="30">
        <f t="shared" si="3"/>
        <v>24113</v>
      </c>
      <c r="Q28" s="17"/>
      <c r="R28" s="26">
        <v>45</v>
      </c>
      <c r="S28" s="31">
        <v>23.79666416939099</v>
      </c>
      <c r="T28" s="30">
        <f t="shared" si="4"/>
        <v>23797</v>
      </c>
      <c r="U28" s="17"/>
      <c r="V28" s="26">
        <v>45</v>
      </c>
      <c r="W28" s="31">
        <v>23.536875710154593</v>
      </c>
      <c r="X28" s="30">
        <f t="shared" si="5"/>
        <v>23537</v>
      </c>
      <c r="Y28" s="17"/>
      <c r="Z28" s="26">
        <v>45</v>
      </c>
      <c r="AA28" s="31">
        <v>23.266167658313602</v>
      </c>
      <c r="AB28" s="30">
        <f t="shared" si="6"/>
        <v>23266</v>
      </c>
      <c r="AC28" s="17"/>
    </row>
    <row r="29" spans="2:29">
      <c r="B29" s="22">
        <v>42.5</v>
      </c>
      <c r="C29" s="26">
        <v>25.012785894912984</v>
      </c>
      <c r="D29" s="30">
        <f t="shared" si="0"/>
        <v>25013</v>
      </c>
      <c r="E29" s="17"/>
      <c r="F29" s="26">
        <v>42.5</v>
      </c>
      <c r="G29" s="31">
        <v>24.702726958117484</v>
      </c>
      <c r="H29" s="30">
        <f t="shared" si="1"/>
        <v>24703</v>
      </c>
      <c r="I29" s="17"/>
      <c r="J29" s="26">
        <v>42.5</v>
      </c>
      <c r="K29" s="31">
        <v>24.397313315846741</v>
      </c>
      <c r="L29" s="30">
        <f t="shared" si="2"/>
        <v>24397</v>
      </c>
      <c r="M29" s="17"/>
      <c r="N29" s="26">
        <v>42.5</v>
      </c>
      <c r="O29" s="31">
        <v>24.05454345790498</v>
      </c>
      <c r="P29" s="30">
        <f t="shared" si="3"/>
        <v>24055</v>
      </c>
      <c r="Q29" s="17"/>
      <c r="R29" s="26">
        <v>42.5</v>
      </c>
      <c r="S29" s="31">
        <v>23.732452084917039</v>
      </c>
      <c r="T29" s="30">
        <f t="shared" si="4"/>
        <v>23732</v>
      </c>
      <c r="U29" s="17"/>
      <c r="V29" s="26">
        <v>42.5</v>
      </c>
      <c r="W29" s="31">
        <v>23.485674268369639</v>
      </c>
      <c r="X29" s="30">
        <f t="shared" si="5"/>
        <v>23486</v>
      </c>
      <c r="Y29" s="17"/>
      <c r="Z29" s="26">
        <v>42.5</v>
      </c>
      <c r="AA29" s="31">
        <v>23.197350645322366</v>
      </c>
      <c r="AB29" s="30">
        <f t="shared" si="6"/>
        <v>23197</v>
      </c>
      <c r="AC29" s="17"/>
    </row>
    <row r="30" spans="2:29">
      <c r="B30" s="22">
        <v>40</v>
      </c>
      <c r="C30" s="26">
        <v>24.946664694901575</v>
      </c>
      <c r="D30" s="30">
        <f t="shared" si="0"/>
        <v>24947</v>
      </c>
      <c r="E30" s="17"/>
      <c r="F30" s="26">
        <v>40</v>
      </c>
      <c r="G30" s="31">
        <v>24.625791172338481</v>
      </c>
      <c r="H30" s="30">
        <f t="shared" si="1"/>
        <v>24626</v>
      </c>
      <c r="I30" s="17"/>
      <c r="J30" s="26">
        <v>40</v>
      </c>
      <c r="K30" s="31">
        <v>24.305763392606732</v>
      </c>
      <c r="L30" s="30">
        <f t="shared" si="2"/>
        <v>24306</v>
      </c>
      <c r="M30" s="17"/>
      <c r="N30" s="26">
        <v>40</v>
      </c>
      <c r="O30" s="31">
        <v>23.954501521113126</v>
      </c>
      <c r="P30" s="30">
        <f t="shared" si="3"/>
        <v>23955</v>
      </c>
      <c r="Q30" s="17"/>
      <c r="R30" s="26">
        <v>40</v>
      </c>
      <c r="S30" s="31">
        <v>23.615465683612662</v>
      </c>
      <c r="T30" s="30">
        <f t="shared" si="4"/>
        <v>23615</v>
      </c>
      <c r="U30" s="17"/>
      <c r="V30" s="26">
        <v>40</v>
      </c>
      <c r="W30" s="31">
        <v>23.371204363625257</v>
      </c>
      <c r="X30" s="30">
        <f t="shared" si="5"/>
        <v>23371</v>
      </c>
      <c r="Y30" s="17"/>
      <c r="Z30" s="26">
        <v>40</v>
      </c>
      <c r="AA30" s="31">
        <v>23.069841679178598</v>
      </c>
      <c r="AB30" s="30">
        <f t="shared" si="6"/>
        <v>23070</v>
      </c>
      <c r="AC30" s="17"/>
    </row>
    <row r="31" spans="2:29">
      <c r="B31" s="22">
        <v>37.5</v>
      </c>
      <c r="C31" s="26">
        <v>24.89898468755629</v>
      </c>
      <c r="D31" s="30">
        <f t="shared" si="0"/>
        <v>24899</v>
      </c>
      <c r="E31" s="17"/>
      <c r="F31" s="26">
        <v>37.5</v>
      </c>
      <c r="G31" s="31">
        <v>24.577409852073686</v>
      </c>
      <c r="H31" s="30">
        <f t="shared" si="1"/>
        <v>24577</v>
      </c>
      <c r="I31" s="17"/>
      <c r="J31" s="26">
        <v>37.5</v>
      </c>
      <c r="K31" s="31">
        <v>24.256045277864242</v>
      </c>
      <c r="L31" s="30">
        <f t="shared" si="2"/>
        <v>24256</v>
      </c>
      <c r="M31" s="17"/>
      <c r="N31" s="26">
        <v>37.5</v>
      </c>
      <c r="O31" s="31">
        <v>23.903146488529782</v>
      </c>
      <c r="P31" s="30">
        <f t="shared" si="3"/>
        <v>23903</v>
      </c>
      <c r="Q31" s="17"/>
      <c r="R31" s="26">
        <v>37.5</v>
      </c>
      <c r="S31" s="31">
        <v>23.559676527066394</v>
      </c>
      <c r="T31" s="30">
        <f t="shared" si="4"/>
        <v>23560</v>
      </c>
      <c r="U31" s="17"/>
      <c r="V31" s="26">
        <v>37.5</v>
      </c>
      <c r="W31" s="31">
        <v>23.315093384155183</v>
      </c>
      <c r="X31" s="30">
        <f t="shared" si="5"/>
        <v>23315</v>
      </c>
      <c r="Y31" s="17"/>
      <c r="Z31" s="26">
        <v>37.5</v>
      </c>
      <c r="AA31" s="31">
        <v>23.030163952955228</v>
      </c>
      <c r="AB31" s="30">
        <f t="shared" si="6"/>
        <v>23030</v>
      </c>
      <c r="AC31" s="17"/>
    </row>
    <row r="32" spans="2:29">
      <c r="B32" s="22">
        <v>35</v>
      </c>
      <c r="C32" s="26">
        <v>24.853819169021843</v>
      </c>
      <c r="D32" s="30">
        <f t="shared" si="0"/>
        <v>24854</v>
      </c>
      <c r="E32" s="17"/>
      <c r="F32" s="26">
        <v>35</v>
      </c>
      <c r="G32" s="31">
        <v>24.531109192655581</v>
      </c>
      <c r="H32" s="30">
        <f t="shared" si="1"/>
        <v>24531</v>
      </c>
      <c r="I32" s="17"/>
      <c r="J32" s="26">
        <v>35</v>
      </c>
      <c r="K32" s="31">
        <v>24.208945409458462</v>
      </c>
      <c r="L32" s="30">
        <f t="shared" si="2"/>
        <v>24209</v>
      </c>
      <c r="M32" s="17"/>
      <c r="N32" s="26">
        <v>35</v>
      </c>
      <c r="O32" s="31">
        <v>23.854259392498303</v>
      </c>
      <c r="P32" s="30">
        <f t="shared" si="3"/>
        <v>23854</v>
      </c>
      <c r="Q32" s="17"/>
      <c r="R32" s="26">
        <v>35</v>
      </c>
      <c r="S32" s="31">
        <v>23.507856940996827</v>
      </c>
      <c r="T32" s="30">
        <f t="shared" si="4"/>
        <v>23508</v>
      </c>
      <c r="U32" s="17"/>
      <c r="V32" s="26">
        <v>35</v>
      </c>
      <c r="W32" s="31">
        <v>23.256611868778695</v>
      </c>
      <c r="X32" s="30">
        <f t="shared" si="5"/>
        <v>23257</v>
      </c>
      <c r="Y32" s="17"/>
      <c r="Z32" s="26">
        <v>35</v>
      </c>
      <c r="AA32" s="31">
        <v>22.996071413344477</v>
      </c>
      <c r="AB32" s="30">
        <f t="shared" si="6"/>
        <v>22996</v>
      </c>
      <c r="AC32" s="17"/>
    </row>
    <row r="33" spans="2:29">
      <c r="B33" s="22">
        <v>32.5</v>
      </c>
      <c r="C33" s="26">
        <v>24.811584137202768</v>
      </c>
      <c r="D33" s="30">
        <f t="shared" si="0"/>
        <v>24812</v>
      </c>
      <c r="E33" s="17"/>
      <c r="F33" s="26">
        <v>32.5</v>
      </c>
      <c r="G33" s="31">
        <v>24.485867131785565</v>
      </c>
      <c r="H33" s="30">
        <f t="shared" si="1"/>
        <v>24486</v>
      </c>
      <c r="I33" s="17"/>
      <c r="J33" s="26">
        <v>32.5</v>
      </c>
      <c r="K33" s="31">
        <v>24.164216177550227</v>
      </c>
      <c r="L33" s="30">
        <f t="shared" si="2"/>
        <v>24164</v>
      </c>
      <c r="M33" s="17"/>
      <c r="N33" s="26">
        <v>32.5</v>
      </c>
      <c r="O33" s="31">
        <v>23.805853151598967</v>
      </c>
      <c r="P33" s="30">
        <f t="shared" si="3"/>
        <v>23806</v>
      </c>
      <c r="Q33" s="17"/>
      <c r="R33" s="26">
        <v>32.5</v>
      </c>
      <c r="S33" s="31">
        <v>23.463043576707872</v>
      </c>
      <c r="T33" s="30">
        <f t="shared" si="4"/>
        <v>23463</v>
      </c>
      <c r="U33" s="17"/>
      <c r="V33" s="26">
        <v>32.5</v>
      </c>
      <c r="W33" s="31">
        <v>23.201148654617857</v>
      </c>
      <c r="X33" s="30">
        <f t="shared" si="5"/>
        <v>23201</v>
      </c>
      <c r="Y33" s="17"/>
      <c r="Z33" s="26">
        <v>32.5</v>
      </c>
      <c r="AA33" s="31">
        <v>22.931580752154495</v>
      </c>
      <c r="AB33" s="30">
        <f t="shared" si="6"/>
        <v>22932</v>
      </c>
      <c r="AC33" s="17"/>
    </row>
    <row r="34" spans="2:29">
      <c r="B34" s="22">
        <v>30</v>
      </c>
      <c r="C34" s="26">
        <v>24.770915025532791</v>
      </c>
      <c r="D34" s="30">
        <f t="shared" si="0"/>
        <v>24771</v>
      </c>
      <c r="E34" s="17"/>
      <c r="F34" s="26">
        <v>30</v>
      </c>
      <c r="G34" s="31">
        <v>24.441190555437792</v>
      </c>
      <c r="H34" s="30">
        <f t="shared" si="1"/>
        <v>24441</v>
      </c>
      <c r="I34" s="17"/>
      <c r="J34" s="26">
        <v>30</v>
      </c>
      <c r="K34" s="31">
        <v>24.120318738421673</v>
      </c>
      <c r="L34" s="30">
        <f t="shared" si="2"/>
        <v>24120</v>
      </c>
      <c r="M34" s="17"/>
      <c r="N34" s="26">
        <v>30</v>
      </c>
      <c r="O34" s="31">
        <v>23.757947831233732</v>
      </c>
      <c r="P34" s="30">
        <f t="shared" si="3"/>
        <v>23758</v>
      </c>
      <c r="Q34" s="17"/>
      <c r="R34" s="26">
        <v>30</v>
      </c>
      <c r="S34" s="31">
        <v>23.42338324157215</v>
      </c>
      <c r="T34" s="30">
        <f t="shared" si="4"/>
        <v>23423</v>
      </c>
      <c r="U34" s="17"/>
      <c r="V34" s="26">
        <v>30</v>
      </c>
      <c r="W34" s="31">
        <v>23.147784045426139</v>
      </c>
      <c r="X34" s="30">
        <f t="shared" si="5"/>
        <v>23148</v>
      </c>
      <c r="Y34" s="17"/>
      <c r="Z34" s="26">
        <v>30</v>
      </c>
      <c r="AA34" s="31">
        <v>22.852899116431704</v>
      </c>
      <c r="AB34" s="30">
        <f t="shared" si="6"/>
        <v>22853</v>
      </c>
      <c r="AC34" s="17"/>
    </row>
    <row r="35" spans="2:29">
      <c r="B35" s="22">
        <v>27.5</v>
      </c>
      <c r="C35" s="26">
        <v>24.726464597858545</v>
      </c>
      <c r="D35" s="30">
        <f t="shared" si="0"/>
        <v>24726</v>
      </c>
      <c r="E35" s="17"/>
      <c r="F35" s="26">
        <v>27.5</v>
      </c>
      <c r="G35" s="31">
        <v>24.395148979843697</v>
      </c>
      <c r="H35" s="30">
        <f t="shared" si="1"/>
        <v>24395</v>
      </c>
      <c r="I35" s="17"/>
      <c r="J35" s="26">
        <v>27.5</v>
      </c>
      <c r="K35" s="31">
        <v>24.07263538844726</v>
      </c>
      <c r="L35" s="30">
        <f t="shared" si="2"/>
        <v>24073</v>
      </c>
      <c r="M35" s="17"/>
      <c r="N35" s="26">
        <v>27.5</v>
      </c>
      <c r="O35" s="31">
        <v>23.70852105481519</v>
      </c>
      <c r="P35" s="30">
        <f t="shared" si="3"/>
        <v>23709</v>
      </c>
      <c r="Q35" s="17"/>
      <c r="R35" s="26">
        <v>27.5</v>
      </c>
      <c r="S35" s="31">
        <v>23.373183096341364</v>
      </c>
      <c r="T35" s="30">
        <f t="shared" si="4"/>
        <v>23373</v>
      </c>
      <c r="U35" s="17"/>
      <c r="V35" s="26">
        <v>27.5</v>
      </c>
      <c r="W35" s="31">
        <v>23.098309564764413</v>
      </c>
      <c r="X35" s="30">
        <f t="shared" si="5"/>
        <v>23098</v>
      </c>
      <c r="Y35" s="17"/>
      <c r="Z35" s="26">
        <v>27.5</v>
      </c>
      <c r="AA35" s="31">
        <v>22.78427958690132</v>
      </c>
      <c r="AB35" s="30">
        <f t="shared" si="6"/>
        <v>22784</v>
      </c>
      <c r="AC35" s="17"/>
    </row>
    <row r="36" spans="2:29">
      <c r="B36" s="22">
        <v>25</v>
      </c>
      <c r="C36" s="26">
        <v>24.679159455445543</v>
      </c>
      <c r="D36" s="30">
        <f t="shared" si="0"/>
        <v>24679</v>
      </c>
      <c r="E36" s="17"/>
      <c r="F36" s="26">
        <v>25</v>
      </c>
      <c r="G36" s="31">
        <v>24.348071620425333</v>
      </c>
      <c r="H36" s="30">
        <f t="shared" si="1"/>
        <v>24348</v>
      </c>
      <c r="I36" s="17"/>
      <c r="J36" s="26">
        <v>25</v>
      </c>
      <c r="K36" s="31">
        <v>24.022681932947776</v>
      </c>
      <c r="L36" s="30">
        <f t="shared" si="2"/>
        <v>24023</v>
      </c>
      <c r="M36" s="17"/>
      <c r="N36" s="26">
        <v>25</v>
      </c>
      <c r="O36" s="31">
        <v>23.657256805927638</v>
      </c>
      <c r="P36" s="30">
        <f t="shared" si="3"/>
        <v>23657</v>
      </c>
      <c r="Q36" s="17"/>
      <c r="R36" s="26">
        <v>25</v>
      </c>
      <c r="S36" s="31">
        <v>23.313210695470985</v>
      </c>
      <c r="T36" s="30">
        <f t="shared" si="4"/>
        <v>23313</v>
      </c>
      <c r="U36" s="17"/>
      <c r="V36" s="26">
        <v>25</v>
      </c>
      <c r="W36" s="31">
        <v>23.052263943437872</v>
      </c>
      <c r="X36" s="30">
        <f t="shared" si="5"/>
        <v>23052</v>
      </c>
      <c r="Y36" s="17"/>
      <c r="Z36" s="26">
        <v>25</v>
      </c>
      <c r="AA36" s="31">
        <v>22.723336799761071</v>
      </c>
      <c r="AB36" s="30">
        <f t="shared" si="6"/>
        <v>22723</v>
      </c>
      <c r="AC36" s="17"/>
    </row>
    <row r="37" spans="2:29">
      <c r="B37" s="22">
        <v>22.5</v>
      </c>
      <c r="C37" s="26">
        <v>24.628949896422998</v>
      </c>
      <c r="D37" s="30">
        <f t="shared" si="0"/>
        <v>24629</v>
      </c>
      <c r="E37" s="17"/>
      <c r="F37" s="26">
        <v>22.5</v>
      </c>
      <c r="G37" s="31">
        <v>24.29910059967461</v>
      </c>
      <c r="H37" s="30">
        <f t="shared" si="1"/>
        <v>24299</v>
      </c>
      <c r="I37" s="17"/>
      <c r="J37" s="26">
        <v>22.5</v>
      </c>
      <c r="K37" s="31">
        <v>23.969218873482234</v>
      </c>
      <c r="L37" s="30">
        <f t="shared" si="2"/>
        <v>23969</v>
      </c>
      <c r="M37" s="17"/>
      <c r="N37" s="26">
        <v>22.5</v>
      </c>
      <c r="O37" s="31">
        <v>23.60299224123202</v>
      </c>
      <c r="P37" s="30">
        <f t="shared" si="3"/>
        <v>23603</v>
      </c>
      <c r="Q37" s="17"/>
      <c r="R37" s="26">
        <v>22.5</v>
      </c>
      <c r="S37" s="31">
        <v>23.24827433124128</v>
      </c>
      <c r="T37" s="30">
        <f t="shared" si="4"/>
        <v>23248</v>
      </c>
      <c r="U37" s="17"/>
      <c r="V37" s="26">
        <v>22.5</v>
      </c>
      <c r="W37" s="31">
        <v>23.002134233699838</v>
      </c>
      <c r="X37" s="30">
        <f t="shared" si="5"/>
        <v>23002</v>
      </c>
      <c r="Y37" s="17"/>
      <c r="Z37" s="26">
        <v>22.5</v>
      </c>
      <c r="AA37" s="31">
        <v>22.661392835355588</v>
      </c>
      <c r="AB37" s="30">
        <f t="shared" si="6"/>
        <v>22661</v>
      </c>
      <c r="AC37" s="17"/>
    </row>
    <row r="38" spans="2:29">
      <c r="B38" s="22">
        <v>20</v>
      </c>
      <c r="C38" s="26">
        <v>24.57563406111197</v>
      </c>
      <c r="D38" s="30">
        <f t="shared" si="0"/>
        <v>24576</v>
      </c>
      <c r="E38" s="17"/>
      <c r="F38" s="26">
        <v>20</v>
      </c>
      <c r="G38" s="31">
        <v>24.247494727800984</v>
      </c>
      <c r="H38" s="30">
        <f t="shared" si="1"/>
        <v>24247</v>
      </c>
      <c r="I38" s="17"/>
      <c r="J38" s="26">
        <v>20</v>
      </c>
      <c r="K38" s="31">
        <v>23.911161253558312</v>
      </c>
      <c r="L38" s="30">
        <f t="shared" si="2"/>
        <v>23911</v>
      </c>
      <c r="M38" s="17"/>
      <c r="N38" s="26">
        <v>20</v>
      </c>
      <c r="O38" s="31">
        <v>23.544236451901334</v>
      </c>
      <c r="P38" s="30">
        <f t="shared" si="3"/>
        <v>23544</v>
      </c>
      <c r="Q38" s="17"/>
      <c r="R38" s="26">
        <v>20</v>
      </c>
      <c r="S38" s="31">
        <v>23.182446669223367</v>
      </c>
      <c r="T38" s="30">
        <f t="shared" si="4"/>
        <v>23182</v>
      </c>
      <c r="U38" s="17"/>
      <c r="V38" s="26">
        <v>20</v>
      </c>
      <c r="W38" s="31">
        <v>22.941123677766612</v>
      </c>
      <c r="X38" s="30">
        <f t="shared" si="5"/>
        <v>22941</v>
      </c>
      <c r="Y38" s="17"/>
      <c r="Z38" s="26">
        <v>20</v>
      </c>
      <c r="AA38" s="31">
        <v>22.592350350476742</v>
      </c>
      <c r="AB38" s="30">
        <f t="shared" si="6"/>
        <v>22592</v>
      </c>
      <c r="AC38" s="17"/>
    </row>
    <row r="39" spans="2:29">
      <c r="B39" s="22">
        <v>17.5</v>
      </c>
      <c r="C39" s="26">
        <v>24.519201689043815</v>
      </c>
      <c r="D39" s="30">
        <f t="shared" si="0"/>
        <v>24519</v>
      </c>
      <c r="E39" s="17"/>
      <c r="F39" s="26">
        <v>17.5</v>
      </c>
      <c r="G39" s="31">
        <v>24.192878749266402</v>
      </c>
      <c r="H39" s="30">
        <f t="shared" si="1"/>
        <v>24193</v>
      </c>
      <c r="I39" s="17"/>
      <c r="J39" s="26">
        <v>17.5</v>
      </c>
      <c r="K39" s="31">
        <v>23.849498884298619</v>
      </c>
      <c r="L39" s="30">
        <f t="shared" si="2"/>
        <v>23849</v>
      </c>
      <c r="M39" s="17"/>
      <c r="N39" s="26">
        <v>17.5</v>
      </c>
      <c r="O39" s="31">
        <v>23.479559496409795</v>
      </c>
      <c r="P39" s="30">
        <f t="shared" si="3"/>
        <v>23480</v>
      </c>
      <c r="Q39" s="17"/>
      <c r="R39" s="26">
        <v>17.5</v>
      </c>
      <c r="S39" s="31">
        <v>23.114711696289927</v>
      </c>
      <c r="T39" s="30">
        <f t="shared" si="4"/>
        <v>23115</v>
      </c>
      <c r="U39" s="17"/>
      <c r="V39" s="26">
        <v>17.5</v>
      </c>
      <c r="W39" s="31">
        <v>22.869773072207117</v>
      </c>
      <c r="X39" s="30">
        <f t="shared" si="5"/>
        <v>22870</v>
      </c>
      <c r="Y39" s="17"/>
      <c r="Z39" s="26">
        <v>17.5</v>
      </c>
      <c r="AA39" s="31">
        <v>22.517320149218911</v>
      </c>
      <c r="AB39" s="30">
        <f t="shared" si="6"/>
        <v>22517</v>
      </c>
      <c r="AC39" s="17"/>
    </row>
    <row r="40" spans="2:29">
      <c r="B40" s="22">
        <v>15</v>
      </c>
      <c r="C40" s="26">
        <v>24.445052623636816</v>
      </c>
      <c r="D40" s="30">
        <f t="shared" si="0"/>
        <v>24445</v>
      </c>
      <c r="E40" s="17"/>
      <c r="F40" s="26">
        <v>15</v>
      </c>
      <c r="G40" s="31">
        <v>24.117896624256563</v>
      </c>
      <c r="H40" s="30">
        <f t="shared" si="1"/>
        <v>24118</v>
      </c>
      <c r="I40" s="17"/>
      <c r="J40" s="26">
        <v>15</v>
      </c>
      <c r="K40" s="31">
        <v>23.765003353015089</v>
      </c>
      <c r="L40" s="30">
        <f t="shared" si="2"/>
        <v>23765</v>
      </c>
      <c r="M40" s="17"/>
      <c r="N40" s="26">
        <v>15</v>
      </c>
      <c r="O40" s="31">
        <v>23.401511311484292</v>
      </c>
      <c r="P40" s="30">
        <f t="shared" si="3"/>
        <v>23402</v>
      </c>
      <c r="Q40" s="17"/>
      <c r="R40" s="26">
        <v>15</v>
      </c>
      <c r="S40" s="31">
        <v>23.02842297244289</v>
      </c>
      <c r="T40" s="30">
        <f t="shared" si="4"/>
        <v>23028</v>
      </c>
      <c r="U40" s="17"/>
      <c r="V40" s="26">
        <v>15</v>
      </c>
      <c r="W40" s="31">
        <v>22.777239016005169</v>
      </c>
      <c r="X40" s="30">
        <f t="shared" si="5"/>
        <v>22777</v>
      </c>
      <c r="Y40" s="17"/>
      <c r="Z40" s="26">
        <v>15</v>
      </c>
      <c r="AA40" s="31">
        <v>22.417230451562514</v>
      </c>
      <c r="AB40" s="30">
        <f t="shared" si="6"/>
        <v>22417</v>
      </c>
      <c r="AC40" s="17"/>
    </row>
    <row r="41" spans="2:29">
      <c r="B41" s="22">
        <v>12.5</v>
      </c>
      <c r="C41" s="26">
        <v>24.359596107310043</v>
      </c>
      <c r="D41" s="30">
        <f t="shared" si="0"/>
        <v>24360</v>
      </c>
      <c r="E41" s="17"/>
      <c r="F41" s="26">
        <v>12.5</v>
      </c>
      <c r="G41" s="31">
        <v>24.029768839003165</v>
      </c>
      <c r="H41" s="30">
        <f t="shared" si="1"/>
        <v>24030</v>
      </c>
      <c r="I41" s="17"/>
      <c r="J41" s="26">
        <v>12.5</v>
      </c>
      <c r="K41" s="31">
        <v>23.670242193187999</v>
      </c>
      <c r="L41" s="30">
        <f t="shared" si="2"/>
        <v>23670</v>
      </c>
      <c r="M41" s="17"/>
      <c r="N41" s="26">
        <v>12.5</v>
      </c>
      <c r="O41" s="31">
        <v>23.303596234178453</v>
      </c>
      <c r="P41" s="30">
        <f t="shared" si="3"/>
        <v>23304</v>
      </c>
      <c r="Q41" s="17"/>
      <c r="R41" s="26">
        <v>12.5</v>
      </c>
      <c r="S41" s="31">
        <v>22.92389804609104</v>
      </c>
      <c r="T41" s="30">
        <f t="shared" si="4"/>
        <v>22924</v>
      </c>
      <c r="U41" s="17"/>
      <c r="V41" s="26">
        <v>12.5</v>
      </c>
      <c r="W41" s="31">
        <v>22.666751089145318</v>
      </c>
      <c r="X41" s="30">
        <f t="shared" si="5"/>
        <v>22667</v>
      </c>
      <c r="Y41" s="17"/>
      <c r="Z41" s="26">
        <v>12.5</v>
      </c>
      <c r="AA41" s="31">
        <v>22.301146189797791</v>
      </c>
      <c r="AB41" s="30">
        <f t="shared" si="6"/>
        <v>22301</v>
      </c>
      <c r="AC41" s="17"/>
    </row>
    <row r="42" spans="2:29">
      <c r="B42" s="22">
        <v>10</v>
      </c>
      <c r="C42" s="26">
        <v>24.244498091678246</v>
      </c>
      <c r="D42" s="30">
        <f t="shared" si="0"/>
        <v>24244</v>
      </c>
      <c r="E42" s="17"/>
      <c r="F42" s="26">
        <v>10</v>
      </c>
      <c r="G42" s="31">
        <v>23.908026768092178</v>
      </c>
      <c r="H42" s="30">
        <f t="shared" si="1"/>
        <v>23908</v>
      </c>
      <c r="I42" s="17"/>
      <c r="J42" s="26">
        <v>10</v>
      </c>
      <c r="K42" s="31">
        <v>23.535887641870627</v>
      </c>
      <c r="L42" s="30">
        <f t="shared" si="2"/>
        <v>23536</v>
      </c>
      <c r="M42" s="17"/>
      <c r="N42" s="26">
        <v>10</v>
      </c>
      <c r="O42" s="31">
        <v>23.179100667727276</v>
      </c>
      <c r="P42" s="30">
        <f t="shared" si="3"/>
        <v>23179</v>
      </c>
      <c r="Q42" s="17"/>
      <c r="R42" s="26">
        <v>10</v>
      </c>
      <c r="S42" s="31">
        <v>22.783765723819144</v>
      </c>
      <c r="T42" s="30">
        <f t="shared" si="4"/>
        <v>22784</v>
      </c>
      <c r="U42" s="17"/>
      <c r="V42" s="26">
        <v>10</v>
      </c>
      <c r="W42" s="31">
        <v>22.508665248174445</v>
      </c>
      <c r="X42" s="30">
        <f t="shared" si="5"/>
        <v>22509</v>
      </c>
      <c r="Y42" s="17"/>
      <c r="Z42" s="26">
        <v>10</v>
      </c>
      <c r="AA42" s="31">
        <v>22.133654617521582</v>
      </c>
      <c r="AB42" s="30">
        <f t="shared" si="6"/>
        <v>22134</v>
      </c>
      <c r="AC42" s="17"/>
    </row>
    <row r="43" spans="2:29">
      <c r="B43" s="22">
        <v>7.5</v>
      </c>
      <c r="C43" s="26">
        <v>24.101744085403883</v>
      </c>
      <c r="D43" s="30">
        <f t="shared" si="0"/>
        <v>24102</v>
      </c>
      <c r="E43" s="17"/>
      <c r="F43" s="26">
        <v>7.5</v>
      </c>
      <c r="G43" s="31">
        <v>23.75521427131256</v>
      </c>
      <c r="H43" s="30">
        <f t="shared" si="1"/>
        <v>23755</v>
      </c>
      <c r="I43" s="17"/>
      <c r="J43" s="26">
        <v>7.5</v>
      </c>
      <c r="K43" s="31">
        <v>23.370297433734166</v>
      </c>
      <c r="L43" s="30">
        <f t="shared" si="2"/>
        <v>23370</v>
      </c>
      <c r="M43" s="17"/>
      <c r="N43" s="26">
        <v>7.5</v>
      </c>
      <c r="O43" s="31">
        <v>23.010652359939058</v>
      </c>
      <c r="P43" s="30">
        <f t="shared" si="3"/>
        <v>23011</v>
      </c>
      <c r="Q43" s="17"/>
      <c r="R43" s="26">
        <v>7.5</v>
      </c>
      <c r="S43" s="31">
        <v>22.598972604983093</v>
      </c>
      <c r="T43" s="30">
        <f t="shared" si="4"/>
        <v>22599</v>
      </c>
      <c r="U43" s="17"/>
      <c r="V43" s="26">
        <v>7.5</v>
      </c>
      <c r="W43" s="31">
        <v>22.298698823163122</v>
      </c>
      <c r="X43" s="30">
        <f t="shared" si="5"/>
        <v>22299</v>
      </c>
      <c r="Y43" s="17"/>
      <c r="Z43" s="26">
        <v>7.5</v>
      </c>
      <c r="AA43" s="31">
        <v>21.916779320679918</v>
      </c>
      <c r="AB43" s="30">
        <f t="shared" si="6"/>
        <v>21917</v>
      </c>
      <c r="AC43" s="17"/>
    </row>
    <row r="44" spans="2:29">
      <c r="B44" s="22">
        <v>5</v>
      </c>
      <c r="C44" s="26">
        <v>23.574399786842193</v>
      </c>
      <c r="D44" s="30">
        <f t="shared" si="0"/>
        <v>23574</v>
      </c>
      <c r="E44" s="17"/>
      <c r="F44" s="26">
        <v>5</v>
      </c>
      <c r="G44" s="31">
        <v>23.243380416231069</v>
      </c>
      <c r="H44" s="30">
        <f t="shared" si="1"/>
        <v>23243</v>
      </c>
      <c r="I44" s="17"/>
      <c r="J44" s="26">
        <v>5</v>
      </c>
      <c r="K44" s="31">
        <v>22.852854689775629</v>
      </c>
      <c r="L44" s="30">
        <f t="shared" si="2"/>
        <v>22853</v>
      </c>
      <c r="M44" s="17"/>
      <c r="N44" s="26">
        <v>5</v>
      </c>
      <c r="O44" s="31">
        <v>22.630975272747381</v>
      </c>
      <c r="P44" s="30">
        <f t="shared" si="3"/>
        <v>22631</v>
      </c>
      <c r="Q44" s="17"/>
      <c r="R44" s="26">
        <v>5</v>
      </c>
      <c r="S44" s="31">
        <v>22.185782493063254</v>
      </c>
      <c r="T44" s="30">
        <f t="shared" si="4"/>
        <v>22186</v>
      </c>
      <c r="U44" s="17"/>
      <c r="V44" s="26">
        <v>5</v>
      </c>
      <c r="W44" s="31">
        <v>21.867240258447666</v>
      </c>
      <c r="X44" s="30">
        <f t="shared" si="5"/>
        <v>21867</v>
      </c>
      <c r="Y44" s="17"/>
      <c r="Z44" s="26">
        <v>5</v>
      </c>
      <c r="AA44" s="31">
        <v>21.501273370989992</v>
      </c>
      <c r="AB44" s="30">
        <f t="shared" si="6"/>
        <v>21501</v>
      </c>
      <c r="AC44" s="17"/>
    </row>
    <row r="45" spans="2:29">
      <c r="B45" s="22">
        <v>2.5</v>
      </c>
      <c r="C45" s="26">
        <v>22.215617326410122</v>
      </c>
      <c r="D45" s="30">
        <f t="shared" si="0"/>
        <v>22216</v>
      </c>
      <c r="E45" s="17"/>
      <c r="F45" s="26">
        <v>2.5</v>
      </c>
      <c r="G45" s="31">
        <v>21.962719818361354</v>
      </c>
      <c r="H45" s="30">
        <f t="shared" si="1"/>
        <v>21963</v>
      </c>
      <c r="I45" s="17"/>
      <c r="J45" s="26">
        <v>2.5</v>
      </c>
      <c r="K45" s="31">
        <v>21.615885761985155</v>
      </c>
      <c r="L45" s="30">
        <f t="shared" si="2"/>
        <v>21616</v>
      </c>
      <c r="M45" s="17"/>
      <c r="N45" s="26">
        <v>2.5</v>
      </c>
      <c r="O45" s="31">
        <v>21.708166887830071</v>
      </c>
      <c r="P45" s="30">
        <f t="shared" si="3"/>
        <v>21708</v>
      </c>
      <c r="Q45" s="17"/>
      <c r="R45" s="26">
        <v>2.5</v>
      </c>
      <c r="S45" s="31">
        <v>21.263350163410976</v>
      </c>
      <c r="T45" s="30">
        <f t="shared" si="4"/>
        <v>21263</v>
      </c>
      <c r="U45" s="17"/>
      <c r="V45" s="26">
        <v>2.5</v>
      </c>
      <c r="W45" s="31">
        <v>21.5796313916949</v>
      </c>
      <c r="X45" s="30">
        <f t="shared" si="5"/>
        <v>21580</v>
      </c>
      <c r="Y45" s="17"/>
      <c r="Z45" s="26">
        <v>2.5</v>
      </c>
      <c r="AA45" s="31">
        <v>21.292732197603801</v>
      </c>
      <c r="AB45" s="30">
        <f t="shared" si="6"/>
        <v>21293</v>
      </c>
      <c r="AC45" s="17"/>
    </row>
    <row r="46" spans="2:29">
      <c r="B46" s="22">
        <v>0</v>
      </c>
      <c r="C46" s="8">
        <v>21</v>
      </c>
      <c r="D46" s="30">
        <f t="shared" si="0"/>
        <v>21000</v>
      </c>
      <c r="E46" s="17"/>
      <c r="F46" s="26">
        <v>0</v>
      </c>
      <c r="G46" s="8">
        <v>21</v>
      </c>
      <c r="H46" s="30">
        <f t="shared" si="1"/>
        <v>21000</v>
      </c>
      <c r="I46" s="17"/>
      <c r="J46" s="26">
        <v>0</v>
      </c>
      <c r="K46" s="8">
        <v>21</v>
      </c>
      <c r="L46" s="30">
        <f t="shared" si="2"/>
        <v>21000</v>
      </c>
      <c r="M46" s="17"/>
      <c r="N46" s="26">
        <v>0</v>
      </c>
      <c r="O46" s="8">
        <v>21</v>
      </c>
      <c r="P46" s="30">
        <f t="shared" si="3"/>
        <v>21000</v>
      </c>
      <c r="Q46" s="17"/>
      <c r="R46" s="26">
        <v>0</v>
      </c>
      <c r="S46" s="8">
        <v>21</v>
      </c>
      <c r="T46" s="30">
        <f t="shared" si="4"/>
        <v>21000</v>
      </c>
      <c r="U46" s="17"/>
      <c r="V46" s="26">
        <v>0</v>
      </c>
      <c r="W46" s="8">
        <v>21</v>
      </c>
      <c r="X46" s="30">
        <f t="shared" si="5"/>
        <v>21000</v>
      </c>
      <c r="Y46" s="17"/>
      <c r="Z46" s="26">
        <v>0</v>
      </c>
      <c r="AA46" s="8">
        <v>21</v>
      </c>
      <c r="AB46" s="30">
        <f t="shared" si="6"/>
        <v>21000</v>
      </c>
      <c r="AC46" s="17"/>
    </row>
  </sheetData>
  <phoneticPr fontId="1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2:K44"/>
  <sheetViews>
    <sheetView tabSelected="1" workbookViewId="0">
      <selection activeCell="N9" sqref="N9"/>
    </sheetView>
  </sheetViews>
  <sheetFormatPr defaultRowHeight="16.5"/>
  <sheetData>
    <row r="2" spans="1:11">
      <c r="A2" s="3" t="s">
        <v>7</v>
      </c>
      <c r="B2" s="3"/>
      <c r="C2" s="3"/>
      <c r="D2" s="3"/>
      <c r="E2" s="3" t="s">
        <v>8</v>
      </c>
      <c r="F2" s="3"/>
      <c r="I2" s="3" t="s">
        <v>9</v>
      </c>
      <c r="J2" s="3"/>
    </row>
    <row r="3" spans="1:11">
      <c r="A3" s="3" t="s">
        <v>1</v>
      </c>
      <c r="B3" s="3" t="s">
        <v>3</v>
      </c>
      <c r="C3" s="3" t="s">
        <v>3</v>
      </c>
      <c r="D3" s="3"/>
      <c r="E3" s="3" t="s">
        <v>1</v>
      </c>
      <c r="F3" s="3" t="s">
        <v>3</v>
      </c>
      <c r="G3" s="3" t="s">
        <v>3</v>
      </c>
      <c r="I3" s="3" t="s">
        <v>1</v>
      </c>
      <c r="J3" s="3" t="s">
        <v>3</v>
      </c>
      <c r="K3" s="3" t="s">
        <v>10</v>
      </c>
    </row>
    <row r="4" spans="1:11">
      <c r="A4" s="3">
        <v>100</v>
      </c>
      <c r="B4" s="3">
        <v>29.35495733333331</v>
      </c>
      <c r="C4" s="3">
        <f>ROUND(B4*1000, 0)</f>
        <v>29355</v>
      </c>
      <c r="D4" s="3"/>
      <c r="E4" s="3">
        <v>100</v>
      </c>
      <c r="F4" s="4">
        <v>29.335777333333311</v>
      </c>
      <c r="G4" s="3">
        <f>ROUND(F4*1000, 0)</f>
        <v>29336</v>
      </c>
      <c r="H4" s="3"/>
      <c r="I4" s="3">
        <v>100</v>
      </c>
      <c r="J4" s="3">
        <f t="shared" ref="J4:J44" si="0">(B4+F4)/2</f>
        <v>29.345367333333311</v>
      </c>
      <c r="K4" s="3">
        <f>ROUND(J4*1000, 0)</f>
        <v>29345</v>
      </c>
    </row>
    <row r="5" spans="1:11">
      <c r="A5" s="3">
        <v>97.5</v>
      </c>
      <c r="B5" s="3">
        <v>29.330806728839839</v>
      </c>
      <c r="C5" s="3">
        <f t="shared" ref="C5:C44" si="1">ROUND(B5*1000, 0)</f>
        <v>29331</v>
      </c>
      <c r="D5" s="3"/>
      <c r="E5" s="3">
        <v>97.5</v>
      </c>
      <c r="F5" s="4">
        <v>29.300204787022256</v>
      </c>
      <c r="G5" s="3">
        <f t="shared" ref="G5:G44" si="2">ROUND(F5*1000, 0)</f>
        <v>29300</v>
      </c>
      <c r="H5" s="3"/>
      <c r="I5" s="3">
        <v>97.5</v>
      </c>
      <c r="J5" s="3">
        <f t="shared" si="0"/>
        <v>29.315505757931049</v>
      </c>
      <c r="K5" s="3">
        <f t="shared" ref="K5:K44" si="3">ROUND(J5*1000, 0)</f>
        <v>29316</v>
      </c>
    </row>
    <row r="6" spans="1:11">
      <c r="A6" s="3">
        <v>95</v>
      </c>
      <c r="B6" s="3">
        <v>29.295661935871522</v>
      </c>
      <c r="C6" s="3">
        <f t="shared" si="1"/>
        <v>29296</v>
      </c>
      <c r="D6" s="3"/>
      <c r="E6" s="3">
        <v>95</v>
      </c>
      <c r="F6" s="4">
        <v>29.272953871481722</v>
      </c>
      <c r="G6" s="3">
        <f t="shared" si="2"/>
        <v>29273</v>
      </c>
      <c r="H6" s="3"/>
      <c r="I6" s="3">
        <v>95</v>
      </c>
      <c r="J6" s="3">
        <f t="shared" si="0"/>
        <v>29.28430790367662</v>
      </c>
      <c r="K6" s="3">
        <f t="shared" si="3"/>
        <v>29284</v>
      </c>
    </row>
    <row r="7" spans="1:11">
      <c r="A7" s="3">
        <v>92.5</v>
      </c>
      <c r="B7" s="3">
        <v>29.274152463071282</v>
      </c>
      <c r="C7" s="3">
        <f t="shared" si="1"/>
        <v>29274</v>
      </c>
      <c r="D7" s="3"/>
      <c r="E7" s="3">
        <v>92.5</v>
      </c>
      <c r="F7" s="4">
        <v>29.165799464808565</v>
      </c>
      <c r="G7" s="3">
        <f t="shared" si="2"/>
        <v>29166</v>
      </c>
      <c r="H7" s="3"/>
      <c r="I7" s="3">
        <v>92.5</v>
      </c>
      <c r="J7" s="3">
        <f t="shared" si="0"/>
        <v>29.219975963939923</v>
      </c>
      <c r="K7" s="3">
        <f t="shared" si="3"/>
        <v>29220</v>
      </c>
    </row>
    <row r="8" spans="1:11">
      <c r="A8" s="3">
        <v>90</v>
      </c>
      <c r="B8" s="3">
        <v>29.218796913962883</v>
      </c>
      <c r="C8" s="3">
        <f t="shared" si="1"/>
        <v>29219</v>
      </c>
      <c r="D8" s="3"/>
      <c r="E8" s="3">
        <v>90</v>
      </c>
      <c r="F8" s="4">
        <v>29.059758801025826</v>
      </c>
      <c r="G8" s="3">
        <f t="shared" si="2"/>
        <v>29060</v>
      </c>
      <c r="H8" s="3"/>
      <c r="I8" s="3">
        <v>90</v>
      </c>
      <c r="J8" s="3">
        <f t="shared" si="0"/>
        <v>29.139277857494356</v>
      </c>
      <c r="K8" s="3">
        <f t="shared" si="3"/>
        <v>29139</v>
      </c>
    </row>
    <row r="9" spans="1:11">
      <c r="A9" s="3">
        <v>87.5</v>
      </c>
      <c r="B9" s="3">
        <v>29.15445892798763</v>
      </c>
      <c r="C9" s="3">
        <f t="shared" si="1"/>
        <v>29154</v>
      </c>
      <c r="D9" s="3"/>
      <c r="E9" s="3">
        <v>87.5</v>
      </c>
      <c r="F9" s="4">
        <v>28.834768161764703</v>
      </c>
      <c r="G9" s="3">
        <f t="shared" si="2"/>
        <v>28835</v>
      </c>
      <c r="H9" s="3"/>
      <c r="I9" s="3">
        <v>87.5</v>
      </c>
      <c r="J9" s="3">
        <f t="shared" si="0"/>
        <v>28.994613544876167</v>
      </c>
      <c r="K9" s="3">
        <f t="shared" si="3"/>
        <v>28995</v>
      </c>
    </row>
    <row r="10" spans="1:11">
      <c r="A10" s="3">
        <v>85</v>
      </c>
      <c r="B10" s="3">
        <v>29.027134397149126</v>
      </c>
      <c r="C10" s="3">
        <f t="shared" si="1"/>
        <v>29027</v>
      </c>
      <c r="D10" s="3"/>
      <c r="E10" s="3">
        <v>85</v>
      </c>
      <c r="F10" s="4">
        <v>28.620888485119046</v>
      </c>
      <c r="G10" s="3">
        <f t="shared" si="2"/>
        <v>28621</v>
      </c>
      <c r="H10" s="3"/>
      <c r="I10" s="3">
        <v>85</v>
      </c>
      <c r="J10" s="3">
        <f t="shared" si="0"/>
        <v>28.824011441134086</v>
      </c>
      <c r="K10" s="3">
        <f t="shared" si="3"/>
        <v>28824</v>
      </c>
    </row>
    <row r="11" spans="1:11">
      <c r="A11" s="3">
        <v>82.5</v>
      </c>
      <c r="B11" s="3">
        <v>28.843498132646154</v>
      </c>
      <c r="C11" s="3">
        <f t="shared" si="1"/>
        <v>28843</v>
      </c>
      <c r="D11" s="3"/>
      <c r="E11" s="3">
        <v>82.5</v>
      </c>
      <c r="F11" s="4">
        <v>28.404182538355975</v>
      </c>
      <c r="G11" s="3">
        <f t="shared" si="2"/>
        <v>28404</v>
      </c>
      <c r="H11" s="3"/>
      <c r="I11" s="3">
        <v>82.5</v>
      </c>
      <c r="J11" s="3">
        <f t="shared" si="0"/>
        <v>28.623840335501065</v>
      </c>
      <c r="K11" s="3">
        <f t="shared" si="3"/>
        <v>28624</v>
      </c>
    </row>
    <row r="12" spans="1:11">
      <c r="A12" s="3">
        <v>80</v>
      </c>
      <c r="B12" s="3">
        <v>28.693540945830836</v>
      </c>
      <c r="C12" s="3">
        <f t="shared" si="1"/>
        <v>28694</v>
      </c>
      <c r="D12" s="3"/>
      <c r="E12" s="3">
        <v>80</v>
      </c>
      <c r="F12" s="4">
        <v>28.218551121300749</v>
      </c>
      <c r="G12" s="3">
        <f t="shared" si="2"/>
        <v>28219</v>
      </c>
      <c r="H12" s="3"/>
      <c r="I12" s="3">
        <v>80</v>
      </c>
      <c r="J12" s="3">
        <f t="shared" si="0"/>
        <v>28.456046033565791</v>
      </c>
      <c r="K12" s="3">
        <f t="shared" si="3"/>
        <v>28456</v>
      </c>
    </row>
    <row r="13" spans="1:11">
      <c r="A13" s="3">
        <v>77.5</v>
      </c>
      <c r="B13" s="3">
        <v>28.542226719547674</v>
      </c>
      <c r="C13" s="3">
        <f t="shared" si="1"/>
        <v>28542</v>
      </c>
      <c r="D13" s="3"/>
      <c r="E13" s="3">
        <v>77.5</v>
      </c>
      <c r="F13" s="4">
        <v>28.030666266754821</v>
      </c>
      <c r="G13" s="3">
        <f t="shared" si="2"/>
        <v>28031</v>
      </c>
      <c r="H13" s="3"/>
      <c r="I13" s="3">
        <v>77.5</v>
      </c>
      <c r="J13" s="3">
        <f t="shared" si="0"/>
        <v>28.286446493151246</v>
      </c>
      <c r="K13" s="3">
        <f t="shared" si="3"/>
        <v>28286</v>
      </c>
    </row>
    <row r="14" spans="1:11">
      <c r="A14" s="3">
        <v>75</v>
      </c>
      <c r="B14" s="3">
        <v>28.399105305555565</v>
      </c>
      <c r="C14" s="3">
        <f t="shared" si="1"/>
        <v>28399</v>
      </c>
      <c r="D14" s="3"/>
      <c r="E14" s="3">
        <v>75</v>
      </c>
      <c r="F14" s="4">
        <v>27.852110117988794</v>
      </c>
      <c r="G14" s="3">
        <f t="shared" si="2"/>
        <v>27852</v>
      </c>
      <c r="H14" s="3"/>
      <c r="I14" s="3">
        <v>75</v>
      </c>
      <c r="J14" s="3">
        <f t="shared" si="0"/>
        <v>28.125607711772179</v>
      </c>
      <c r="K14" s="3">
        <f t="shared" si="3"/>
        <v>28126</v>
      </c>
    </row>
    <row r="15" spans="1:11">
      <c r="A15" s="3">
        <v>72.5</v>
      </c>
      <c r="B15" s="3">
        <v>28.259194078586635</v>
      </c>
      <c r="C15" s="3">
        <f t="shared" si="1"/>
        <v>28259</v>
      </c>
      <c r="D15" s="3"/>
      <c r="E15" s="3">
        <v>72.5</v>
      </c>
      <c r="F15" s="4">
        <v>27.67975337680172</v>
      </c>
      <c r="G15" s="3">
        <f t="shared" si="2"/>
        <v>27680</v>
      </c>
      <c r="H15" s="3"/>
      <c r="I15" s="3">
        <v>72.5</v>
      </c>
      <c r="J15" s="3">
        <f t="shared" si="0"/>
        <v>27.969473727694179</v>
      </c>
      <c r="K15" s="3">
        <f t="shared" si="3"/>
        <v>27969</v>
      </c>
    </row>
    <row r="16" spans="1:11">
      <c r="A16" s="3">
        <v>70</v>
      </c>
      <c r="B16" s="3">
        <v>28.136348254117927</v>
      </c>
      <c r="C16" s="3">
        <f t="shared" si="1"/>
        <v>28136</v>
      </c>
      <c r="D16" s="3"/>
      <c r="E16" s="3">
        <v>70</v>
      </c>
      <c r="F16" s="4">
        <v>27.528451188988093</v>
      </c>
      <c r="G16" s="3">
        <f t="shared" si="2"/>
        <v>27528</v>
      </c>
      <c r="H16" s="3"/>
      <c r="I16" s="3">
        <v>70</v>
      </c>
      <c r="J16" s="3">
        <f t="shared" si="0"/>
        <v>27.83239972155301</v>
      </c>
      <c r="K16" s="3">
        <f t="shared" si="3"/>
        <v>27832</v>
      </c>
    </row>
    <row r="17" spans="1:11">
      <c r="A17" s="3">
        <v>67.5</v>
      </c>
      <c r="B17" s="3">
        <v>28.007174463443562</v>
      </c>
      <c r="C17" s="3">
        <f t="shared" si="1"/>
        <v>28007</v>
      </c>
      <c r="D17" s="3"/>
      <c r="E17" s="3">
        <v>67.5</v>
      </c>
      <c r="F17" s="4">
        <v>27.374641690213583</v>
      </c>
      <c r="G17" s="3">
        <f t="shared" si="2"/>
        <v>27375</v>
      </c>
      <c r="H17" s="3"/>
      <c r="I17" s="3">
        <v>67.5</v>
      </c>
      <c r="J17" s="3">
        <f t="shared" si="0"/>
        <v>27.69090807682857</v>
      </c>
      <c r="K17" s="3">
        <f t="shared" si="3"/>
        <v>27691</v>
      </c>
    </row>
    <row r="18" spans="1:11">
      <c r="A18" s="3">
        <v>65</v>
      </c>
      <c r="B18" s="3">
        <v>27.891893631364475</v>
      </c>
      <c r="C18" s="3">
        <f t="shared" si="1"/>
        <v>27892</v>
      </c>
      <c r="D18" s="3"/>
      <c r="E18" s="3">
        <v>65</v>
      </c>
      <c r="F18" s="4">
        <v>27.239483148628324</v>
      </c>
      <c r="G18" s="3">
        <f t="shared" si="2"/>
        <v>27239</v>
      </c>
      <c r="H18" s="3"/>
      <c r="I18" s="3">
        <v>65</v>
      </c>
      <c r="J18" s="3">
        <f t="shared" si="0"/>
        <v>27.565688389996399</v>
      </c>
      <c r="K18" s="3">
        <f t="shared" si="3"/>
        <v>27566</v>
      </c>
    </row>
    <row r="19" spans="1:11">
      <c r="A19" s="3">
        <v>62.5</v>
      </c>
      <c r="B19" s="3">
        <v>27.768027759002202</v>
      </c>
      <c r="C19" s="3">
        <f t="shared" si="1"/>
        <v>27768</v>
      </c>
      <c r="D19" s="3"/>
      <c r="E19" s="3">
        <v>62.5</v>
      </c>
      <c r="F19" s="4">
        <v>27.100442894404328</v>
      </c>
      <c r="G19" s="3">
        <f t="shared" si="2"/>
        <v>27100</v>
      </c>
      <c r="H19" s="3"/>
      <c r="I19" s="3">
        <v>62.5</v>
      </c>
      <c r="J19" s="3">
        <f t="shared" si="0"/>
        <v>27.434235326703266</v>
      </c>
      <c r="K19" s="3">
        <f t="shared" si="3"/>
        <v>27434</v>
      </c>
    </row>
    <row r="20" spans="1:11">
      <c r="A20" s="3">
        <v>60</v>
      </c>
      <c r="B20" s="3">
        <v>27.63344002557589</v>
      </c>
      <c r="C20" s="3">
        <f t="shared" si="1"/>
        <v>27633</v>
      </c>
      <c r="D20" s="3"/>
      <c r="E20" s="3">
        <v>60</v>
      </c>
      <c r="F20" s="4">
        <v>26.954409417343239</v>
      </c>
      <c r="G20" s="3">
        <f t="shared" si="2"/>
        <v>26954</v>
      </c>
      <c r="H20" s="3"/>
      <c r="I20" s="3">
        <v>60</v>
      </c>
      <c r="J20" s="3">
        <f t="shared" si="0"/>
        <v>27.293924721459565</v>
      </c>
      <c r="K20" s="3">
        <f t="shared" si="3"/>
        <v>27294</v>
      </c>
    </row>
    <row r="21" spans="1:11">
      <c r="A21" s="3">
        <v>57.5</v>
      </c>
      <c r="B21" s="3">
        <v>27.563059403055558</v>
      </c>
      <c r="C21" s="3">
        <f t="shared" si="1"/>
        <v>27563</v>
      </c>
      <c r="D21" s="3"/>
      <c r="E21" s="3">
        <v>57.5</v>
      </c>
      <c r="F21" s="4">
        <v>26.875700780487499</v>
      </c>
      <c r="G21" s="3">
        <f t="shared" si="2"/>
        <v>26876</v>
      </c>
      <c r="H21" s="3"/>
      <c r="I21" s="3">
        <v>57.5</v>
      </c>
      <c r="J21" s="3">
        <f t="shared" si="0"/>
        <v>27.219380091771527</v>
      </c>
      <c r="K21" s="3">
        <f t="shared" si="3"/>
        <v>27219</v>
      </c>
    </row>
    <row r="22" spans="1:11">
      <c r="A22" s="3">
        <v>55</v>
      </c>
      <c r="B22" s="3">
        <v>27.521273312562826</v>
      </c>
      <c r="C22" s="3">
        <f t="shared" si="1"/>
        <v>27521</v>
      </c>
      <c r="D22" s="3"/>
      <c r="E22" s="3">
        <v>55</v>
      </c>
      <c r="F22" s="4">
        <v>26.820428117961711</v>
      </c>
      <c r="G22" s="3">
        <f t="shared" si="2"/>
        <v>26820</v>
      </c>
      <c r="H22" s="3"/>
      <c r="I22" s="3">
        <v>55</v>
      </c>
      <c r="J22" s="3">
        <f t="shared" si="0"/>
        <v>27.170850715262269</v>
      </c>
      <c r="K22" s="3">
        <f t="shared" si="3"/>
        <v>27171</v>
      </c>
    </row>
    <row r="23" spans="1:11">
      <c r="A23" s="3">
        <v>52.5</v>
      </c>
      <c r="B23" s="3">
        <v>27.482369248291949</v>
      </c>
      <c r="C23" s="3">
        <f t="shared" si="1"/>
        <v>27482</v>
      </c>
      <c r="D23" s="3"/>
      <c r="E23" s="3">
        <v>52.5</v>
      </c>
      <c r="F23" s="4">
        <v>26.752739517133559</v>
      </c>
      <c r="G23" s="3">
        <f t="shared" si="2"/>
        <v>26753</v>
      </c>
      <c r="H23" s="3"/>
      <c r="I23" s="3">
        <v>52.5</v>
      </c>
      <c r="J23" s="3">
        <f t="shared" si="0"/>
        <v>27.117554382712754</v>
      </c>
      <c r="K23" s="3">
        <f t="shared" si="3"/>
        <v>27118</v>
      </c>
    </row>
    <row r="24" spans="1:11">
      <c r="A24" s="3">
        <v>50</v>
      </c>
      <c r="B24" s="3">
        <v>27.424234040055516</v>
      </c>
      <c r="C24" s="3">
        <f t="shared" si="1"/>
        <v>27424</v>
      </c>
      <c r="D24" s="3"/>
      <c r="E24" s="3">
        <v>50</v>
      </c>
      <c r="F24" s="4">
        <v>26.672120651051049</v>
      </c>
      <c r="G24" s="3">
        <f t="shared" si="2"/>
        <v>26672</v>
      </c>
      <c r="H24" s="3"/>
      <c r="I24" s="3">
        <v>50</v>
      </c>
      <c r="J24" s="3">
        <f t="shared" si="0"/>
        <v>27.048177345553285</v>
      </c>
      <c r="K24" s="3">
        <f t="shared" si="3"/>
        <v>27048</v>
      </c>
    </row>
    <row r="25" spans="1:11">
      <c r="A25" s="3">
        <v>47.5</v>
      </c>
      <c r="B25" s="3">
        <v>27.354500452140236</v>
      </c>
      <c r="C25" s="3">
        <f t="shared" si="1"/>
        <v>27355</v>
      </c>
      <c r="D25" s="3"/>
      <c r="E25" s="3">
        <v>47.5</v>
      </c>
      <c r="F25" s="4">
        <v>26.593356376411819</v>
      </c>
      <c r="G25" s="3">
        <f t="shared" si="2"/>
        <v>26593</v>
      </c>
      <c r="H25" s="3"/>
      <c r="I25" s="3">
        <v>47.5</v>
      </c>
      <c r="J25" s="3">
        <f t="shared" si="0"/>
        <v>26.973928414276028</v>
      </c>
      <c r="K25" s="3">
        <f t="shared" si="3"/>
        <v>26974</v>
      </c>
    </row>
    <row r="26" spans="1:11">
      <c r="A26" s="3">
        <v>45</v>
      </c>
      <c r="B26" s="3">
        <v>27.288957197622462</v>
      </c>
      <c r="C26" s="3">
        <f t="shared" si="1"/>
        <v>27289</v>
      </c>
      <c r="D26" s="3"/>
      <c r="E26" s="3">
        <v>45</v>
      </c>
      <c r="F26" s="4">
        <v>26.523278090248603</v>
      </c>
      <c r="G26" s="3">
        <f t="shared" si="2"/>
        <v>26523</v>
      </c>
      <c r="H26" s="3"/>
      <c r="I26" s="3">
        <v>45</v>
      </c>
      <c r="J26" s="3">
        <f t="shared" si="0"/>
        <v>26.906117643935531</v>
      </c>
      <c r="K26" s="3">
        <f t="shared" si="3"/>
        <v>26906</v>
      </c>
    </row>
    <row r="27" spans="1:11">
      <c r="A27" s="3">
        <v>42.5</v>
      </c>
      <c r="B27" s="3">
        <v>27.210599171634424</v>
      </c>
      <c r="C27" s="3">
        <f t="shared" si="1"/>
        <v>27211</v>
      </c>
      <c r="D27" s="3"/>
      <c r="E27" s="3">
        <v>42.5</v>
      </c>
      <c r="F27" s="4">
        <v>26.441466121511073</v>
      </c>
      <c r="G27" s="3">
        <f t="shared" si="2"/>
        <v>26441</v>
      </c>
      <c r="H27" s="3"/>
      <c r="I27" s="3">
        <v>42.5</v>
      </c>
      <c r="J27" s="3">
        <f t="shared" si="0"/>
        <v>26.826032646572749</v>
      </c>
      <c r="K27" s="3">
        <f t="shared" si="3"/>
        <v>26826</v>
      </c>
    </row>
    <row r="28" spans="1:11">
      <c r="A28" s="3">
        <v>40</v>
      </c>
      <c r="B28" s="3">
        <v>27.13912036073118</v>
      </c>
      <c r="C28" s="3">
        <f t="shared" si="1"/>
        <v>27139</v>
      </c>
      <c r="D28" s="3"/>
      <c r="E28" s="3">
        <v>40</v>
      </c>
      <c r="F28" s="4">
        <v>26.366501867648129</v>
      </c>
      <c r="G28" s="3">
        <f t="shared" si="2"/>
        <v>26367</v>
      </c>
      <c r="H28" s="3"/>
      <c r="I28" s="3">
        <v>40</v>
      </c>
      <c r="J28" s="3">
        <f t="shared" si="0"/>
        <v>26.752811114189655</v>
      </c>
      <c r="K28" s="3">
        <f t="shared" si="3"/>
        <v>26753</v>
      </c>
    </row>
    <row r="29" spans="1:11">
      <c r="A29" s="3">
        <v>37.5</v>
      </c>
      <c r="B29" s="3">
        <v>27.070091503546102</v>
      </c>
      <c r="C29" s="3">
        <f t="shared" si="1"/>
        <v>27070</v>
      </c>
      <c r="D29" s="3"/>
      <c r="E29" s="3">
        <v>37.5</v>
      </c>
      <c r="F29" s="4">
        <v>26.291584774769348</v>
      </c>
      <c r="G29" s="3">
        <f t="shared" si="2"/>
        <v>26292</v>
      </c>
      <c r="H29" s="3"/>
      <c r="I29" s="3">
        <v>37.5</v>
      </c>
      <c r="J29" s="3">
        <f t="shared" si="0"/>
        <v>26.680838139157725</v>
      </c>
      <c r="K29" s="3">
        <f t="shared" si="3"/>
        <v>26681</v>
      </c>
    </row>
    <row r="30" spans="1:11">
      <c r="A30" s="3">
        <v>35</v>
      </c>
      <c r="B30" s="3">
        <v>27.017540553598483</v>
      </c>
      <c r="C30" s="3">
        <f t="shared" si="1"/>
        <v>27018</v>
      </c>
      <c r="D30" s="3"/>
      <c r="E30" s="3">
        <v>35</v>
      </c>
      <c r="F30" s="4">
        <v>26.230103425521357</v>
      </c>
      <c r="G30" s="3">
        <f t="shared" si="2"/>
        <v>26230</v>
      </c>
      <c r="H30" s="3"/>
      <c r="I30" s="3">
        <v>35</v>
      </c>
      <c r="J30" s="3">
        <f t="shared" si="0"/>
        <v>26.623821989559922</v>
      </c>
      <c r="K30" s="3">
        <f t="shared" si="3"/>
        <v>26624</v>
      </c>
    </row>
    <row r="31" spans="1:11">
      <c r="A31" s="3">
        <v>32.5</v>
      </c>
      <c r="B31" s="3">
        <v>26.961109429365326</v>
      </c>
      <c r="C31" s="3">
        <f t="shared" si="1"/>
        <v>26961</v>
      </c>
      <c r="D31" s="3"/>
      <c r="E31" s="3">
        <v>32.5</v>
      </c>
      <c r="F31" s="4">
        <v>26.161157082319818</v>
      </c>
      <c r="G31" s="3">
        <f t="shared" si="2"/>
        <v>26161</v>
      </c>
      <c r="H31" s="3"/>
      <c r="I31" s="3">
        <v>32.5</v>
      </c>
      <c r="J31" s="3">
        <f t="shared" si="0"/>
        <v>26.56113325584257</v>
      </c>
      <c r="K31" s="3">
        <f t="shared" si="3"/>
        <v>26561</v>
      </c>
    </row>
    <row r="32" spans="1:11">
      <c r="A32" s="3">
        <v>30</v>
      </c>
      <c r="B32" s="3">
        <v>26.901185118073855</v>
      </c>
      <c r="C32" s="3">
        <f t="shared" si="1"/>
        <v>26901</v>
      </c>
      <c r="D32" s="3"/>
      <c r="E32" s="3">
        <v>30</v>
      </c>
      <c r="F32" s="4">
        <v>26.085206738363365</v>
      </c>
      <c r="G32" s="3">
        <f t="shared" si="2"/>
        <v>26085</v>
      </c>
      <c r="H32" s="3"/>
      <c r="I32" s="3">
        <v>30</v>
      </c>
      <c r="J32" s="3">
        <f t="shared" si="0"/>
        <v>26.493195928218611</v>
      </c>
      <c r="K32" s="3">
        <f t="shared" si="3"/>
        <v>26493</v>
      </c>
    </row>
    <row r="33" spans="1:11">
      <c r="A33" s="3">
        <v>27.5</v>
      </c>
      <c r="B33" s="3">
        <v>26.8644946683632</v>
      </c>
      <c r="C33" s="3">
        <f t="shared" si="1"/>
        <v>26864</v>
      </c>
      <c r="D33" s="3"/>
      <c r="E33" s="3">
        <v>27.5</v>
      </c>
      <c r="F33" s="4">
        <v>26.032972280527833</v>
      </c>
      <c r="G33" s="3">
        <f t="shared" si="2"/>
        <v>26033</v>
      </c>
      <c r="H33" s="3"/>
      <c r="I33" s="3">
        <v>27.5</v>
      </c>
      <c r="J33" s="3">
        <f t="shared" si="0"/>
        <v>26.448733474445518</v>
      </c>
      <c r="K33" s="3">
        <f t="shared" si="3"/>
        <v>26449</v>
      </c>
    </row>
    <row r="34" spans="1:11">
      <c r="A34" s="3">
        <v>25</v>
      </c>
      <c r="B34" s="3">
        <v>26.809710308553164</v>
      </c>
      <c r="C34" s="3">
        <f t="shared" si="1"/>
        <v>26810</v>
      </c>
      <c r="D34" s="3"/>
      <c r="E34" s="3">
        <v>25</v>
      </c>
      <c r="F34" s="4">
        <v>25.975872010228642</v>
      </c>
      <c r="G34" s="3">
        <f t="shared" si="2"/>
        <v>25976</v>
      </c>
      <c r="H34" s="3"/>
      <c r="I34" s="3">
        <v>25</v>
      </c>
      <c r="J34" s="3">
        <f t="shared" si="0"/>
        <v>26.392791159390903</v>
      </c>
      <c r="K34" s="3">
        <f t="shared" si="3"/>
        <v>26393</v>
      </c>
    </row>
    <row r="35" spans="1:11">
      <c r="A35" s="3">
        <v>22.5</v>
      </c>
      <c r="B35" s="3">
        <v>26.752805750979334</v>
      </c>
      <c r="C35" s="3">
        <f t="shared" si="1"/>
        <v>26753</v>
      </c>
      <c r="D35" s="3"/>
      <c r="E35" s="3">
        <v>22.5</v>
      </c>
      <c r="F35" s="4">
        <v>25.974184203298233</v>
      </c>
      <c r="G35" s="3">
        <f t="shared" si="2"/>
        <v>25974</v>
      </c>
      <c r="H35" s="3"/>
      <c r="I35" s="3">
        <v>22.5</v>
      </c>
      <c r="J35" s="3">
        <f t="shared" si="0"/>
        <v>26.363494977138785</v>
      </c>
      <c r="K35" s="3">
        <f t="shared" si="3"/>
        <v>26363</v>
      </c>
    </row>
    <row r="36" spans="1:11">
      <c r="A36" s="3">
        <v>20</v>
      </c>
      <c r="B36" s="3">
        <v>26.473910418384254</v>
      </c>
      <c r="C36" s="3">
        <f t="shared" si="1"/>
        <v>26474</v>
      </c>
      <c r="D36" s="3"/>
      <c r="E36" s="3">
        <v>20</v>
      </c>
      <c r="F36" s="4">
        <v>25.875263166666659</v>
      </c>
      <c r="G36" s="3">
        <f t="shared" si="2"/>
        <v>25875</v>
      </c>
      <c r="H36" s="3"/>
      <c r="I36" s="3">
        <v>20</v>
      </c>
      <c r="J36" s="3">
        <f t="shared" si="0"/>
        <v>26.174586792525457</v>
      </c>
      <c r="K36" s="3">
        <f t="shared" si="3"/>
        <v>26175</v>
      </c>
    </row>
    <row r="37" spans="1:11">
      <c r="A37" s="3">
        <v>17.5</v>
      </c>
      <c r="B37" s="3">
        <v>26.053045246837378</v>
      </c>
      <c r="C37" s="3">
        <f t="shared" si="1"/>
        <v>26053</v>
      </c>
      <c r="D37" s="3"/>
      <c r="E37" s="3">
        <v>17.5</v>
      </c>
      <c r="F37" s="4">
        <v>25.64796987156808</v>
      </c>
      <c r="G37" s="3">
        <f t="shared" si="2"/>
        <v>25648</v>
      </c>
      <c r="H37" s="3"/>
      <c r="I37" s="3">
        <v>17.5</v>
      </c>
      <c r="J37" s="3">
        <f t="shared" si="0"/>
        <v>25.850507559202729</v>
      </c>
      <c r="K37" s="3">
        <f t="shared" si="3"/>
        <v>25851</v>
      </c>
    </row>
    <row r="38" spans="1:11">
      <c r="A38" s="3">
        <v>15</v>
      </c>
      <c r="B38" s="3">
        <v>25.587507157084083</v>
      </c>
      <c r="C38" s="3">
        <f t="shared" si="1"/>
        <v>25588</v>
      </c>
      <c r="D38" s="3"/>
      <c r="E38" s="3">
        <v>15</v>
      </c>
      <c r="F38" s="4">
        <v>25.194040909196698</v>
      </c>
      <c r="G38" s="3">
        <f t="shared" si="2"/>
        <v>25194</v>
      </c>
      <c r="H38" s="3"/>
      <c r="I38" s="3">
        <v>15</v>
      </c>
      <c r="J38" s="3">
        <f t="shared" si="0"/>
        <v>25.390774033140389</v>
      </c>
      <c r="K38" s="3">
        <f t="shared" si="3"/>
        <v>25391</v>
      </c>
    </row>
    <row r="39" spans="1:11">
      <c r="A39" s="3">
        <v>12.5</v>
      </c>
      <c r="B39" s="3">
        <v>25.35313411111111</v>
      </c>
      <c r="C39" s="3">
        <f t="shared" si="1"/>
        <v>25353</v>
      </c>
      <c r="D39" s="3"/>
      <c r="E39" s="3">
        <v>12.5</v>
      </c>
      <c r="F39" s="4">
        <v>24.895649117647057</v>
      </c>
      <c r="G39" s="3">
        <f t="shared" si="2"/>
        <v>24896</v>
      </c>
      <c r="H39" s="3"/>
      <c r="I39" s="3">
        <v>12.5</v>
      </c>
      <c r="J39" s="3">
        <f t="shared" si="0"/>
        <v>25.124391614379086</v>
      </c>
      <c r="K39" s="3">
        <f t="shared" si="3"/>
        <v>25124</v>
      </c>
    </row>
    <row r="40" spans="1:11">
      <c r="A40" s="3">
        <v>10</v>
      </c>
      <c r="B40" s="3">
        <v>25.249118574849547</v>
      </c>
      <c r="C40" s="3">
        <f t="shared" si="1"/>
        <v>25249</v>
      </c>
      <c r="D40" s="3"/>
      <c r="E40" s="3">
        <v>10</v>
      </c>
      <c r="F40" s="4">
        <v>24.745185791385289</v>
      </c>
      <c r="G40" s="3">
        <f t="shared" si="2"/>
        <v>24745</v>
      </c>
      <c r="H40" s="3"/>
      <c r="I40" s="3">
        <v>10</v>
      </c>
      <c r="J40" s="3">
        <f t="shared" si="0"/>
        <v>24.997152183117418</v>
      </c>
      <c r="K40" s="3">
        <f t="shared" si="3"/>
        <v>24997</v>
      </c>
    </row>
    <row r="41" spans="1:11">
      <c r="A41" s="3">
        <v>7.5</v>
      </c>
      <c r="B41" s="3">
        <v>25.140582448591019</v>
      </c>
      <c r="C41" s="3">
        <f t="shared" si="1"/>
        <v>25141</v>
      </c>
      <c r="D41" s="3"/>
      <c r="E41" s="3">
        <v>7.5</v>
      </c>
      <c r="F41" s="4">
        <v>24.591913530004387</v>
      </c>
      <c r="G41" s="3">
        <f t="shared" si="2"/>
        <v>24592</v>
      </c>
      <c r="H41" s="3"/>
      <c r="I41" s="3">
        <v>7.5</v>
      </c>
      <c r="J41" s="3">
        <f t="shared" si="0"/>
        <v>24.866247989297705</v>
      </c>
      <c r="K41" s="3">
        <f t="shared" si="3"/>
        <v>24866</v>
      </c>
    </row>
    <row r="42" spans="1:11">
      <c r="A42" s="3">
        <v>5</v>
      </c>
      <c r="B42" s="3">
        <v>24.881105676222429</v>
      </c>
      <c r="C42" s="3">
        <f t="shared" si="1"/>
        <v>24881</v>
      </c>
      <c r="D42" s="3"/>
      <c r="E42" s="3">
        <v>5</v>
      </c>
      <c r="F42" s="4">
        <v>24.234596981978342</v>
      </c>
      <c r="G42" s="3">
        <f t="shared" si="2"/>
        <v>24235</v>
      </c>
      <c r="H42" s="3"/>
      <c r="I42" s="3">
        <v>5</v>
      </c>
      <c r="J42" s="3">
        <f t="shared" si="0"/>
        <v>24.557851329100387</v>
      </c>
      <c r="K42" s="3">
        <f t="shared" si="3"/>
        <v>24558</v>
      </c>
    </row>
    <row r="43" spans="1:11">
      <c r="A43" s="3">
        <v>2.5</v>
      </c>
      <c r="B43" s="3">
        <v>24.343053311007964</v>
      </c>
      <c r="C43" s="3">
        <f t="shared" si="1"/>
        <v>24343</v>
      </c>
      <c r="D43" s="3"/>
      <c r="E43" s="3">
        <v>2.5</v>
      </c>
      <c r="F43" s="4">
        <v>23.606142347445019</v>
      </c>
      <c r="G43" s="3">
        <f t="shared" si="2"/>
        <v>23606</v>
      </c>
      <c r="H43" s="3"/>
      <c r="I43" s="3">
        <v>2.5</v>
      </c>
      <c r="J43" s="3">
        <f t="shared" si="0"/>
        <v>23.974597829226489</v>
      </c>
      <c r="K43" s="3">
        <f t="shared" si="3"/>
        <v>23975</v>
      </c>
    </row>
    <row r="44" spans="1:11">
      <c r="A44" s="3">
        <v>0</v>
      </c>
      <c r="B44" s="3">
        <v>21</v>
      </c>
      <c r="C44" s="3">
        <f t="shared" si="1"/>
        <v>21000</v>
      </c>
      <c r="D44" s="3"/>
      <c r="E44" s="3">
        <v>0</v>
      </c>
      <c r="F44" s="3">
        <v>21</v>
      </c>
      <c r="G44" s="3">
        <f t="shared" si="2"/>
        <v>21000</v>
      </c>
      <c r="H44" s="3"/>
      <c r="I44" s="3">
        <v>0</v>
      </c>
      <c r="J44" s="3">
        <f t="shared" si="0"/>
        <v>21</v>
      </c>
      <c r="K44" s="3">
        <f t="shared" si="3"/>
        <v>21000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B15"/>
  <sheetViews>
    <sheetView workbookViewId="0">
      <selection activeCell="G5" sqref="G5"/>
    </sheetView>
  </sheetViews>
  <sheetFormatPr defaultRowHeight="16.5"/>
  <sheetData>
    <row r="2" spans="1:2">
      <c r="B2" s="5" t="s">
        <v>11</v>
      </c>
    </row>
    <row r="3" spans="1:2">
      <c r="A3" t="s">
        <v>12</v>
      </c>
      <c r="B3" s="6" t="s">
        <v>13</v>
      </c>
    </row>
    <row r="4" spans="1:2">
      <c r="A4" t="s">
        <v>12</v>
      </c>
      <c r="B4" s="6" t="s">
        <v>14</v>
      </c>
    </row>
    <row r="5" spans="1:2">
      <c r="A5" t="s">
        <v>12</v>
      </c>
      <c r="B5" s="6" t="s">
        <v>15</v>
      </c>
    </row>
    <row r="6" spans="1:2">
      <c r="A6" t="s">
        <v>12</v>
      </c>
      <c r="B6" s="6" t="s">
        <v>16</v>
      </c>
    </row>
    <row r="7" spans="1:2">
      <c r="A7" t="s">
        <v>12</v>
      </c>
      <c r="B7" s="6" t="s">
        <v>17</v>
      </c>
    </row>
    <row r="8" spans="1:2">
      <c r="B8" s="7" t="s">
        <v>18</v>
      </c>
    </row>
    <row r="9" spans="1:2">
      <c r="B9" s="7"/>
    </row>
    <row r="10" spans="1:2">
      <c r="B10" s="5" t="s">
        <v>19</v>
      </c>
    </row>
    <row r="11" spans="1:2">
      <c r="A11" t="s">
        <v>12</v>
      </c>
      <c r="B11" s="6" t="s">
        <v>20</v>
      </c>
    </row>
    <row r="12" spans="1:2">
      <c r="A12" t="s">
        <v>12</v>
      </c>
      <c r="B12" s="6" t="s">
        <v>21</v>
      </c>
    </row>
    <row r="13" spans="1:2">
      <c r="A13" t="s">
        <v>12</v>
      </c>
      <c r="B13" s="6" t="s">
        <v>22</v>
      </c>
    </row>
    <row r="14" spans="1:2">
      <c r="A14" t="s">
        <v>12</v>
      </c>
      <c r="B14" s="6" t="s">
        <v>23</v>
      </c>
    </row>
    <row r="15" spans="1:2">
      <c r="B15" s="7" t="s">
        <v>18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AE43"/>
  <sheetViews>
    <sheetView topLeftCell="B1" workbookViewId="0">
      <selection activeCell="N3" sqref="N3:O43"/>
    </sheetView>
  </sheetViews>
  <sheetFormatPr defaultRowHeight="15.75"/>
  <cols>
    <col min="1" max="16384" width="9" style="9"/>
  </cols>
  <sheetData>
    <row r="1" spans="2:31">
      <c r="B1" s="9" t="s">
        <v>29</v>
      </c>
      <c r="C1" s="9" t="s">
        <v>31</v>
      </c>
      <c r="F1" s="9" t="s">
        <v>30</v>
      </c>
      <c r="G1" s="9" t="s">
        <v>31</v>
      </c>
      <c r="J1" s="9" t="s">
        <v>38</v>
      </c>
      <c r="K1" s="9" t="s">
        <v>31</v>
      </c>
      <c r="N1" s="9" t="s">
        <v>39</v>
      </c>
      <c r="O1" s="9" t="s">
        <v>31</v>
      </c>
      <c r="R1" s="9" t="s">
        <v>38</v>
      </c>
      <c r="S1" s="9" t="s">
        <v>40</v>
      </c>
      <c r="U1" s="9" t="s">
        <v>39</v>
      </c>
      <c r="V1" s="9" t="s">
        <v>40</v>
      </c>
      <c r="X1" s="9" t="s">
        <v>33</v>
      </c>
      <c r="AA1" s="9" t="s">
        <v>32</v>
      </c>
      <c r="AD1" s="9" t="s">
        <v>35</v>
      </c>
    </row>
    <row r="2" spans="2:31">
      <c r="B2" s="9" t="s">
        <v>1</v>
      </c>
      <c r="C2" s="9" t="s">
        <v>3</v>
      </c>
      <c r="D2" s="9" t="s">
        <v>34</v>
      </c>
      <c r="F2" s="9" t="s">
        <v>1</v>
      </c>
      <c r="G2" s="9" t="s">
        <v>3</v>
      </c>
      <c r="H2" s="9" t="s">
        <v>34</v>
      </c>
      <c r="J2" s="9" t="s">
        <v>1</v>
      </c>
      <c r="K2" s="9" t="s">
        <v>3</v>
      </c>
      <c r="L2" s="9" t="s">
        <v>34</v>
      </c>
      <c r="N2" s="9" t="s">
        <v>1</v>
      </c>
      <c r="O2" s="9" t="s">
        <v>3</v>
      </c>
      <c r="P2" s="9" t="s">
        <v>34</v>
      </c>
      <c r="R2" s="9" t="s">
        <v>1</v>
      </c>
      <c r="S2" s="9" t="s">
        <v>3</v>
      </c>
      <c r="U2" s="9" t="s">
        <v>1</v>
      </c>
      <c r="V2" s="9" t="s">
        <v>3</v>
      </c>
      <c r="X2" s="9" t="s">
        <v>1</v>
      </c>
      <c r="Y2" s="9" t="s">
        <v>37</v>
      </c>
      <c r="AA2" s="11" t="s">
        <v>1</v>
      </c>
      <c r="AB2" s="10" t="s">
        <v>37</v>
      </c>
      <c r="AD2" s="11" t="s">
        <v>1</v>
      </c>
      <c r="AE2" s="10" t="s">
        <v>36</v>
      </c>
    </row>
    <row r="3" spans="2:31">
      <c r="B3" s="9">
        <v>100</v>
      </c>
      <c r="C3" s="10">
        <v>41.92924</v>
      </c>
      <c r="D3" s="12">
        <f t="shared" ref="D3:D43" si="0">(C3/10-Y3)/2</f>
        <v>3.9620000000000211E-3</v>
      </c>
      <c r="E3" s="12"/>
      <c r="F3" s="9">
        <v>100</v>
      </c>
      <c r="G3" s="9">
        <v>41.946190000000001</v>
      </c>
      <c r="H3" s="12">
        <f t="shared" ref="H3:H43" si="1">(G3/10-Y3)/2</f>
        <v>4.8095000000003552E-3</v>
      </c>
      <c r="J3" s="9">
        <v>100</v>
      </c>
      <c r="K3" s="9">
        <f t="shared" ref="K3:K43" si="2">C3-AE3*10</f>
        <v>42.039239999999999</v>
      </c>
      <c r="L3" s="9">
        <f>(K3-AB3*10)/2</f>
        <v>3.9620000000002875E-2</v>
      </c>
      <c r="N3" s="9">
        <v>100</v>
      </c>
      <c r="O3" s="9">
        <f t="shared" ref="O3:O43" si="3">G3-AE3*10</f>
        <v>42.056190000000001</v>
      </c>
      <c r="P3" s="9">
        <f>(O3-AB3*10)/2</f>
        <v>4.8095000000003552E-2</v>
      </c>
      <c r="R3" s="9">
        <v>100</v>
      </c>
      <c r="S3" s="9">
        <f>AB3*10+L3*4/3*2</f>
        <v>42.065653333333337</v>
      </c>
      <c r="U3" s="9">
        <v>100</v>
      </c>
      <c r="V3" s="9">
        <f>AB3*10+P3*4/3*2</f>
        <v>42.088253333333334</v>
      </c>
      <c r="X3" s="9">
        <v>100</v>
      </c>
      <c r="Y3" s="9">
        <v>4.1849999999999996</v>
      </c>
      <c r="AA3" s="9">
        <v>100</v>
      </c>
      <c r="AB3" s="10">
        <v>4.1959999999999997</v>
      </c>
      <c r="AD3" s="9">
        <v>100</v>
      </c>
      <c r="AE3" s="9">
        <f>Y3-AB3</f>
        <v>-1.1000000000000121E-2</v>
      </c>
    </row>
    <row r="4" spans="2:31">
      <c r="B4" s="9">
        <v>97.5</v>
      </c>
      <c r="C4" s="10">
        <v>41.85139169607843</v>
      </c>
      <c r="D4" s="12">
        <f t="shared" si="0"/>
        <v>1.4718022303921163E-2</v>
      </c>
      <c r="E4" s="12"/>
      <c r="F4" s="9">
        <v>97.5</v>
      </c>
      <c r="G4" s="9">
        <v>41.826103901273882</v>
      </c>
      <c r="H4" s="12">
        <f t="shared" si="1"/>
        <v>1.3453632563694029E-2</v>
      </c>
      <c r="J4" s="9">
        <v>97.5</v>
      </c>
      <c r="K4" s="9">
        <f t="shared" si="2"/>
        <v>41.893032321078422</v>
      </c>
      <c r="L4" s="9">
        <f t="shared" ref="L4:L43" si="4">(K4-AB4*10)/2</f>
        <v>0.1471802230392143</v>
      </c>
      <c r="N4" s="9">
        <v>97.5</v>
      </c>
      <c r="O4" s="9">
        <f t="shared" si="3"/>
        <v>41.867744526273874</v>
      </c>
      <c r="P4" s="9">
        <f t="shared" ref="P4:P43" si="5">(O4-AB4*10)/2</f>
        <v>0.13453632563694029</v>
      </c>
      <c r="R4" s="9">
        <v>97.5</v>
      </c>
      <c r="S4" s="9">
        <f t="shared" ref="S4:S43" si="6">AB4*10+L4*4/3*2</f>
        <v>41.99115246977123</v>
      </c>
      <c r="U4" s="9">
        <v>97.5</v>
      </c>
      <c r="V4" s="9">
        <f t="shared" ref="V4:V43" si="7">AB4*10+P4*4/3*2</f>
        <v>41.957435410031835</v>
      </c>
      <c r="X4" s="9">
        <v>97.5</v>
      </c>
      <c r="Y4" s="9">
        <v>4.1557031250000005</v>
      </c>
      <c r="AA4" s="9">
        <v>97.5</v>
      </c>
      <c r="AB4" s="10">
        <v>4.1598671874999997</v>
      </c>
      <c r="AD4" s="9">
        <v>97.5</v>
      </c>
      <c r="AE4" s="9">
        <f t="shared" ref="AE4:AE43" si="8">Y4-AB4</f>
        <v>-4.1640624999992326E-3</v>
      </c>
    </row>
    <row r="5" spans="2:31">
      <c r="B5" s="9">
        <v>95</v>
      </c>
      <c r="C5" s="10">
        <v>41.771720890156914</v>
      </c>
      <c r="D5" s="12">
        <f t="shared" si="0"/>
        <v>2.4852581472825985E-2</v>
      </c>
      <c r="E5" s="12"/>
      <c r="F5" s="9">
        <v>95</v>
      </c>
      <c r="G5" s="9">
        <v>41.702390821167882</v>
      </c>
      <c r="H5" s="12">
        <f t="shared" si="1"/>
        <v>2.1386078023374555E-2</v>
      </c>
      <c r="J5" s="9">
        <v>95</v>
      </c>
      <c r="K5" s="9">
        <f t="shared" si="2"/>
        <v>41.745261746188042</v>
      </c>
      <c r="L5" s="9">
        <f t="shared" si="4"/>
        <v>0.24852581472826074</v>
      </c>
      <c r="N5" s="9">
        <v>95</v>
      </c>
      <c r="O5" s="9">
        <f t="shared" si="3"/>
        <v>41.67593167719901</v>
      </c>
      <c r="P5" s="9">
        <f t="shared" si="5"/>
        <v>0.21386078023374466</v>
      </c>
      <c r="R5" s="9">
        <v>95</v>
      </c>
      <c r="S5" s="9">
        <f t="shared" si="6"/>
        <v>41.910945622673552</v>
      </c>
      <c r="U5" s="9">
        <v>95</v>
      </c>
      <c r="V5" s="9">
        <f t="shared" si="7"/>
        <v>41.818505530688171</v>
      </c>
      <c r="X5" s="9">
        <v>95</v>
      </c>
      <c r="Y5" s="9">
        <v>4.1274669260700394</v>
      </c>
      <c r="AA5" s="9">
        <v>95</v>
      </c>
      <c r="AB5" s="10">
        <v>4.1248210116731521</v>
      </c>
      <c r="AD5" s="9">
        <v>95</v>
      </c>
      <c r="AE5" s="9">
        <f t="shared" si="8"/>
        <v>2.6459143968873278E-3</v>
      </c>
    </row>
    <row r="6" spans="2:31">
      <c r="B6" s="9">
        <v>92.5</v>
      </c>
      <c r="C6" s="10">
        <v>41.691091087665647</v>
      </c>
      <c r="D6" s="12">
        <f t="shared" si="0"/>
        <v>3.3589710633282532E-2</v>
      </c>
      <c r="E6" s="12"/>
      <c r="F6" s="9">
        <v>92.5</v>
      </c>
      <c r="G6" s="9">
        <v>41.574998589527027</v>
      </c>
      <c r="H6" s="12">
        <f t="shared" si="1"/>
        <v>2.7785085726351522E-2</v>
      </c>
      <c r="J6" s="9">
        <v>92.5</v>
      </c>
      <c r="K6" s="9">
        <f t="shared" si="2"/>
        <v>41.596286400165653</v>
      </c>
      <c r="L6" s="9">
        <f t="shared" si="4"/>
        <v>0.33589710633282976</v>
      </c>
      <c r="N6" s="9">
        <v>92.5</v>
      </c>
      <c r="O6" s="9">
        <f t="shared" si="3"/>
        <v>41.480193902027032</v>
      </c>
      <c r="P6" s="9">
        <f t="shared" si="5"/>
        <v>0.27785085726351966</v>
      </c>
      <c r="R6" s="9">
        <v>92.5</v>
      </c>
      <c r="S6" s="9">
        <f t="shared" si="6"/>
        <v>41.820217804387539</v>
      </c>
      <c r="U6" s="9">
        <v>92.5</v>
      </c>
      <c r="V6" s="9">
        <f t="shared" si="7"/>
        <v>41.665427806869381</v>
      </c>
      <c r="X6" s="9">
        <v>92.5</v>
      </c>
      <c r="Y6" s="9">
        <v>4.1019296874999993</v>
      </c>
      <c r="AA6" s="9">
        <v>92.5</v>
      </c>
      <c r="AB6" s="10">
        <v>4.0924492187499997</v>
      </c>
      <c r="AD6" s="9">
        <v>92.5</v>
      </c>
      <c r="AE6" s="9">
        <f t="shared" si="8"/>
        <v>9.4804687499996376E-3</v>
      </c>
    </row>
    <row r="7" spans="2:31">
      <c r="B7" s="9">
        <v>90</v>
      </c>
      <c r="C7" s="10">
        <v>41.612877182692309</v>
      </c>
      <c r="D7" s="12">
        <f t="shared" si="0"/>
        <v>4.2328684037339137E-2</v>
      </c>
      <c r="E7" s="12"/>
      <c r="F7" s="9">
        <v>90</v>
      </c>
      <c r="G7" s="9">
        <v>41.442479204545457</v>
      </c>
      <c r="H7" s="12">
        <f t="shared" si="1"/>
        <v>3.3808785129996632E-2</v>
      </c>
      <c r="J7" s="9">
        <v>90</v>
      </c>
      <c r="K7" s="9">
        <f t="shared" si="2"/>
        <v>41.458947221602813</v>
      </c>
      <c r="L7" s="9">
        <f t="shared" si="4"/>
        <v>0.42328684037339315</v>
      </c>
      <c r="N7" s="9">
        <v>90</v>
      </c>
      <c r="O7" s="9">
        <f t="shared" si="3"/>
        <v>41.288549243455961</v>
      </c>
      <c r="P7" s="9">
        <f t="shared" si="5"/>
        <v>0.33808785129996721</v>
      </c>
      <c r="R7" s="9">
        <v>90</v>
      </c>
      <c r="S7" s="9">
        <f t="shared" si="6"/>
        <v>41.741138448518406</v>
      </c>
      <c r="U7" s="9">
        <v>90</v>
      </c>
      <c r="V7" s="9">
        <f t="shared" si="7"/>
        <v>41.513941144322608</v>
      </c>
      <c r="X7" s="9">
        <v>90</v>
      </c>
      <c r="Y7" s="9">
        <v>4.0766303501945522</v>
      </c>
      <c r="AA7" s="9">
        <v>90</v>
      </c>
      <c r="AB7" s="10">
        <v>4.0612373540856028</v>
      </c>
      <c r="AD7" s="9">
        <v>90</v>
      </c>
      <c r="AE7" s="9">
        <f t="shared" si="8"/>
        <v>1.5392996108949397E-2</v>
      </c>
    </row>
    <row r="8" spans="2:31">
      <c r="B8" s="9">
        <v>87.5</v>
      </c>
      <c r="C8" s="10">
        <v>41.535357779986747</v>
      </c>
      <c r="D8" s="12">
        <f t="shared" si="0"/>
        <v>5.026788899933754E-2</v>
      </c>
      <c r="E8" s="12"/>
      <c r="F8" s="9">
        <v>87.5</v>
      </c>
      <c r="G8" s="9">
        <v>41.192831959033612</v>
      </c>
      <c r="H8" s="12">
        <f t="shared" si="1"/>
        <v>3.3141597951680701E-2</v>
      </c>
      <c r="J8" s="9">
        <v>87.5</v>
      </c>
      <c r="K8" s="9">
        <f t="shared" si="2"/>
        <v>41.314107779986749</v>
      </c>
      <c r="L8" s="9">
        <f t="shared" si="4"/>
        <v>0.50267888999337274</v>
      </c>
      <c r="N8" s="9">
        <v>87.5</v>
      </c>
      <c r="O8" s="9">
        <f t="shared" si="3"/>
        <v>40.971581959033614</v>
      </c>
      <c r="P8" s="9">
        <f t="shared" si="5"/>
        <v>0.33141597951680524</v>
      </c>
      <c r="R8" s="9">
        <v>87.5</v>
      </c>
      <c r="S8" s="9">
        <f t="shared" si="6"/>
        <v>41.649227039982328</v>
      </c>
      <c r="U8" s="9">
        <v>87.5</v>
      </c>
      <c r="V8" s="9">
        <f t="shared" si="7"/>
        <v>41.192525945378151</v>
      </c>
      <c r="X8" s="9">
        <v>87.5</v>
      </c>
      <c r="Y8" s="9">
        <v>4.0529999999999999</v>
      </c>
      <c r="AA8" s="9">
        <v>87.5</v>
      </c>
      <c r="AB8" s="10">
        <v>4.030875</v>
      </c>
      <c r="AD8" s="9">
        <v>87.5</v>
      </c>
      <c r="AE8" s="9">
        <f t="shared" si="8"/>
        <v>2.212499999999995E-2</v>
      </c>
    </row>
    <row r="9" spans="2:31">
      <c r="B9" s="9">
        <v>85</v>
      </c>
      <c r="C9" s="10">
        <v>41.39161442105263</v>
      </c>
      <c r="D9" s="12">
        <f t="shared" si="0"/>
        <v>5.479947105263161E-2</v>
      </c>
      <c r="E9" s="12"/>
      <c r="F9" s="9">
        <v>85</v>
      </c>
      <c r="G9" s="9">
        <v>40.956350943877553</v>
      </c>
      <c r="H9" s="12">
        <f t="shared" si="1"/>
        <v>3.3036297193877573E-2</v>
      </c>
      <c r="J9" s="9">
        <v>85</v>
      </c>
      <c r="K9" s="9">
        <f t="shared" si="2"/>
        <v>41.102005046052632</v>
      </c>
      <c r="L9" s="9">
        <f t="shared" si="4"/>
        <v>0.54799471052631432</v>
      </c>
      <c r="N9" s="9">
        <v>85</v>
      </c>
      <c r="O9" s="9">
        <f t="shared" si="3"/>
        <v>40.666741568877555</v>
      </c>
      <c r="P9" s="9">
        <f t="shared" si="5"/>
        <v>0.33036297193877573</v>
      </c>
      <c r="R9" s="9">
        <v>85</v>
      </c>
      <c r="S9" s="9">
        <f t="shared" si="6"/>
        <v>41.467334853070177</v>
      </c>
      <c r="U9" s="9">
        <v>85</v>
      </c>
      <c r="V9" s="9">
        <f t="shared" si="7"/>
        <v>40.886983550170072</v>
      </c>
      <c r="X9" s="9">
        <v>85</v>
      </c>
      <c r="Y9" s="9">
        <v>4.0295624999999999</v>
      </c>
      <c r="AA9" s="9">
        <v>85</v>
      </c>
      <c r="AB9" s="10">
        <v>4.0006015625</v>
      </c>
      <c r="AD9" s="9">
        <v>85</v>
      </c>
      <c r="AE9" s="9">
        <f t="shared" si="8"/>
        <v>2.896093749999995E-2</v>
      </c>
    </row>
    <row r="10" spans="2:31">
      <c r="B10" s="9">
        <v>82.5</v>
      </c>
      <c r="C10" s="10">
        <v>41.20612154011976</v>
      </c>
      <c r="D10" s="12">
        <f t="shared" si="0"/>
        <v>5.5967555605209718E-2</v>
      </c>
      <c r="E10" s="12"/>
      <c r="F10" s="9">
        <v>82.5</v>
      </c>
      <c r="G10" s="9">
        <v>40.735426260523148</v>
      </c>
      <c r="H10" s="12">
        <f t="shared" si="1"/>
        <v>3.2432791625379043E-2</v>
      </c>
      <c r="J10" s="9">
        <v>82.5</v>
      </c>
      <c r="K10" s="9">
        <f t="shared" si="2"/>
        <v>40.831880294983577</v>
      </c>
      <c r="L10" s="9">
        <f t="shared" si="4"/>
        <v>0.55967555605209895</v>
      </c>
      <c r="N10" s="9">
        <v>82.5</v>
      </c>
      <c r="O10" s="9">
        <f t="shared" si="3"/>
        <v>40.361185015386965</v>
      </c>
      <c r="P10" s="9">
        <f t="shared" si="5"/>
        <v>0.32432791625379309</v>
      </c>
      <c r="R10" s="9">
        <v>82.5</v>
      </c>
      <c r="S10" s="9">
        <f t="shared" si="6"/>
        <v>41.204997332351645</v>
      </c>
      <c r="U10" s="9">
        <v>82.5</v>
      </c>
      <c r="V10" s="9">
        <f t="shared" si="7"/>
        <v>40.577403626222825</v>
      </c>
      <c r="X10" s="9">
        <v>82.5</v>
      </c>
      <c r="Y10" s="9">
        <v>4.0086770428015566</v>
      </c>
      <c r="AA10" s="9">
        <v>82.5</v>
      </c>
      <c r="AB10" s="10">
        <v>3.9712529182879379</v>
      </c>
      <c r="AD10" s="9">
        <v>82.5</v>
      </c>
      <c r="AE10" s="9">
        <f t="shared" si="8"/>
        <v>3.7424124513618651E-2</v>
      </c>
    </row>
    <row r="11" spans="2:31">
      <c r="B11" s="9">
        <v>80</v>
      </c>
      <c r="C11" s="10">
        <v>41.040071772318754</v>
      </c>
      <c r="D11" s="12">
        <f t="shared" si="0"/>
        <v>5.8312182365937826E-2</v>
      </c>
      <c r="E11" s="12"/>
      <c r="F11" s="9">
        <v>80</v>
      </c>
      <c r="G11" s="9">
        <v>40.531154103179368</v>
      </c>
      <c r="H11" s="12">
        <f t="shared" si="1"/>
        <v>3.2866298908968528E-2</v>
      </c>
      <c r="J11" s="9">
        <v>80</v>
      </c>
      <c r="K11" s="9">
        <f t="shared" si="2"/>
        <v>40.602024897318756</v>
      </c>
      <c r="L11" s="9">
        <f t="shared" si="4"/>
        <v>0.58312182365937559</v>
      </c>
      <c r="N11" s="9">
        <v>80</v>
      </c>
      <c r="O11" s="9">
        <f t="shared" si="3"/>
        <v>40.09310722817937</v>
      </c>
      <c r="P11" s="9">
        <f t="shared" si="5"/>
        <v>0.32866298908968261</v>
      </c>
      <c r="R11" s="9">
        <v>80</v>
      </c>
      <c r="S11" s="9">
        <f t="shared" si="6"/>
        <v>40.990772779758338</v>
      </c>
      <c r="U11" s="9">
        <v>80</v>
      </c>
      <c r="V11" s="9">
        <f t="shared" si="7"/>
        <v>40.312215887572492</v>
      </c>
      <c r="X11" s="9">
        <v>80</v>
      </c>
      <c r="Y11" s="9">
        <v>3.9873828124999999</v>
      </c>
      <c r="AA11" s="9">
        <v>80</v>
      </c>
      <c r="AB11" s="10">
        <v>3.9435781250000002</v>
      </c>
      <c r="AD11" s="9">
        <v>80</v>
      </c>
      <c r="AE11" s="9">
        <f t="shared" si="8"/>
        <v>4.3804687499999773E-2</v>
      </c>
    </row>
    <row r="12" spans="2:31">
      <c r="B12" s="9">
        <v>77.5</v>
      </c>
      <c r="C12" s="10">
        <v>40.891443580838327</v>
      </c>
      <c r="D12" s="12">
        <f t="shared" si="0"/>
        <v>6.0428210170321073E-2</v>
      </c>
      <c r="E12" s="12"/>
      <c r="F12" s="9">
        <v>77.5</v>
      </c>
      <c r="G12" s="9">
        <v>40.343343095703126</v>
      </c>
      <c r="H12" s="12">
        <f t="shared" si="1"/>
        <v>3.3023185913561015E-2</v>
      </c>
      <c r="J12" s="9">
        <v>77.5</v>
      </c>
      <c r="K12" s="9">
        <f t="shared" si="2"/>
        <v>40.37175486488502</v>
      </c>
      <c r="L12" s="9">
        <f t="shared" si="4"/>
        <v>0.60428210170320895</v>
      </c>
      <c r="N12" s="9">
        <v>77.5</v>
      </c>
      <c r="O12" s="9">
        <f t="shared" si="3"/>
        <v>39.823654379749819</v>
      </c>
      <c r="P12" s="9">
        <f t="shared" si="5"/>
        <v>0.33023185913560837</v>
      </c>
      <c r="R12" s="9">
        <v>77.5</v>
      </c>
      <c r="S12" s="9">
        <f t="shared" si="6"/>
        <v>40.774609599353823</v>
      </c>
      <c r="U12" s="9">
        <v>77.5</v>
      </c>
      <c r="V12" s="9">
        <f t="shared" si="7"/>
        <v>40.043808952506893</v>
      </c>
      <c r="X12" s="9">
        <v>77.5</v>
      </c>
      <c r="Y12" s="9">
        <v>3.9682879377431908</v>
      </c>
      <c r="AA12" s="9">
        <v>77.5</v>
      </c>
      <c r="AB12" s="10">
        <v>3.9163190661478602</v>
      </c>
      <c r="AD12" s="9">
        <v>77.5</v>
      </c>
      <c r="AE12" s="9">
        <f t="shared" si="8"/>
        <v>5.196887159533059E-2</v>
      </c>
    </row>
    <row r="13" spans="2:31">
      <c r="B13" s="9">
        <v>75</v>
      </c>
      <c r="C13" s="10">
        <v>40.757612827380953</v>
      </c>
      <c r="D13" s="12">
        <f t="shared" si="0"/>
        <v>6.3005641369047627E-2</v>
      </c>
      <c r="E13" s="12"/>
      <c r="F13" s="9">
        <v>75</v>
      </c>
      <c r="G13" s="9">
        <v>40.171546554987984</v>
      </c>
      <c r="H13" s="12">
        <f t="shared" si="1"/>
        <v>3.3702327749399075E-2</v>
      </c>
      <c r="J13" s="9">
        <v>75</v>
      </c>
      <c r="K13" s="9">
        <f t="shared" si="2"/>
        <v>40.150112827380958</v>
      </c>
      <c r="L13" s="9">
        <f t="shared" si="4"/>
        <v>0.63005641369047893</v>
      </c>
      <c r="N13" s="9">
        <v>75</v>
      </c>
      <c r="O13" s="9">
        <f t="shared" si="3"/>
        <v>39.564046554987989</v>
      </c>
      <c r="P13" s="9">
        <f t="shared" si="5"/>
        <v>0.3370232774939943</v>
      </c>
      <c r="R13" s="9">
        <v>75</v>
      </c>
      <c r="S13" s="9">
        <f t="shared" si="6"/>
        <v>40.570150436507944</v>
      </c>
      <c r="U13" s="9">
        <v>75</v>
      </c>
      <c r="V13" s="9">
        <f t="shared" si="7"/>
        <v>39.788728739983988</v>
      </c>
      <c r="X13" s="9">
        <v>75</v>
      </c>
      <c r="Y13" s="9">
        <v>3.9497499999999999</v>
      </c>
      <c r="AA13" s="9">
        <v>75</v>
      </c>
      <c r="AB13" s="10">
        <v>3.8890000000000002</v>
      </c>
      <c r="AD13" s="9">
        <v>75</v>
      </c>
      <c r="AE13" s="9">
        <f t="shared" si="8"/>
        <v>6.0749999999999638E-2</v>
      </c>
    </row>
    <row r="14" spans="2:31">
      <c r="B14" s="9">
        <v>72.5</v>
      </c>
      <c r="C14" s="10">
        <v>40.636229342121034</v>
      </c>
      <c r="D14" s="12">
        <f t="shared" si="0"/>
        <v>6.5463218078814611E-2</v>
      </c>
      <c r="E14" s="12"/>
      <c r="F14" s="9">
        <v>72.5</v>
      </c>
      <c r="G14" s="9">
        <v>40.015400018780049</v>
      </c>
      <c r="H14" s="12">
        <f t="shared" si="1"/>
        <v>3.4421751911765108E-2</v>
      </c>
      <c r="J14" s="9">
        <v>72.5</v>
      </c>
      <c r="K14" s="9">
        <f t="shared" si="2"/>
        <v>39.933855801265004</v>
      </c>
      <c r="L14" s="9">
        <f t="shared" si="4"/>
        <v>0.65463218078814478</v>
      </c>
      <c r="N14" s="9">
        <v>72.5</v>
      </c>
      <c r="O14" s="9">
        <f t="shared" si="3"/>
        <v>39.313026477924019</v>
      </c>
      <c r="P14" s="9">
        <f t="shared" si="5"/>
        <v>0.34421751911765242</v>
      </c>
      <c r="R14" s="9">
        <v>72.5</v>
      </c>
      <c r="S14" s="9">
        <f t="shared" si="6"/>
        <v>40.370277255123767</v>
      </c>
      <c r="U14" s="9">
        <v>72.5</v>
      </c>
      <c r="V14" s="9">
        <f t="shared" si="7"/>
        <v>39.542504824002457</v>
      </c>
      <c r="X14" s="9">
        <v>72.5</v>
      </c>
      <c r="Y14" s="9">
        <v>3.9326964980544745</v>
      </c>
      <c r="AA14" s="9">
        <v>72.5</v>
      </c>
      <c r="AB14" s="10">
        <v>3.8624591439688714</v>
      </c>
      <c r="AD14" s="9">
        <v>72.5</v>
      </c>
      <c r="AE14" s="9">
        <f t="shared" si="8"/>
        <v>7.0237354085603165E-2</v>
      </c>
    </row>
    <row r="15" spans="2:31">
      <c r="B15" s="9">
        <v>70</v>
      </c>
      <c r="C15" s="10">
        <v>40.525823743251351</v>
      </c>
      <c r="D15" s="12">
        <f t="shared" si="0"/>
        <v>6.8234546537567775E-2</v>
      </c>
      <c r="E15" s="12"/>
      <c r="F15" s="9">
        <v>70</v>
      </c>
      <c r="G15" s="9">
        <v>39.874505459183673</v>
      </c>
      <c r="H15" s="12">
        <f t="shared" si="1"/>
        <v>3.5668632334183714E-2</v>
      </c>
      <c r="J15" s="9">
        <v>70</v>
      </c>
      <c r="K15" s="9">
        <f t="shared" si="2"/>
        <v>39.739886243251348</v>
      </c>
      <c r="L15" s="9">
        <f t="shared" si="4"/>
        <v>0.68234546537567553</v>
      </c>
      <c r="N15" s="9">
        <v>70</v>
      </c>
      <c r="O15" s="9">
        <f t="shared" si="3"/>
        <v>39.088567959183671</v>
      </c>
      <c r="P15" s="9">
        <f t="shared" si="5"/>
        <v>0.3566863233418367</v>
      </c>
      <c r="R15" s="9">
        <v>70</v>
      </c>
      <c r="S15" s="9">
        <f t="shared" si="6"/>
        <v>40.194783220168468</v>
      </c>
      <c r="U15" s="9">
        <v>70</v>
      </c>
      <c r="V15" s="9">
        <f t="shared" si="7"/>
        <v>39.326358841411562</v>
      </c>
      <c r="X15" s="9">
        <v>70</v>
      </c>
      <c r="Y15" s="9">
        <v>3.9161132812499999</v>
      </c>
      <c r="AA15" s="9">
        <v>70</v>
      </c>
      <c r="AB15" s="10">
        <v>3.8375195312499999</v>
      </c>
      <c r="AD15" s="9">
        <v>70</v>
      </c>
      <c r="AE15" s="9">
        <f t="shared" si="8"/>
        <v>7.8593750000000018E-2</v>
      </c>
    </row>
    <row r="16" spans="2:31">
      <c r="B16" s="9">
        <v>67.5</v>
      </c>
      <c r="C16" s="10">
        <v>40.424786534493101</v>
      </c>
      <c r="D16" s="12">
        <f t="shared" si="0"/>
        <v>7.0469795474654928E-2</v>
      </c>
      <c r="E16" s="12"/>
      <c r="F16" s="9">
        <v>67.5</v>
      </c>
      <c r="G16" s="9">
        <v>39.747072848889552</v>
      </c>
      <c r="H16" s="12">
        <f t="shared" si="1"/>
        <v>3.6584111194477575E-2</v>
      </c>
      <c r="J16" s="9">
        <v>67.5</v>
      </c>
      <c r="K16" s="9">
        <f t="shared" si="2"/>
        <v>39.540450596993104</v>
      </c>
      <c r="L16" s="9">
        <f t="shared" si="4"/>
        <v>0.70469795474655328</v>
      </c>
      <c r="N16" s="9">
        <v>67.5</v>
      </c>
      <c r="O16" s="9">
        <f t="shared" si="3"/>
        <v>38.862736911389554</v>
      </c>
      <c r="P16" s="9">
        <f t="shared" si="5"/>
        <v>0.36584111194477842</v>
      </c>
      <c r="R16" s="9">
        <v>67.5</v>
      </c>
      <c r="S16" s="9">
        <f t="shared" si="6"/>
        <v>40.010249233490804</v>
      </c>
      <c r="U16" s="9">
        <v>67.5</v>
      </c>
      <c r="V16" s="9">
        <f t="shared" si="7"/>
        <v>39.106630986019404</v>
      </c>
      <c r="X16" s="9">
        <v>67.5</v>
      </c>
      <c r="Y16" s="9">
        <v>3.9015390624999999</v>
      </c>
      <c r="AA16" s="9">
        <v>67.5</v>
      </c>
      <c r="AB16" s="10">
        <v>3.8131054687499999</v>
      </c>
      <c r="AD16" s="9">
        <v>67.5</v>
      </c>
      <c r="AE16" s="9">
        <f t="shared" si="8"/>
        <v>8.8433593750000039E-2</v>
      </c>
    </row>
    <row r="17" spans="2:31">
      <c r="B17" s="9">
        <v>65</v>
      </c>
      <c r="C17" s="10">
        <v>40.331292370458605</v>
      </c>
      <c r="D17" s="12">
        <f t="shared" si="0"/>
        <v>7.2938159378961531E-2</v>
      </c>
      <c r="E17" s="12"/>
      <c r="F17" s="9">
        <v>65</v>
      </c>
      <c r="G17" s="9">
        <v>39.632281138955584</v>
      </c>
      <c r="H17" s="12">
        <f t="shared" si="1"/>
        <v>3.7987597803810225E-2</v>
      </c>
      <c r="J17" s="9">
        <v>65</v>
      </c>
      <c r="K17" s="9">
        <f t="shared" si="2"/>
        <v>39.35930793466094</v>
      </c>
      <c r="L17" s="9">
        <f t="shared" si="4"/>
        <v>0.72938159378961132</v>
      </c>
      <c r="N17" s="9">
        <v>65</v>
      </c>
      <c r="O17" s="9">
        <f t="shared" si="3"/>
        <v>38.660296703157918</v>
      </c>
      <c r="P17" s="9">
        <f t="shared" si="5"/>
        <v>0.37987597803810047</v>
      </c>
      <c r="R17" s="9">
        <v>65</v>
      </c>
      <c r="S17" s="9">
        <f t="shared" si="6"/>
        <v>39.845562330520679</v>
      </c>
      <c r="U17" s="9">
        <v>65</v>
      </c>
      <c r="V17" s="9">
        <f t="shared" si="7"/>
        <v>38.913547355183319</v>
      </c>
      <c r="X17" s="9">
        <v>65</v>
      </c>
      <c r="Y17" s="9">
        <v>3.8872529182879378</v>
      </c>
      <c r="AA17" s="9">
        <v>65</v>
      </c>
      <c r="AB17" s="10">
        <v>3.7900544747081715</v>
      </c>
      <c r="AD17" s="9">
        <v>65</v>
      </c>
      <c r="AE17" s="9">
        <f t="shared" si="8"/>
        <v>9.7198443579766369E-2</v>
      </c>
    </row>
    <row r="18" spans="2:31">
      <c r="B18" s="9">
        <v>62.5</v>
      </c>
      <c r="C18" s="10">
        <v>40.243958313216652</v>
      </c>
      <c r="D18" s="12">
        <f t="shared" si="0"/>
        <v>7.4947915660832365E-2</v>
      </c>
      <c r="E18" s="12"/>
      <c r="F18" s="9">
        <v>62.5</v>
      </c>
      <c r="G18" s="9">
        <v>39.528688815433213</v>
      </c>
      <c r="H18" s="12">
        <f t="shared" si="1"/>
        <v>3.9184440771660611E-2</v>
      </c>
      <c r="J18" s="9">
        <v>62.5</v>
      </c>
      <c r="K18" s="9">
        <f t="shared" si="2"/>
        <v>39.168958313216649</v>
      </c>
      <c r="L18" s="9">
        <f t="shared" si="4"/>
        <v>0.74947915660832365</v>
      </c>
      <c r="N18" s="9">
        <v>62.5</v>
      </c>
      <c r="O18" s="9">
        <f t="shared" si="3"/>
        <v>38.45368881543321</v>
      </c>
      <c r="P18" s="9">
        <f t="shared" si="5"/>
        <v>0.39184440771660434</v>
      </c>
      <c r="R18" s="9">
        <v>62.5</v>
      </c>
      <c r="S18" s="9">
        <f t="shared" si="6"/>
        <v>39.668611084288862</v>
      </c>
      <c r="U18" s="9">
        <v>62.5</v>
      </c>
      <c r="V18" s="9">
        <f t="shared" si="7"/>
        <v>38.714918420577611</v>
      </c>
      <c r="X18" s="9">
        <v>62.5</v>
      </c>
      <c r="Y18" s="9">
        <v>3.8745000000000003</v>
      </c>
      <c r="AA18" s="9">
        <v>62.5</v>
      </c>
      <c r="AB18" s="10">
        <v>3.7669999999999999</v>
      </c>
      <c r="AD18" s="9">
        <v>62.5</v>
      </c>
      <c r="AE18" s="9">
        <f t="shared" si="8"/>
        <v>0.10750000000000037</v>
      </c>
    </row>
    <row r="19" spans="2:31">
      <c r="B19" s="9">
        <v>60</v>
      </c>
      <c r="C19" s="10">
        <v>40.16120658660229</v>
      </c>
      <c r="D19" s="12">
        <f t="shared" si="0"/>
        <v>7.6955270964355948E-2</v>
      </c>
      <c r="E19" s="12"/>
      <c r="F19" s="9">
        <v>60</v>
      </c>
      <c r="G19" s="9">
        <v>39.43367379206731</v>
      </c>
      <c r="H19" s="12">
        <f t="shared" si="1"/>
        <v>4.0578631237606855E-2</v>
      </c>
      <c r="J19" s="9">
        <v>60</v>
      </c>
      <c r="K19" s="9">
        <f t="shared" si="2"/>
        <v>38.963307753917469</v>
      </c>
      <c r="L19" s="9">
        <f t="shared" si="4"/>
        <v>0.76955270964355904</v>
      </c>
      <c r="N19" s="9">
        <v>60</v>
      </c>
      <c r="O19" s="9">
        <f t="shared" si="3"/>
        <v>38.235774959382489</v>
      </c>
      <c r="P19" s="9">
        <f t="shared" si="5"/>
        <v>0.40578631237606899</v>
      </c>
      <c r="R19" s="9">
        <v>60</v>
      </c>
      <c r="S19" s="9">
        <f t="shared" si="6"/>
        <v>39.476342893679842</v>
      </c>
      <c r="U19" s="9">
        <v>60</v>
      </c>
      <c r="V19" s="9">
        <f t="shared" si="7"/>
        <v>38.506299167633202</v>
      </c>
      <c r="X19" s="9">
        <v>60</v>
      </c>
      <c r="Y19" s="9">
        <v>3.8622101167315175</v>
      </c>
      <c r="AA19" s="9">
        <v>60</v>
      </c>
      <c r="AB19" s="10">
        <v>3.7424202334630352</v>
      </c>
      <c r="AD19" s="9">
        <v>60</v>
      </c>
      <c r="AE19" s="9">
        <f t="shared" si="8"/>
        <v>0.11978988326848228</v>
      </c>
    </row>
    <row r="20" spans="2:31">
      <c r="B20" s="9">
        <v>57.5</v>
      </c>
      <c r="C20" s="10">
        <v>40.080267329166666</v>
      </c>
      <c r="D20" s="12">
        <f t="shared" si="0"/>
        <v>8.2691100833333531E-2</v>
      </c>
      <c r="E20" s="12"/>
      <c r="F20" s="9">
        <v>57.5</v>
      </c>
      <c r="G20" s="9">
        <v>39.343811662129461</v>
      </c>
      <c r="H20" s="12">
        <f t="shared" si="1"/>
        <v>4.5868317481473131E-2</v>
      </c>
      <c r="J20" s="9">
        <v>57.5</v>
      </c>
      <c r="K20" s="9">
        <f t="shared" si="2"/>
        <v>38.824525141666669</v>
      </c>
      <c r="L20" s="9">
        <f t="shared" si="4"/>
        <v>0.82691100833333309</v>
      </c>
      <c r="N20" s="9">
        <v>57.5</v>
      </c>
      <c r="O20" s="9">
        <f t="shared" si="3"/>
        <v>38.088069474629464</v>
      </c>
      <c r="P20" s="9">
        <f t="shared" si="5"/>
        <v>0.45868317481473042</v>
      </c>
      <c r="R20" s="9">
        <v>57.5</v>
      </c>
      <c r="S20" s="9">
        <f t="shared" si="6"/>
        <v>39.375799147222224</v>
      </c>
      <c r="U20" s="9">
        <v>57.5</v>
      </c>
      <c r="V20" s="9">
        <f t="shared" si="7"/>
        <v>38.393858257839284</v>
      </c>
      <c r="X20" s="9">
        <v>57.5</v>
      </c>
      <c r="Y20" s="9">
        <v>3.8426445312499999</v>
      </c>
      <c r="AA20" s="9">
        <v>57.5</v>
      </c>
      <c r="AB20" s="10">
        <v>3.7170703125000002</v>
      </c>
      <c r="AD20" s="9">
        <v>57.5</v>
      </c>
      <c r="AE20" s="9">
        <f t="shared" si="8"/>
        <v>0.12557421874999974</v>
      </c>
    </row>
    <row r="21" spans="2:31">
      <c r="B21" s="9">
        <v>55</v>
      </c>
      <c r="C21" s="10">
        <v>39.999685971049452</v>
      </c>
      <c r="D21" s="12">
        <f t="shared" si="0"/>
        <v>8.9767501677472605E-2</v>
      </c>
      <c r="E21" s="12"/>
      <c r="F21" s="9">
        <v>55</v>
      </c>
      <c r="G21" s="9">
        <v>39.248780405405405</v>
      </c>
      <c r="H21" s="12">
        <f t="shared" si="1"/>
        <v>5.2222223395270273E-2</v>
      </c>
      <c r="J21" s="9">
        <v>55</v>
      </c>
      <c r="K21" s="9">
        <f t="shared" si="2"/>
        <v>38.717654721049456</v>
      </c>
      <c r="L21" s="9">
        <f t="shared" si="4"/>
        <v>0.89767501677472694</v>
      </c>
      <c r="N21" s="9">
        <v>55</v>
      </c>
      <c r="O21" s="9">
        <f t="shared" si="3"/>
        <v>37.96674915540541</v>
      </c>
      <c r="P21" s="9">
        <f t="shared" si="5"/>
        <v>0.52222223395270362</v>
      </c>
      <c r="R21" s="9">
        <v>55</v>
      </c>
      <c r="S21" s="9">
        <f t="shared" si="6"/>
        <v>39.31610473223261</v>
      </c>
      <c r="U21" s="9">
        <v>55</v>
      </c>
      <c r="V21" s="9">
        <f t="shared" si="7"/>
        <v>38.314897311373876</v>
      </c>
      <c r="X21" s="9">
        <v>55</v>
      </c>
      <c r="Y21" s="9">
        <v>3.8204335937499998</v>
      </c>
      <c r="AA21" s="9">
        <v>55</v>
      </c>
      <c r="AB21" s="10">
        <v>3.69223046875</v>
      </c>
      <c r="AD21" s="9">
        <v>55</v>
      </c>
      <c r="AE21" s="9">
        <f t="shared" si="8"/>
        <v>0.12820312499999975</v>
      </c>
    </row>
    <row r="22" spans="2:31">
      <c r="B22" s="9">
        <v>52.5</v>
      </c>
      <c r="C22" s="10">
        <v>39.920317802158273</v>
      </c>
      <c r="D22" s="12">
        <f t="shared" si="0"/>
        <v>9.524351656705754E-2</v>
      </c>
      <c r="E22" s="12"/>
      <c r="F22" s="9">
        <v>52.5</v>
      </c>
      <c r="G22" s="9">
        <v>39.138571661631424</v>
      </c>
      <c r="H22" s="12">
        <f t="shared" si="1"/>
        <v>5.6156209540715096E-2</v>
      </c>
      <c r="J22" s="9">
        <v>52.5</v>
      </c>
      <c r="K22" s="9">
        <f t="shared" si="2"/>
        <v>38.625570720446213</v>
      </c>
      <c r="L22" s="9">
        <f t="shared" si="4"/>
        <v>0.9524351656705754</v>
      </c>
      <c r="N22" s="9">
        <v>52.5</v>
      </c>
      <c r="O22" s="9">
        <f t="shared" si="3"/>
        <v>37.843824579919364</v>
      </c>
      <c r="P22" s="9">
        <f t="shared" si="5"/>
        <v>0.56156209540715096</v>
      </c>
      <c r="R22" s="9">
        <v>52.5</v>
      </c>
      <c r="S22" s="9">
        <f t="shared" si="6"/>
        <v>39.260527497559927</v>
      </c>
      <c r="U22" s="9">
        <v>52.5</v>
      </c>
      <c r="V22" s="9">
        <f t="shared" si="7"/>
        <v>38.218199310190798</v>
      </c>
      <c r="X22" s="9">
        <v>52.5</v>
      </c>
      <c r="Y22" s="9">
        <v>3.8015447470817123</v>
      </c>
      <c r="AA22" s="9">
        <v>52.5</v>
      </c>
      <c r="AB22" s="10">
        <v>3.6720700389105061</v>
      </c>
      <c r="AD22" s="9">
        <v>52.5</v>
      </c>
      <c r="AE22" s="9">
        <f t="shared" si="8"/>
        <v>0.12947470817120621</v>
      </c>
    </row>
    <row r="23" spans="2:31">
      <c r="B23" s="9">
        <v>50</v>
      </c>
      <c r="C23" s="10">
        <v>39.84685790005949</v>
      </c>
      <c r="D23" s="12">
        <f t="shared" si="0"/>
        <v>9.75928950029743E-2</v>
      </c>
      <c r="E23" s="12"/>
      <c r="F23" s="9">
        <v>50</v>
      </c>
      <c r="G23" s="9">
        <v>39.04102212612613</v>
      </c>
      <c r="H23" s="12">
        <f t="shared" si="1"/>
        <v>5.7301106306306249E-2</v>
      </c>
      <c r="J23" s="9">
        <v>50</v>
      </c>
      <c r="K23" s="9">
        <f t="shared" si="2"/>
        <v>38.526857900059483</v>
      </c>
      <c r="L23" s="9">
        <f t="shared" si="4"/>
        <v>0.97592895002974345</v>
      </c>
      <c r="N23" s="9">
        <v>50</v>
      </c>
      <c r="O23" s="9">
        <f t="shared" si="3"/>
        <v>37.721022126126122</v>
      </c>
      <c r="P23" s="9">
        <f t="shared" si="5"/>
        <v>0.57301106306306338</v>
      </c>
      <c r="R23" s="9">
        <v>50</v>
      </c>
      <c r="S23" s="9">
        <f t="shared" si="6"/>
        <v>39.177477200079309</v>
      </c>
      <c r="U23" s="9">
        <v>50</v>
      </c>
      <c r="V23" s="9">
        <f t="shared" si="7"/>
        <v>38.103029501501496</v>
      </c>
      <c r="X23" s="9">
        <v>50</v>
      </c>
      <c r="Y23" s="9">
        <v>3.7895000000000003</v>
      </c>
      <c r="AA23" s="9">
        <v>50</v>
      </c>
      <c r="AB23" s="10">
        <v>3.6574999999999998</v>
      </c>
      <c r="AD23" s="9">
        <v>50</v>
      </c>
      <c r="AE23" s="9">
        <f t="shared" si="8"/>
        <v>0.13200000000000056</v>
      </c>
    </row>
    <row r="24" spans="2:31">
      <c r="B24" s="9">
        <v>47.5</v>
      </c>
      <c r="C24" s="10">
        <v>39.779959489438745</v>
      </c>
      <c r="D24" s="12">
        <f t="shared" si="0"/>
        <v>9.7896807156762078E-2</v>
      </c>
      <c r="E24" s="12"/>
      <c r="F24" s="9">
        <v>47.5</v>
      </c>
      <c r="G24" s="9">
        <v>38.964447979729727</v>
      </c>
      <c r="H24" s="12">
        <f t="shared" si="1"/>
        <v>5.7121231671311223E-2</v>
      </c>
      <c r="J24" s="9">
        <v>47.5</v>
      </c>
      <c r="K24" s="9">
        <f t="shared" si="2"/>
        <v>38.425212407726683</v>
      </c>
      <c r="L24" s="9">
        <f t="shared" si="4"/>
        <v>0.97896807156762122</v>
      </c>
      <c r="N24" s="9">
        <v>47.5</v>
      </c>
      <c r="O24" s="9">
        <f t="shared" si="3"/>
        <v>37.609700898017664</v>
      </c>
      <c r="P24" s="9">
        <f t="shared" si="5"/>
        <v>0.57121231671311179</v>
      </c>
      <c r="R24" s="9">
        <v>47.5</v>
      </c>
      <c r="S24" s="9">
        <f t="shared" si="6"/>
        <v>39.077857788771766</v>
      </c>
      <c r="U24" s="9">
        <v>47.5</v>
      </c>
      <c r="V24" s="9">
        <f t="shared" si="7"/>
        <v>37.990509109159738</v>
      </c>
      <c r="X24" s="9">
        <v>47.5</v>
      </c>
      <c r="Y24" s="9">
        <v>3.7822023346303504</v>
      </c>
      <c r="AA24" s="9">
        <v>47.5</v>
      </c>
      <c r="AB24" s="10">
        <v>3.6467276264591439</v>
      </c>
      <c r="AD24" s="9">
        <v>47.5</v>
      </c>
      <c r="AE24" s="9">
        <f t="shared" si="8"/>
        <v>0.13547470817120644</v>
      </c>
    </row>
    <row r="25" spans="2:31">
      <c r="B25" s="9">
        <v>45</v>
      </c>
      <c r="C25" s="10">
        <v>39.720014129149064</v>
      </c>
      <c r="D25" s="12">
        <f t="shared" si="0"/>
        <v>9.7674534582453232E-2</v>
      </c>
      <c r="E25" s="12"/>
      <c r="F25" s="9">
        <v>45</v>
      </c>
      <c r="G25" s="9">
        <v>38.899643656962787</v>
      </c>
      <c r="H25" s="12">
        <f t="shared" si="1"/>
        <v>5.6656010973139326E-2</v>
      </c>
      <c r="J25" s="9">
        <v>45</v>
      </c>
      <c r="K25" s="9">
        <f t="shared" si="2"/>
        <v>38.333061004149066</v>
      </c>
      <c r="L25" s="9">
        <f t="shared" si="4"/>
        <v>0.97674534582453276</v>
      </c>
      <c r="N25" s="9">
        <v>45</v>
      </c>
      <c r="O25" s="9">
        <f t="shared" si="3"/>
        <v>37.512690531962789</v>
      </c>
      <c r="P25" s="9">
        <f t="shared" si="5"/>
        <v>0.56656010973139459</v>
      </c>
      <c r="R25" s="9">
        <v>45</v>
      </c>
      <c r="S25" s="9">
        <f t="shared" si="6"/>
        <v>38.98422456803209</v>
      </c>
      <c r="U25" s="9">
        <v>45</v>
      </c>
      <c r="V25" s="9">
        <f t="shared" si="7"/>
        <v>37.890397271783719</v>
      </c>
      <c r="X25" s="9">
        <v>45</v>
      </c>
      <c r="Y25" s="9">
        <v>3.7766523437499999</v>
      </c>
      <c r="AA25" s="9">
        <v>45</v>
      </c>
      <c r="AB25" s="10">
        <v>3.63795703125</v>
      </c>
      <c r="AD25" s="9">
        <v>45</v>
      </c>
      <c r="AE25" s="9">
        <f t="shared" si="8"/>
        <v>0.13869531249999989</v>
      </c>
    </row>
    <row r="26" spans="2:31">
      <c r="B26" s="9">
        <v>42.5</v>
      </c>
      <c r="C26" s="10">
        <v>39.666293476304737</v>
      </c>
      <c r="D26" s="12">
        <f t="shared" si="0"/>
        <v>9.6453345690237002E-2</v>
      </c>
      <c r="E26" s="12"/>
      <c r="F26" s="9">
        <v>42.5</v>
      </c>
      <c r="G26" s="9">
        <v>38.84222235117258</v>
      </c>
      <c r="H26" s="12">
        <f t="shared" si="1"/>
        <v>5.5249789433629015E-2</v>
      </c>
      <c r="J26" s="9">
        <v>42.5</v>
      </c>
      <c r="K26" s="9">
        <f t="shared" si="2"/>
        <v>38.229262226304741</v>
      </c>
      <c r="L26" s="9">
        <f t="shared" si="4"/>
        <v>0.96453345690236958</v>
      </c>
      <c r="N26" s="9">
        <v>42.5</v>
      </c>
      <c r="O26" s="9">
        <f t="shared" si="3"/>
        <v>37.405191101172576</v>
      </c>
      <c r="P26" s="9">
        <f t="shared" si="5"/>
        <v>0.55249789433628749</v>
      </c>
      <c r="R26" s="9">
        <v>42.5</v>
      </c>
      <c r="S26" s="9">
        <f t="shared" si="6"/>
        <v>38.87228453090632</v>
      </c>
      <c r="U26" s="9">
        <v>42.5</v>
      </c>
      <c r="V26" s="9">
        <f t="shared" si="7"/>
        <v>37.773523030730104</v>
      </c>
      <c r="X26" s="9">
        <v>42.5</v>
      </c>
      <c r="Y26" s="9">
        <v>3.7737226562499999</v>
      </c>
      <c r="AA26" s="9">
        <v>42.5</v>
      </c>
      <c r="AB26" s="10">
        <v>3.6300195312499999</v>
      </c>
      <c r="AD26" s="9">
        <v>42.5</v>
      </c>
      <c r="AE26" s="9">
        <f t="shared" si="8"/>
        <v>0.14370312500000004</v>
      </c>
    </row>
    <row r="27" spans="2:31">
      <c r="B27" s="9">
        <v>40</v>
      </c>
      <c r="C27" s="10">
        <v>39.618660086330934</v>
      </c>
      <c r="D27" s="12">
        <f t="shared" si="0"/>
        <v>9.533378252666358E-2</v>
      </c>
      <c r="E27" s="12"/>
      <c r="F27" s="9">
        <v>40</v>
      </c>
      <c r="G27" s="9">
        <v>38.790854558027661</v>
      </c>
      <c r="H27" s="12">
        <f t="shared" si="1"/>
        <v>5.3943506111499895E-2</v>
      </c>
      <c r="J27" s="9">
        <v>40</v>
      </c>
      <c r="K27" s="9">
        <f t="shared" si="2"/>
        <v>38.134613393723932</v>
      </c>
      <c r="L27" s="9">
        <f t="shared" si="4"/>
        <v>0.95333782526663668</v>
      </c>
      <c r="N27" s="9">
        <v>40</v>
      </c>
      <c r="O27" s="9">
        <f t="shared" si="3"/>
        <v>37.306807865420659</v>
      </c>
      <c r="P27" s="9">
        <f t="shared" si="5"/>
        <v>0.53943506111500028</v>
      </c>
      <c r="R27" s="9">
        <v>40</v>
      </c>
      <c r="S27" s="9">
        <f t="shared" si="6"/>
        <v>38.770171943901687</v>
      </c>
      <c r="U27" s="9">
        <v>40</v>
      </c>
      <c r="V27" s="9">
        <f t="shared" si="7"/>
        <v>37.666431239497328</v>
      </c>
      <c r="X27" s="9">
        <v>40</v>
      </c>
      <c r="Y27" s="9">
        <v>3.7711984435797663</v>
      </c>
      <c r="AA27" s="9">
        <v>40</v>
      </c>
      <c r="AB27" s="10">
        <v>3.6227937743190659</v>
      </c>
      <c r="AD27" s="9">
        <v>40</v>
      </c>
      <c r="AE27" s="9">
        <f t="shared" si="8"/>
        <v>0.14840466926070039</v>
      </c>
    </row>
    <row r="28" spans="2:31">
      <c r="B28" s="9">
        <v>37.5</v>
      </c>
      <c r="C28" s="10">
        <v>39.57804446808511</v>
      </c>
      <c r="D28" s="12">
        <f t="shared" si="0"/>
        <v>9.4277223404255484E-2</v>
      </c>
      <c r="E28" s="12"/>
      <c r="F28" s="9">
        <v>37.5</v>
      </c>
      <c r="G28" s="9">
        <v>38.743930115824305</v>
      </c>
      <c r="H28" s="12">
        <f t="shared" si="1"/>
        <v>5.2571505791215278E-2</v>
      </c>
      <c r="J28" s="9">
        <v>37.5</v>
      </c>
      <c r="K28" s="9">
        <f t="shared" si="2"/>
        <v>38.043044468085107</v>
      </c>
      <c r="L28" s="9">
        <f t="shared" si="4"/>
        <v>0.94277223404255395</v>
      </c>
      <c r="N28" s="9">
        <v>37.5</v>
      </c>
      <c r="O28" s="9">
        <f t="shared" si="3"/>
        <v>37.208930115824302</v>
      </c>
      <c r="P28" s="9">
        <f t="shared" si="5"/>
        <v>0.52571505791215145</v>
      </c>
      <c r="R28" s="9">
        <v>37.5</v>
      </c>
      <c r="S28" s="9">
        <f t="shared" si="6"/>
        <v>38.671559290780145</v>
      </c>
      <c r="U28" s="9">
        <v>37.5</v>
      </c>
      <c r="V28" s="9">
        <f t="shared" si="7"/>
        <v>37.559406821099067</v>
      </c>
      <c r="X28" s="9">
        <v>37.5</v>
      </c>
      <c r="Y28" s="9">
        <v>3.76925</v>
      </c>
      <c r="AA28" s="9">
        <v>37.5</v>
      </c>
      <c r="AB28" s="10">
        <v>3.6157499999999998</v>
      </c>
      <c r="AD28" s="9">
        <v>37.5</v>
      </c>
      <c r="AE28" s="9">
        <f t="shared" si="8"/>
        <v>0.15350000000000019</v>
      </c>
    </row>
    <row r="29" spans="2:31">
      <c r="B29" s="9">
        <v>35</v>
      </c>
      <c r="C29" s="10">
        <v>39.545244256287425</v>
      </c>
      <c r="D29" s="12">
        <f t="shared" si="0"/>
        <v>9.3787504643165098E-2</v>
      </c>
      <c r="E29" s="12"/>
      <c r="F29" s="9">
        <v>35</v>
      </c>
      <c r="G29" s="9">
        <v>38.701561619061934</v>
      </c>
      <c r="H29" s="12">
        <f t="shared" si="1"/>
        <v>5.1603372781890533E-2</v>
      </c>
      <c r="J29" s="9">
        <v>35</v>
      </c>
      <c r="K29" s="9">
        <f t="shared" si="2"/>
        <v>37.971236474186256</v>
      </c>
      <c r="L29" s="9">
        <f t="shared" si="4"/>
        <v>0.93787504643164965</v>
      </c>
      <c r="N29" s="9">
        <v>35</v>
      </c>
      <c r="O29" s="9">
        <f t="shared" si="3"/>
        <v>37.127553836960764</v>
      </c>
      <c r="P29" s="9">
        <f t="shared" si="5"/>
        <v>0.516033727818904</v>
      </c>
      <c r="R29" s="9">
        <v>35</v>
      </c>
      <c r="S29" s="9">
        <f t="shared" si="6"/>
        <v>38.596486505140689</v>
      </c>
      <c r="U29" s="9">
        <v>35</v>
      </c>
      <c r="V29" s="9">
        <f t="shared" si="7"/>
        <v>37.47157632217337</v>
      </c>
      <c r="X29" s="9">
        <v>35</v>
      </c>
      <c r="Y29" s="9">
        <v>3.7669494163424124</v>
      </c>
      <c r="AA29" s="9">
        <v>35</v>
      </c>
      <c r="AB29" s="10">
        <v>3.6095486381322957</v>
      </c>
      <c r="AD29" s="9">
        <v>35</v>
      </c>
      <c r="AE29" s="9">
        <f t="shared" si="8"/>
        <v>0.15740077821011678</v>
      </c>
    </row>
    <row r="30" spans="2:31">
      <c r="B30" s="9">
        <v>32.5</v>
      </c>
      <c r="C30" s="10">
        <v>39.520477178784269</v>
      </c>
      <c r="D30" s="12">
        <f t="shared" si="0"/>
        <v>9.3685968314213497E-2</v>
      </c>
      <c r="E30" s="12"/>
      <c r="F30" s="9">
        <v>32.5</v>
      </c>
      <c r="G30" s="9">
        <v>38.663385378378379</v>
      </c>
      <c r="H30" s="12">
        <f t="shared" si="1"/>
        <v>5.0831378293919149E-2</v>
      </c>
      <c r="J30" s="9">
        <v>32.5</v>
      </c>
      <c r="K30" s="9">
        <f t="shared" si="2"/>
        <v>37.891297491284277</v>
      </c>
      <c r="L30" s="9">
        <f t="shared" si="4"/>
        <v>0.93685968314213852</v>
      </c>
      <c r="N30" s="9">
        <v>32.5</v>
      </c>
      <c r="O30" s="9">
        <f t="shared" si="3"/>
        <v>37.03420569087838</v>
      </c>
      <c r="P30" s="9">
        <f t="shared" si="5"/>
        <v>0.50831378293919016</v>
      </c>
      <c r="R30" s="9">
        <v>32.5</v>
      </c>
      <c r="S30" s="9">
        <f t="shared" si="6"/>
        <v>38.515870613379036</v>
      </c>
      <c r="U30" s="9">
        <v>32.5</v>
      </c>
      <c r="V30" s="9">
        <f t="shared" si="7"/>
        <v>37.373081546171171</v>
      </c>
      <c r="X30" s="9">
        <v>32.5</v>
      </c>
      <c r="Y30" s="9">
        <v>3.7646757812499998</v>
      </c>
      <c r="AA30" s="9">
        <v>32.5</v>
      </c>
      <c r="AB30" s="10">
        <v>3.6017578125000003</v>
      </c>
      <c r="AD30" s="9">
        <v>32.5</v>
      </c>
      <c r="AE30" s="9">
        <f t="shared" si="8"/>
        <v>0.16291796874999953</v>
      </c>
    </row>
    <row r="31" spans="2:31">
      <c r="B31" s="9">
        <v>30</v>
      </c>
      <c r="C31" s="10">
        <v>39.503206153293412</v>
      </c>
      <c r="D31" s="12">
        <f t="shared" si="0"/>
        <v>9.4363432664670732E-2</v>
      </c>
      <c r="E31" s="12"/>
      <c r="F31" s="9">
        <v>30</v>
      </c>
      <c r="G31" s="9">
        <v>38.628943603603602</v>
      </c>
      <c r="H31" s="12">
        <f t="shared" si="1"/>
        <v>5.06503051801801E-2</v>
      </c>
      <c r="J31" s="9">
        <v>30</v>
      </c>
      <c r="K31" s="9">
        <f t="shared" si="2"/>
        <v>37.801174903293415</v>
      </c>
      <c r="L31" s="9">
        <f t="shared" si="4"/>
        <v>0.94363432664670555</v>
      </c>
      <c r="N31" s="9">
        <v>30</v>
      </c>
      <c r="O31" s="9">
        <f t="shared" si="3"/>
        <v>36.926912353603605</v>
      </c>
      <c r="P31" s="9">
        <f t="shared" si="5"/>
        <v>0.50650305180180055</v>
      </c>
      <c r="R31" s="9">
        <v>30</v>
      </c>
      <c r="S31" s="9">
        <f t="shared" si="6"/>
        <v>38.430264454391221</v>
      </c>
      <c r="U31" s="9">
        <v>30</v>
      </c>
      <c r="V31" s="9">
        <f t="shared" si="7"/>
        <v>37.264581054804808</v>
      </c>
      <c r="X31" s="9">
        <v>30</v>
      </c>
      <c r="Y31" s="9">
        <v>3.7615937499999998</v>
      </c>
      <c r="AA31" s="9">
        <v>30</v>
      </c>
      <c r="AB31" s="10">
        <v>3.5913906250000003</v>
      </c>
      <c r="AD31" s="9">
        <v>30</v>
      </c>
      <c r="AE31" s="9">
        <f t="shared" si="8"/>
        <v>0.17020312499999957</v>
      </c>
    </row>
    <row r="32" spans="2:31">
      <c r="B32" s="9">
        <v>27.5</v>
      </c>
      <c r="C32" s="10">
        <v>39.486772358682636</v>
      </c>
      <c r="D32" s="12">
        <f t="shared" si="0"/>
        <v>9.68911471170113E-2</v>
      </c>
      <c r="E32" s="12"/>
      <c r="F32" s="9">
        <v>27.5</v>
      </c>
      <c r="G32" s="9">
        <v>38.595855514573316</v>
      </c>
      <c r="H32" s="12">
        <f t="shared" si="1"/>
        <v>5.234530491154521E-2</v>
      </c>
      <c r="J32" s="9">
        <v>27.5</v>
      </c>
      <c r="K32" s="9">
        <f t="shared" si="2"/>
        <v>37.731908545453066</v>
      </c>
      <c r="L32" s="9">
        <f t="shared" si="4"/>
        <v>0.968911471170113</v>
      </c>
      <c r="N32" s="9">
        <v>27.5</v>
      </c>
      <c r="O32" s="9">
        <f t="shared" si="3"/>
        <v>36.840991701343746</v>
      </c>
      <c r="P32" s="9">
        <f t="shared" si="5"/>
        <v>0.52345304911545298</v>
      </c>
      <c r="R32" s="9">
        <v>27.5</v>
      </c>
      <c r="S32" s="9">
        <f t="shared" si="6"/>
        <v>38.377849526233142</v>
      </c>
      <c r="U32" s="9">
        <v>27.5</v>
      </c>
      <c r="V32" s="9">
        <f t="shared" si="7"/>
        <v>37.189960400754046</v>
      </c>
      <c r="X32" s="9">
        <v>27.5</v>
      </c>
      <c r="Y32" s="9">
        <v>3.754894941634241</v>
      </c>
      <c r="AA32" s="9">
        <v>27.5</v>
      </c>
      <c r="AB32" s="10">
        <v>3.579408560311284</v>
      </c>
      <c r="AD32" s="9">
        <v>27.5</v>
      </c>
      <c r="AE32" s="9">
        <f t="shared" si="8"/>
        <v>0.17548638132295702</v>
      </c>
    </row>
    <row r="33" spans="2:31">
      <c r="B33" s="9">
        <v>25</v>
      </c>
      <c r="C33" s="10">
        <v>39.45218961630696</v>
      </c>
      <c r="D33" s="12">
        <f t="shared" si="0"/>
        <v>9.8984480815348164E-2</v>
      </c>
      <c r="E33" s="12"/>
      <c r="F33" s="9">
        <v>25</v>
      </c>
      <c r="G33" s="9">
        <v>38.558791439530687</v>
      </c>
      <c r="H33" s="12">
        <f t="shared" si="1"/>
        <v>5.4314571976534554E-2</v>
      </c>
      <c r="J33" s="9">
        <v>25</v>
      </c>
      <c r="K33" s="9">
        <f t="shared" si="2"/>
        <v>37.63968961630696</v>
      </c>
      <c r="L33" s="9">
        <f t="shared" si="4"/>
        <v>0.98984480815348164</v>
      </c>
      <c r="N33" s="9">
        <v>25</v>
      </c>
      <c r="O33" s="9">
        <f t="shared" si="3"/>
        <v>36.746291439530687</v>
      </c>
      <c r="P33" s="9">
        <f t="shared" si="5"/>
        <v>0.54314571976534509</v>
      </c>
      <c r="R33" s="9">
        <v>25</v>
      </c>
      <c r="S33" s="9">
        <f t="shared" si="6"/>
        <v>38.29958615507595</v>
      </c>
      <c r="U33" s="9">
        <v>25</v>
      </c>
      <c r="V33" s="9">
        <f t="shared" si="7"/>
        <v>37.108388586040917</v>
      </c>
      <c r="X33" s="9">
        <v>25</v>
      </c>
      <c r="Y33" s="9">
        <v>3.7472499999999997</v>
      </c>
      <c r="AA33" s="9">
        <v>25</v>
      </c>
      <c r="AB33" s="10">
        <v>3.5659999999999998</v>
      </c>
      <c r="AD33" s="9">
        <v>25</v>
      </c>
      <c r="AE33" s="9">
        <f t="shared" si="8"/>
        <v>0.18124999999999991</v>
      </c>
    </row>
    <row r="34" spans="2:31">
      <c r="B34" s="9">
        <v>22.5</v>
      </c>
      <c r="C34" s="10">
        <v>39.335899435804706</v>
      </c>
      <c r="D34" s="12">
        <f t="shared" si="0"/>
        <v>0.10187473832720029</v>
      </c>
      <c r="E34" s="12"/>
      <c r="F34" s="9">
        <v>22.5</v>
      </c>
      <c r="G34" s="9">
        <v>38.501662063289238</v>
      </c>
      <c r="H34" s="12">
        <f t="shared" si="1"/>
        <v>6.0162869701426924E-2</v>
      </c>
      <c r="J34" s="9">
        <v>22.5</v>
      </c>
      <c r="K34" s="9">
        <f t="shared" si="2"/>
        <v>37.539129007789143</v>
      </c>
      <c r="L34" s="9">
        <f t="shared" si="4"/>
        <v>1.0187473832720038</v>
      </c>
      <c r="N34" s="9">
        <v>22.5</v>
      </c>
      <c r="O34" s="9">
        <f t="shared" si="3"/>
        <v>36.704891635273675</v>
      </c>
      <c r="P34" s="9">
        <f t="shared" si="5"/>
        <v>0.60162869701427013</v>
      </c>
      <c r="R34" s="9">
        <v>22.5</v>
      </c>
      <c r="S34" s="9">
        <f t="shared" si="6"/>
        <v>38.218293929970478</v>
      </c>
      <c r="U34" s="9">
        <v>22.5</v>
      </c>
      <c r="V34" s="9">
        <f t="shared" si="7"/>
        <v>37.105977433283186</v>
      </c>
      <c r="X34" s="9">
        <v>22.5</v>
      </c>
      <c r="Y34" s="9">
        <v>3.7298404669260701</v>
      </c>
      <c r="AA34" s="9">
        <v>22.5</v>
      </c>
      <c r="AB34" s="10">
        <v>3.5501634241245137</v>
      </c>
      <c r="AD34" s="9">
        <v>22.5</v>
      </c>
      <c r="AE34" s="9">
        <f t="shared" si="8"/>
        <v>0.17967704280155639</v>
      </c>
    </row>
    <row r="35" spans="2:31">
      <c r="B35" s="9">
        <v>20</v>
      </c>
      <c r="C35" s="10">
        <v>38.99154464469742</v>
      </c>
      <c r="D35" s="12">
        <f t="shared" si="0"/>
        <v>9.3663169734871099E-2</v>
      </c>
      <c r="E35" s="12"/>
      <c r="F35" s="9">
        <v>20</v>
      </c>
      <c r="G35" s="9">
        <v>38.350136874999997</v>
      </c>
      <c r="H35" s="12">
        <f t="shared" si="1"/>
        <v>6.1592781249999895E-2</v>
      </c>
      <c r="J35" s="9">
        <v>20</v>
      </c>
      <c r="K35" s="9">
        <f t="shared" si="2"/>
        <v>37.195450894697416</v>
      </c>
      <c r="L35" s="9">
        <f t="shared" si="4"/>
        <v>0.93663169734870877</v>
      </c>
      <c r="N35" s="9">
        <v>20</v>
      </c>
      <c r="O35" s="9">
        <f t="shared" si="3"/>
        <v>36.554043124999993</v>
      </c>
      <c r="P35" s="9">
        <f t="shared" si="5"/>
        <v>0.61592781249999717</v>
      </c>
      <c r="R35" s="9">
        <v>20</v>
      </c>
      <c r="S35" s="9">
        <f t="shared" si="6"/>
        <v>37.819872026263219</v>
      </c>
      <c r="U35" s="9">
        <v>20</v>
      </c>
      <c r="V35" s="9">
        <f t="shared" si="7"/>
        <v>36.964661666666657</v>
      </c>
      <c r="X35" s="9">
        <v>20</v>
      </c>
      <c r="Y35" s="9">
        <v>3.7118281249999998</v>
      </c>
      <c r="AA35" s="9">
        <v>20</v>
      </c>
      <c r="AB35" s="10">
        <v>3.5322187499999997</v>
      </c>
      <c r="AD35" s="9">
        <v>20</v>
      </c>
      <c r="AE35" s="9">
        <f t="shared" si="8"/>
        <v>0.17960937500000007</v>
      </c>
    </row>
    <row r="36" spans="2:31">
      <c r="B36" s="9">
        <v>17.5</v>
      </c>
      <c r="C36" s="10">
        <v>38.373276661077846</v>
      </c>
      <c r="D36" s="12">
        <f t="shared" si="0"/>
        <v>8.0228035388522745E-2</v>
      </c>
      <c r="E36" s="12"/>
      <c r="F36" s="9">
        <v>17.5</v>
      </c>
      <c r="G36" s="9">
        <v>37.939267330432166</v>
      </c>
      <c r="H36" s="12">
        <f t="shared" si="1"/>
        <v>5.8527568856238776E-2</v>
      </c>
      <c r="J36" s="9">
        <v>17.5</v>
      </c>
      <c r="K36" s="9">
        <f t="shared" si="2"/>
        <v>36.683782497653723</v>
      </c>
      <c r="L36" s="9">
        <f t="shared" si="4"/>
        <v>0.80228035388523011</v>
      </c>
      <c r="N36" s="9">
        <v>17.5</v>
      </c>
      <c r="O36" s="9">
        <f t="shared" si="3"/>
        <v>36.249773167008044</v>
      </c>
      <c r="P36" s="9">
        <f t="shared" si="5"/>
        <v>0.58527568856239043</v>
      </c>
      <c r="R36" s="9">
        <v>17.5</v>
      </c>
      <c r="S36" s="9">
        <f t="shared" si="6"/>
        <v>37.218636066910541</v>
      </c>
      <c r="U36" s="9">
        <v>17.5</v>
      </c>
      <c r="V36" s="9">
        <f t="shared" si="7"/>
        <v>36.639956959382971</v>
      </c>
      <c r="X36" s="9">
        <v>17.5</v>
      </c>
      <c r="Y36" s="9">
        <v>3.6768715953307392</v>
      </c>
      <c r="AA36" s="9">
        <v>17.5</v>
      </c>
      <c r="AB36" s="10">
        <v>3.5079221789883266</v>
      </c>
      <c r="AD36" s="9">
        <v>17.5</v>
      </c>
      <c r="AE36" s="9">
        <f t="shared" si="8"/>
        <v>0.16894941634241256</v>
      </c>
    </row>
    <row r="37" spans="2:31">
      <c r="B37" s="9">
        <v>15</v>
      </c>
      <c r="C37" s="10">
        <v>37.726963583482949</v>
      </c>
      <c r="D37" s="12">
        <f t="shared" si="0"/>
        <v>6.5316929174147331E-2</v>
      </c>
      <c r="E37" s="12"/>
      <c r="F37" s="9">
        <v>15</v>
      </c>
      <c r="G37" s="9">
        <v>37.305392603603607</v>
      </c>
      <c r="H37" s="12">
        <f t="shared" si="1"/>
        <v>4.4238380180180226E-2</v>
      </c>
      <c r="J37" s="9">
        <v>15</v>
      </c>
      <c r="K37" s="9">
        <f t="shared" si="2"/>
        <v>36.118135458482946</v>
      </c>
      <c r="L37" s="9">
        <f t="shared" si="4"/>
        <v>0.65316929174147376</v>
      </c>
      <c r="N37" s="9">
        <v>15</v>
      </c>
      <c r="O37" s="9">
        <f t="shared" si="3"/>
        <v>35.696564478603605</v>
      </c>
      <c r="P37" s="9">
        <f t="shared" si="5"/>
        <v>0.44238380180180314</v>
      </c>
      <c r="R37" s="9">
        <v>15</v>
      </c>
      <c r="S37" s="9">
        <f t="shared" si="6"/>
        <v>36.553581652977265</v>
      </c>
      <c r="U37" s="9">
        <v>15</v>
      </c>
      <c r="V37" s="9">
        <f t="shared" si="7"/>
        <v>35.991487013138141</v>
      </c>
      <c r="X37" s="9">
        <v>15</v>
      </c>
      <c r="Y37" s="9">
        <v>3.6420625000000002</v>
      </c>
      <c r="AA37" s="9">
        <v>15</v>
      </c>
      <c r="AB37" s="10">
        <v>3.4811796875000001</v>
      </c>
      <c r="AD37" s="9">
        <v>15</v>
      </c>
      <c r="AE37" s="9">
        <f t="shared" si="8"/>
        <v>0.16088281250000014</v>
      </c>
    </row>
    <row r="38" spans="2:31">
      <c r="B38" s="9">
        <v>12.5</v>
      </c>
      <c r="C38" s="10">
        <v>37.225322261904765</v>
      </c>
      <c r="D38" s="12">
        <f t="shared" si="0"/>
        <v>5.9391113095238035E-2</v>
      </c>
      <c r="E38" s="12"/>
      <c r="F38" s="9">
        <v>12.5</v>
      </c>
      <c r="G38" s="9">
        <v>36.735159768907565</v>
      </c>
      <c r="H38" s="12">
        <f t="shared" si="1"/>
        <v>3.4882988445378071E-2</v>
      </c>
      <c r="J38" s="9">
        <v>12.5</v>
      </c>
      <c r="K38" s="9">
        <f t="shared" si="2"/>
        <v>35.822822261904761</v>
      </c>
      <c r="L38" s="9">
        <f t="shared" si="4"/>
        <v>0.59391113095238168</v>
      </c>
      <c r="N38" s="9">
        <v>12.5</v>
      </c>
      <c r="O38" s="9">
        <f t="shared" si="3"/>
        <v>35.332659768907561</v>
      </c>
      <c r="P38" s="9">
        <f t="shared" si="5"/>
        <v>0.3488298844537816</v>
      </c>
      <c r="R38" s="9">
        <v>12.5</v>
      </c>
      <c r="S38" s="9">
        <f t="shared" si="6"/>
        <v>36.218763015873016</v>
      </c>
      <c r="U38" s="9">
        <v>12.5</v>
      </c>
      <c r="V38" s="9">
        <f t="shared" si="7"/>
        <v>35.565213025210085</v>
      </c>
      <c r="X38" s="9">
        <v>12.5</v>
      </c>
      <c r="Y38" s="9">
        <v>3.6037500000000002</v>
      </c>
      <c r="AA38" s="9">
        <v>12.5</v>
      </c>
      <c r="AB38" s="10">
        <v>3.4634999999999998</v>
      </c>
      <c r="AD38" s="9">
        <v>12.5</v>
      </c>
      <c r="AE38" s="9">
        <f t="shared" si="8"/>
        <v>0.14025000000000043</v>
      </c>
    </row>
    <row r="39" spans="2:31">
      <c r="B39" s="9">
        <v>10</v>
      </c>
      <c r="C39" s="10">
        <v>36.880193243858599</v>
      </c>
      <c r="D39" s="12">
        <f t="shared" si="0"/>
        <v>5.832586156987718E-2</v>
      </c>
      <c r="F39" s="9">
        <v>10</v>
      </c>
      <c r="G39" s="9">
        <v>36.340265261575468</v>
      </c>
      <c r="H39" s="12">
        <f t="shared" si="1"/>
        <v>3.1329462455720547E-2</v>
      </c>
      <c r="J39" s="9">
        <v>10</v>
      </c>
      <c r="K39" s="9">
        <f t="shared" si="2"/>
        <v>35.68133031550969</v>
      </c>
      <c r="L39" s="9">
        <f t="shared" si="4"/>
        <v>0.58325861569877091</v>
      </c>
      <c r="N39" s="9">
        <v>10</v>
      </c>
      <c r="O39" s="9">
        <f t="shared" si="3"/>
        <v>35.141402333226559</v>
      </c>
      <c r="P39" s="9">
        <f t="shared" si="5"/>
        <v>0.31329462455720503</v>
      </c>
      <c r="R39" s="9">
        <v>10</v>
      </c>
      <c r="S39" s="9">
        <f t="shared" si="6"/>
        <v>36.070169392642207</v>
      </c>
      <c r="U39" s="9">
        <v>10</v>
      </c>
      <c r="V39" s="9">
        <f t="shared" si="7"/>
        <v>35.350265416264698</v>
      </c>
      <c r="X39" s="9">
        <v>10</v>
      </c>
      <c r="Y39" s="9">
        <v>3.5713676012461057</v>
      </c>
      <c r="AA39" s="9">
        <v>10</v>
      </c>
      <c r="AB39" s="10">
        <v>3.451481308411215</v>
      </c>
      <c r="AD39" s="9">
        <v>10</v>
      </c>
      <c r="AE39" s="9">
        <f t="shared" si="8"/>
        <v>0.11988629283489072</v>
      </c>
    </row>
    <row r="40" spans="2:31">
      <c r="B40" s="9">
        <v>7.5</v>
      </c>
      <c r="C40" s="10">
        <v>36.642945202050662</v>
      </c>
      <c r="D40" s="12">
        <f t="shared" si="0"/>
        <v>5.9195622037010454E-2</v>
      </c>
      <c r="F40" s="9">
        <v>7.5</v>
      </c>
      <c r="G40" s="9">
        <v>36.055085646422128</v>
      </c>
      <c r="H40" s="12">
        <f t="shared" si="1"/>
        <v>2.9802644255583877E-2</v>
      </c>
      <c r="J40" s="9">
        <v>7.5</v>
      </c>
      <c r="K40" s="9">
        <f t="shared" si="2"/>
        <v>35.520480303454718</v>
      </c>
      <c r="L40" s="9">
        <f t="shared" si="4"/>
        <v>0.59195622037010409</v>
      </c>
      <c r="N40" s="9">
        <v>7.5</v>
      </c>
      <c r="O40" s="9">
        <f t="shared" si="3"/>
        <v>34.932620747826185</v>
      </c>
      <c r="P40" s="9">
        <f t="shared" si="5"/>
        <v>0.29802644255583743</v>
      </c>
      <c r="R40" s="9">
        <v>7.5</v>
      </c>
      <c r="S40" s="9">
        <f t="shared" si="6"/>
        <v>35.915117783701454</v>
      </c>
      <c r="U40" s="9">
        <v>7.5</v>
      </c>
      <c r="V40" s="9">
        <f t="shared" si="7"/>
        <v>35.13130504286341</v>
      </c>
      <c r="X40" s="9">
        <v>7.5</v>
      </c>
      <c r="Y40" s="9">
        <v>3.5459032761310452</v>
      </c>
      <c r="AA40" s="9">
        <v>7.5</v>
      </c>
      <c r="AB40" s="10">
        <v>3.4336567862714511</v>
      </c>
      <c r="AD40" s="9">
        <v>7.5</v>
      </c>
      <c r="AE40" s="9">
        <f t="shared" si="8"/>
        <v>0.11224648985959407</v>
      </c>
    </row>
    <row r="41" spans="2:31">
      <c r="B41" s="9">
        <v>5</v>
      </c>
      <c r="C41" s="10">
        <v>36.506829850331926</v>
      </c>
      <c r="D41" s="12">
        <f t="shared" si="0"/>
        <v>6.7288450394911381E-2</v>
      </c>
      <c r="F41" s="9">
        <v>5</v>
      </c>
      <c r="G41" s="9">
        <v>35.814141963641831</v>
      </c>
      <c r="H41" s="12">
        <f t="shared" si="1"/>
        <v>3.2654056060406722E-2</v>
      </c>
      <c r="J41" s="9">
        <v>5</v>
      </c>
      <c r="K41" s="9">
        <f t="shared" si="2"/>
        <v>35.09584701101835</v>
      </c>
      <c r="L41" s="9">
        <f t="shared" si="4"/>
        <v>0.67288450394911337</v>
      </c>
      <c r="N41" s="9">
        <v>5</v>
      </c>
      <c r="O41" s="9">
        <f t="shared" si="3"/>
        <v>34.403159124328255</v>
      </c>
      <c r="P41" s="9">
        <f t="shared" si="5"/>
        <v>0.32654056060406589</v>
      </c>
      <c r="R41" s="9">
        <v>5</v>
      </c>
      <c r="S41" s="9">
        <f t="shared" si="6"/>
        <v>35.544436680317759</v>
      </c>
      <c r="U41" s="9">
        <v>5</v>
      </c>
      <c r="V41" s="9">
        <f t="shared" si="7"/>
        <v>34.620852831397634</v>
      </c>
      <c r="X41" s="9">
        <v>5</v>
      </c>
      <c r="Y41" s="9">
        <v>3.5161060842433698</v>
      </c>
      <c r="AA41" s="9">
        <v>5</v>
      </c>
      <c r="AB41" s="10">
        <v>3.3750078003120123</v>
      </c>
      <c r="AD41" s="9">
        <v>5</v>
      </c>
      <c r="AE41" s="9">
        <f t="shared" si="8"/>
        <v>0.14109828393135748</v>
      </c>
    </row>
    <row r="42" spans="2:31">
      <c r="B42" s="9">
        <v>2.5</v>
      </c>
      <c r="C42" s="10">
        <v>35.886741429166662</v>
      </c>
      <c r="D42" s="12">
        <f t="shared" si="0"/>
        <v>7.6993857729783954E-2</v>
      </c>
      <c r="F42" s="9">
        <v>2.5</v>
      </c>
      <c r="G42" s="9">
        <v>35.097193968206362</v>
      </c>
      <c r="H42" s="12">
        <f t="shared" si="1"/>
        <v>3.7516484681769047E-2</v>
      </c>
      <c r="J42" s="9">
        <v>2.5</v>
      </c>
      <c r="K42" s="9">
        <f t="shared" si="2"/>
        <v>34.26249805943187</v>
      </c>
      <c r="L42" s="9">
        <f t="shared" si="4"/>
        <v>0.76993857729783954</v>
      </c>
      <c r="N42" s="9">
        <v>2.5</v>
      </c>
      <c r="O42" s="9">
        <f t="shared" si="3"/>
        <v>33.47295059847157</v>
      </c>
      <c r="P42" s="9">
        <f t="shared" si="5"/>
        <v>0.37516484681768958</v>
      </c>
      <c r="R42" s="9">
        <v>2.5</v>
      </c>
      <c r="S42" s="9">
        <f t="shared" si="6"/>
        <v>34.775790444297094</v>
      </c>
      <c r="U42" s="9">
        <v>2.5</v>
      </c>
      <c r="V42" s="9">
        <f t="shared" si="7"/>
        <v>33.72306049635003</v>
      </c>
      <c r="X42" s="9">
        <v>2.5</v>
      </c>
      <c r="Y42" s="9">
        <v>3.4346864274570983</v>
      </c>
      <c r="AA42" s="9">
        <v>2.5</v>
      </c>
      <c r="AB42" s="10">
        <v>3.2722620904836193</v>
      </c>
      <c r="AD42" s="9">
        <v>2.5</v>
      </c>
      <c r="AE42" s="9">
        <f t="shared" si="8"/>
        <v>0.16242433697347902</v>
      </c>
    </row>
    <row r="43" spans="2:31">
      <c r="B43" s="9">
        <v>0</v>
      </c>
      <c r="C43" s="10">
        <v>29</v>
      </c>
      <c r="D43" s="12">
        <f t="shared" si="0"/>
        <v>0</v>
      </c>
      <c r="F43" s="9">
        <v>0</v>
      </c>
      <c r="G43" s="9">
        <v>29</v>
      </c>
      <c r="H43" s="12">
        <f t="shared" si="1"/>
        <v>0</v>
      </c>
      <c r="J43" s="9">
        <v>0</v>
      </c>
      <c r="K43" s="9">
        <f t="shared" si="2"/>
        <v>29</v>
      </c>
      <c r="L43" s="9">
        <f t="shared" si="4"/>
        <v>0</v>
      </c>
      <c r="N43" s="9">
        <v>0</v>
      </c>
      <c r="O43" s="9">
        <f t="shared" si="3"/>
        <v>29</v>
      </c>
      <c r="P43" s="9">
        <f t="shared" si="5"/>
        <v>0</v>
      </c>
      <c r="R43" s="9">
        <v>0</v>
      </c>
      <c r="S43" s="9">
        <f t="shared" si="6"/>
        <v>29</v>
      </c>
      <c r="U43" s="9">
        <v>0</v>
      </c>
      <c r="V43" s="9">
        <f t="shared" si="7"/>
        <v>29</v>
      </c>
      <c r="X43" s="9">
        <v>0</v>
      </c>
      <c r="Y43" s="9">
        <v>2.9</v>
      </c>
      <c r="AA43" s="9">
        <v>0</v>
      </c>
      <c r="AB43" s="10">
        <v>2.9</v>
      </c>
      <c r="AD43" s="9">
        <v>0</v>
      </c>
      <c r="AE43" s="9">
        <f t="shared" si="8"/>
        <v>0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26H-OCV</vt:lpstr>
      <vt:lpstr>Dsg--5℃</vt:lpstr>
      <vt:lpstr>Dsg-5℃</vt:lpstr>
      <vt:lpstr>Dsg-15℃</vt:lpstr>
      <vt:lpstr>Dsg-25℃</vt:lpstr>
      <vt:lpstr>Chg-3P-26H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george.chen</dc:creator>
  <cp:lastModifiedBy>Bird.Lin</cp:lastModifiedBy>
  <dcterms:created xsi:type="dcterms:W3CDTF">2012-10-09T03:18:54Z</dcterms:created>
  <dcterms:modified xsi:type="dcterms:W3CDTF">2013-01-23T05:34:27Z</dcterms:modified>
</cp:coreProperties>
</file>