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4"/>
  </bookViews>
  <sheets>
    <sheet name="26H-OCV" sheetId="10" r:id="rId1"/>
    <sheet name="Dsg--5℃" sheetId="24" r:id="rId2"/>
    <sheet name="Dsg-5℃" sheetId="25" r:id="rId3"/>
    <sheet name="Dsg-15℃" sheetId="26" r:id="rId4"/>
    <sheet name="Dsg-25℃" sheetId="27" r:id="rId5"/>
    <sheet name="Chg-5P-26H" sheetId="28" r:id="rId6"/>
    <sheet name="Chg-4P-26H" sheetId="19" r:id="rId7"/>
    <sheet name="Chg-3P-26H" sheetId="20" r:id="rId8"/>
    <sheet name="Variable T - 9A" sheetId="16" r:id="rId9"/>
    <sheet name="Variable I - 5'C" sheetId="17" r:id="rId10"/>
    <sheet name="Variable I - 25'C" sheetId="18" r:id="rId11"/>
    <sheet name="Sheet1" sheetId="21" r:id="rId12"/>
    <sheet name="Sheet2" sheetId="22" r:id="rId13"/>
  </sheets>
  <calcPr calcId="125725"/>
</workbook>
</file>

<file path=xl/calcChain.xml><?xml version="1.0" encoding="utf-8"?>
<calcChain xmlns="http://schemas.openxmlformats.org/spreadsheetml/2006/main">
  <c r="R3" i="27"/>
  <c r="N3"/>
  <c r="J3"/>
  <c r="F3"/>
  <c r="R3" i="26"/>
  <c r="N3"/>
  <c r="J3"/>
  <c r="F3"/>
  <c r="R3" i="25"/>
  <c r="N3"/>
  <c r="J3"/>
  <c r="F3"/>
  <c r="B3" i="27"/>
  <c r="B3" i="26"/>
  <c r="B3" i="25"/>
  <c r="R3" i="24"/>
  <c r="N3"/>
  <c r="J3"/>
  <c r="F3"/>
  <c r="B3"/>
  <c r="J44" i="28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D7" i="2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AB46" i="27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R2"/>
  <c r="N2"/>
  <c r="J2"/>
  <c r="F2"/>
  <c r="B2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K37"/>
  <c r="J37"/>
  <c r="J36"/>
  <c r="K36" s="1"/>
  <c r="K35"/>
  <c r="J35"/>
  <c r="J34"/>
  <c r="K34" s="1"/>
  <c r="J33"/>
  <c r="K33" s="1"/>
  <c r="K32"/>
  <c r="J32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K21"/>
  <c r="J2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<sst xmlns="http://schemas.openxmlformats.org/spreadsheetml/2006/main" count="278" uniqueCount="75">
  <si>
    <t>Current-7.8Ah (A)</t>
    <phoneticPr fontId="9" type="noConversion"/>
  </si>
  <si>
    <t>SOC%</t>
  </si>
  <si>
    <t>SOC%</t>
    <phoneticPr fontId="9" type="noConversion"/>
  </si>
  <si>
    <t>Pack V</t>
  </si>
  <si>
    <t>Pack V</t>
    <phoneticPr fontId="9" type="noConversion"/>
  </si>
  <si>
    <t>&lt;5.3A</t>
    <phoneticPr fontId="9" type="noConversion"/>
  </si>
  <si>
    <t>10~20'C</t>
    <phoneticPr fontId="9" type="noConversion"/>
  </si>
  <si>
    <t>Cell V</t>
  </si>
  <si>
    <t>2A Charge 5'C</t>
  </si>
  <si>
    <t>2A Charge 25'C</t>
  </si>
  <si>
    <t>2A Charge 15'C</t>
    <phoneticPr fontId="10" type="noConversion"/>
  </si>
  <si>
    <t>Pack V</t>
    <phoneticPr fontId="10" type="noConversion"/>
  </si>
  <si>
    <t>5LEDs Project :</t>
  </si>
  <si>
    <t>閃爍</t>
    <phoneticPr fontId="10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</si>
  <si>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</si>
  <si>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</si>
  <si>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</si>
  <si>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</si>
  <si>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0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</si>
  <si>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0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</si>
  <si>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</si>
  <si>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</si>
  <si>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</si>
  <si>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</si>
  <si>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</si>
  <si>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</si>
  <si>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9.1~11.2A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</si>
  <si>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</si>
  <si>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</si>
  <si>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t>&gt;13.1A</t>
    <phoneticPr fontId="9" type="noConversion"/>
  </si>
  <si>
    <t>9.4~12.0A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</si>
  <si>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</si>
  <si>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9" type="noConversion"/>
  </si>
  <si>
    <t>2A 5'C 26F</t>
    <phoneticPr fontId="9" type="noConversion"/>
  </si>
  <si>
    <t>2A 25'C 26F</t>
    <phoneticPr fontId="9" type="noConversion"/>
  </si>
  <si>
    <t>10S4P</t>
    <phoneticPr fontId="9" type="noConversion"/>
  </si>
  <si>
    <t>26H OCV</t>
    <phoneticPr fontId="9" type="noConversion"/>
  </si>
  <si>
    <t>26F OCV</t>
    <phoneticPr fontId="9" type="noConversion"/>
  </si>
  <si>
    <t>R</t>
    <phoneticPr fontId="9" type="noConversion"/>
  </si>
  <si>
    <t>26F-26H</t>
    <phoneticPr fontId="9" type="noConversion"/>
  </si>
  <si>
    <t>Delta V</t>
    <phoneticPr fontId="9" type="noConversion"/>
  </si>
  <si>
    <t>Cell V</t>
    <phoneticPr fontId="9" type="noConversion"/>
  </si>
  <si>
    <t>2A 5'C 26F-&gt;26H</t>
    <phoneticPr fontId="9" type="noConversion"/>
  </si>
  <si>
    <t>2A 25'C 26F-&gt;26H</t>
    <phoneticPr fontId="9" type="noConversion"/>
  </si>
  <si>
    <t>10S3P</t>
    <phoneticPr fontId="9" type="noConversion"/>
  </si>
  <si>
    <t>校正分界點</t>
    <phoneticPr fontId="9" type="noConversion"/>
  </si>
  <si>
    <t>校正倍數</t>
    <phoneticPr fontId="9" type="noConversion"/>
  </si>
  <si>
    <t>校正值</t>
    <phoneticPr fontId="9" type="noConversion"/>
  </si>
  <si>
    <t>&gt;20'C</t>
    <phoneticPr fontId="9" type="noConversion"/>
  </si>
  <si>
    <t>&lt;0'C</t>
    <phoneticPr fontId="9" type="noConversion"/>
  </si>
  <si>
    <t>&lt;4.0A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</si>
  <si>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</si>
  <si>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</si>
  <si>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Current-10.4Ah (A)</t>
    <phoneticPr fontId="9" type="noConversion"/>
  </si>
  <si>
    <t>&lt;5.3A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</si>
  <si>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</si>
  <si>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9" type="noConversion"/>
  </si>
  <si>
    <t>SOC%</t>
    <phoneticPr fontId="9" type="noConversion"/>
  </si>
  <si>
    <t>校正分界點</t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</si>
  <si>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</si>
  <si>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</si>
  <si>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</si>
  <si>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SOC%</t>
    <phoneticPr fontId="9" type="noConversion"/>
  </si>
  <si>
    <t>Pack V</t>
    <phoneticPr fontId="9" type="noConversion"/>
  </si>
  <si>
    <t>校正分界點</t>
    <phoneticPr fontId="9" type="noConversion"/>
  </si>
  <si>
    <t>校正倍數</t>
    <phoneticPr fontId="9" type="noConversion"/>
  </si>
  <si>
    <t>0~10'C</t>
    <phoneticPr fontId="9" type="noConversion"/>
  </si>
  <si>
    <r>
      <t>C</t>
    </r>
    <r>
      <rPr>
        <sz val="12"/>
        <rFont val="Times New Roman"/>
        <family val="1"/>
      </rPr>
      <t>urrent-13Ah (A)</t>
    </r>
    <phoneticPr fontId="9" type="noConversion"/>
  </si>
  <si>
    <r>
      <t>&lt;</t>
    </r>
    <r>
      <rPr>
        <sz val="12"/>
        <rFont val="Times New Roman"/>
        <family val="1"/>
      </rPr>
      <t>6.7A</t>
    </r>
    <phoneticPr fontId="9" type="noConversion"/>
  </si>
  <si>
    <t>6.7~8.3A</t>
    <phoneticPr fontId="9" type="noConversion"/>
  </si>
  <si>
    <r>
      <t>8</t>
    </r>
    <r>
      <rPr>
        <sz val="12"/>
        <rFont val="Times New Roman"/>
        <family val="1"/>
      </rPr>
      <t>.3~11.7A</t>
    </r>
    <phoneticPr fontId="9" type="noConversion"/>
  </si>
  <si>
    <t>11.7~14.0A</t>
    <phoneticPr fontId="9" type="noConversion"/>
  </si>
  <si>
    <r>
      <t>&gt;</t>
    </r>
    <r>
      <rPr>
        <sz val="12"/>
        <rFont val="Times New Roman"/>
        <family val="1"/>
      </rPr>
      <t>14A</t>
    </r>
    <phoneticPr fontId="9" type="noConversion"/>
  </si>
  <si>
    <t>11.7~13.5A</t>
    <phoneticPr fontId="9" type="noConversion"/>
  </si>
  <si>
    <t>&gt;13.5A</t>
    <phoneticPr fontId="9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</si>
</sst>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7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</c:v>
                </c:pt>
                <c:pt idx="2">
                  <c:v>37.870050786396519</c:v>
                </c:pt>
                <c:pt idx="3">
                  <c:v>37.623934244205785</c:v>
                </c:pt>
                <c:pt idx="4">
                  <c:v>37.384842974156349</c:v>
                </c:pt>
                <c:pt idx="5">
                  <c:v>37.15044198350774</c:v>
                </c:pt>
                <c:pt idx="6">
                  <c:v>36.923456246404776</c:v>
                </c:pt>
                <c:pt idx="7">
                  <c:v>36.700010079995629</c:v>
                </c:pt>
                <c:pt idx="8">
                  <c:v>36.484837098031022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35.883566436452107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35.371148797563563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34.505229005302219</c:v>
                </c:pt>
                <c:pt idx="21">
                  <c:v>34.418013291495448</c:v>
                </c:pt>
                <c:pt idx="22">
                  <c:v>34.346006055054822</c:v>
                </c:pt>
                <c:pt idx="23">
                  <c:v>34.273354988358335</c:v>
                </c:pt>
                <c:pt idx="24">
                  <c:v>33.717324157799069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33.425750243584815</c:v>
                </c:pt>
                <c:pt idx="29">
                  <c:v>33.351045411597973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32.053848491588205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109921792"/>
        <c:axId val="109940736"/>
      </c:scatterChart>
      <c:valAx>
        <c:axId val="10992179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cross"/>
        <c:tickLblPos val="nextTo"/>
        <c:crossAx val="109940736"/>
        <c:crosses val="autoZero"/>
        <c:crossBetween val="midCat"/>
        <c:majorUnit val="10"/>
      </c:valAx>
      <c:valAx>
        <c:axId val="109940736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  <c:layout/>
        </c:title>
        <c:numFmt formatCode="#,##0_);\(#,##0\)" sourceLinked="0"/>
        <c:majorTickMark val="cross"/>
        <c:tickLblPos val="nextTo"/>
        <c:crossAx val="109921792"/>
        <c:crosses val="autoZero"/>
        <c:crossBetween val="midCat"/>
        <c:majorUnit val="1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10215936"/>
        <c:axId val="110217856"/>
      </c:scatterChart>
      <c:valAx>
        <c:axId val="110215936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10217856"/>
        <c:crosses val="autoZero"/>
        <c:crossBetween val="midCat"/>
        <c:majorUnit val="10"/>
      </c:valAx>
      <c:valAx>
        <c:axId val="110217856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110215936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09350272"/>
        <c:axId val="109368832"/>
      </c:scatterChart>
      <c:valAx>
        <c:axId val="10935027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09368832"/>
        <c:crosses val="autoZero"/>
        <c:crossBetween val="midCat"/>
        <c:majorUnit val="10"/>
      </c:valAx>
      <c:valAx>
        <c:axId val="10936883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10935027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D43"/>
  <sheetViews>
    <sheetView topLeftCell="A21" workbookViewId="0">
      <selection activeCell="C3" sqref="C3:C43"/>
    </sheetView>
  </sheetViews>
  <sheetFormatPr defaultRowHeight="15.75"/>
  <cols>
    <col min="1" max="16384" width="9" style="1"/>
  </cols>
  <sheetData>
    <row r="2" spans="1:4">
      <c r="A2" s="1" t="s">
        <v>1</v>
      </c>
      <c r="B2" s="1" t="s">
        <v>7</v>
      </c>
      <c r="C2" s="1" t="s">
        <v>3</v>
      </c>
      <c r="D2" s="2" t="s">
        <v>3</v>
      </c>
    </row>
    <row r="3" spans="1:4">
      <c r="A3" s="1">
        <v>100</v>
      </c>
      <c r="B3" s="1">
        <v>4.1821999999999999</v>
      </c>
      <c r="C3" s="1">
        <v>41.822000000000003</v>
      </c>
      <c r="D3" s="1">
        <v>41822</v>
      </c>
    </row>
    <row r="4" spans="1:4">
      <c r="A4" s="1">
        <v>97.5</v>
      </c>
      <c r="B4" s="1">
        <v>4.1654293291731666</v>
      </c>
      <c r="C4" s="1">
        <v>41.654293291731662</v>
      </c>
      <c r="D4" s="1">
        <v>41654</v>
      </c>
    </row>
    <row r="5" spans="1:4">
      <c r="A5" s="1">
        <v>95</v>
      </c>
      <c r="B5" s="1">
        <v>4.1307971918876749</v>
      </c>
      <c r="C5" s="1">
        <v>41.307971918876746</v>
      </c>
      <c r="D5" s="1">
        <v>41308</v>
      </c>
    </row>
    <row r="6" spans="1:4">
      <c r="A6" s="1">
        <v>92.5</v>
      </c>
      <c r="B6" s="1">
        <v>4.1003213728549142</v>
      </c>
      <c r="C6" s="1">
        <v>41.003213728549142</v>
      </c>
      <c r="D6" s="1">
        <v>41003</v>
      </c>
    </row>
    <row r="7" spans="1:4">
      <c r="A7" s="1">
        <v>90</v>
      </c>
      <c r="B7" s="1">
        <v>4.0701386292834894</v>
      </c>
      <c r="C7" s="1">
        <v>40.701386292834897</v>
      </c>
      <c r="D7" s="1">
        <v>40701</v>
      </c>
    </row>
    <row r="8" spans="1:4">
      <c r="A8" s="1">
        <v>87.5</v>
      </c>
      <c r="B8" s="1">
        <v>4.0398749999999994</v>
      </c>
      <c r="C8" s="1">
        <v>40.398749999999993</v>
      </c>
      <c r="D8" s="1">
        <v>40399</v>
      </c>
    </row>
    <row r="9" spans="1:4">
      <c r="A9" s="1">
        <v>85</v>
      </c>
      <c r="B9" s="1">
        <v>4.0104531249999997</v>
      </c>
      <c r="C9" s="1">
        <v>40.104531249999994</v>
      </c>
      <c r="D9" s="1">
        <v>40105</v>
      </c>
    </row>
    <row r="10" spans="1:4">
      <c r="A10" s="1">
        <v>82.5</v>
      </c>
      <c r="B10" s="1">
        <v>3.9829027237354087</v>
      </c>
      <c r="C10" s="1">
        <v>39.829027237354083</v>
      </c>
      <c r="D10" s="1">
        <v>39829</v>
      </c>
    </row>
    <row r="11" spans="1:4">
      <c r="A11" s="1">
        <v>80</v>
      </c>
      <c r="B11" s="1">
        <v>3.9555781250000002</v>
      </c>
      <c r="C11" s="1">
        <v>39.555781250000003</v>
      </c>
      <c r="D11" s="1">
        <v>39556</v>
      </c>
    </row>
    <row r="12" spans="1:4">
      <c r="A12" s="1">
        <v>77.5</v>
      </c>
      <c r="B12" s="1">
        <v>3.9290933852140077</v>
      </c>
      <c r="C12" s="1">
        <v>39.290933852140078</v>
      </c>
      <c r="D12" s="1">
        <v>39291</v>
      </c>
    </row>
    <row r="13" spans="1:4">
      <c r="A13" s="1">
        <v>75</v>
      </c>
      <c r="B13" s="1">
        <v>3.9020000000000001</v>
      </c>
      <c r="C13" s="1">
        <v>39.020000000000003</v>
      </c>
      <c r="D13" s="1">
        <v>39020</v>
      </c>
    </row>
    <row r="14" spans="1:4">
      <c r="A14" s="1">
        <v>72.5</v>
      </c>
      <c r="B14" s="1">
        <v>3.8769066147859923</v>
      </c>
      <c r="C14" s="1">
        <v>38.769066147859924</v>
      </c>
      <c r="D14" s="1">
        <v>38769</v>
      </c>
    </row>
    <row r="15" spans="1:4">
      <c r="A15" s="1">
        <v>70</v>
      </c>
      <c r="B15" s="1">
        <v>3.8518203125000001</v>
      </c>
      <c r="C15" s="1">
        <v>38.518203124999999</v>
      </c>
      <c r="D15" s="1">
        <v>38518</v>
      </c>
    </row>
    <row r="16" spans="1:4">
      <c r="A16" s="1">
        <v>67.5</v>
      </c>
      <c r="B16" s="1">
        <v>3.8277812499999997</v>
      </c>
      <c r="C16" s="1">
        <v>38.277812499999996</v>
      </c>
      <c r="D16" s="1">
        <v>38278</v>
      </c>
    </row>
    <row r="17" spans="1:4">
      <c r="A17" s="1">
        <v>65</v>
      </c>
      <c r="B17" s="1">
        <v>3.8037548638132295</v>
      </c>
      <c r="C17" s="1">
        <v>38.037548638132293</v>
      </c>
      <c r="D17" s="1">
        <v>38038</v>
      </c>
    </row>
    <row r="18" spans="1:4">
      <c r="A18" s="1">
        <v>62.5</v>
      </c>
      <c r="B18" s="1">
        <v>3.78125</v>
      </c>
      <c r="C18" s="1">
        <v>37.8125</v>
      </c>
      <c r="D18" s="1">
        <v>37813</v>
      </c>
    </row>
    <row r="19" spans="1:4">
      <c r="A19" s="1">
        <v>60</v>
      </c>
      <c r="B19" s="1">
        <v>3.7598171206225679</v>
      </c>
      <c r="C19" s="1">
        <v>37.598171206225679</v>
      </c>
      <c r="D19" s="1">
        <v>37598</v>
      </c>
    </row>
    <row r="20" spans="1:4">
      <c r="A20" s="1">
        <v>57.5</v>
      </c>
      <c r="B20" s="1">
        <v>3.7354960937500001</v>
      </c>
      <c r="C20" s="1">
        <v>37.354960937500003</v>
      </c>
      <c r="D20" s="1">
        <v>37355</v>
      </c>
    </row>
    <row r="21" spans="1:4">
      <c r="A21" s="1">
        <v>55</v>
      </c>
      <c r="B21" s="1">
        <v>3.7091289062500001</v>
      </c>
      <c r="C21" s="1">
        <v>37.091289062500003</v>
      </c>
      <c r="D21" s="1">
        <v>37091</v>
      </c>
    </row>
    <row r="22" spans="1:4">
      <c r="A22" s="1">
        <v>52.5</v>
      </c>
      <c r="B22" s="1">
        <v>3.6859688715953309</v>
      </c>
      <c r="C22" s="1">
        <v>36.859688715953311</v>
      </c>
      <c r="D22" s="1">
        <v>36860</v>
      </c>
    </row>
    <row r="23" spans="1:4">
      <c r="A23" s="1">
        <v>50</v>
      </c>
      <c r="B23" s="1">
        <v>3.6665000000000001</v>
      </c>
      <c r="C23" s="1">
        <v>36.664999999999999</v>
      </c>
      <c r="D23" s="1">
        <v>36665</v>
      </c>
    </row>
    <row r="24" spans="1:4">
      <c r="A24" s="1">
        <v>47.5</v>
      </c>
      <c r="B24" s="1">
        <v>3.6517782101167313</v>
      </c>
      <c r="C24" s="1">
        <v>36.517782101167313</v>
      </c>
      <c r="D24" s="1">
        <v>36518</v>
      </c>
    </row>
    <row r="25" spans="1:4">
      <c r="A25" s="1">
        <v>45</v>
      </c>
      <c r="B25" s="1">
        <v>3.6415078125</v>
      </c>
      <c r="C25" s="1">
        <v>36.415078125000001</v>
      </c>
      <c r="D25" s="1">
        <v>36415</v>
      </c>
    </row>
    <row r="26" spans="1:4">
      <c r="A26" s="1">
        <v>42.5</v>
      </c>
      <c r="B26" s="1">
        <v>3.6325937500000003</v>
      </c>
      <c r="C26" s="1">
        <v>36.325937500000002</v>
      </c>
      <c r="D26" s="1">
        <v>36326</v>
      </c>
    </row>
    <row r="27" spans="1:4">
      <c r="A27" s="1">
        <v>40</v>
      </c>
      <c r="B27" s="1">
        <v>3.6247937743190661</v>
      </c>
      <c r="C27" s="1">
        <v>36.247937743190661</v>
      </c>
      <c r="D27" s="1">
        <v>36248</v>
      </c>
    </row>
    <row r="28" spans="1:4">
      <c r="A28" s="1">
        <v>37.5</v>
      </c>
      <c r="B28" s="1">
        <v>3.617375</v>
      </c>
      <c r="C28" s="1">
        <v>36.173749999999998</v>
      </c>
      <c r="D28" s="1">
        <v>36174</v>
      </c>
    </row>
    <row r="29" spans="1:4">
      <c r="A29" s="1">
        <v>35</v>
      </c>
      <c r="B29" s="1">
        <v>3.6105486381322955</v>
      </c>
      <c r="C29" s="1">
        <v>36.105486381322955</v>
      </c>
      <c r="D29" s="1">
        <v>36105</v>
      </c>
    </row>
    <row r="30" spans="1:4">
      <c r="A30" s="1">
        <v>32.5</v>
      </c>
      <c r="B30" s="1">
        <v>3.6034062499999999</v>
      </c>
      <c r="C30" s="1">
        <v>36.034062499999997</v>
      </c>
      <c r="D30" s="1">
        <v>36034</v>
      </c>
    </row>
    <row r="31" spans="1:4">
      <c r="A31" s="1">
        <v>30</v>
      </c>
      <c r="B31" s="1">
        <v>3.5955937499999999</v>
      </c>
      <c r="C31" s="1">
        <v>35.955937499999997</v>
      </c>
      <c r="D31" s="1">
        <v>35956</v>
      </c>
    </row>
    <row r="32" spans="1:4">
      <c r="A32" s="1">
        <v>27.5</v>
      </c>
      <c r="B32" s="1">
        <v>3.5886186770428012</v>
      </c>
      <c r="C32" s="1">
        <v>35.886186770428012</v>
      </c>
      <c r="D32" s="1">
        <v>35886</v>
      </c>
    </row>
    <row r="33" spans="1:4">
      <c r="A33" s="1">
        <v>25</v>
      </c>
      <c r="B33" s="1">
        <v>3.5822499999999997</v>
      </c>
      <c r="C33" s="1">
        <v>35.822499999999998</v>
      </c>
      <c r="D33" s="1">
        <v>35823</v>
      </c>
    </row>
    <row r="34" spans="1:4">
      <c r="A34" s="1">
        <v>22.5</v>
      </c>
      <c r="B34" s="1">
        <v>3.5703891050583656</v>
      </c>
      <c r="C34" s="1">
        <v>35.703891050583657</v>
      </c>
      <c r="D34" s="1">
        <v>35704</v>
      </c>
    </row>
    <row r="35" spans="1:4">
      <c r="A35" s="1">
        <v>20</v>
      </c>
      <c r="B35" s="1">
        <v>3.5538164062499997</v>
      </c>
      <c r="C35" s="1">
        <v>35.538164062499995</v>
      </c>
      <c r="D35" s="1">
        <v>35538</v>
      </c>
    </row>
    <row r="36" spans="1:4">
      <c r="A36" s="1">
        <v>17.5</v>
      </c>
      <c r="B36" s="1">
        <v>3.5315719844357973</v>
      </c>
      <c r="C36" s="1">
        <v>35.315719844357972</v>
      </c>
      <c r="D36" s="1">
        <v>35316</v>
      </c>
    </row>
    <row r="37" spans="1:4">
      <c r="A37" s="1">
        <v>15</v>
      </c>
      <c r="B37" s="1">
        <v>3.5009531249999997</v>
      </c>
      <c r="C37" s="1">
        <v>35.009531249999995</v>
      </c>
      <c r="D37" s="1">
        <v>35010</v>
      </c>
    </row>
    <row r="38" spans="1:4">
      <c r="A38" s="1">
        <v>12.5</v>
      </c>
      <c r="B38" s="1">
        <v>3.469875</v>
      </c>
      <c r="C38" s="1">
        <v>34.698750000000004</v>
      </c>
      <c r="D38" s="1">
        <v>34699</v>
      </c>
    </row>
    <row r="39" spans="1:4">
      <c r="A39" s="1">
        <v>10</v>
      </c>
      <c r="B39" s="1">
        <v>3.4536848249027239</v>
      </c>
      <c r="C39" s="1">
        <v>34.536848249027237</v>
      </c>
      <c r="D39" s="1">
        <v>34537</v>
      </c>
    </row>
    <row r="40" spans="1:4">
      <c r="A40" s="1">
        <v>7.5</v>
      </c>
      <c r="B40" s="1">
        <v>3.4406640625000002</v>
      </c>
      <c r="C40" s="1">
        <v>34.406640625000001</v>
      </c>
      <c r="D40" s="1">
        <v>34407</v>
      </c>
    </row>
    <row r="41" spans="1:4">
      <c r="A41" s="1">
        <v>5</v>
      </c>
      <c r="B41" s="1">
        <v>3.420661478599222</v>
      </c>
      <c r="C41" s="1">
        <v>34.206614785992222</v>
      </c>
      <c r="D41" s="1">
        <v>34207</v>
      </c>
    </row>
    <row r="42" spans="1:4">
      <c r="A42" s="1">
        <v>2.5</v>
      </c>
      <c r="B42" s="1">
        <v>3.3472656249999999</v>
      </c>
      <c r="C42" s="1">
        <v>33.47265625</v>
      </c>
      <c r="D42" s="1">
        <v>33473</v>
      </c>
    </row>
    <row r="43" spans="1:4">
      <c r="A43" s="1">
        <v>0</v>
      </c>
      <c r="B43" s="1">
        <v>3</v>
      </c>
      <c r="C43" s="1">
        <v>30</v>
      </c>
      <c r="D43" s="1">
        <v>30000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E43"/>
  <sheetViews>
    <sheetView workbookViewId="0">
      <selection activeCell="I18" sqref="I18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B46"/>
  <sheetViews>
    <sheetView workbookViewId="0">
      <selection activeCell="C3" sqref="C3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8">
      <c r="A1" s="14" t="s">
        <v>0</v>
      </c>
      <c r="B1" s="15">
        <v>3</v>
      </c>
      <c r="C1" s="15" t="s">
        <v>50</v>
      </c>
      <c r="F1" s="15">
        <v>5</v>
      </c>
      <c r="G1" s="17" t="s">
        <v>28</v>
      </c>
      <c r="H1" s="15"/>
      <c r="J1" s="15">
        <v>7</v>
      </c>
      <c r="K1" s="17" t="s">
        <v>51</v>
      </c>
      <c r="L1" s="15"/>
      <c r="N1" s="15">
        <v>9</v>
      </c>
      <c r="O1" s="17" t="s">
        <v>25</v>
      </c>
      <c r="P1" s="15"/>
      <c r="R1" s="15">
        <v>11.2</v>
      </c>
      <c r="S1" s="17" t="s">
        <v>26</v>
      </c>
      <c r="T1" s="15"/>
      <c r="V1" s="15">
        <v>13</v>
      </c>
      <c r="W1" s="17" t="s">
        <v>52</v>
      </c>
      <c r="X1" s="15"/>
      <c r="Z1" s="15">
        <v>15</v>
      </c>
      <c r="AA1" s="17" t="s">
        <v>29</v>
      </c>
    </row>
    <row r="2" spans="1:28">
      <c r="A2" s="14" t="s">
        <v>53</v>
      </c>
      <c r="B2" s="15">
        <f>B1/7.8*10.4</f>
        <v>4</v>
      </c>
      <c r="C2" s="15" t="s">
        <v>54</v>
      </c>
      <c r="F2" s="15">
        <f>F1/7.8*10.4</f>
        <v>6.6666666666666679</v>
      </c>
      <c r="G2" s="17" t="s">
        <v>32</v>
      </c>
      <c r="H2" s="15"/>
      <c r="J2" s="15">
        <f>J1/7.8*10.4</f>
        <v>9.3333333333333339</v>
      </c>
      <c r="K2" s="17" t="s">
        <v>55</v>
      </c>
      <c r="L2" s="15"/>
      <c r="N2" s="15">
        <f>N1/7.8*10.4</f>
        <v>12.000000000000002</v>
      </c>
      <c r="O2" s="17" t="s">
        <v>30</v>
      </c>
      <c r="P2" s="15"/>
      <c r="R2" s="15">
        <f>R1/7.8*10.4</f>
        <v>14.933333333333334</v>
      </c>
      <c r="S2" s="17" t="s">
        <v>56</v>
      </c>
      <c r="T2" s="15"/>
      <c r="V2" s="15"/>
      <c r="X2" s="15"/>
      <c r="Z2" s="15"/>
    </row>
    <row r="3" spans="1:28">
      <c r="A3" s="33" t="s">
        <v>67</v>
      </c>
      <c r="B3" s="15">
        <f>B1/7.8*13</f>
        <v>5</v>
      </c>
      <c r="C3" s="34" t="s">
        <v>68</v>
      </c>
      <c r="F3" s="15">
        <f>F1/7.8*13</f>
        <v>8.3333333333333339</v>
      </c>
      <c r="G3" s="35" t="s">
        <v>69</v>
      </c>
      <c r="H3" s="15"/>
      <c r="J3" s="15">
        <f>J1/7.8*13</f>
        <v>11.666666666666668</v>
      </c>
      <c r="K3" s="35" t="s">
        <v>70</v>
      </c>
      <c r="L3" s="15"/>
      <c r="N3" s="15">
        <f>N1/7.8*13</f>
        <v>15.000000000000002</v>
      </c>
      <c r="O3" s="35" t="s">
        <v>71</v>
      </c>
      <c r="P3" s="15"/>
      <c r="R3" s="15">
        <f>R1/7.8*13</f>
        <v>18.666666666666668</v>
      </c>
      <c r="S3" s="35" t="s">
        <v>72</v>
      </c>
      <c r="T3" s="15"/>
      <c r="V3" s="15"/>
      <c r="X3" s="15"/>
      <c r="Z3" s="15"/>
    </row>
    <row r="4" spans="1:28">
      <c r="A4" s="14" t="s">
        <v>49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8">
      <c r="B5" s="16" t="s">
        <v>57</v>
      </c>
      <c r="C5" s="18" t="s">
        <v>4</v>
      </c>
      <c r="D5" s="16" t="s">
        <v>4</v>
      </c>
      <c r="F5" s="16" t="s">
        <v>57</v>
      </c>
      <c r="G5" s="17" t="s">
        <v>4</v>
      </c>
      <c r="H5" s="16" t="s">
        <v>4</v>
      </c>
      <c r="J5" s="16" t="s">
        <v>57</v>
      </c>
      <c r="K5" s="17" t="s">
        <v>4</v>
      </c>
      <c r="L5" s="16" t="s">
        <v>4</v>
      </c>
      <c r="N5" s="16" t="s">
        <v>57</v>
      </c>
      <c r="O5" s="17" t="s">
        <v>4</v>
      </c>
      <c r="P5" s="16" t="s">
        <v>4</v>
      </c>
      <c r="R5" s="16" t="s">
        <v>57</v>
      </c>
      <c r="S5" s="17" t="s">
        <v>4</v>
      </c>
      <c r="T5" s="16" t="s">
        <v>4</v>
      </c>
      <c r="V5" s="16" t="s">
        <v>57</v>
      </c>
      <c r="W5" s="17" t="s">
        <v>4</v>
      </c>
      <c r="X5" s="16" t="s">
        <v>4</v>
      </c>
      <c r="Z5" s="16" t="s">
        <v>57</v>
      </c>
      <c r="AA5" s="17" t="s">
        <v>4</v>
      </c>
      <c r="AB5" s="16" t="s">
        <v>4</v>
      </c>
    </row>
    <row r="6" spans="1:28" ht="16.5">
      <c r="A6" s="13" t="s">
        <v>58</v>
      </c>
      <c r="B6" s="14">
        <v>100</v>
      </c>
      <c r="C6" s="20">
        <v>41.822000000000003</v>
      </c>
      <c r="D6" s="21">
        <f>ROUND(C6*1000, 0)</f>
        <v>41822</v>
      </c>
      <c r="F6" s="18">
        <v>100</v>
      </c>
      <c r="G6" s="17">
        <v>41.822000000000003</v>
      </c>
      <c r="H6" s="21">
        <f>ROUND(G6*1000, 0)</f>
        <v>41822</v>
      </c>
      <c r="J6" s="18">
        <v>100</v>
      </c>
      <c r="K6" s="17">
        <v>41.822000000000003</v>
      </c>
      <c r="L6" s="21">
        <f>ROUND(K6*1000, 0)</f>
        <v>41822</v>
      </c>
      <c r="N6" s="18">
        <v>100</v>
      </c>
      <c r="O6" s="17">
        <v>41.822000000000003</v>
      </c>
      <c r="P6" s="21">
        <f>ROUND(O6*1000, 0)</f>
        <v>41822</v>
      </c>
      <c r="R6" s="18">
        <v>100</v>
      </c>
      <c r="S6" s="17">
        <v>41.822000000000003</v>
      </c>
      <c r="T6" s="21">
        <f>ROUND(S6*1000, 0)</f>
        <v>41822</v>
      </c>
      <c r="V6" s="18">
        <v>100</v>
      </c>
      <c r="W6" s="17">
        <v>41.822000000000003</v>
      </c>
      <c r="X6" s="21">
        <f>ROUND(W6*1000, 0)</f>
        <v>41822</v>
      </c>
      <c r="Z6" s="18">
        <v>100</v>
      </c>
      <c r="AA6" s="17">
        <v>41.822000000000003</v>
      </c>
      <c r="AB6" s="21">
        <f>ROUND(AA6*1000, 0)</f>
        <v>41822</v>
      </c>
    </row>
    <row r="7" spans="1:28">
      <c r="A7" s="18">
        <v>40</v>
      </c>
      <c r="B7" s="14">
        <v>97.5</v>
      </c>
      <c r="C7" s="20">
        <v>39.212443255180176</v>
      </c>
      <c r="D7" s="21">
        <f t="shared" ref="D7:D46" si="0">ROUND(C7*1000, 0)</f>
        <v>39212</v>
      </c>
      <c r="F7" s="18">
        <v>97.5</v>
      </c>
      <c r="G7" s="17">
        <v>38.594115127237167</v>
      </c>
      <c r="H7" s="21">
        <f t="shared" ref="H7:H46" si="1">ROUND(G7*1000, 0)</f>
        <v>38594</v>
      </c>
      <c r="J7" s="18">
        <v>97.5</v>
      </c>
      <c r="K7" s="17">
        <v>37.970692540023911</v>
      </c>
      <c r="L7" s="21">
        <f t="shared" ref="L7:L46" si="2">ROUND(K7*1000, 0)</f>
        <v>37971</v>
      </c>
      <c r="N7" s="18">
        <v>97.5</v>
      </c>
      <c r="O7" s="17">
        <v>37.238008442845071</v>
      </c>
      <c r="P7" s="21">
        <f t="shared" ref="P7:P46" si="3">ROUND(O7*1000, 0)</f>
        <v>37238</v>
      </c>
      <c r="R7" s="18">
        <v>97.5</v>
      </c>
      <c r="S7" s="17">
        <v>36.770035760550677</v>
      </c>
      <c r="T7" s="21">
        <f t="shared" ref="T7:T46" si="4">ROUND(S7*1000, 0)</f>
        <v>36770</v>
      </c>
      <c r="V7" s="18">
        <v>97.5</v>
      </c>
      <c r="W7" s="17">
        <v>36.480465484338289</v>
      </c>
      <c r="X7" s="21">
        <f t="shared" ref="X7:X46" si="5">ROUND(W7*1000, 0)</f>
        <v>36480</v>
      </c>
      <c r="Z7" s="18">
        <v>97.5</v>
      </c>
      <c r="AA7" s="17">
        <v>36.16871955648358</v>
      </c>
      <c r="AB7" s="21">
        <f t="shared" ref="AB7:AB46" si="6">ROUND(AA7*1000, 0)</f>
        <v>36169</v>
      </c>
    </row>
    <row r="8" spans="1:28">
      <c r="A8" s="18"/>
      <c r="B8" s="14">
        <v>95</v>
      </c>
      <c r="C8" s="20">
        <v>38.68958688243243</v>
      </c>
      <c r="D8" s="21">
        <f t="shared" si="0"/>
        <v>38690</v>
      </c>
      <c r="F8" s="18">
        <v>95</v>
      </c>
      <c r="G8" s="17">
        <v>38.014872052759713</v>
      </c>
      <c r="H8" s="21">
        <f t="shared" si="1"/>
        <v>38015</v>
      </c>
      <c r="J8" s="18">
        <v>95</v>
      </c>
      <c r="K8" s="17">
        <v>37.319005376588613</v>
      </c>
      <c r="L8" s="21">
        <f t="shared" si="2"/>
        <v>37319</v>
      </c>
      <c r="N8" s="18">
        <v>95</v>
      </c>
      <c r="O8" s="17">
        <v>36.520253355276843</v>
      </c>
      <c r="P8" s="21">
        <f t="shared" si="3"/>
        <v>36520</v>
      </c>
      <c r="R8" s="18">
        <v>95</v>
      </c>
      <c r="S8" s="17">
        <v>36.051122551676805</v>
      </c>
      <c r="T8" s="21">
        <f t="shared" si="4"/>
        <v>36051</v>
      </c>
      <c r="V8" s="18">
        <v>95</v>
      </c>
      <c r="W8" s="17">
        <v>35.66323967188724</v>
      </c>
      <c r="X8" s="21">
        <f t="shared" si="5"/>
        <v>35663</v>
      </c>
      <c r="Z8" s="18">
        <v>95</v>
      </c>
      <c r="AA8" s="17">
        <v>35.297969207591045</v>
      </c>
      <c r="AB8" s="21">
        <f t="shared" si="6"/>
        <v>35298</v>
      </c>
    </row>
    <row r="9" spans="1:28" ht="16.5">
      <c r="A9" s="13" t="s">
        <v>46</v>
      </c>
      <c r="B9" s="14">
        <v>92.5</v>
      </c>
      <c r="C9" s="20">
        <v>38.467198675524379</v>
      </c>
      <c r="D9" s="21">
        <f t="shared" si="0"/>
        <v>38467</v>
      </c>
      <c r="F9" s="18">
        <v>92.5</v>
      </c>
      <c r="G9" s="17">
        <v>37.798689367066657</v>
      </c>
      <c r="H9" s="21">
        <f t="shared" si="1"/>
        <v>37799</v>
      </c>
      <c r="J9" s="18">
        <v>92.5</v>
      </c>
      <c r="K9" s="17">
        <v>37.097807303400096</v>
      </c>
      <c r="L9" s="21">
        <f t="shared" si="2"/>
        <v>37098</v>
      </c>
      <c r="N9" s="18">
        <v>92.5</v>
      </c>
      <c r="O9" s="17">
        <v>36.303273225464658</v>
      </c>
      <c r="P9" s="21">
        <f t="shared" si="3"/>
        <v>36303</v>
      </c>
      <c r="R9" s="18">
        <v>92.5</v>
      </c>
      <c r="S9" s="17">
        <v>35.886235739843379</v>
      </c>
      <c r="T9" s="21">
        <f t="shared" si="4"/>
        <v>35886</v>
      </c>
      <c r="V9" s="18">
        <v>92.5</v>
      </c>
      <c r="W9" s="17">
        <v>35.451976031585218</v>
      </c>
      <c r="X9" s="21">
        <f t="shared" si="5"/>
        <v>35452</v>
      </c>
      <c r="Z9" s="18">
        <v>92.5</v>
      </c>
      <c r="AA9" s="17">
        <v>35.09066529252442</v>
      </c>
      <c r="AB9" s="21">
        <f t="shared" si="6"/>
        <v>35091</v>
      </c>
    </row>
    <row r="10" spans="1:28">
      <c r="A10" s="32">
        <v>1.1000000000000001</v>
      </c>
      <c r="B10" s="14">
        <v>90</v>
      </c>
      <c r="C10" s="20">
        <v>38.253684651618727</v>
      </c>
      <c r="D10" s="21">
        <f t="shared" si="0"/>
        <v>38254</v>
      </c>
      <c r="F10" s="18">
        <v>90</v>
      </c>
      <c r="G10" s="17">
        <v>37.579824527309832</v>
      </c>
      <c r="H10" s="21">
        <f t="shared" si="1"/>
        <v>37580</v>
      </c>
      <c r="J10" s="18">
        <v>90</v>
      </c>
      <c r="K10" s="17">
        <v>36.882271440918075</v>
      </c>
      <c r="L10" s="21">
        <f t="shared" si="2"/>
        <v>36882</v>
      </c>
      <c r="N10" s="18">
        <v>90</v>
      </c>
      <c r="O10" s="17">
        <v>36.098751948842079</v>
      </c>
      <c r="P10" s="21">
        <f t="shared" si="3"/>
        <v>36099</v>
      </c>
      <c r="R10" s="18">
        <v>90</v>
      </c>
      <c r="S10" s="17">
        <v>35.680295179973221</v>
      </c>
      <c r="T10" s="21">
        <f t="shared" si="4"/>
        <v>35680</v>
      </c>
      <c r="V10" s="18">
        <v>90</v>
      </c>
      <c r="W10" s="17">
        <v>35.24651027996979</v>
      </c>
      <c r="X10" s="21">
        <f t="shared" si="5"/>
        <v>35247</v>
      </c>
      <c r="Z10" s="18">
        <v>90</v>
      </c>
      <c r="AA10" s="17">
        <v>34.898414054397954</v>
      </c>
      <c r="AB10" s="21">
        <f t="shared" si="6"/>
        <v>34898</v>
      </c>
    </row>
    <row r="11" spans="1:28">
      <c r="B11" s="14">
        <v>87.5</v>
      </c>
      <c r="C11" s="20">
        <v>38.048005308503043</v>
      </c>
      <c r="D11" s="21">
        <f t="shared" si="0"/>
        <v>38048</v>
      </c>
      <c r="F11" s="18">
        <v>87.5</v>
      </c>
      <c r="G11" s="17">
        <v>37.358740692435738</v>
      </c>
      <c r="H11" s="21">
        <f t="shared" si="1"/>
        <v>37359</v>
      </c>
      <c r="J11" s="18">
        <v>87.5</v>
      </c>
      <c r="K11" s="17">
        <v>36.672009855336071</v>
      </c>
      <c r="L11" s="21">
        <f t="shared" si="2"/>
        <v>36672</v>
      </c>
      <c r="N11" s="18">
        <v>87.5</v>
      </c>
      <c r="O11" s="17">
        <v>35.905039346386573</v>
      </c>
      <c r="P11" s="21">
        <f t="shared" si="3"/>
        <v>35905</v>
      </c>
      <c r="R11" s="18">
        <v>87.5</v>
      </c>
      <c r="S11" s="17">
        <v>35.434427522709967</v>
      </c>
      <c r="T11" s="21">
        <f t="shared" si="4"/>
        <v>35434</v>
      </c>
      <c r="V11" s="18">
        <v>87.5</v>
      </c>
      <c r="W11" s="17">
        <v>35.047104984113346</v>
      </c>
      <c r="X11" s="21">
        <f t="shared" si="5"/>
        <v>35047</v>
      </c>
      <c r="Z11" s="18">
        <v>87.5</v>
      </c>
      <c r="AA11" s="17">
        <v>34.721314911722594</v>
      </c>
      <c r="AB11" s="21">
        <f t="shared" si="6"/>
        <v>34721</v>
      </c>
    </row>
    <row r="12" spans="1:28">
      <c r="B12" s="14">
        <v>85</v>
      </c>
      <c r="C12" s="20">
        <v>37.841469251068148</v>
      </c>
      <c r="D12" s="21">
        <f t="shared" si="0"/>
        <v>37841</v>
      </c>
      <c r="F12" s="18">
        <v>85</v>
      </c>
      <c r="G12" s="17">
        <v>37.140101226204962</v>
      </c>
      <c r="H12" s="21">
        <f t="shared" si="1"/>
        <v>37140</v>
      </c>
      <c r="J12" s="18">
        <v>85</v>
      </c>
      <c r="K12" s="17">
        <v>36.4629524348369</v>
      </c>
      <c r="L12" s="21">
        <f t="shared" si="2"/>
        <v>36463</v>
      </c>
      <c r="N12" s="18">
        <v>85</v>
      </c>
      <c r="O12" s="17">
        <v>35.707420429322511</v>
      </c>
      <c r="P12" s="21">
        <f t="shared" si="3"/>
        <v>35707</v>
      </c>
      <c r="R12" s="18">
        <v>85</v>
      </c>
      <c r="S12" s="17">
        <v>35.192167125886101</v>
      </c>
      <c r="T12" s="21">
        <f t="shared" si="4"/>
        <v>35192</v>
      </c>
      <c r="V12" s="18">
        <v>85</v>
      </c>
      <c r="W12" s="17">
        <v>34.852791208475601</v>
      </c>
      <c r="X12" s="21">
        <f t="shared" si="5"/>
        <v>34853</v>
      </c>
      <c r="Z12" s="18">
        <v>85</v>
      </c>
      <c r="AA12" s="17">
        <v>34.540366210755487</v>
      </c>
      <c r="AB12" s="21">
        <f t="shared" si="6"/>
        <v>34540</v>
      </c>
    </row>
    <row r="13" spans="1:28">
      <c r="B13" s="14">
        <v>82.5</v>
      </c>
      <c r="C13" s="20">
        <v>37.630536018512551</v>
      </c>
      <c r="D13" s="21">
        <f t="shared" si="0"/>
        <v>37631</v>
      </c>
      <c r="F13" s="18">
        <v>82.5</v>
      </c>
      <c r="G13" s="17">
        <v>36.93574238953925</v>
      </c>
      <c r="H13" s="21">
        <f t="shared" si="1"/>
        <v>36936</v>
      </c>
      <c r="J13" s="18">
        <v>82.5</v>
      </c>
      <c r="K13" s="17">
        <v>36.260568876489259</v>
      </c>
      <c r="L13" s="21">
        <f t="shared" si="2"/>
        <v>36261</v>
      </c>
      <c r="N13" s="18">
        <v>82.5</v>
      </c>
      <c r="O13" s="17">
        <v>35.489213755953777</v>
      </c>
      <c r="P13" s="21">
        <f t="shared" si="3"/>
        <v>35489</v>
      </c>
      <c r="R13" s="18">
        <v>82.5</v>
      </c>
      <c r="S13" s="17">
        <v>34.976961182357606</v>
      </c>
      <c r="T13" s="21">
        <f t="shared" si="4"/>
        <v>34977</v>
      </c>
      <c r="V13" s="18">
        <v>82.5</v>
      </c>
      <c r="W13" s="17">
        <v>34.696663834478208</v>
      </c>
      <c r="X13" s="21">
        <f t="shared" si="5"/>
        <v>34697</v>
      </c>
      <c r="Z13" s="18">
        <v>82.5</v>
      </c>
      <c r="AA13" s="17">
        <v>34.330545822600229</v>
      </c>
      <c r="AB13" s="21">
        <f t="shared" si="6"/>
        <v>34331</v>
      </c>
    </row>
    <row r="14" spans="1:28">
      <c r="B14" s="14">
        <v>80</v>
      </c>
      <c r="C14" s="20">
        <v>37.419602785956961</v>
      </c>
      <c r="D14" s="21">
        <f t="shared" si="0"/>
        <v>37420</v>
      </c>
      <c r="F14" s="18">
        <v>80</v>
      </c>
      <c r="G14" s="17">
        <v>36.731383552873538</v>
      </c>
      <c r="H14" s="21">
        <f t="shared" si="1"/>
        <v>36731</v>
      </c>
      <c r="J14" s="18">
        <v>80</v>
      </c>
      <c r="K14" s="17">
        <v>36.058185318141625</v>
      </c>
      <c r="L14" s="21">
        <f t="shared" si="2"/>
        <v>36058</v>
      </c>
      <c r="N14" s="18">
        <v>80</v>
      </c>
      <c r="O14" s="17">
        <v>35.271007082585051</v>
      </c>
      <c r="P14" s="21">
        <f t="shared" si="3"/>
        <v>35271</v>
      </c>
      <c r="R14" s="18">
        <v>80</v>
      </c>
      <c r="S14" s="17">
        <v>34.763166429468399</v>
      </c>
      <c r="T14" s="21">
        <f t="shared" si="4"/>
        <v>34763</v>
      </c>
      <c r="V14" s="18">
        <v>80</v>
      </c>
      <c r="W14" s="17">
        <v>34.547717272227885</v>
      </c>
      <c r="X14" s="21">
        <f t="shared" si="5"/>
        <v>34548</v>
      </c>
      <c r="Z14" s="18">
        <v>80</v>
      </c>
      <c r="AA14" s="17">
        <v>34.117980496006716</v>
      </c>
      <c r="AB14" s="21">
        <f t="shared" si="6"/>
        <v>34118</v>
      </c>
    </row>
    <row r="15" spans="1:28">
      <c r="B15" s="14">
        <v>77.5</v>
      </c>
      <c r="C15" s="20">
        <v>37.215515778423807</v>
      </c>
      <c r="D15" s="21">
        <f t="shared" si="0"/>
        <v>37216</v>
      </c>
      <c r="F15" s="18">
        <v>77.5</v>
      </c>
      <c r="G15" s="17">
        <v>36.536804190539428</v>
      </c>
      <c r="H15" s="21">
        <f t="shared" si="1"/>
        <v>36537</v>
      </c>
      <c r="J15" s="18">
        <v>77.5</v>
      </c>
      <c r="K15" s="17">
        <v>35.852779846462568</v>
      </c>
      <c r="L15" s="21">
        <f t="shared" si="2"/>
        <v>35853</v>
      </c>
      <c r="N15" s="18">
        <v>77.5</v>
      </c>
      <c r="O15" s="17">
        <v>35.06893206576833</v>
      </c>
      <c r="P15" s="21">
        <f t="shared" si="3"/>
        <v>35069</v>
      </c>
      <c r="R15" s="18">
        <v>77.5</v>
      </c>
      <c r="S15" s="17">
        <v>34.562989512004869</v>
      </c>
      <c r="T15" s="21">
        <f t="shared" si="4"/>
        <v>34563</v>
      </c>
      <c r="V15" s="18">
        <v>77.5</v>
      </c>
      <c r="W15" s="17">
        <v>34.368774882819856</v>
      </c>
      <c r="X15" s="21">
        <f t="shared" si="5"/>
        <v>34369</v>
      </c>
      <c r="Z15" s="18">
        <v>77.5</v>
      </c>
      <c r="AA15" s="17">
        <v>33.920504516363515</v>
      </c>
      <c r="AB15" s="21">
        <f t="shared" si="6"/>
        <v>33921</v>
      </c>
    </row>
    <row r="16" spans="1:28">
      <c r="B16" s="14">
        <v>75</v>
      </c>
      <c r="C16" s="20">
        <v>37.014231393306567</v>
      </c>
      <c r="D16" s="21">
        <f t="shared" si="0"/>
        <v>37014</v>
      </c>
      <c r="F16" s="18">
        <v>75</v>
      </c>
      <c r="G16" s="17">
        <v>36.346485678953925</v>
      </c>
      <c r="H16" s="21">
        <f t="shared" si="1"/>
        <v>36346</v>
      </c>
      <c r="J16" s="18">
        <v>75</v>
      </c>
      <c r="K16" s="17">
        <v>35.646102192971099</v>
      </c>
      <c r="L16" s="21">
        <f t="shared" si="2"/>
        <v>35646</v>
      </c>
      <c r="N16" s="18">
        <v>75</v>
      </c>
      <c r="O16" s="17">
        <v>34.873566570877493</v>
      </c>
      <c r="P16" s="21">
        <f t="shared" si="3"/>
        <v>34874</v>
      </c>
      <c r="R16" s="18">
        <v>75</v>
      </c>
      <c r="S16" s="17">
        <v>34.370902923088998</v>
      </c>
      <c r="T16" s="21">
        <f t="shared" si="4"/>
        <v>34371</v>
      </c>
      <c r="V16" s="18">
        <v>75</v>
      </c>
      <c r="W16" s="17">
        <v>34.165975089780829</v>
      </c>
      <c r="X16" s="21">
        <f t="shared" si="5"/>
        <v>34166</v>
      </c>
      <c r="Z16" s="18">
        <v>75</v>
      </c>
      <c r="AA16" s="17">
        <v>33.733231847367449</v>
      </c>
      <c r="AB16" s="21">
        <f t="shared" si="6"/>
        <v>33733</v>
      </c>
    </row>
    <row r="17" spans="2:28">
      <c r="B17" s="14">
        <v>72.5</v>
      </c>
      <c r="C17" s="20">
        <v>36.819088725763223</v>
      </c>
      <c r="D17" s="21">
        <f t="shared" si="0"/>
        <v>36819</v>
      </c>
      <c r="F17" s="18">
        <v>72.5</v>
      </c>
      <c r="G17" s="17">
        <v>36.154134679599657</v>
      </c>
      <c r="H17" s="21">
        <f t="shared" si="1"/>
        <v>36154</v>
      </c>
      <c r="J17" s="18">
        <v>72.5</v>
      </c>
      <c r="K17" s="17">
        <v>35.443971862226441</v>
      </c>
      <c r="L17" s="21">
        <f t="shared" si="2"/>
        <v>35444</v>
      </c>
      <c r="N17" s="18">
        <v>72.5</v>
      </c>
      <c r="O17" s="17">
        <v>34.683015242927731</v>
      </c>
      <c r="P17" s="21">
        <f t="shared" si="3"/>
        <v>34683</v>
      </c>
      <c r="R17" s="18">
        <v>72.5</v>
      </c>
      <c r="S17" s="17">
        <v>34.187822600758963</v>
      </c>
      <c r="T17" s="21">
        <f t="shared" si="4"/>
        <v>34188</v>
      </c>
      <c r="V17" s="18">
        <v>72.5</v>
      </c>
      <c r="W17" s="17">
        <v>33.959134447913293</v>
      </c>
      <c r="X17" s="21">
        <f t="shared" si="5"/>
        <v>33959</v>
      </c>
      <c r="Z17" s="18">
        <v>72.5</v>
      </c>
      <c r="AA17" s="17">
        <v>33.560122359939513</v>
      </c>
      <c r="AB17" s="21">
        <f t="shared" si="6"/>
        <v>33560</v>
      </c>
    </row>
    <row r="18" spans="2:28">
      <c r="B18" s="14">
        <v>70</v>
      </c>
      <c r="C18" s="20">
        <v>36.633443653756473</v>
      </c>
      <c r="D18" s="21">
        <f t="shared" si="0"/>
        <v>36633</v>
      </c>
      <c r="F18" s="18">
        <v>70</v>
      </c>
      <c r="G18" s="17">
        <v>35.956817945880893</v>
      </c>
      <c r="H18" s="21">
        <f t="shared" si="1"/>
        <v>35957</v>
      </c>
      <c r="J18" s="18">
        <v>70</v>
      </c>
      <c r="K18" s="17">
        <v>35.249979213679865</v>
      </c>
      <c r="L18" s="21">
        <f t="shared" si="2"/>
        <v>35250</v>
      </c>
      <c r="N18" s="18">
        <v>70</v>
      </c>
      <c r="O18" s="17">
        <v>34.498547262288263</v>
      </c>
      <c r="P18" s="21">
        <f t="shared" si="3"/>
        <v>34499</v>
      </c>
      <c r="R18" s="18">
        <v>70</v>
      </c>
      <c r="S18" s="17">
        <v>34.017266339641957</v>
      </c>
      <c r="T18" s="21">
        <f t="shared" si="4"/>
        <v>34017</v>
      </c>
      <c r="V18" s="18">
        <v>70</v>
      </c>
      <c r="W18" s="17">
        <v>33.766104491065306</v>
      </c>
      <c r="X18" s="21">
        <f t="shared" si="5"/>
        <v>33766</v>
      </c>
      <c r="Z18" s="18">
        <v>70</v>
      </c>
      <c r="AA18" s="17">
        <v>33.409305766928888</v>
      </c>
      <c r="AB18" s="21">
        <f t="shared" si="6"/>
        <v>33409</v>
      </c>
    </row>
    <row r="19" spans="2:28">
      <c r="B19" s="14">
        <v>67.5</v>
      </c>
      <c r="C19" s="20">
        <v>36.452286403316897</v>
      </c>
      <c r="D19" s="21">
        <f t="shared" si="0"/>
        <v>36452</v>
      </c>
      <c r="F19" s="18">
        <v>67.5</v>
      </c>
      <c r="G19" s="17">
        <v>35.757758846670676</v>
      </c>
      <c r="H19" s="21">
        <f t="shared" si="1"/>
        <v>35758</v>
      </c>
      <c r="J19" s="18">
        <v>67.5</v>
      </c>
      <c r="K19" s="17">
        <v>35.061292082110931</v>
      </c>
      <c r="L19" s="21">
        <f t="shared" si="2"/>
        <v>35061</v>
      </c>
      <c r="N19" s="18">
        <v>67.5</v>
      </c>
      <c r="O19" s="17">
        <v>34.318130711217364</v>
      </c>
      <c r="P19" s="21">
        <f t="shared" si="3"/>
        <v>34318</v>
      </c>
      <c r="R19" s="18">
        <v>67.5</v>
      </c>
      <c r="S19" s="17">
        <v>33.85834484367529</v>
      </c>
      <c r="T19" s="21">
        <f t="shared" si="4"/>
        <v>33858</v>
      </c>
      <c r="V19" s="18">
        <v>67.5</v>
      </c>
      <c r="W19" s="17">
        <v>33.589626601253421</v>
      </c>
      <c r="X19" s="21">
        <f t="shared" si="5"/>
        <v>33590</v>
      </c>
      <c r="Z19" s="18">
        <v>67.5</v>
      </c>
      <c r="AA19" s="17">
        <v>33.282653770703725</v>
      </c>
      <c r="AB19" s="21">
        <f t="shared" si="6"/>
        <v>33283</v>
      </c>
    </row>
    <row r="20" spans="2:28">
      <c r="B20" s="14">
        <v>65</v>
      </c>
      <c r="C20" s="20">
        <v>36.269104441699049</v>
      </c>
      <c r="D20" s="21">
        <f t="shared" si="0"/>
        <v>36269</v>
      </c>
      <c r="F20" s="18">
        <v>65</v>
      </c>
      <c r="G20" s="17">
        <v>35.572962631251606</v>
      </c>
      <c r="H20" s="21">
        <f t="shared" si="1"/>
        <v>35573</v>
      </c>
      <c r="J20" s="18">
        <v>65</v>
      </c>
      <c r="K20" s="17">
        <v>34.889937707161849</v>
      </c>
      <c r="L20" s="21">
        <f t="shared" si="2"/>
        <v>34890</v>
      </c>
      <c r="N20" s="18">
        <v>65</v>
      </c>
      <c r="O20" s="17">
        <v>34.153038167702874</v>
      </c>
      <c r="P20" s="21">
        <f t="shared" si="3"/>
        <v>34153</v>
      </c>
      <c r="R20" s="18">
        <v>65</v>
      </c>
      <c r="S20" s="17">
        <v>33.699142445106439</v>
      </c>
      <c r="T20" s="21">
        <f t="shared" si="4"/>
        <v>33699</v>
      </c>
      <c r="V20" s="18">
        <v>65</v>
      </c>
      <c r="W20" s="17">
        <v>33.413119763998573</v>
      </c>
      <c r="X20" s="21">
        <f t="shared" si="5"/>
        <v>33413</v>
      </c>
      <c r="Z20" s="18">
        <v>65</v>
      </c>
      <c r="AA20" s="17">
        <v>33.14912920868359</v>
      </c>
      <c r="AB20" s="21">
        <f t="shared" si="6"/>
        <v>33149</v>
      </c>
    </row>
    <row r="21" spans="2:28">
      <c r="B21" s="14">
        <v>62.5</v>
      </c>
      <c r="C21" s="20">
        <v>36.084175831886569</v>
      </c>
      <c r="D21" s="21">
        <f t="shared" si="0"/>
        <v>36084</v>
      </c>
      <c r="F21" s="18">
        <v>62.5</v>
      </c>
      <c r="G21" s="17">
        <v>35.402482114602165</v>
      </c>
      <c r="H21" s="21">
        <f t="shared" si="1"/>
        <v>35402</v>
      </c>
      <c r="J21" s="18">
        <v>62.5</v>
      </c>
      <c r="K21" s="17">
        <v>34.735651203259799</v>
      </c>
      <c r="L21" s="21">
        <f t="shared" si="2"/>
        <v>34736</v>
      </c>
      <c r="N21" s="18">
        <v>62.5</v>
      </c>
      <c r="O21" s="17">
        <v>34.002903154886681</v>
      </c>
      <c r="P21" s="21">
        <f t="shared" si="3"/>
        <v>34003</v>
      </c>
      <c r="R21" s="18">
        <v>62.5</v>
      </c>
      <c r="S21" s="17">
        <v>33.539260913337628</v>
      </c>
      <c r="T21" s="21">
        <f t="shared" si="4"/>
        <v>33539</v>
      </c>
      <c r="V21" s="18">
        <v>62.5</v>
      </c>
      <c r="W21" s="17">
        <v>33.236497816251273</v>
      </c>
      <c r="X21" s="21">
        <f t="shared" si="5"/>
        <v>33236</v>
      </c>
      <c r="Z21" s="18">
        <v>62.5</v>
      </c>
      <c r="AA21" s="17">
        <v>32.987863687227069</v>
      </c>
      <c r="AB21" s="21">
        <f t="shared" si="6"/>
        <v>32988</v>
      </c>
    </row>
    <row r="22" spans="2:28">
      <c r="B22" s="14">
        <v>60</v>
      </c>
      <c r="C22" s="20">
        <v>35.909229713982505</v>
      </c>
      <c r="D22" s="21">
        <f t="shared" si="0"/>
        <v>35909</v>
      </c>
      <c r="F22" s="18">
        <v>60</v>
      </c>
      <c r="G22" s="17">
        <v>35.240318037241742</v>
      </c>
      <c r="H22" s="21">
        <f t="shared" si="1"/>
        <v>35240</v>
      </c>
      <c r="J22" s="18">
        <v>60</v>
      </c>
      <c r="K22" s="17">
        <v>34.584858662581958</v>
      </c>
      <c r="L22" s="21">
        <f t="shared" si="2"/>
        <v>34585</v>
      </c>
      <c r="N22" s="18">
        <v>60</v>
      </c>
      <c r="O22" s="17">
        <v>33.857650599807222</v>
      </c>
      <c r="P22" s="21">
        <f t="shared" si="3"/>
        <v>33858</v>
      </c>
      <c r="R22" s="18">
        <v>60</v>
      </c>
      <c r="S22" s="17">
        <v>33.379859434524626</v>
      </c>
      <c r="T22" s="21">
        <f t="shared" si="4"/>
        <v>33380</v>
      </c>
      <c r="V22" s="18">
        <v>60</v>
      </c>
      <c r="W22" s="17">
        <v>33.05986052043832</v>
      </c>
      <c r="X22" s="21">
        <f t="shared" si="5"/>
        <v>33060</v>
      </c>
      <c r="Z22" s="18">
        <v>60</v>
      </c>
      <c r="AA22" s="17">
        <v>32.823111185460917</v>
      </c>
      <c r="AB22" s="21">
        <f t="shared" si="6"/>
        <v>32823</v>
      </c>
    </row>
    <row r="23" spans="2:28">
      <c r="B23" s="14">
        <v>57.5</v>
      </c>
      <c r="C23" s="20">
        <v>35.754019827359798</v>
      </c>
      <c r="D23" s="21">
        <f t="shared" si="0"/>
        <v>35754</v>
      </c>
      <c r="F23" s="18">
        <v>57.5</v>
      </c>
      <c r="G23" s="17">
        <v>35.092617124612396</v>
      </c>
      <c r="H23" s="21">
        <f t="shared" si="1"/>
        <v>35093</v>
      </c>
      <c r="J23" s="18">
        <v>57.5</v>
      </c>
      <c r="K23" s="17">
        <v>34.436691913362303</v>
      </c>
      <c r="L23" s="21">
        <f t="shared" si="2"/>
        <v>34437</v>
      </c>
      <c r="N23" s="18">
        <v>57.5</v>
      </c>
      <c r="O23" s="17">
        <v>33.718305359219109</v>
      </c>
      <c r="P23" s="21">
        <f t="shared" si="3"/>
        <v>33718</v>
      </c>
      <c r="R23" s="18">
        <v>57.5</v>
      </c>
      <c r="S23" s="17">
        <v>33.22698396557108</v>
      </c>
      <c r="T23" s="21">
        <f t="shared" si="4"/>
        <v>33227</v>
      </c>
      <c r="V23" s="18">
        <v>57.5</v>
      </c>
      <c r="W23" s="17">
        <v>32.914634729247837</v>
      </c>
      <c r="X23" s="21">
        <f t="shared" si="5"/>
        <v>32915</v>
      </c>
      <c r="Z23" s="18">
        <v>57.5</v>
      </c>
      <c r="AA23" s="17">
        <v>32.662868598680546</v>
      </c>
      <c r="AB23" s="21">
        <f t="shared" si="6"/>
        <v>32663</v>
      </c>
    </row>
    <row r="24" spans="2:28">
      <c r="B24" s="14">
        <v>55</v>
      </c>
      <c r="C24" s="20">
        <v>35.614146971222993</v>
      </c>
      <c r="D24" s="21">
        <f t="shared" si="0"/>
        <v>35614</v>
      </c>
      <c r="F24" s="18">
        <v>55</v>
      </c>
      <c r="G24" s="17">
        <v>34.956338409240757</v>
      </c>
      <c r="H24" s="21">
        <f t="shared" si="1"/>
        <v>34956</v>
      </c>
      <c r="J24" s="18">
        <v>55</v>
      </c>
      <c r="K24" s="17">
        <v>34.291797327604755</v>
      </c>
      <c r="L24" s="21">
        <f t="shared" si="2"/>
        <v>34292</v>
      </c>
      <c r="N24" s="18">
        <v>55</v>
      </c>
      <c r="O24" s="17">
        <v>33.583802404050573</v>
      </c>
      <c r="P24" s="21">
        <f t="shared" si="3"/>
        <v>33584</v>
      </c>
      <c r="R24" s="18">
        <v>55</v>
      </c>
      <c r="S24" s="17">
        <v>33.079698059437376</v>
      </c>
      <c r="T24" s="21">
        <f t="shared" si="4"/>
        <v>33080</v>
      </c>
      <c r="V24" s="18">
        <v>55</v>
      </c>
      <c r="W24" s="17">
        <v>32.798249359204107</v>
      </c>
      <c r="X24" s="21">
        <f t="shared" si="5"/>
        <v>32798</v>
      </c>
      <c r="Z24" s="18">
        <v>55</v>
      </c>
      <c r="AA24" s="17">
        <v>32.506556375486838</v>
      </c>
      <c r="AB24" s="21">
        <f t="shared" si="6"/>
        <v>32507</v>
      </c>
    </row>
    <row r="25" spans="2:28">
      <c r="B25" s="14">
        <v>52.5</v>
      </c>
      <c r="C25" s="20">
        <v>35.48186363667962</v>
      </c>
      <c r="D25" s="21">
        <f t="shared" si="0"/>
        <v>35482</v>
      </c>
      <c r="F25" s="18">
        <v>52.5</v>
      </c>
      <c r="G25" s="17">
        <v>34.826170716754085</v>
      </c>
      <c r="H25" s="21">
        <f t="shared" si="1"/>
        <v>34826</v>
      </c>
      <c r="J25" s="18">
        <v>52.5</v>
      </c>
      <c r="K25" s="17">
        <v>34.155374425518659</v>
      </c>
      <c r="L25" s="21">
        <f t="shared" si="2"/>
        <v>34155</v>
      </c>
      <c r="N25" s="18">
        <v>52.5</v>
      </c>
      <c r="O25" s="17">
        <v>33.45255137872487</v>
      </c>
      <c r="P25" s="21">
        <f t="shared" si="3"/>
        <v>33453</v>
      </c>
      <c r="R25" s="18">
        <v>52.5</v>
      </c>
      <c r="S25" s="17">
        <v>32.940231343675805</v>
      </c>
      <c r="T25" s="21">
        <f t="shared" si="4"/>
        <v>32940</v>
      </c>
      <c r="V25" s="18">
        <v>52.5</v>
      </c>
      <c r="W25" s="17">
        <v>32.684126006488917</v>
      </c>
      <c r="X25" s="21">
        <f t="shared" si="5"/>
        <v>32684</v>
      </c>
      <c r="Z25" s="18">
        <v>52.5</v>
      </c>
      <c r="AA25" s="17">
        <v>32.353920938270683</v>
      </c>
      <c r="AB25" s="21">
        <f t="shared" si="6"/>
        <v>32354</v>
      </c>
    </row>
    <row r="26" spans="2:28">
      <c r="B26" s="14">
        <v>50</v>
      </c>
      <c r="C26" s="20">
        <v>35.37150435644584</v>
      </c>
      <c r="D26" s="21">
        <f t="shared" si="0"/>
        <v>35372</v>
      </c>
      <c r="F26" s="14">
        <v>50</v>
      </c>
      <c r="G26" s="17">
        <v>34.716485193390859</v>
      </c>
      <c r="H26" s="21">
        <f t="shared" si="1"/>
        <v>34716</v>
      </c>
      <c r="J26" s="14">
        <v>50</v>
      </c>
      <c r="K26" s="17">
        <v>34.046599563783658</v>
      </c>
      <c r="L26" s="21">
        <f t="shared" si="2"/>
        <v>34047</v>
      </c>
      <c r="N26" s="18">
        <v>50</v>
      </c>
      <c r="O26" s="17">
        <v>33.330820689183199</v>
      </c>
      <c r="P26" s="21">
        <f t="shared" si="3"/>
        <v>33331</v>
      </c>
      <c r="R26" s="18">
        <v>50</v>
      </c>
      <c r="S26" s="17">
        <v>32.837254182984204</v>
      </c>
      <c r="T26" s="21">
        <f t="shared" si="4"/>
        <v>32837</v>
      </c>
      <c r="V26" s="18">
        <v>50</v>
      </c>
      <c r="W26" s="17">
        <v>32.572695462945845</v>
      </c>
      <c r="X26" s="21">
        <f t="shared" si="5"/>
        <v>32573</v>
      </c>
      <c r="Z26" s="18">
        <v>50</v>
      </c>
      <c r="AA26" s="17">
        <v>32.218443835616434</v>
      </c>
      <c r="AB26" s="21">
        <f t="shared" si="6"/>
        <v>32218</v>
      </c>
    </row>
    <row r="27" spans="2:28">
      <c r="B27" s="14">
        <v>47.5</v>
      </c>
      <c r="C27" s="20">
        <v>35.261145076212053</v>
      </c>
      <c r="D27" s="21">
        <f t="shared" si="0"/>
        <v>35261</v>
      </c>
      <c r="F27" s="18">
        <v>47.5</v>
      </c>
      <c r="G27" s="17">
        <v>34.606799670027641</v>
      </c>
      <c r="H27" s="21">
        <f t="shared" si="1"/>
        <v>34607</v>
      </c>
      <c r="J27" s="18">
        <v>47.5</v>
      </c>
      <c r="K27" s="17">
        <v>33.937824702048658</v>
      </c>
      <c r="L27" s="21">
        <f t="shared" si="2"/>
        <v>33938</v>
      </c>
      <c r="N27" s="18">
        <v>47.5</v>
      </c>
      <c r="O27" s="17">
        <v>33.209089999641527</v>
      </c>
      <c r="P27" s="21">
        <f t="shared" si="3"/>
        <v>33209</v>
      </c>
      <c r="R27" s="18">
        <v>47.5</v>
      </c>
      <c r="S27" s="17">
        <v>32.743706000604512</v>
      </c>
      <c r="T27" s="21">
        <f t="shared" si="4"/>
        <v>32744</v>
      </c>
      <c r="V27" s="18">
        <v>47.5</v>
      </c>
      <c r="W27" s="17">
        <v>32.462400784051006</v>
      </c>
      <c r="X27" s="21">
        <f t="shared" si="5"/>
        <v>32462</v>
      </c>
      <c r="Z27" s="18">
        <v>47.5</v>
      </c>
      <c r="AA27" s="17">
        <v>32.087663429946574</v>
      </c>
      <c r="AB27" s="21">
        <f t="shared" si="6"/>
        <v>32088</v>
      </c>
    </row>
    <row r="28" spans="2:28">
      <c r="B28" s="14">
        <v>45</v>
      </c>
      <c r="C28" s="20">
        <v>35.169114604881962</v>
      </c>
      <c r="D28" s="21">
        <f t="shared" si="0"/>
        <v>35169</v>
      </c>
      <c r="F28" s="18">
        <v>45</v>
      </c>
      <c r="G28" s="17">
        <v>34.51281467360112</v>
      </c>
      <c r="H28" s="21">
        <f t="shared" si="1"/>
        <v>34513</v>
      </c>
      <c r="J28" s="18">
        <v>45</v>
      </c>
      <c r="K28" s="17">
        <v>33.844307680838192</v>
      </c>
      <c r="L28" s="21">
        <f t="shared" si="2"/>
        <v>33844</v>
      </c>
      <c r="N28" s="18">
        <v>45</v>
      </c>
      <c r="O28" s="17">
        <v>33.111407040528022</v>
      </c>
      <c r="P28" s="21">
        <f t="shared" si="3"/>
        <v>33111</v>
      </c>
      <c r="R28" s="18">
        <v>45</v>
      </c>
      <c r="S28" s="17">
        <v>32.644527998172244</v>
      </c>
      <c r="T28" s="21">
        <f t="shared" si="4"/>
        <v>32645</v>
      </c>
      <c r="V28" s="18">
        <v>45</v>
      </c>
      <c r="W28" s="17">
        <v>32.359600295871843</v>
      </c>
      <c r="X28" s="21">
        <f t="shared" si="5"/>
        <v>32360</v>
      </c>
      <c r="Z28" s="18">
        <v>45</v>
      </c>
      <c r="AA28" s="17">
        <v>31.983550003636648</v>
      </c>
      <c r="AB28" s="21">
        <f t="shared" si="6"/>
        <v>31984</v>
      </c>
    </row>
    <row r="29" spans="2:28">
      <c r="B29" s="14">
        <v>42.5</v>
      </c>
      <c r="C29" s="20">
        <v>35.081669359093247</v>
      </c>
      <c r="D29" s="21">
        <f t="shared" si="0"/>
        <v>35082</v>
      </c>
      <c r="F29" s="18">
        <v>42.5</v>
      </c>
      <c r="G29" s="17">
        <v>34.423510589629359</v>
      </c>
      <c r="H29" s="21">
        <f t="shared" si="1"/>
        <v>34424</v>
      </c>
      <c r="J29" s="18">
        <v>42.5</v>
      </c>
      <c r="K29" s="17">
        <v>33.755146134622876</v>
      </c>
      <c r="L29" s="21">
        <f t="shared" si="2"/>
        <v>33755</v>
      </c>
      <c r="N29" s="18">
        <v>42.5</v>
      </c>
      <c r="O29" s="17">
        <v>33.019791177321046</v>
      </c>
      <c r="P29" s="21">
        <f t="shared" si="3"/>
        <v>33020</v>
      </c>
      <c r="R29" s="18">
        <v>42.5</v>
      </c>
      <c r="S29" s="17">
        <v>32.541285642339155</v>
      </c>
      <c r="T29" s="21">
        <f t="shared" si="4"/>
        <v>32541</v>
      </c>
      <c r="V29" s="18">
        <v>42.5</v>
      </c>
      <c r="W29" s="17">
        <v>32.263619416043497</v>
      </c>
      <c r="X29" s="21">
        <f t="shared" si="5"/>
        <v>32264</v>
      </c>
      <c r="Z29" s="18">
        <v>42.5</v>
      </c>
      <c r="AA29" s="17">
        <v>31.899517555673246</v>
      </c>
      <c r="AB29" s="21">
        <f t="shared" si="6"/>
        <v>31900</v>
      </c>
    </row>
    <row r="30" spans="2:28">
      <c r="B30" s="14">
        <v>40</v>
      </c>
      <c r="C30" s="20">
        <v>34.929816892119035</v>
      </c>
      <c r="D30" s="21">
        <f t="shared" si="0"/>
        <v>34930</v>
      </c>
      <c r="F30" s="18">
        <v>40</v>
      </c>
      <c r="G30" s="17">
        <v>34.246443677610571</v>
      </c>
      <c r="H30" s="21">
        <f t="shared" si="1"/>
        <v>34246</v>
      </c>
      <c r="J30" s="18">
        <v>40</v>
      </c>
      <c r="K30" s="17">
        <v>33.553215738983404</v>
      </c>
      <c r="L30" s="21">
        <f t="shared" si="2"/>
        <v>33553</v>
      </c>
      <c r="N30" s="18">
        <v>40</v>
      </c>
      <c r="O30" s="17">
        <v>32.781720145602044</v>
      </c>
      <c r="P30" s="21">
        <f t="shared" si="3"/>
        <v>32782</v>
      </c>
      <c r="R30" s="18">
        <v>40</v>
      </c>
      <c r="S30" s="17">
        <v>32.270236841917153</v>
      </c>
      <c r="T30" s="21">
        <f t="shared" si="4"/>
        <v>32270</v>
      </c>
      <c r="V30" s="18">
        <v>40</v>
      </c>
      <c r="W30" s="17">
        <v>31.999087154462959</v>
      </c>
      <c r="X30" s="21">
        <f t="shared" si="5"/>
        <v>31999</v>
      </c>
      <c r="Z30" s="18">
        <v>40</v>
      </c>
      <c r="AA30" s="17">
        <v>31.648084288902179</v>
      </c>
      <c r="AB30" s="21">
        <f t="shared" si="6"/>
        <v>31648</v>
      </c>
    </row>
    <row r="31" spans="2:28">
      <c r="B31" s="14">
        <v>37.5</v>
      </c>
      <c r="C31" s="20">
        <v>34.854829906922419</v>
      </c>
      <c r="D31" s="21">
        <f t="shared" si="0"/>
        <v>34855</v>
      </c>
      <c r="F31" s="18">
        <v>37.5</v>
      </c>
      <c r="G31" s="17">
        <v>34.173327901120132</v>
      </c>
      <c r="H31" s="21">
        <f t="shared" si="1"/>
        <v>34173</v>
      </c>
      <c r="J31" s="18">
        <v>37.5</v>
      </c>
      <c r="K31" s="17">
        <v>33.480297866638082</v>
      </c>
      <c r="L31" s="21">
        <f t="shared" si="2"/>
        <v>33480</v>
      </c>
      <c r="N31" s="18">
        <v>37.5</v>
      </c>
      <c r="O31" s="17">
        <v>32.709275106577742</v>
      </c>
      <c r="P31" s="21">
        <f t="shared" si="3"/>
        <v>32709</v>
      </c>
      <c r="R31" s="18">
        <v>37.5</v>
      </c>
      <c r="S31" s="17">
        <v>32.176370682031624</v>
      </c>
      <c r="T31" s="21">
        <f t="shared" si="4"/>
        <v>32176</v>
      </c>
      <c r="V31" s="18">
        <v>37.5</v>
      </c>
      <c r="W31" s="17">
        <v>31.901068450611607</v>
      </c>
      <c r="X31" s="21">
        <f t="shared" si="5"/>
        <v>31901</v>
      </c>
      <c r="Z31" s="18">
        <v>37.5</v>
      </c>
      <c r="AA31" s="17">
        <v>31.555264223401739</v>
      </c>
      <c r="AB31" s="21">
        <f t="shared" si="6"/>
        <v>31555</v>
      </c>
    </row>
    <row r="32" spans="2:28">
      <c r="B32" s="14">
        <v>35</v>
      </c>
      <c r="C32" s="20">
        <v>34.782479983685228</v>
      </c>
      <c r="D32" s="21">
        <f t="shared" si="0"/>
        <v>34782</v>
      </c>
      <c r="F32" s="18">
        <v>35</v>
      </c>
      <c r="G32" s="17">
        <v>34.10343231585378</v>
      </c>
      <c r="H32" s="21">
        <f t="shared" si="1"/>
        <v>34103</v>
      </c>
      <c r="J32" s="18">
        <v>35</v>
      </c>
      <c r="K32" s="17">
        <v>33.409949806984841</v>
      </c>
      <c r="L32" s="21">
        <f t="shared" si="2"/>
        <v>33410</v>
      </c>
      <c r="N32" s="18">
        <v>35</v>
      </c>
      <c r="O32" s="17">
        <v>32.639838875049008</v>
      </c>
      <c r="P32" s="21">
        <f t="shared" si="3"/>
        <v>32640</v>
      </c>
      <c r="R32" s="18">
        <v>35</v>
      </c>
      <c r="S32" s="17">
        <v>32.090128574073553</v>
      </c>
      <c r="T32" s="21">
        <f t="shared" si="4"/>
        <v>32090</v>
      </c>
      <c r="V32" s="18">
        <v>35</v>
      </c>
      <c r="W32" s="17">
        <v>31.798841173420161</v>
      </c>
      <c r="X32" s="21">
        <f t="shared" si="5"/>
        <v>31799</v>
      </c>
      <c r="Z32" s="18">
        <v>35</v>
      </c>
      <c r="AA32" s="17">
        <v>31.449540255668506</v>
      </c>
      <c r="AB32" s="21">
        <f t="shared" si="6"/>
        <v>31450</v>
      </c>
    </row>
    <row r="33" spans="2:28">
      <c r="B33" s="14">
        <v>32.5</v>
      </c>
      <c r="C33" s="20">
        <v>34.712319372189782</v>
      </c>
      <c r="D33" s="21">
        <f t="shared" si="0"/>
        <v>34712</v>
      </c>
      <c r="F33" s="18">
        <v>32.5</v>
      </c>
      <c r="G33" s="17">
        <v>34.028578963688162</v>
      </c>
      <c r="H33" s="21">
        <f t="shared" si="1"/>
        <v>34029</v>
      </c>
      <c r="J33" s="18">
        <v>32.5</v>
      </c>
      <c r="K33" s="17">
        <v>33.331086046443296</v>
      </c>
      <c r="L33" s="21">
        <f t="shared" si="2"/>
        <v>33331</v>
      </c>
      <c r="N33" s="18">
        <v>32.5</v>
      </c>
      <c r="O33" s="17">
        <v>32.564638003955508</v>
      </c>
      <c r="P33" s="21">
        <f t="shared" si="3"/>
        <v>32565</v>
      </c>
      <c r="R33" s="18">
        <v>32.5</v>
      </c>
      <c r="S33" s="17">
        <v>32.007766327700914</v>
      </c>
      <c r="T33" s="21">
        <f t="shared" si="4"/>
        <v>32008</v>
      </c>
      <c r="V33" s="18">
        <v>32.5</v>
      </c>
      <c r="W33" s="17">
        <v>31.699552275993401</v>
      </c>
      <c r="X33" s="21">
        <f t="shared" si="5"/>
        <v>31700</v>
      </c>
      <c r="Z33" s="18">
        <v>32.5</v>
      </c>
      <c r="AA33" s="17">
        <v>31.345946907133413</v>
      </c>
      <c r="AB33" s="21">
        <f t="shared" si="6"/>
        <v>31346</v>
      </c>
    </row>
    <row r="34" spans="2:28">
      <c r="B34" s="14">
        <v>30</v>
      </c>
      <c r="C34" s="20">
        <v>34.64383690580997</v>
      </c>
      <c r="D34" s="21">
        <f t="shared" si="0"/>
        <v>34644</v>
      </c>
      <c r="F34" s="18">
        <v>30</v>
      </c>
      <c r="G34" s="17">
        <v>33.949046169404838</v>
      </c>
      <c r="H34" s="21">
        <f t="shared" si="1"/>
        <v>33949</v>
      </c>
      <c r="J34" s="18">
        <v>30</v>
      </c>
      <c r="K34" s="17">
        <v>33.244571468718512</v>
      </c>
      <c r="L34" s="21">
        <f t="shared" si="2"/>
        <v>33245</v>
      </c>
      <c r="N34" s="18">
        <v>30</v>
      </c>
      <c r="O34" s="17">
        <v>32.485039332541071</v>
      </c>
      <c r="P34" s="21">
        <f t="shared" si="3"/>
        <v>32485</v>
      </c>
      <c r="R34" s="18">
        <v>30</v>
      </c>
      <c r="S34" s="17">
        <v>31.941142516809254</v>
      </c>
      <c r="T34" s="21">
        <f t="shared" si="4"/>
        <v>31941</v>
      </c>
      <c r="V34" s="18">
        <v>30</v>
      </c>
      <c r="W34" s="8">
        <v>31.630896051542859</v>
      </c>
      <c r="X34" s="21">
        <f t="shared" si="5"/>
        <v>31631</v>
      </c>
      <c r="Z34" s="18">
        <v>30</v>
      </c>
      <c r="AA34" s="17">
        <v>31.256765709754998</v>
      </c>
      <c r="AB34" s="21">
        <f t="shared" si="6"/>
        <v>31257</v>
      </c>
    </row>
    <row r="35" spans="2:28">
      <c r="B35" s="14">
        <v>27.5</v>
      </c>
      <c r="C35" s="20">
        <v>34.577449492213738</v>
      </c>
      <c r="D35" s="21">
        <f t="shared" si="0"/>
        <v>34577</v>
      </c>
      <c r="F35" s="18">
        <v>27.5</v>
      </c>
      <c r="G35" s="17">
        <v>33.869918911563452</v>
      </c>
      <c r="H35" s="21">
        <f t="shared" si="1"/>
        <v>33870</v>
      </c>
      <c r="J35" s="18">
        <v>27.5</v>
      </c>
      <c r="K35" s="17">
        <v>33.158536119510863</v>
      </c>
      <c r="L35" s="21">
        <f t="shared" si="2"/>
        <v>33159</v>
      </c>
      <c r="N35" s="18">
        <v>27.5</v>
      </c>
      <c r="O35" s="17">
        <v>32.398178728966577</v>
      </c>
      <c r="P35" s="21">
        <f t="shared" si="3"/>
        <v>32398</v>
      </c>
      <c r="R35" s="18">
        <v>27.5</v>
      </c>
      <c r="S35" s="17">
        <v>31.875502358135154</v>
      </c>
      <c r="T35" s="21">
        <f t="shared" si="4"/>
        <v>31876</v>
      </c>
      <c r="V35" s="18">
        <v>27.5</v>
      </c>
      <c r="W35" s="17">
        <v>31.564154369153332</v>
      </c>
      <c r="X35" s="21">
        <f t="shared" si="5"/>
        <v>31564</v>
      </c>
      <c r="Z35" s="18">
        <v>27.5</v>
      </c>
      <c r="AA35" s="17">
        <v>31.168485271823872</v>
      </c>
      <c r="AB35" s="21">
        <f t="shared" si="6"/>
        <v>31168</v>
      </c>
    </row>
    <row r="36" spans="2:28">
      <c r="B36" s="14">
        <v>25</v>
      </c>
      <c r="C36" s="20">
        <v>34.514028931041629</v>
      </c>
      <c r="D36" s="21">
        <f t="shared" si="0"/>
        <v>34514</v>
      </c>
      <c r="F36" s="18">
        <v>25</v>
      </c>
      <c r="G36" s="17">
        <v>33.792062748966671</v>
      </c>
      <c r="H36" s="21">
        <f t="shared" si="1"/>
        <v>33792</v>
      </c>
      <c r="J36" s="18">
        <v>25</v>
      </c>
      <c r="K36" s="17">
        <v>33.074197630539004</v>
      </c>
      <c r="L36" s="21">
        <f t="shared" si="2"/>
        <v>33074</v>
      </c>
      <c r="N36" s="18">
        <v>25</v>
      </c>
      <c r="O36" s="17">
        <v>32.301154610132386</v>
      </c>
      <c r="P36" s="21">
        <f t="shared" si="3"/>
        <v>32301</v>
      </c>
      <c r="R36" s="18">
        <v>25</v>
      </c>
      <c r="S36" s="17">
        <v>31.795185849550347</v>
      </c>
      <c r="T36" s="21">
        <f t="shared" si="4"/>
        <v>31795</v>
      </c>
      <c r="V36" s="18">
        <v>25</v>
      </c>
      <c r="W36" s="17">
        <v>31.472701876936181</v>
      </c>
      <c r="X36" s="21">
        <f t="shared" si="5"/>
        <v>31473</v>
      </c>
      <c r="Z36" s="18">
        <v>25</v>
      </c>
      <c r="AA36" s="17">
        <v>31.074448492048649</v>
      </c>
      <c r="AB36" s="21">
        <f t="shared" si="6"/>
        <v>31074</v>
      </c>
    </row>
    <row r="37" spans="2:28">
      <c r="B37" s="14">
        <v>22.5</v>
      </c>
      <c r="C37" s="20">
        <v>34.45034540096627</v>
      </c>
      <c r="D37" s="21">
        <f t="shared" si="0"/>
        <v>34450</v>
      </c>
      <c r="F37" s="18">
        <v>22.5</v>
      </c>
      <c r="G37" s="17">
        <v>33.714176101618129</v>
      </c>
      <c r="H37" s="21">
        <f t="shared" si="1"/>
        <v>33714</v>
      </c>
      <c r="J37" s="18">
        <v>22.5</v>
      </c>
      <c r="K37" s="17">
        <v>32.990499283016376</v>
      </c>
      <c r="L37" s="21">
        <f t="shared" si="2"/>
        <v>32990</v>
      </c>
      <c r="N37" s="18">
        <v>22.5</v>
      </c>
      <c r="O37" s="17">
        <v>32.197974186240195</v>
      </c>
      <c r="P37" s="21">
        <f t="shared" si="3"/>
        <v>32198</v>
      </c>
      <c r="R37" s="18">
        <v>22.5</v>
      </c>
      <c r="S37" s="17">
        <v>31.704395978973739</v>
      </c>
      <c r="T37" s="21">
        <f t="shared" si="4"/>
        <v>31704</v>
      </c>
      <c r="V37" s="18">
        <v>22.5</v>
      </c>
      <c r="W37" s="17">
        <v>31.36152164067423</v>
      </c>
      <c r="X37" s="21">
        <f t="shared" si="5"/>
        <v>31362</v>
      </c>
      <c r="Z37" s="18">
        <v>22.5</v>
      </c>
      <c r="AA37" s="17">
        <v>30.975993706180933</v>
      </c>
      <c r="AB37" s="21">
        <f t="shared" si="6"/>
        <v>30976</v>
      </c>
    </row>
    <row r="38" spans="2:28">
      <c r="B38" s="14">
        <v>20</v>
      </c>
      <c r="C38" s="20">
        <v>34.380057685624415</v>
      </c>
      <c r="D38" s="21">
        <f t="shared" si="0"/>
        <v>34380</v>
      </c>
      <c r="F38" s="18">
        <v>20</v>
      </c>
      <c r="G38" s="17">
        <v>33.632565201895929</v>
      </c>
      <c r="H38" s="21">
        <f t="shared" si="1"/>
        <v>33633</v>
      </c>
      <c r="J38" s="18">
        <v>20</v>
      </c>
      <c r="K38" s="17">
        <v>32.905224322424431</v>
      </c>
      <c r="L38" s="21">
        <f t="shared" si="2"/>
        <v>32905</v>
      </c>
      <c r="N38" s="18">
        <v>20</v>
      </c>
      <c r="O38" s="17">
        <v>32.092872145100586</v>
      </c>
      <c r="P38" s="21">
        <f t="shared" si="3"/>
        <v>32093</v>
      </c>
      <c r="R38" s="18">
        <v>20</v>
      </c>
      <c r="S38" s="17">
        <v>31.605829610115645</v>
      </c>
      <c r="T38" s="21">
        <f t="shared" si="4"/>
        <v>31606</v>
      </c>
      <c r="V38" s="18">
        <v>20</v>
      </c>
      <c r="W38" s="17">
        <v>31.245418290138819</v>
      </c>
      <c r="X38" s="21">
        <f t="shared" si="5"/>
        <v>31245</v>
      </c>
      <c r="Z38" s="18">
        <v>20</v>
      </c>
      <c r="AA38" s="17">
        <v>30.871928796038521</v>
      </c>
      <c r="AB38" s="21">
        <f t="shared" si="6"/>
        <v>30872</v>
      </c>
    </row>
    <row r="39" spans="2:28">
      <c r="B39" s="14">
        <v>17.5</v>
      </c>
      <c r="C39" s="20">
        <v>34.297132610099055</v>
      </c>
      <c r="D39" s="21">
        <f t="shared" si="0"/>
        <v>34297</v>
      </c>
      <c r="F39" s="18">
        <v>17.5</v>
      </c>
      <c r="G39" s="17">
        <v>33.542425076277546</v>
      </c>
      <c r="H39" s="21">
        <f t="shared" si="1"/>
        <v>33542</v>
      </c>
      <c r="J39" s="18">
        <v>17.5</v>
      </c>
      <c r="K39" s="17">
        <v>32.816410675232376</v>
      </c>
      <c r="L39" s="21">
        <f t="shared" si="2"/>
        <v>32816</v>
      </c>
      <c r="N39" s="18">
        <v>17.5</v>
      </c>
      <c r="O39" s="17">
        <v>31.983997427231923</v>
      </c>
      <c r="P39" s="21">
        <f t="shared" si="3"/>
        <v>31984</v>
      </c>
      <c r="R39" s="18">
        <v>17.5</v>
      </c>
      <c r="S39" s="17">
        <v>31.482325373445743</v>
      </c>
      <c r="T39" s="21">
        <f t="shared" si="4"/>
        <v>31482</v>
      </c>
      <c r="V39" s="18">
        <v>17.5</v>
      </c>
      <c r="W39" s="17">
        <v>31.124404700028766</v>
      </c>
      <c r="X39" s="21">
        <f t="shared" si="5"/>
        <v>31124</v>
      </c>
      <c r="Z39" s="18">
        <v>17.5</v>
      </c>
      <c r="AA39" s="17">
        <v>30.750863367123937</v>
      </c>
      <c r="AB39" s="21">
        <f t="shared" si="6"/>
        <v>30751</v>
      </c>
    </row>
    <row r="40" spans="2:28">
      <c r="B40" s="14">
        <v>15</v>
      </c>
      <c r="C40" s="20">
        <v>34.213458946050388</v>
      </c>
      <c r="D40" s="21">
        <f t="shared" si="0"/>
        <v>34213</v>
      </c>
      <c r="F40" s="18">
        <v>15</v>
      </c>
      <c r="G40" s="17">
        <v>33.45228495065917</v>
      </c>
      <c r="H40" s="21">
        <f t="shared" si="1"/>
        <v>33452</v>
      </c>
      <c r="J40" s="18">
        <v>15</v>
      </c>
      <c r="K40" s="17">
        <v>32.727597028040307</v>
      </c>
      <c r="L40" s="21">
        <f t="shared" si="2"/>
        <v>32728</v>
      </c>
      <c r="N40" s="18">
        <v>15</v>
      </c>
      <c r="O40" s="17">
        <v>31.874068139233753</v>
      </c>
      <c r="P40" s="21">
        <f t="shared" si="3"/>
        <v>31874</v>
      </c>
      <c r="R40" s="18">
        <v>15</v>
      </c>
      <c r="S40" s="17">
        <v>31.349342181247064</v>
      </c>
      <c r="T40" s="21">
        <f t="shared" si="4"/>
        <v>31349</v>
      </c>
      <c r="V40" s="18">
        <v>15</v>
      </c>
      <c r="W40" s="8">
        <v>31.000301772367084</v>
      </c>
      <c r="X40" s="21">
        <f t="shared" si="5"/>
        <v>31000</v>
      </c>
      <c r="Z40" s="18">
        <v>15</v>
      </c>
      <c r="AA40" s="17">
        <v>30.620651137734004</v>
      </c>
      <c r="AB40" s="21">
        <f t="shared" si="6"/>
        <v>30621</v>
      </c>
    </row>
    <row r="41" spans="2:28">
      <c r="B41" s="14">
        <v>12.5</v>
      </c>
      <c r="C41" s="20">
        <v>34.110648621969908</v>
      </c>
      <c r="D41" s="21">
        <f t="shared" si="0"/>
        <v>34111</v>
      </c>
      <c r="F41" s="18">
        <v>12.5</v>
      </c>
      <c r="G41" s="17">
        <v>33.336597771541086</v>
      </c>
      <c r="H41" s="21">
        <f t="shared" si="1"/>
        <v>33337</v>
      </c>
      <c r="J41" s="18">
        <v>12.5</v>
      </c>
      <c r="K41" s="17">
        <v>32.594710489326296</v>
      </c>
      <c r="L41" s="21">
        <f t="shared" si="2"/>
        <v>32595</v>
      </c>
      <c r="N41" s="18">
        <v>12.5</v>
      </c>
      <c r="O41" s="17">
        <v>31.715428557126298</v>
      </c>
      <c r="P41" s="21">
        <f t="shared" si="3"/>
        <v>31715</v>
      </c>
      <c r="R41" s="18">
        <v>12.5</v>
      </c>
      <c r="S41" s="17">
        <v>31.20650715630892</v>
      </c>
      <c r="T41" s="21">
        <f t="shared" si="4"/>
        <v>31207</v>
      </c>
      <c r="V41" s="18">
        <v>12.5</v>
      </c>
      <c r="W41" s="17">
        <v>30.850271484487397</v>
      </c>
      <c r="X41" s="21">
        <f t="shared" si="5"/>
        <v>30850</v>
      </c>
      <c r="Z41" s="18">
        <v>12.5</v>
      </c>
      <c r="AA41" s="17">
        <v>30.518959585519301</v>
      </c>
      <c r="AB41" s="21">
        <f t="shared" si="6"/>
        <v>30519</v>
      </c>
    </row>
    <row r="42" spans="2:28">
      <c r="B42" s="14">
        <v>10</v>
      </c>
      <c r="C42" s="20">
        <v>34.005286743218527</v>
      </c>
      <c r="D42" s="21">
        <f t="shared" si="0"/>
        <v>34005</v>
      </c>
      <c r="F42" s="18">
        <v>10</v>
      </c>
      <c r="G42" s="17">
        <v>33.216560689128301</v>
      </c>
      <c r="H42" s="21">
        <f t="shared" si="1"/>
        <v>33217</v>
      </c>
      <c r="J42" s="18">
        <v>10</v>
      </c>
      <c r="K42" s="17">
        <v>32.454852164679295</v>
      </c>
      <c r="L42" s="21">
        <f t="shared" si="2"/>
        <v>32455</v>
      </c>
      <c r="N42" s="18">
        <v>10</v>
      </c>
      <c r="O42" s="17">
        <v>31.550294269137598</v>
      </c>
      <c r="P42" s="21">
        <f t="shared" si="3"/>
        <v>31550</v>
      </c>
      <c r="R42" s="18">
        <v>10</v>
      </c>
      <c r="S42" s="17">
        <v>31.055339639731972</v>
      </c>
      <c r="T42" s="21">
        <f t="shared" si="4"/>
        <v>31055</v>
      </c>
      <c r="V42" s="18">
        <v>10</v>
      </c>
      <c r="W42" s="17">
        <v>30.668125002213596</v>
      </c>
      <c r="X42" s="21">
        <f t="shared" si="5"/>
        <v>30668</v>
      </c>
      <c r="Z42" s="18">
        <v>10</v>
      </c>
      <c r="AA42" s="17">
        <v>30.405687080750699</v>
      </c>
      <c r="AB42" s="21">
        <f t="shared" si="6"/>
        <v>30406</v>
      </c>
    </row>
    <row r="43" spans="2:28">
      <c r="B43" s="14">
        <v>7.5</v>
      </c>
      <c r="C43" s="20">
        <v>33.869207556973073</v>
      </c>
      <c r="D43" s="21">
        <f t="shared" si="0"/>
        <v>33869</v>
      </c>
      <c r="F43" s="18">
        <v>7.5</v>
      </c>
      <c r="G43" s="17">
        <v>33.060870982881703</v>
      </c>
      <c r="H43" s="21">
        <f t="shared" si="1"/>
        <v>33061</v>
      </c>
      <c r="J43" s="18">
        <v>7.5</v>
      </c>
      <c r="K43" s="17">
        <v>32.260278746644346</v>
      </c>
      <c r="L43" s="21">
        <f t="shared" si="2"/>
        <v>32260</v>
      </c>
      <c r="N43" s="18">
        <v>7.5</v>
      </c>
      <c r="O43" s="17">
        <v>31.308277601137032</v>
      </c>
      <c r="P43" s="21">
        <f t="shared" si="3"/>
        <v>31308</v>
      </c>
      <c r="R43" s="18">
        <v>7.5</v>
      </c>
      <c r="S43" s="17">
        <v>30.868650685762059</v>
      </c>
      <c r="T43" s="21">
        <f t="shared" si="4"/>
        <v>30869</v>
      </c>
      <c r="V43" s="18">
        <v>7.5</v>
      </c>
      <c r="W43" s="17">
        <v>30.372686358610711</v>
      </c>
      <c r="X43" s="21">
        <f t="shared" si="5"/>
        <v>30373</v>
      </c>
      <c r="Z43" s="18">
        <v>7.5</v>
      </c>
      <c r="AA43" s="17">
        <v>30.2924145759821</v>
      </c>
      <c r="AB43" s="21">
        <f t="shared" si="6"/>
        <v>30292</v>
      </c>
    </row>
    <row r="44" spans="2:28">
      <c r="B44" s="14">
        <v>5</v>
      </c>
      <c r="C44" s="20">
        <v>33.702184794606076</v>
      </c>
      <c r="D44" s="21">
        <f t="shared" si="0"/>
        <v>33702</v>
      </c>
      <c r="F44" s="18">
        <v>5</v>
      </c>
      <c r="G44" s="17">
        <v>32.866733835147045</v>
      </c>
      <c r="H44" s="21">
        <f t="shared" si="1"/>
        <v>32867</v>
      </c>
      <c r="J44" s="18">
        <v>5</v>
      </c>
      <c r="K44" s="17">
        <v>32.007450528700907</v>
      </c>
      <c r="L44" s="21">
        <f t="shared" si="2"/>
        <v>32007</v>
      </c>
      <c r="N44" s="18">
        <v>5</v>
      </c>
      <c r="O44" s="17">
        <v>30.987592173254658</v>
      </c>
      <c r="P44" s="21">
        <f t="shared" si="3"/>
        <v>30988</v>
      </c>
      <c r="R44" s="18">
        <v>5</v>
      </c>
      <c r="S44" s="17">
        <v>30.604940920130691</v>
      </c>
      <c r="T44" s="21">
        <f t="shared" si="4"/>
        <v>30605</v>
      </c>
      <c r="V44" s="18">
        <v>5</v>
      </c>
      <c r="W44" s="17">
        <v>30.274242859805302</v>
      </c>
      <c r="X44" s="21">
        <f t="shared" si="5"/>
        <v>30274</v>
      </c>
      <c r="Z44" s="18">
        <v>5</v>
      </c>
      <c r="AA44" s="17">
        <v>30.179142071213398</v>
      </c>
      <c r="AB44" s="21">
        <f t="shared" si="6"/>
        <v>30179</v>
      </c>
    </row>
    <row r="45" spans="2:28">
      <c r="B45" s="14">
        <v>2.5</v>
      </c>
      <c r="C45" s="20">
        <v>32.759770703173274</v>
      </c>
      <c r="D45" s="21">
        <f t="shared" si="0"/>
        <v>32760</v>
      </c>
      <c r="F45" s="18">
        <v>2.5</v>
      </c>
      <c r="G45" s="17">
        <v>31.984958758485561</v>
      </c>
      <c r="H45" s="21">
        <f t="shared" si="1"/>
        <v>31985</v>
      </c>
      <c r="J45" s="18">
        <v>2.5</v>
      </c>
      <c r="K45" s="17">
        <v>31.168487953172217</v>
      </c>
      <c r="L45" s="21">
        <f t="shared" si="2"/>
        <v>31168</v>
      </c>
      <c r="N45" s="18">
        <v>2.5</v>
      </c>
      <c r="O45" s="17">
        <v>30.595968169025099</v>
      </c>
      <c r="P45" s="21">
        <f t="shared" si="3"/>
        <v>30596</v>
      </c>
      <c r="R45" s="18">
        <v>2.5</v>
      </c>
      <c r="S45" s="17">
        <v>30.4374441715544</v>
      </c>
      <c r="T45" s="21">
        <f t="shared" si="4"/>
        <v>30437</v>
      </c>
      <c r="V45" s="18">
        <v>2.5</v>
      </c>
      <c r="W45" s="8">
        <v>30.152121429902699</v>
      </c>
      <c r="X45" s="21">
        <f t="shared" si="5"/>
        <v>30152</v>
      </c>
      <c r="Z45" s="18">
        <v>2.5</v>
      </c>
      <c r="AA45" s="17">
        <v>30.0658695664448</v>
      </c>
      <c r="AB45" s="21">
        <f t="shared" si="6"/>
        <v>30066</v>
      </c>
    </row>
    <row r="46" spans="2:28">
      <c r="B46" s="14">
        <v>0</v>
      </c>
      <c r="C46" s="8">
        <v>30</v>
      </c>
      <c r="D46" s="21">
        <f t="shared" si="0"/>
        <v>30000</v>
      </c>
      <c r="F46" s="18">
        <v>0</v>
      </c>
      <c r="G46" s="8">
        <v>30</v>
      </c>
      <c r="H46" s="21">
        <f t="shared" si="1"/>
        <v>30000</v>
      </c>
      <c r="J46" s="18">
        <v>0</v>
      </c>
      <c r="K46" s="8">
        <v>30</v>
      </c>
      <c r="L46" s="21">
        <f t="shared" si="2"/>
        <v>30000</v>
      </c>
      <c r="N46" s="18">
        <v>0</v>
      </c>
      <c r="O46" s="8">
        <v>30</v>
      </c>
      <c r="P46" s="21">
        <f t="shared" si="3"/>
        <v>30000</v>
      </c>
      <c r="R46" s="18">
        <v>0</v>
      </c>
      <c r="S46" s="8">
        <v>30</v>
      </c>
      <c r="T46" s="21">
        <f t="shared" si="4"/>
        <v>30000</v>
      </c>
      <c r="V46" s="18">
        <v>0</v>
      </c>
      <c r="W46" s="8">
        <v>30</v>
      </c>
      <c r="X46" s="21">
        <f t="shared" si="5"/>
        <v>30000</v>
      </c>
      <c r="Z46" s="18">
        <v>0</v>
      </c>
      <c r="AA46" s="8">
        <v>30</v>
      </c>
      <c r="AB46" s="21">
        <f t="shared" si="6"/>
        <v>30000</v>
      </c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C3" sqref="C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>
      <c r="A3" s="33" t="s">
        <v>67</v>
      </c>
      <c r="B3" s="15">
        <f>B1/7.8*13</f>
        <v>5</v>
      </c>
      <c r="C3" s="34" t="s">
        <v>68</v>
      </c>
      <c r="F3" s="15">
        <f>F1/7.8*13</f>
        <v>8.3333333333333339</v>
      </c>
      <c r="G3" s="35" t="s">
        <v>69</v>
      </c>
      <c r="H3" s="15"/>
      <c r="I3" s="17"/>
      <c r="J3" s="15">
        <f>J1/7.8*13</f>
        <v>11.666666666666668</v>
      </c>
      <c r="K3" s="35" t="s">
        <v>70</v>
      </c>
      <c r="L3" s="15"/>
      <c r="M3" s="17"/>
      <c r="N3" s="15">
        <f>N1/7.8*13</f>
        <v>15.000000000000002</v>
      </c>
      <c r="O3" s="35" t="s">
        <v>73</v>
      </c>
      <c r="P3" s="15"/>
      <c r="Q3" s="17"/>
      <c r="R3" s="15">
        <f>R1/7.8*13</f>
        <v>18.666666666666668</v>
      </c>
      <c r="S3" s="35" t="s">
        <v>74</v>
      </c>
      <c r="T3" s="23"/>
      <c r="U3" s="23"/>
      <c r="V3" s="23"/>
      <c r="X3" s="23"/>
      <c r="Y3" s="23"/>
      <c r="Z3" s="23"/>
    </row>
    <row r="4" spans="1:29" ht="16.5">
      <c r="A4" s="22" t="s">
        <v>66</v>
      </c>
      <c r="B4" s="13" t="s">
        <v>47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62</v>
      </c>
      <c r="C5" s="26" t="s">
        <v>63</v>
      </c>
      <c r="D5" s="24" t="s">
        <v>63</v>
      </c>
      <c r="F5" s="24" t="s">
        <v>62</v>
      </c>
      <c r="G5" s="25" t="s">
        <v>63</v>
      </c>
      <c r="H5" s="24" t="s">
        <v>63</v>
      </c>
      <c r="I5" s="24"/>
      <c r="J5" s="24" t="s">
        <v>62</v>
      </c>
      <c r="K5" s="25" t="s">
        <v>63</v>
      </c>
      <c r="L5" s="24" t="s">
        <v>63</v>
      </c>
      <c r="M5" s="24"/>
      <c r="N5" s="24" t="s">
        <v>62</v>
      </c>
      <c r="O5" s="25" t="s">
        <v>63</v>
      </c>
      <c r="P5" s="24" t="s">
        <v>63</v>
      </c>
      <c r="Q5" s="24"/>
      <c r="R5" s="24" t="s">
        <v>62</v>
      </c>
      <c r="S5" s="25" t="s">
        <v>63</v>
      </c>
      <c r="T5" s="24" t="s">
        <v>63</v>
      </c>
      <c r="U5" s="24"/>
      <c r="V5" s="24" t="s">
        <v>62</v>
      </c>
      <c r="W5" s="25" t="s">
        <v>63</v>
      </c>
      <c r="X5" s="24" t="s">
        <v>63</v>
      </c>
      <c r="Y5" s="24"/>
      <c r="Z5" s="24" t="s">
        <v>62</v>
      </c>
      <c r="AA5" s="25" t="s">
        <v>63</v>
      </c>
      <c r="AB5" s="24" t="s">
        <v>63</v>
      </c>
      <c r="AC5" s="26"/>
    </row>
    <row r="6" spans="1:29" ht="16.5">
      <c r="A6" s="13" t="s">
        <v>64</v>
      </c>
      <c r="B6" s="22">
        <v>100</v>
      </c>
      <c r="C6" s="29">
        <v>41.822000000000003</v>
      </c>
      <c r="D6" s="30">
        <f>ROUND(C6*1000, 0)</f>
        <v>41822</v>
      </c>
      <c r="F6" s="26">
        <v>100</v>
      </c>
      <c r="G6" s="25">
        <v>41.822000000000003</v>
      </c>
      <c r="H6" s="30">
        <f>ROUND(G6*1000, 0)</f>
        <v>41822</v>
      </c>
      <c r="I6" s="24"/>
      <c r="J6" s="26">
        <v>100</v>
      </c>
      <c r="K6" s="25">
        <v>41.822000000000003</v>
      </c>
      <c r="L6" s="30">
        <f>ROUND(K6*1000, 0)</f>
        <v>41822</v>
      </c>
      <c r="M6" s="24"/>
      <c r="N6" s="26">
        <v>100</v>
      </c>
      <c r="O6" s="25">
        <v>41.822000000000003</v>
      </c>
      <c r="P6" s="30">
        <f>ROUND(O6*1000, 0)</f>
        <v>41822</v>
      </c>
      <c r="Q6" s="24"/>
      <c r="R6" s="26">
        <v>100</v>
      </c>
      <c r="S6" s="25">
        <v>41.822000000000003</v>
      </c>
      <c r="T6" s="30">
        <f>ROUND(S6*1000, 0)</f>
        <v>41822</v>
      </c>
      <c r="U6" s="24"/>
      <c r="V6" s="26">
        <v>100</v>
      </c>
      <c r="W6" s="25">
        <v>41.822000000000003</v>
      </c>
      <c r="X6" s="30">
        <f>ROUND(W6*1000, 0)</f>
        <v>41822</v>
      </c>
      <c r="Y6" s="24"/>
      <c r="Z6" s="26">
        <v>100</v>
      </c>
      <c r="AA6" s="25">
        <v>41.822000000000003</v>
      </c>
      <c r="AB6" s="30">
        <f>ROUND(AA6*1000, 0)</f>
        <v>41822</v>
      </c>
      <c r="AC6" s="26"/>
    </row>
    <row r="7" spans="1:29">
      <c r="A7" s="26">
        <v>40</v>
      </c>
      <c r="B7" s="22">
        <v>97.5</v>
      </c>
      <c r="C7" s="29">
        <v>39.562443255180177</v>
      </c>
      <c r="D7" s="30">
        <f t="shared" ref="D7:D46" si="0">ROUND(C7*1000, 0)</f>
        <v>39562</v>
      </c>
      <c r="F7" s="26">
        <v>97.5</v>
      </c>
      <c r="G7" s="25">
        <v>38.994115127237173</v>
      </c>
      <c r="H7" s="30">
        <f t="shared" ref="H7:H46" si="1">ROUND(G7*1000, 0)</f>
        <v>38994</v>
      </c>
      <c r="I7" s="24"/>
      <c r="J7" s="26">
        <v>97.5</v>
      </c>
      <c r="K7" s="25">
        <v>38.420692540023914</v>
      </c>
      <c r="L7" s="30">
        <f t="shared" ref="L7:L46" si="2">ROUND(K7*1000, 0)</f>
        <v>38421</v>
      </c>
      <c r="M7" s="24"/>
      <c r="N7" s="26">
        <v>97.5</v>
      </c>
      <c r="O7" s="25">
        <v>37.838008442845066</v>
      </c>
      <c r="P7" s="30">
        <f t="shared" ref="P7:P46" si="3">ROUND(O7*1000, 0)</f>
        <v>37838</v>
      </c>
      <c r="Q7" s="24"/>
      <c r="R7" s="26">
        <v>97.5</v>
      </c>
      <c r="S7" s="25">
        <v>37.320035760550681</v>
      </c>
      <c r="T7" s="30">
        <f t="shared" ref="T7:T46" si="4">ROUND(S7*1000, 0)</f>
        <v>37320</v>
      </c>
      <c r="U7" s="24"/>
      <c r="V7" s="26">
        <v>97.5</v>
      </c>
      <c r="W7" s="25">
        <v>37.030465484338293</v>
      </c>
      <c r="X7" s="30">
        <f t="shared" ref="X7:X46" si="5">ROUND(W7*1000, 0)</f>
        <v>37030</v>
      </c>
      <c r="Y7" s="24"/>
      <c r="Z7" s="26">
        <v>97.5</v>
      </c>
      <c r="AA7" s="25">
        <v>36.718719556483585</v>
      </c>
      <c r="AB7" s="30">
        <f t="shared" ref="AB7:AB46" si="6">ROUND(AA7*1000, 0)</f>
        <v>36719</v>
      </c>
      <c r="AC7" s="24"/>
    </row>
    <row r="8" spans="1:29">
      <c r="A8" s="26"/>
      <c r="B8" s="22">
        <v>95</v>
      </c>
      <c r="C8" s="29">
        <v>39.039586882432431</v>
      </c>
      <c r="D8" s="30">
        <f t="shared" si="0"/>
        <v>39040</v>
      </c>
      <c r="F8" s="26">
        <v>95</v>
      </c>
      <c r="G8" s="25">
        <v>38.414872052759719</v>
      </c>
      <c r="H8" s="30">
        <f t="shared" si="1"/>
        <v>38415</v>
      </c>
      <c r="I8" s="24"/>
      <c r="J8" s="26">
        <v>95</v>
      </c>
      <c r="K8" s="25">
        <v>37.769005376588616</v>
      </c>
      <c r="L8" s="30">
        <f t="shared" si="2"/>
        <v>37769</v>
      </c>
      <c r="M8" s="24"/>
      <c r="N8" s="26">
        <v>95</v>
      </c>
      <c r="O8" s="25">
        <v>37.120253355276837</v>
      </c>
      <c r="P8" s="30">
        <f t="shared" si="3"/>
        <v>37120</v>
      </c>
      <c r="Q8" s="24"/>
      <c r="R8" s="26">
        <v>95</v>
      </c>
      <c r="S8" s="25">
        <v>36.601122551676809</v>
      </c>
      <c r="T8" s="30">
        <f t="shared" si="4"/>
        <v>36601</v>
      </c>
      <c r="U8" s="24"/>
      <c r="V8" s="26">
        <v>95</v>
      </c>
      <c r="W8" s="25">
        <v>36.213239671887244</v>
      </c>
      <c r="X8" s="30">
        <f t="shared" si="5"/>
        <v>36213</v>
      </c>
      <c r="Y8" s="24"/>
      <c r="Z8" s="26">
        <v>95</v>
      </c>
      <c r="AA8" s="25">
        <v>35.847969207591049</v>
      </c>
      <c r="AB8" s="30">
        <f t="shared" si="6"/>
        <v>35848</v>
      </c>
      <c r="AC8" s="24"/>
    </row>
    <row r="9" spans="1:29" ht="16.5">
      <c r="A9" s="13" t="s">
        <v>65</v>
      </c>
      <c r="B9" s="22">
        <v>92.5</v>
      </c>
      <c r="C9" s="29">
        <v>38.817198675524381</v>
      </c>
      <c r="D9" s="30">
        <f t="shared" si="0"/>
        <v>38817</v>
      </c>
      <c r="F9" s="26">
        <v>92.5</v>
      </c>
      <c r="G9" s="25">
        <v>38.198689367066663</v>
      </c>
      <c r="H9" s="30">
        <f t="shared" si="1"/>
        <v>38199</v>
      </c>
      <c r="I9" s="24"/>
      <c r="J9" s="26">
        <v>92.5</v>
      </c>
      <c r="K9" s="25">
        <v>37.547807303400099</v>
      </c>
      <c r="L9" s="30">
        <f t="shared" si="2"/>
        <v>37548</v>
      </c>
      <c r="M9" s="24"/>
      <c r="N9" s="26">
        <v>92.5</v>
      </c>
      <c r="O9" s="25">
        <v>36.903273225464652</v>
      </c>
      <c r="P9" s="30">
        <f t="shared" si="3"/>
        <v>36903</v>
      </c>
      <c r="Q9" s="24"/>
      <c r="R9" s="26">
        <v>92.5</v>
      </c>
      <c r="S9" s="25">
        <v>36.436235739843383</v>
      </c>
      <c r="T9" s="30">
        <f t="shared" si="4"/>
        <v>36436</v>
      </c>
      <c r="U9" s="24"/>
      <c r="V9" s="26">
        <v>92.5</v>
      </c>
      <c r="W9" s="25">
        <v>36.001976031585222</v>
      </c>
      <c r="X9" s="30">
        <f t="shared" si="5"/>
        <v>36002</v>
      </c>
      <c r="Y9" s="24"/>
      <c r="Z9" s="26">
        <v>92.5</v>
      </c>
      <c r="AA9" s="25">
        <v>35.640665292524425</v>
      </c>
      <c r="AB9" s="30">
        <f t="shared" si="6"/>
        <v>35641</v>
      </c>
      <c r="AC9" s="24"/>
    </row>
    <row r="10" spans="1:29">
      <c r="A10" s="32">
        <v>1.1000000000000001</v>
      </c>
      <c r="B10" s="22">
        <v>90</v>
      </c>
      <c r="C10" s="29">
        <v>38.603684651618728</v>
      </c>
      <c r="D10" s="30">
        <f t="shared" si="0"/>
        <v>38604</v>
      </c>
      <c r="F10" s="26">
        <v>90</v>
      </c>
      <c r="G10" s="25">
        <v>37.979824527309837</v>
      </c>
      <c r="H10" s="30">
        <f t="shared" si="1"/>
        <v>37980</v>
      </c>
      <c r="I10" s="24"/>
      <c r="J10" s="26">
        <v>90</v>
      </c>
      <c r="K10" s="25">
        <v>37.332271440918078</v>
      </c>
      <c r="L10" s="30">
        <f t="shared" si="2"/>
        <v>37332</v>
      </c>
      <c r="M10" s="24"/>
      <c r="N10" s="26">
        <v>90</v>
      </c>
      <c r="O10" s="25">
        <v>36.698751948842073</v>
      </c>
      <c r="P10" s="30">
        <f t="shared" si="3"/>
        <v>36699</v>
      </c>
      <c r="Q10" s="24"/>
      <c r="R10" s="26">
        <v>90</v>
      </c>
      <c r="S10" s="25">
        <v>36.230295179973226</v>
      </c>
      <c r="T10" s="30">
        <f t="shared" si="4"/>
        <v>36230</v>
      </c>
      <c r="U10" s="24"/>
      <c r="V10" s="26">
        <v>90</v>
      </c>
      <c r="W10" s="25">
        <v>35.796510279969795</v>
      </c>
      <c r="X10" s="30">
        <f t="shared" si="5"/>
        <v>35797</v>
      </c>
      <c r="Y10" s="24"/>
      <c r="Z10" s="26">
        <v>90</v>
      </c>
      <c r="AA10" s="25">
        <v>35.448414054397958</v>
      </c>
      <c r="AB10" s="30">
        <f t="shared" si="6"/>
        <v>35448</v>
      </c>
      <c r="AC10" s="24"/>
    </row>
    <row r="11" spans="1:29">
      <c r="B11" s="22">
        <v>87.5</v>
      </c>
      <c r="C11" s="29">
        <v>38.398005308503045</v>
      </c>
      <c r="D11" s="30">
        <f t="shared" si="0"/>
        <v>38398</v>
      </c>
      <c r="F11" s="26">
        <v>87.5</v>
      </c>
      <c r="G11" s="25">
        <v>37.758740692435744</v>
      </c>
      <c r="H11" s="30">
        <f t="shared" si="1"/>
        <v>37759</v>
      </c>
      <c r="I11" s="24"/>
      <c r="J11" s="26">
        <v>87.5</v>
      </c>
      <c r="K11" s="25">
        <v>37.122009855336074</v>
      </c>
      <c r="L11" s="30">
        <f t="shared" si="2"/>
        <v>37122</v>
      </c>
      <c r="M11" s="24"/>
      <c r="N11" s="26">
        <v>87.5</v>
      </c>
      <c r="O11" s="25">
        <v>36.505039346386567</v>
      </c>
      <c r="P11" s="30">
        <f t="shared" si="3"/>
        <v>36505</v>
      </c>
      <c r="Q11" s="24"/>
      <c r="R11" s="26">
        <v>87.5</v>
      </c>
      <c r="S11" s="25">
        <v>35.984427522709971</v>
      </c>
      <c r="T11" s="30">
        <f t="shared" si="4"/>
        <v>35984</v>
      </c>
      <c r="U11" s="24"/>
      <c r="V11" s="26">
        <v>87.5</v>
      </c>
      <c r="W11" s="25">
        <v>35.597104984113351</v>
      </c>
      <c r="X11" s="30">
        <f t="shared" si="5"/>
        <v>35597</v>
      </c>
      <c r="Y11" s="24"/>
      <c r="Z11" s="26">
        <v>87.5</v>
      </c>
      <c r="AA11" s="25">
        <v>35.271314911722598</v>
      </c>
      <c r="AB11" s="30">
        <f t="shared" si="6"/>
        <v>35271</v>
      </c>
      <c r="AC11" s="24"/>
    </row>
    <row r="12" spans="1:29">
      <c r="B12" s="22">
        <v>85</v>
      </c>
      <c r="C12" s="29">
        <v>38.191469251068149</v>
      </c>
      <c r="D12" s="30">
        <f t="shared" si="0"/>
        <v>38191</v>
      </c>
      <c r="F12" s="26">
        <v>85</v>
      </c>
      <c r="G12" s="25">
        <v>37.540101226204968</v>
      </c>
      <c r="H12" s="30">
        <f t="shared" si="1"/>
        <v>37540</v>
      </c>
      <c r="I12" s="24"/>
      <c r="J12" s="26">
        <v>85</v>
      </c>
      <c r="K12" s="25">
        <v>36.912952434836903</v>
      </c>
      <c r="L12" s="30">
        <f t="shared" si="2"/>
        <v>36913</v>
      </c>
      <c r="M12" s="24"/>
      <c r="N12" s="26">
        <v>85</v>
      </c>
      <c r="O12" s="25">
        <v>36.307420429322505</v>
      </c>
      <c r="P12" s="30">
        <f t="shared" si="3"/>
        <v>36307</v>
      </c>
      <c r="Q12" s="24"/>
      <c r="R12" s="26">
        <v>85</v>
      </c>
      <c r="S12" s="25">
        <v>35.742167125886105</v>
      </c>
      <c r="T12" s="30">
        <f t="shared" si="4"/>
        <v>35742</v>
      </c>
      <c r="U12" s="24"/>
      <c r="V12" s="26">
        <v>85</v>
      </c>
      <c r="W12" s="25">
        <v>35.402791208475605</v>
      </c>
      <c r="X12" s="30">
        <f t="shared" si="5"/>
        <v>35403</v>
      </c>
      <c r="Y12" s="24"/>
      <c r="Z12" s="26">
        <v>85</v>
      </c>
      <c r="AA12" s="25">
        <v>35.090366210755491</v>
      </c>
      <c r="AB12" s="30">
        <f t="shared" si="6"/>
        <v>35090</v>
      </c>
      <c r="AC12" s="24"/>
    </row>
    <row r="13" spans="1:29">
      <c r="B13" s="22">
        <v>82.5</v>
      </c>
      <c r="C13" s="29">
        <v>37.980536018512552</v>
      </c>
      <c r="D13" s="30">
        <f t="shared" si="0"/>
        <v>37981</v>
      </c>
      <c r="F13" s="26">
        <v>82.5</v>
      </c>
      <c r="G13" s="25">
        <v>37.335742389539256</v>
      </c>
      <c r="H13" s="30">
        <f t="shared" si="1"/>
        <v>37336</v>
      </c>
      <c r="I13" s="24"/>
      <c r="J13" s="26">
        <v>82.5</v>
      </c>
      <c r="K13" s="25">
        <v>36.710568876489262</v>
      </c>
      <c r="L13" s="30">
        <f t="shared" si="2"/>
        <v>36711</v>
      </c>
      <c r="M13" s="24"/>
      <c r="N13" s="26">
        <v>82.5</v>
      </c>
      <c r="O13" s="25">
        <v>36.089213755953772</v>
      </c>
      <c r="P13" s="30">
        <f t="shared" si="3"/>
        <v>36089</v>
      </c>
      <c r="Q13" s="24"/>
      <c r="R13" s="26">
        <v>82.5</v>
      </c>
      <c r="S13" s="25">
        <v>35.52696118235761</v>
      </c>
      <c r="T13" s="30">
        <f t="shared" si="4"/>
        <v>35527</v>
      </c>
      <c r="U13" s="24"/>
      <c r="V13" s="26">
        <v>82.5</v>
      </c>
      <c r="W13" s="25">
        <v>35.246663834478213</v>
      </c>
      <c r="X13" s="30">
        <f t="shared" si="5"/>
        <v>35247</v>
      </c>
      <c r="Y13" s="24"/>
      <c r="Z13" s="26">
        <v>82.5</v>
      </c>
      <c r="AA13" s="25">
        <v>34.880545822600233</v>
      </c>
      <c r="AB13" s="30">
        <f t="shared" si="6"/>
        <v>34881</v>
      </c>
      <c r="AC13" s="24"/>
    </row>
    <row r="14" spans="1:29">
      <c r="B14" s="22">
        <v>80</v>
      </c>
      <c r="C14" s="29">
        <v>37.769602785956963</v>
      </c>
      <c r="D14" s="30">
        <f t="shared" si="0"/>
        <v>37770</v>
      </c>
      <c r="F14" s="26">
        <v>80</v>
      </c>
      <c r="G14" s="25">
        <v>37.131383552873544</v>
      </c>
      <c r="H14" s="30">
        <f t="shared" si="1"/>
        <v>37131</v>
      </c>
      <c r="I14" s="24"/>
      <c r="J14" s="26">
        <v>80</v>
      </c>
      <c r="K14" s="25">
        <v>36.508185318141628</v>
      </c>
      <c r="L14" s="30">
        <f t="shared" si="2"/>
        <v>36508</v>
      </c>
      <c r="M14" s="24"/>
      <c r="N14" s="26">
        <v>80</v>
      </c>
      <c r="O14" s="25">
        <v>35.871007082585045</v>
      </c>
      <c r="P14" s="30">
        <f t="shared" si="3"/>
        <v>35871</v>
      </c>
      <c r="Q14" s="24"/>
      <c r="R14" s="26">
        <v>80</v>
      </c>
      <c r="S14" s="25">
        <v>35.313166429468403</v>
      </c>
      <c r="T14" s="30">
        <f t="shared" si="4"/>
        <v>35313</v>
      </c>
      <c r="U14" s="24"/>
      <c r="V14" s="26">
        <v>80</v>
      </c>
      <c r="W14" s="25">
        <v>35.097717272227889</v>
      </c>
      <c r="X14" s="30">
        <f t="shared" si="5"/>
        <v>35098</v>
      </c>
      <c r="Y14" s="24"/>
      <c r="Z14" s="26">
        <v>80</v>
      </c>
      <c r="AA14" s="25">
        <v>34.66798049600672</v>
      </c>
      <c r="AB14" s="30">
        <f t="shared" si="6"/>
        <v>34668</v>
      </c>
      <c r="AC14" s="24"/>
    </row>
    <row r="15" spans="1:29">
      <c r="B15" s="22">
        <v>77.5</v>
      </c>
      <c r="C15" s="29">
        <v>37.565515778423809</v>
      </c>
      <c r="D15" s="30">
        <f t="shared" si="0"/>
        <v>37566</v>
      </c>
      <c r="F15" s="26">
        <v>77.5</v>
      </c>
      <c r="G15" s="25">
        <v>36.936804190539434</v>
      </c>
      <c r="H15" s="30">
        <f t="shared" si="1"/>
        <v>36937</v>
      </c>
      <c r="I15" s="24"/>
      <c r="J15" s="26">
        <v>77.5</v>
      </c>
      <c r="K15" s="25">
        <v>36.30277984646257</v>
      </c>
      <c r="L15" s="30">
        <f t="shared" si="2"/>
        <v>36303</v>
      </c>
      <c r="M15" s="24"/>
      <c r="N15" s="26">
        <v>77.5</v>
      </c>
      <c r="O15" s="25">
        <v>35.668932065768324</v>
      </c>
      <c r="P15" s="30">
        <f t="shared" si="3"/>
        <v>35669</v>
      </c>
      <c r="Q15" s="24"/>
      <c r="R15" s="26">
        <v>77.5</v>
      </c>
      <c r="S15" s="25">
        <v>35.112989512004873</v>
      </c>
      <c r="T15" s="30">
        <f t="shared" si="4"/>
        <v>35113</v>
      </c>
      <c r="U15" s="24"/>
      <c r="V15" s="26">
        <v>77.5</v>
      </c>
      <c r="W15" s="25">
        <v>34.918774882819861</v>
      </c>
      <c r="X15" s="30">
        <f t="shared" si="5"/>
        <v>34919</v>
      </c>
      <c r="Y15" s="24"/>
      <c r="Z15" s="26">
        <v>77.5</v>
      </c>
      <c r="AA15" s="25">
        <v>34.470504516363519</v>
      </c>
      <c r="AB15" s="30">
        <f t="shared" si="6"/>
        <v>34471</v>
      </c>
      <c r="AC15" s="24"/>
    </row>
    <row r="16" spans="1:29">
      <c r="B16" s="22">
        <v>75</v>
      </c>
      <c r="C16" s="29">
        <v>37.364231393306568</v>
      </c>
      <c r="D16" s="30">
        <f t="shared" si="0"/>
        <v>37364</v>
      </c>
      <c r="F16" s="26">
        <v>75</v>
      </c>
      <c r="G16" s="25">
        <v>36.746485678953931</v>
      </c>
      <c r="H16" s="30">
        <f t="shared" si="1"/>
        <v>36746</v>
      </c>
      <c r="I16" s="24"/>
      <c r="J16" s="26">
        <v>75</v>
      </c>
      <c r="K16" s="25">
        <v>36.096102192971102</v>
      </c>
      <c r="L16" s="30">
        <f t="shared" si="2"/>
        <v>36096</v>
      </c>
      <c r="M16" s="24"/>
      <c r="N16" s="26">
        <v>75</v>
      </c>
      <c r="O16" s="25">
        <v>35.473566570877487</v>
      </c>
      <c r="P16" s="30">
        <f t="shared" si="3"/>
        <v>35474</v>
      </c>
      <c r="Q16" s="24"/>
      <c r="R16" s="26">
        <v>75</v>
      </c>
      <c r="S16" s="25">
        <v>34.920902923089002</v>
      </c>
      <c r="T16" s="30">
        <f t="shared" si="4"/>
        <v>34921</v>
      </c>
      <c r="U16" s="24"/>
      <c r="V16" s="26">
        <v>75</v>
      </c>
      <c r="W16" s="25">
        <v>34.715975089780834</v>
      </c>
      <c r="X16" s="30">
        <f t="shared" si="5"/>
        <v>34716</v>
      </c>
      <c r="Y16" s="24"/>
      <c r="Z16" s="26">
        <v>75</v>
      </c>
      <c r="AA16" s="25">
        <v>34.283231847367453</v>
      </c>
      <c r="AB16" s="30">
        <f t="shared" si="6"/>
        <v>34283</v>
      </c>
      <c r="AC16" s="24"/>
    </row>
    <row r="17" spans="2:29">
      <c r="B17" s="22">
        <v>72.5</v>
      </c>
      <c r="C17" s="29">
        <v>37.169088725763224</v>
      </c>
      <c r="D17" s="30">
        <f t="shared" si="0"/>
        <v>37169</v>
      </c>
      <c r="F17" s="26">
        <v>72.5</v>
      </c>
      <c r="G17" s="25">
        <v>36.554134679599663</v>
      </c>
      <c r="H17" s="30">
        <f t="shared" si="1"/>
        <v>36554</v>
      </c>
      <c r="I17" s="24"/>
      <c r="J17" s="26">
        <v>72.5</v>
      </c>
      <c r="K17" s="25">
        <v>35.893971862226444</v>
      </c>
      <c r="L17" s="30">
        <f t="shared" si="2"/>
        <v>35894</v>
      </c>
      <c r="M17" s="24"/>
      <c r="N17" s="26">
        <v>72.5</v>
      </c>
      <c r="O17" s="25">
        <v>35.283015242927725</v>
      </c>
      <c r="P17" s="30">
        <f t="shared" si="3"/>
        <v>35283</v>
      </c>
      <c r="Q17" s="24"/>
      <c r="R17" s="26">
        <v>72.5</v>
      </c>
      <c r="S17" s="25">
        <v>34.737822600758967</v>
      </c>
      <c r="T17" s="30">
        <f t="shared" si="4"/>
        <v>34738</v>
      </c>
      <c r="U17" s="24"/>
      <c r="V17" s="26">
        <v>72.5</v>
      </c>
      <c r="W17" s="25">
        <v>34.509134447913297</v>
      </c>
      <c r="X17" s="30">
        <f t="shared" si="5"/>
        <v>34509</v>
      </c>
      <c r="Y17" s="24"/>
      <c r="Z17" s="26">
        <v>72.5</v>
      </c>
      <c r="AA17" s="25">
        <v>34.110122359939517</v>
      </c>
      <c r="AB17" s="30">
        <f t="shared" si="6"/>
        <v>34110</v>
      </c>
      <c r="AC17" s="24"/>
    </row>
    <row r="18" spans="2:29">
      <c r="B18" s="22">
        <v>70</v>
      </c>
      <c r="C18" s="29">
        <v>36.983443653756474</v>
      </c>
      <c r="D18" s="30">
        <f t="shared" si="0"/>
        <v>36983</v>
      </c>
      <c r="F18" s="26">
        <v>70</v>
      </c>
      <c r="G18" s="25">
        <v>36.356817945880898</v>
      </c>
      <c r="H18" s="30">
        <f t="shared" si="1"/>
        <v>36357</v>
      </c>
      <c r="I18" s="24"/>
      <c r="J18" s="26">
        <v>70</v>
      </c>
      <c r="K18" s="25">
        <v>35.699979213679867</v>
      </c>
      <c r="L18" s="30">
        <f t="shared" si="2"/>
        <v>35700</v>
      </c>
      <c r="M18" s="24"/>
      <c r="N18" s="26">
        <v>70</v>
      </c>
      <c r="O18" s="25">
        <v>35.098547262288257</v>
      </c>
      <c r="P18" s="30">
        <f t="shared" si="3"/>
        <v>35099</v>
      </c>
      <c r="Q18" s="24"/>
      <c r="R18" s="26">
        <v>70</v>
      </c>
      <c r="S18" s="25">
        <v>34.567266339641961</v>
      </c>
      <c r="T18" s="30">
        <f t="shared" si="4"/>
        <v>34567</v>
      </c>
      <c r="U18" s="24"/>
      <c r="V18" s="26">
        <v>70</v>
      </c>
      <c r="W18" s="25">
        <v>34.31610449106531</v>
      </c>
      <c r="X18" s="30">
        <f t="shared" si="5"/>
        <v>34316</v>
      </c>
      <c r="Y18" s="24"/>
      <c r="Z18" s="26">
        <v>70</v>
      </c>
      <c r="AA18" s="25">
        <v>33.959305766928892</v>
      </c>
      <c r="AB18" s="30">
        <f t="shared" si="6"/>
        <v>33959</v>
      </c>
      <c r="AC18" s="24"/>
    </row>
    <row r="19" spans="2:29">
      <c r="B19" s="22">
        <v>67.5</v>
      </c>
      <c r="C19" s="29">
        <v>36.802286403316899</v>
      </c>
      <c r="D19" s="30">
        <f t="shared" si="0"/>
        <v>36802</v>
      </c>
      <c r="F19" s="26">
        <v>67.5</v>
      </c>
      <c r="G19" s="25">
        <v>36.157758846670681</v>
      </c>
      <c r="H19" s="30">
        <f t="shared" si="1"/>
        <v>36158</v>
      </c>
      <c r="I19" s="24"/>
      <c r="J19" s="26">
        <v>67.5</v>
      </c>
      <c r="K19" s="25">
        <v>35.511292082110934</v>
      </c>
      <c r="L19" s="30">
        <f t="shared" si="2"/>
        <v>35511</v>
      </c>
      <c r="M19" s="24"/>
      <c r="N19" s="26">
        <v>67.5</v>
      </c>
      <c r="O19" s="25">
        <v>34.918130711217358</v>
      </c>
      <c r="P19" s="30">
        <f t="shared" si="3"/>
        <v>34918</v>
      </c>
      <c r="Q19" s="24"/>
      <c r="R19" s="26">
        <v>67.5</v>
      </c>
      <c r="S19" s="25">
        <v>34.408344843675295</v>
      </c>
      <c r="T19" s="30">
        <f t="shared" si="4"/>
        <v>34408</v>
      </c>
      <c r="U19" s="24"/>
      <c r="V19" s="26">
        <v>67.5</v>
      </c>
      <c r="W19" s="25">
        <v>34.139626601253426</v>
      </c>
      <c r="X19" s="30">
        <f t="shared" si="5"/>
        <v>34140</v>
      </c>
      <c r="Y19" s="24"/>
      <c r="Z19" s="26">
        <v>67.5</v>
      </c>
      <c r="AA19" s="25">
        <v>33.832653770703729</v>
      </c>
      <c r="AB19" s="30">
        <f t="shared" si="6"/>
        <v>33833</v>
      </c>
      <c r="AC19" s="24"/>
    </row>
    <row r="20" spans="2:29">
      <c r="B20" s="22">
        <v>65</v>
      </c>
      <c r="C20" s="29">
        <v>36.619104441699051</v>
      </c>
      <c r="D20" s="30">
        <f t="shared" si="0"/>
        <v>36619</v>
      </c>
      <c r="F20" s="26">
        <v>65</v>
      </c>
      <c r="G20" s="25">
        <v>35.972962631251612</v>
      </c>
      <c r="H20" s="30">
        <f t="shared" si="1"/>
        <v>35973</v>
      </c>
      <c r="I20" s="24"/>
      <c r="J20" s="26">
        <v>65</v>
      </c>
      <c r="K20" s="25">
        <v>35.339937707161852</v>
      </c>
      <c r="L20" s="30">
        <f t="shared" si="2"/>
        <v>35340</v>
      </c>
      <c r="M20" s="24"/>
      <c r="N20" s="26">
        <v>65</v>
      </c>
      <c r="O20" s="25">
        <v>34.753038167702869</v>
      </c>
      <c r="P20" s="30">
        <f t="shared" si="3"/>
        <v>34753</v>
      </c>
      <c r="Q20" s="24"/>
      <c r="R20" s="26">
        <v>65</v>
      </c>
      <c r="S20" s="25">
        <v>34.249142445106443</v>
      </c>
      <c r="T20" s="30">
        <f t="shared" si="4"/>
        <v>34249</v>
      </c>
      <c r="U20" s="24"/>
      <c r="V20" s="26">
        <v>65</v>
      </c>
      <c r="W20" s="25">
        <v>33.963119763998577</v>
      </c>
      <c r="X20" s="30">
        <f t="shared" si="5"/>
        <v>33963</v>
      </c>
      <c r="Y20" s="24"/>
      <c r="Z20" s="26">
        <v>65</v>
      </c>
      <c r="AA20" s="25">
        <v>33.699129208683594</v>
      </c>
      <c r="AB20" s="30">
        <f t="shared" si="6"/>
        <v>33699</v>
      </c>
      <c r="AC20" s="24"/>
    </row>
    <row r="21" spans="2:29">
      <c r="B21" s="22">
        <v>62.5</v>
      </c>
      <c r="C21" s="29">
        <v>36.43417583188657</v>
      </c>
      <c r="D21" s="30">
        <f t="shared" si="0"/>
        <v>36434</v>
      </c>
      <c r="F21" s="26">
        <v>62.5</v>
      </c>
      <c r="G21" s="25">
        <v>35.802482114602171</v>
      </c>
      <c r="H21" s="30">
        <f t="shared" si="1"/>
        <v>35802</v>
      </c>
      <c r="I21" s="24"/>
      <c r="J21" s="26">
        <v>62.5</v>
      </c>
      <c r="K21" s="25">
        <v>35.185651203259802</v>
      </c>
      <c r="L21" s="30">
        <f t="shared" si="2"/>
        <v>35186</v>
      </c>
      <c r="M21" s="24"/>
      <c r="N21" s="26">
        <v>62.5</v>
      </c>
      <c r="O21" s="25">
        <v>34.602903154886675</v>
      </c>
      <c r="P21" s="30">
        <f t="shared" si="3"/>
        <v>34603</v>
      </c>
      <c r="Q21" s="24"/>
      <c r="R21" s="26">
        <v>62.5</v>
      </c>
      <c r="S21" s="25">
        <v>34.089260913337633</v>
      </c>
      <c r="T21" s="30">
        <f t="shared" si="4"/>
        <v>34089</v>
      </c>
      <c r="U21" s="24"/>
      <c r="V21" s="26">
        <v>62.5</v>
      </c>
      <c r="W21" s="25">
        <v>33.786497816251277</v>
      </c>
      <c r="X21" s="30">
        <f t="shared" si="5"/>
        <v>33786</v>
      </c>
      <c r="Y21" s="24"/>
      <c r="Z21" s="26">
        <v>62.5</v>
      </c>
      <c r="AA21" s="25">
        <v>33.537863687227073</v>
      </c>
      <c r="AB21" s="30">
        <f t="shared" si="6"/>
        <v>33538</v>
      </c>
      <c r="AC21" s="24"/>
    </row>
    <row r="22" spans="2:29">
      <c r="B22" s="22">
        <v>60</v>
      </c>
      <c r="C22" s="29">
        <v>36.259229713982506</v>
      </c>
      <c r="D22" s="30">
        <f t="shared" si="0"/>
        <v>36259</v>
      </c>
      <c r="F22" s="26">
        <v>60</v>
      </c>
      <c r="G22" s="25">
        <v>35.640318037241748</v>
      </c>
      <c r="H22" s="30">
        <f t="shared" si="1"/>
        <v>35640</v>
      </c>
      <c r="I22" s="24"/>
      <c r="J22" s="26">
        <v>60</v>
      </c>
      <c r="K22" s="25">
        <v>35.034858662581961</v>
      </c>
      <c r="L22" s="30">
        <f t="shared" si="2"/>
        <v>35035</v>
      </c>
      <c r="M22" s="24"/>
      <c r="N22" s="26">
        <v>60</v>
      </c>
      <c r="O22" s="25">
        <v>34.457650599807216</v>
      </c>
      <c r="P22" s="30">
        <f t="shared" si="3"/>
        <v>34458</v>
      </c>
      <c r="Q22" s="24"/>
      <c r="R22" s="26">
        <v>60</v>
      </c>
      <c r="S22" s="25">
        <v>33.92985943452463</v>
      </c>
      <c r="T22" s="30">
        <f t="shared" si="4"/>
        <v>33930</v>
      </c>
      <c r="U22" s="24"/>
      <c r="V22" s="26">
        <v>60</v>
      </c>
      <c r="W22" s="25">
        <v>33.609860520438325</v>
      </c>
      <c r="X22" s="30">
        <f t="shared" si="5"/>
        <v>33610</v>
      </c>
      <c r="Y22" s="24"/>
      <c r="Z22" s="26">
        <v>60</v>
      </c>
      <c r="AA22" s="25">
        <v>33.373111185460921</v>
      </c>
      <c r="AB22" s="30">
        <f t="shared" si="6"/>
        <v>33373</v>
      </c>
      <c r="AC22" s="24"/>
    </row>
    <row r="23" spans="2:29">
      <c r="B23" s="22">
        <v>57.5</v>
      </c>
      <c r="C23" s="29">
        <v>36.104019827359799</v>
      </c>
      <c r="D23" s="30">
        <f t="shared" si="0"/>
        <v>36104</v>
      </c>
      <c r="F23" s="26">
        <v>57.5</v>
      </c>
      <c r="G23" s="25">
        <v>35.492617124612401</v>
      </c>
      <c r="H23" s="30">
        <f t="shared" si="1"/>
        <v>35493</v>
      </c>
      <c r="I23" s="24"/>
      <c r="J23" s="26">
        <v>57.5</v>
      </c>
      <c r="K23" s="25">
        <v>34.886691913362306</v>
      </c>
      <c r="L23" s="30">
        <f t="shared" si="2"/>
        <v>34887</v>
      </c>
      <c r="M23" s="24"/>
      <c r="N23" s="26">
        <v>57.5</v>
      </c>
      <c r="O23" s="25">
        <v>34.318305359219103</v>
      </c>
      <c r="P23" s="30">
        <f t="shared" si="3"/>
        <v>34318</v>
      </c>
      <c r="Q23" s="24"/>
      <c r="R23" s="26">
        <v>57.5</v>
      </c>
      <c r="S23" s="25">
        <v>33.776983965571084</v>
      </c>
      <c r="T23" s="30">
        <f t="shared" si="4"/>
        <v>33777</v>
      </c>
      <c r="U23" s="24"/>
      <c r="V23" s="26">
        <v>57.5</v>
      </c>
      <c r="W23" s="25">
        <v>33.464634729247841</v>
      </c>
      <c r="X23" s="30">
        <f t="shared" si="5"/>
        <v>33465</v>
      </c>
      <c r="Y23" s="24"/>
      <c r="Z23" s="26">
        <v>57.5</v>
      </c>
      <c r="AA23" s="25">
        <v>33.212868598680551</v>
      </c>
      <c r="AB23" s="30">
        <f t="shared" si="6"/>
        <v>33213</v>
      </c>
      <c r="AC23" s="24"/>
    </row>
    <row r="24" spans="2:29">
      <c r="B24" s="22">
        <v>55</v>
      </c>
      <c r="C24" s="29">
        <v>35.964146971222995</v>
      </c>
      <c r="D24" s="30">
        <f t="shared" si="0"/>
        <v>35964</v>
      </c>
      <c r="F24" s="26">
        <v>55</v>
      </c>
      <c r="G24" s="25">
        <v>35.356338409240763</v>
      </c>
      <c r="H24" s="30">
        <f t="shared" si="1"/>
        <v>35356</v>
      </c>
      <c r="I24" s="24"/>
      <c r="J24" s="26">
        <v>55</v>
      </c>
      <c r="K24" s="25">
        <v>34.741797327604758</v>
      </c>
      <c r="L24" s="30">
        <f t="shared" si="2"/>
        <v>34742</v>
      </c>
      <c r="M24" s="24"/>
      <c r="N24" s="26">
        <v>55</v>
      </c>
      <c r="O24" s="25">
        <v>34.183802404050567</v>
      </c>
      <c r="P24" s="30">
        <f t="shared" si="3"/>
        <v>34184</v>
      </c>
      <c r="Q24" s="24"/>
      <c r="R24" s="26">
        <v>55</v>
      </c>
      <c r="S24" s="25">
        <v>33.629698059437381</v>
      </c>
      <c r="T24" s="30">
        <f t="shared" si="4"/>
        <v>33630</v>
      </c>
      <c r="U24" s="24"/>
      <c r="V24" s="26">
        <v>55</v>
      </c>
      <c r="W24" s="25">
        <v>33.348249359204111</v>
      </c>
      <c r="X24" s="30">
        <f t="shared" si="5"/>
        <v>33348</v>
      </c>
      <c r="Y24" s="24"/>
      <c r="Z24" s="26">
        <v>55</v>
      </c>
      <c r="AA24" s="25">
        <v>33.056556375486842</v>
      </c>
      <c r="AB24" s="30">
        <f t="shared" si="6"/>
        <v>33057</v>
      </c>
      <c r="AC24" s="24"/>
    </row>
    <row r="25" spans="2:29">
      <c r="B25" s="22">
        <v>52.5</v>
      </c>
      <c r="C25" s="29">
        <v>35.831863636679621</v>
      </c>
      <c r="D25" s="30">
        <f t="shared" si="0"/>
        <v>35832</v>
      </c>
      <c r="F25" s="26">
        <v>52.5</v>
      </c>
      <c r="G25" s="25">
        <v>35.226170716754091</v>
      </c>
      <c r="H25" s="30">
        <f t="shared" si="1"/>
        <v>35226</v>
      </c>
      <c r="I25" s="24"/>
      <c r="J25" s="26">
        <v>52.5</v>
      </c>
      <c r="K25" s="25">
        <v>34.605374425518661</v>
      </c>
      <c r="L25" s="30">
        <f t="shared" si="2"/>
        <v>34605</v>
      </c>
      <c r="M25" s="24"/>
      <c r="N25" s="26">
        <v>52.5</v>
      </c>
      <c r="O25" s="25">
        <v>34.052551378724864</v>
      </c>
      <c r="P25" s="30">
        <f t="shared" si="3"/>
        <v>34053</v>
      </c>
      <c r="Q25" s="24"/>
      <c r="R25" s="26">
        <v>52.5</v>
      </c>
      <c r="S25" s="25">
        <v>33.490231343675809</v>
      </c>
      <c r="T25" s="30">
        <f t="shared" si="4"/>
        <v>33490</v>
      </c>
      <c r="U25" s="24"/>
      <c r="V25" s="26">
        <v>52.5</v>
      </c>
      <c r="W25" s="25">
        <v>33.234126006488921</v>
      </c>
      <c r="X25" s="30">
        <f t="shared" si="5"/>
        <v>33234</v>
      </c>
      <c r="Y25" s="24"/>
      <c r="Z25" s="26">
        <v>52.5</v>
      </c>
      <c r="AA25" s="25">
        <v>32.903920938270687</v>
      </c>
      <c r="AB25" s="30">
        <f t="shared" si="6"/>
        <v>32904</v>
      </c>
      <c r="AC25" s="24"/>
    </row>
    <row r="26" spans="2:29">
      <c r="B26" s="22">
        <v>50</v>
      </c>
      <c r="C26" s="29">
        <v>35.721504356445841</v>
      </c>
      <c r="D26" s="30">
        <f t="shared" si="0"/>
        <v>35722</v>
      </c>
      <c r="F26" s="22">
        <v>50</v>
      </c>
      <c r="G26" s="25">
        <v>35.116485193390865</v>
      </c>
      <c r="H26" s="30">
        <f t="shared" si="1"/>
        <v>35116</v>
      </c>
      <c r="I26" s="24"/>
      <c r="J26" s="22">
        <v>50</v>
      </c>
      <c r="K26" s="25">
        <v>34.496599563783661</v>
      </c>
      <c r="L26" s="30">
        <f t="shared" si="2"/>
        <v>34497</v>
      </c>
      <c r="M26" s="24"/>
      <c r="N26" s="26">
        <v>50</v>
      </c>
      <c r="O26" s="25">
        <v>33.930820689183193</v>
      </c>
      <c r="P26" s="30">
        <f t="shared" si="3"/>
        <v>33931</v>
      </c>
      <c r="Q26" s="24"/>
      <c r="R26" s="26">
        <v>50</v>
      </c>
      <c r="S26" s="25">
        <v>33.387254182984208</v>
      </c>
      <c r="T26" s="30">
        <f t="shared" si="4"/>
        <v>33387</v>
      </c>
      <c r="U26" s="24"/>
      <c r="V26" s="26">
        <v>50</v>
      </c>
      <c r="W26" s="25">
        <v>33.122695462945849</v>
      </c>
      <c r="X26" s="30">
        <f t="shared" si="5"/>
        <v>33123</v>
      </c>
      <c r="Y26" s="24"/>
      <c r="Z26" s="26">
        <v>50</v>
      </c>
      <c r="AA26" s="25">
        <v>32.768443835616438</v>
      </c>
      <c r="AB26" s="30">
        <f t="shared" si="6"/>
        <v>32768</v>
      </c>
      <c r="AC26" s="24"/>
    </row>
    <row r="27" spans="2:29">
      <c r="B27" s="22">
        <v>47.5</v>
      </c>
      <c r="C27" s="29">
        <v>35.611145076212054</v>
      </c>
      <c r="D27" s="30">
        <f t="shared" si="0"/>
        <v>35611</v>
      </c>
      <c r="F27" s="26">
        <v>47.5</v>
      </c>
      <c r="G27" s="25">
        <v>35.006799670027647</v>
      </c>
      <c r="H27" s="30">
        <f t="shared" si="1"/>
        <v>35007</v>
      </c>
      <c r="I27" s="24"/>
      <c r="J27" s="26">
        <v>47.5</v>
      </c>
      <c r="K27" s="25">
        <v>34.387824702048661</v>
      </c>
      <c r="L27" s="30">
        <f t="shared" si="2"/>
        <v>34388</v>
      </c>
      <c r="M27" s="24"/>
      <c r="N27" s="26">
        <v>47.5</v>
      </c>
      <c r="O27" s="25">
        <v>33.809089999641522</v>
      </c>
      <c r="P27" s="30">
        <f t="shared" si="3"/>
        <v>33809</v>
      </c>
      <c r="Q27" s="24"/>
      <c r="R27" s="26">
        <v>47.5</v>
      </c>
      <c r="S27" s="25">
        <v>33.293706000604516</v>
      </c>
      <c r="T27" s="30">
        <f t="shared" si="4"/>
        <v>33294</v>
      </c>
      <c r="U27" s="24"/>
      <c r="V27" s="26">
        <v>47.5</v>
      </c>
      <c r="W27" s="25">
        <v>33.01240078405101</v>
      </c>
      <c r="X27" s="30">
        <f t="shared" si="5"/>
        <v>33012</v>
      </c>
      <c r="Y27" s="24"/>
      <c r="Z27" s="26">
        <v>47.5</v>
      </c>
      <c r="AA27" s="25">
        <v>32.637663429946578</v>
      </c>
      <c r="AB27" s="30">
        <f t="shared" si="6"/>
        <v>32638</v>
      </c>
      <c r="AC27" s="24"/>
    </row>
    <row r="28" spans="2:29">
      <c r="B28" s="22">
        <v>45</v>
      </c>
      <c r="C28" s="29">
        <v>35.519114604881963</v>
      </c>
      <c r="D28" s="30">
        <f t="shared" si="0"/>
        <v>35519</v>
      </c>
      <c r="F28" s="26">
        <v>45</v>
      </c>
      <c r="G28" s="25">
        <v>34.912814673601126</v>
      </c>
      <c r="H28" s="30">
        <f t="shared" si="1"/>
        <v>34913</v>
      </c>
      <c r="I28" s="24"/>
      <c r="J28" s="26">
        <v>45</v>
      </c>
      <c r="K28" s="25">
        <v>34.294307680838195</v>
      </c>
      <c r="L28" s="30">
        <f t="shared" si="2"/>
        <v>34294</v>
      </c>
      <c r="M28" s="24"/>
      <c r="N28" s="26">
        <v>45</v>
      </c>
      <c r="O28" s="25">
        <v>33.711407040528016</v>
      </c>
      <c r="P28" s="30">
        <f t="shared" si="3"/>
        <v>33711</v>
      </c>
      <c r="Q28" s="24"/>
      <c r="R28" s="26">
        <v>45</v>
      </c>
      <c r="S28" s="25">
        <v>33.194527998172248</v>
      </c>
      <c r="T28" s="30">
        <f t="shared" si="4"/>
        <v>33195</v>
      </c>
      <c r="U28" s="24"/>
      <c r="V28" s="26">
        <v>45</v>
      </c>
      <c r="W28" s="25">
        <v>32.909600295871847</v>
      </c>
      <c r="X28" s="30">
        <f t="shared" si="5"/>
        <v>32910</v>
      </c>
      <c r="Y28" s="24"/>
      <c r="Z28" s="26">
        <v>45</v>
      </c>
      <c r="AA28" s="25">
        <v>32.533550003636648</v>
      </c>
      <c r="AB28" s="30">
        <f t="shared" si="6"/>
        <v>32534</v>
      </c>
      <c r="AC28" s="24"/>
    </row>
    <row r="29" spans="2:29">
      <c r="B29" s="22">
        <v>42.5</v>
      </c>
      <c r="C29" s="29">
        <v>35.431669359093249</v>
      </c>
      <c r="D29" s="30">
        <f t="shared" si="0"/>
        <v>35432</v>
      </c>
      <c r="F29" s="26">
        <v>42.5</v>
      </c>
      <c r="G29" s="25">
        <v>34.823510589629365</v>
      </c>
      <c r="H29" s="30">
        <f t="shared" si="1"/>
        <v>34824</v>
      </c>
      <c r="I29" s="24"/>
      <c r="J29" s="26">
        <v>42.5</v>
      </c>
      <c r="K29" s="25">
        <v>34.205146134622879</v>
      </c>
      <c r="L29" s="30">
        <f t="shared" si="2"/>
        <v>34205</v>
      </c>
      <c r="M29" s="24"/>
      <c r="N29" s="26">
        <v>42.5</v>
      </c>
      <c r="O29" s="25">
        <v>33.619791177321041</v>
      </c>
      <c r="P29" s="30">
        <f t="shared" si="3"/>
        <v>33620</v>
      </c>
      <c r="Q29" s="24"/>
      <c r="R29" s="26">
        <v>42.5</v>
      </c>
      <c r="S29" s="25">
        <v>33.091285642339159</v>
      </c>
      <c r="T29" s="30">
        <f t="shared" si="4"/>
        <v>33091</v>
      </c>
      <c r="U29" s="24"/>
      <c r="V29" s="26">
        <v>42.5</v>
      </c>
      <c r="W29" s="25">
        <v>32.813619416043501</v>
      </c>
      <c r="X29" s="30">
        <f t="shared" si="5"/>
        <v>32814</v>
      </c>
      <c r="Y29" s="24"/>
      <c r="Z29" s="26">
        <v>42.5</v>
      </c>
      <c r="AA29" s="25">
        <v>32.449517555673246</v>
      </c>
      <c r="AB29" s="30">
        <f t="shared" si="6"/>
        <v>32450</v>
      </c>
      <c r="AC29" s="24"/>
    </row>
    <row r="30" spans="2:29">
      <c r="B30" s="22">
        <v>40</v>
      </c>
      <c r="C30" s="29">
        <v>35.31481689211904</v>
      </c>
      <c r="D30" s="30">
        <f t="shared" si="0"/>
        <v>35315</v>
      </c>
      <c r="F30" s="26">
        <v>40</v>
      </c>
      <c r="G30" s="25">
        <v>34.686443677610576</v>
      </c>
      <c r="H30" s="30">
        <f t="shared" si="1"/>
        <v>34686</v>
      </c>
      <c r="I30" s="24"/>
      <c r="J30" s="26">
        <v>40</v>
      </c>
      <c r="K30" s="25">
        <v>34.048215738983401</v>
      </c>
      <c r="L30" s="30">
        <f t="shared" si="2"/>
        <v>34048</v>
      </c>
      <c r="M30" s="24"/>
      <c r="N30" s="26">
        <v>40</v>
      </c>
      <c r="O30" s="25">
        <v>33.441720145602041</v>
      </c>
      <c r="P30" s="30">
        <f t="shared" si="3"/>
        <v>33442</v>
      </c>
      <c r="Q30" s="24"/>
      <c r="R30" s="26">
        <v>40</v>
      </c>
      <c r="S30" s="25">
        <v>32.87523684191715</v>
      </c>
      <c r="T30" s="30">
        <f t="shared" si="4"/>
        <v>32875</v>
      </c>
      <c r="U30" s="24"/>
      <c r="V30" s="26">
        <v>40</v>
      </c>
      <c r="W30" s="25">
        <v>32.60408715446296</v>
      </c>
      <c r="X30" s="30">
        <f t="shared" si="5"/>
        <v>32604</v>
      </c>
      <c r="Y30" s="24"/>
      <c r="Z30" s="26">
        <v>40</v>
      </c>
      <c r="AA30" s="25">
        <v>32.25308428890218</v>
      </c>
      <c r="AB30" s="30">
        <f t="shared" si="6"/>
        <v>32253</v>
      </c>
      <c r="AC30" s="24"/>
    </row>
    <row r="31" spans="2:29">
      <c r="B31" s="22">
        <v>37.5</v>
      </c>
      <c r="C31" s="29">
        <v>35.239829906922424</v>
      </c>
      <c r="D31" s="30">
        <f t="shared" si="0"/>
        <v>35240</v>
      </c>
      <c r="F31" s="26">
        <v>37.5</v>
      </c>
      <c r="G31" s="25">
        <v>34.613327901120137</v>
      </c>
      <c r="H31" s="30">
        <f t="shared" si="1"/>
        <v>34613</v>
      </c>
      <c r="I31" s="24"/>
      <c r="J31" s="26">
        <v>37.5</v>
      </c>
      <c r="K31" s="25">
        <v>33.97529786663808</v>
      </c>
      <c r="L31" s="30">
        <f t="shared" si="2"/>
        <v>33975</v>
      </c>
      <c r="M31" s="24"/>
      <c r="N31" s="26">
        <v>37.5</v>
      </c>
      <c r="O31" s="25">
        <v>33.369275106577739</v>
      </c>
      <c r="P31" s="30">
        <f t="shared" si="3"/>
        <v>33369</v>
      </c>
      <c r="Q31" s="24"/>
      <c r="R31" s="26">
        <v>37.5</v>
      </c>
      <c r="S31" s="25">
        <v>32.781370682031621</v>
      </c>
      <c r="T31" s="30">
        <f t="shared" si="4"/>
        <v>32781</v>
      </c>
      <c r="U31" s="24"/>
      <c r="V31" s="26">
        <v>37.5</v>
      </c>
      <c r="W31" s="25">
        <v>32.506068450611608</v>
      </c>
      <c r="X31" s="30">
        <f t="shared" si="5"/>
        <v>32506</v>
      </c>
      <c r="Y31" s="24"/>
      <c r="Z31" s="26">
        <v>37.5</v>
      </c>
      <c r="AA31" s="25">
        <v>32.16026422340174</v>
      </c>
      <c r="AB31" s="30">
        <f t="shared" si="6"/>
        <v>32160</v>
      </c>
      <c r="AC31" s="24"/>
    </row>
    <row r="32" spans="2:29">
      <c r="B32" s="22">
        <v>35</v>
      </c>
      <c r="C32" s="29">
        <v>35.167479983685233</v>
      </c>
      <c r="D32" s="30">
        <f t="shared" si="0"/>
        <v>35167</v>
      </c>
      <c r="F32" s="26">
        <v>35</v>
      </c>
      <c r="G32" s="25">
        <v>34.543432315853785</v>
      </c>
      <c r="H32" s="30">
        <f t="shared" si="1"/>
        <v>34543</v>
      </c>
      <c r="I32" s="24"/>
      <c r="J32" s="26">
        <v>35</v>
      </c>
      <c r="K32" s="25">
        <v>33.904949806984838</v>
      </c>
      <c r="L32" s="30">
        <f t="shared" si="2"/>
        <v>33905</v>
      </c>
      <c r="M32" s="24"/>
      <c r="N32" s="26">
        <v>35</v>
      </c>
      <c r="O32" s="25">
        <v>33.299838875049005</v>
      </c>
      <c r="P32" s="30">
        <f t="shared" si="3"/>
        <v>33300</v>
      </c>
      <c r="Q32" s="24"/>
      <c r="R32" s="26">
        <v>35</v>
      </c>
      <c r="S32" s="25">
        <v>32.69512857407355</v>
      </c>
      <c r="T32" s="30">
        <f t="shared" si="4"/>
        <v>32695</v>
      </c>
      <c r="U32" s="24"/>
      <c r="V32" s="26">
        <v>35</v>
      </c>
      <c r="W32" s="25">
        <v>32.403841173420162</v>
      </c>
      <c r="X32" s="30">
        <f t="shared" si="5"/>
        <v>32404</v>
      </c>
      <c r="Y32" s="24"/>
      <c r="Z32" s="26">
        <v>35</v>
      </c>
      <c r="AA32" s="25">
        <v>32.054540255668506</v>
      </c>
      <c r="AB32" s="30">
        <f t="shared" si="6"/>
        <v>32055</v>
      </c>
      <c r="AC32" s="24"/>
    </row>
    <row r="33" spans="2:29">
      <c r="B33" s="22">
        <v>32.5</v>
      </c>
      <c r="C33" s="29">
        <v>35.097319372189787</v>
      </c>
      <c r="D33" s="30">
        <f t="shared" si="0"/>
        <v>35097</v>
      </c>
      <c r="F33" s="26">
        <v>32.5</v>
      </c>
      <c r="G33" s="25">
        <v>34.468578963688167</v>
      </c>
      <c r="H33" s="30">
        <f t="shared" si="1"/>
        <v>34469</v>
      </c>
      <c r="I33" s="24"/>
      <c r="J33" s="26">
        <v>32.5</v>
      </c>
      <c r="K33" s="25">
        <v>33.826086046443294</v>
      </c>
      <c r="L33" s="30">
        <f t="shared" si="2"/>
        <v>33826</v>
      </c>
      <c r="M33" s="24"/>
      <c r="N33" s="26">
        <v>32.5</v>
      </c>
      <c r="O33" s="25">
        <v>33.224638003955505</v>
      </c>
      <c r="P33" s="30">
        <f t="shared" si="3"/>
        <v>33225</v>
      </c>
      <c r="Q33" s="24"/>
      <c r="R33" s="26">
        <v>32.5</v>
      </c>
      <c r="S33" s="25">
        <v>32.612766327700911</v>
      </c>
      <c r="T33" s="30">
        <f t="shared" si="4"/>
        <v>32613</v>
      </c>
      <c r="U33" s="24"/>
      <c r="V33" s="26">
        <v>32.5</v>
      </c>
      <c r="W33" s="25">
        <v>32.304552275993402</v>
      </c>
      <c r="X33" s="30">
        <f t="shared" si="5"/>
        <v>32305</v>
      </c>
      <c r="Y33" s="24"/>
      <c r="Z33" s="26">
        <v>32.5</v>
      </c>
      <c r="AA33" s="25">
        <v>31.950946907133414</v>
      </c>
      <c r="AB33" s="30">
        <f t="shared" si="6"/>
        <v>31951</v>
      </c>
      <c r="AC33" s="24"/>
    </row>
    <row r="34" spans="2:29">
      <c r="B34" s="22">
        <v>30</v>
      </c>
      <c r="C34" s="29">
        <v>35.028836905809975</v>
      </c>
      <c r="D34" s="30">
        <f t="shared" si="0"/>
        <v>35029</v>
      </c>
      <c r="F34" s="26">
        <v>30</v>
      </c>
      <c r="G34" s="25">
        <v>34.389046169404843</v>
      </c>
      <c r="H34" s="30">
        <f t="shared" si="1"/>
        <v>34389</v>
      </c>
      <c r="I34" s="24"/>
      <c r="J34" s="26">
        <v>30</v>
      </c>
      <c r="K34" s="25">
        <v>33.739571468718509</v>
      </c>
      <c r="L34" s="30">
        <f t="shared" si="2"/>
        <v>33740</v>
      </c>
      <c r="M34" s="24"/>
      <c r="N34" s="26">
        <v>30</v>
      </c>
      <c r="O34" s="25">
        <v>33.145039332541067</v>
      </c>
      <c r="P34" s="30">
        <f t="shared" si="3"/>
        <v>33145</v>
      </c>
      <c r="Q34" s="24"/>
      <c r="R34" s="26">
        <v>30</v>
      </c>
      <c r="S34" s="25">
        <v>32.546142516809255</v>
      </c>
      <c r="T34" s="30">
        <f t="shared" si="4"/>
        <v>32546</v>
      </c>
      <c r="U34" s="24"/>
      <c r="V34" s="26">
        <v>30</v>
      </c>
      <c r="W34" s="25">
        <v>32.235896051542859</v>
      </c>
      <c r="X34" s="30">
        <f t="shared" si="5"/>
        <v>32236</v>
      </c>
      <c r="Y34" s="24"/>
      <c r="Z34" s="26">
        <v>30</v>
      </c>
      <c r="AA34" s="25">
        <v>31.861765709754998</v>
      </c>
      <c r="AB34" s="30">
        <f t="shared" si="6"/>
        <v>31862</v>
      </c>
      <c r="AC34" s="24"/>
    </row>
    <row r="35" spans="2:29">
      <c r="B35" s="22">
        <v>27.5</v>
      </c>
      <c r="C35" s="29">
        <v>34.962449492213743</v>
      </c>
      <c r="D35" s="30">
        <f t="shared" si="0"/>
        <v>34962</v>
      </c>
      <c r="F35" s="26">
        <v>27.5</v>
      </c>
      <c r="G35" s="25">
        <v>34.309918911563457</v>
      </c>
      <c r="H35" s="30">
        <f t="shared" si="1"/>
        <v>34310</v>
      </c>
      <c r="I35" s="24"/>
      <c r="J35" s="26">
        <v>27.5</v>
      </c>
      <c r="K35" s="25">
        <v>33.653536119510861</v>
      </c>
      <c r="L35" s="30">
        <f t="shared" si="2"/>
        <v>33654</v>
      </c>
      <c r="M35" s="24"/>
      <c r="N35" s="26">
        <v>27.5</v>
      </c>
      <c r="O35" s="25">
        <v>33.058178728966574</v>
      </c>
      <c r="P35" s="30">
        <f t="shared" si="3"/>
        <v>33058</v>
      </c>
      <c r="Q35" s="24"/>
      <c r="R35" s="26">
        <v>27.5</v>
      </c>
      <c r="S35" s="25">
        <v>32.480502358135155</v>
      </c>
      <c r="T35" s="30">
        <f t="shared" si="4"/>
        <v>32481</v>
      </c>
      <c r="U35" s="24"/>
      <c r="V35" s="26">
        <v>27.5</v>
      </c>
      <c r="W35" s="25">
        <v>32.169154369153333</v>
      </c>
      <c r="X35" s="30">
        <f t="shared" si="5"/>
        <v>32169</v>
      </c>
      <c r="Y35" s="24"/>
      <c r="Z35" s="26">
        <v>27.5</v>
      </c>
      <c r="AA35" s="25">
        <v>31.773485271823873</v>
      </c>
      <c r="AB35" s="30">
        <f t="shared" si="6"/>
        <v>31773</v>
      </c>
      <c r="AC35" s="24"/>
    </row>
    <row r="36" spans="2:29">
      <c r="B36" s="22">
        <v>25</v>
      </c>
      <c r="C36" s="29">
        <v>34.899028931041634</v>
      </c>
      <c r="D36" s="30">
        <f t="shared" si="0"/>
        <v>34899</v>
      </c>
      <c r="F36" s="26">
        <v>25</v>
      </c>
      <c r="G36" s="25">
        <v>34.232062748966676</v>
      </c>
      <c r="H36" s="30">
        <f t="shared" si="1"/>
        <v>34232</v>
      </c>
      <c r="I36" s="24"/>
      <c r="J36" s="26">
        <v>25</v>
      </c>
      <c r="K36" s="25">
        <v>33.569197630539001</v>
      </c>
      <c r="L36" s="30">
        <f t="shared" si="2"/>
        <v>33569</v>
      </c>
      <c r="M36" s="24"/>
      <c r="N36" s="26">
        <v>25</v>
      </c>
      <c r="O36" s="25">
        <v>32.961154610132382</v>
      </c>
      <c r="P36" s="30">
        <f t="shared" si="3"/>
        <v>32961</v>
      </c>
      <c r="Q36" s="24"/>
      <c r="R36" s="26">
        <v>25</v>
      </c>
      <c r="S36" s="25">
        <v>32.400185849550347</v>
      </c>
      <c r="T36" s="30">
        <f t="shared" si="4"/>
        <v>32400</v>
      </c>
      <c r="U36" s="24"/>
      <c r="V36" s="26">
        <v>25</v>
      </c>
      <c r="W36" s="25">
        <v>32.077701876936182</v>
      </c>
      <c r="X36" s="30">
        <f t="shared" si="5"/>
        <v>32078</v>
      </c>
      <c r="Y36" s="24"/>
      <c r="Z36" s="26">
        <v>25</v>
      </c>
      <c r="AA36" s="25">
        <v>31.67944849204865</v>
      </c>
      <c r="AB36" s="30">
        <f t="shared" si="6"/>
        <v>31679</v>
      </c>
      <c r="AC36" s="24"/>
    </row>
    <row r="37" spans="2:29">
      <c r="B37" s="22">
        <v>22.5</v>
      </c>
      <c r="C37" s="29">
        <v>34.835345400966276</v>
      </c>
      <c r="D37" s="30">
        <f t="shared" si="0"/>
        <v>34835</v>
      </c>
      <c r="F37" s="26">
        <v>22.5</v>
      </c>
      <c r="G37" s="25">
        <v>34.154176101618134</v>
      </c>
      <c r="H37" s="30">
        <f t="shared" si="1"/>
        <v>34154</v>
      </c>
      <c r="I37" s="24"/>
      <c r="J37" s="26">
        <v>22.5</v>
      </c>
      <c r="K37" s="25">
        <v>33.485499283016374</v>
      </c>
      <c r="L37" s="30">
        <f t="shared" si="2"/>
        <v>33485</v>
      </c>
      <c r="M37" s="24"/>
      <c r="N37" s="26">
        <v>22.5</v>
      </c>
      <c r="O37" s="25">
        <v>32.857974186240192</v>
      </c>
      <c r="P37" s="30">
        <f t="shared" si="3"/>
        <v>32858</v>
      </c>
      <c r="Q37" s="24"/>
      <c r="R37" s="26">
        <v>22.5</v>
      </c>
      <c r="S37" s="25">
        <v>32.30939597897374</v>
      </c>
      <c r="T37" s="30">
        <f t="shared" si="4"/>
        <v>32309</v>
      </c>
      <c r="U37" s="24"/>
      <c r="V37" s="26">
        <v>22.5</v>
      </c>
      <c r="W37" s="25">
        <v>31.96652164067423</v>
      </c>
      <c r="X37" s="30">
        <f t="shared" si="5"/>
        <v>31967</v>
      </c>
      <c r="Y37" s="24"/>
      <c r="Z37" s="26">
        <v>22.5</v>
      </c>
      <c r="AA37" s="25">
        <v>31.580993706180934</v>
      </c>
      <c r="AB37" s="30">
        <f t="shared" si="6"/>
        <v>31581</v>
      </c>
      <c r="AC37" s="24"/>
    </row>
    <row r="38" spans="2:29">
      <c r="B38" s="22">
        <v>20</v>
      </c>
      <c r="C38" s="29">
        <v>34.76505768562442</v>
      </c>
      <c r="D38" s="30">
        <f t="shared" si="0"/>
        <v>34765</v>
      </c>
      <c r="F38" s="26">
        <v>20</v>
      </c>
      <c r="G38" s="25">
        <v>34.072565201895934</v>
      </c>
      <c r="H38" s="30">
        <f t="shared" si="1"/>
        <v>34073</v>
      </c>
      <c r="I38" s="24"/>
      <c r="J38" s="26">
        <v>20</v>
      </c>
      <c r="K38" s="25">
        <v>33.400224322424428</v>
      </c>
      <c r="L38" s="30">
        <f t="shared" si="2"/>
        <v>33400</v>
      </c>
      <c r="M38" s="24"/>
      <c r="N38" s="26">
        <v>20</v>
      </c>
      <c r="O38" s="25">
        <v>32.752872145100582</v>
      </c>
      <c r="P38" s="30">
        <f t="shared" si="3"/>
        <v>32753</v>
      </c>
      <c r="Q38" s="24"/>
      <c r="R38" s="26">
        <v>20</v>
      </c>
      <c r="S38" s="25">
        <v>32.210829610115645</v>
      </c>
      <c r="T38" s="30">
        <f t="shared" si="4"/>
        <v>32211</v>
      </c>
      <c r="U38" s="24"/>
      <c r="V38" s="26">
        <v>20</v>
      </c>
      <c r="W38" s="25">
        <v>31.850418290138819</v>
      </c>
      <c r="X38" s="30">
        <f t="shared" si="5"/>
        <v>31850</v>
      </c>
      <c r="Y38" s="24"/>
      <c r="Z38" s="26">
        <v>20</v>
      </c>
      <c r="AA38" s="25">
        <v>31.476928796038521</v>
      </c>
      <c r="AB38" s="30">
        <f t="shared" si="6"/>
        <v>31477</v>
      </c>
      <c r="AC38" s="24"/>
    </row>
    <row r="39" spans="2:29">
      <c r="B39" s="22">
        <v>17.5</v>
      </c>
      <c r="C39" s="29">
        <v>34.68213261009906</v>
      </c>
      <c r="D39" s="30">
        <f t="shared" si="0"/>
        <v>34682</v>
      </c>
      <c r="F39" s="26">
        <v>17.5</v>
      </c>
      <c r="G39" s="25">
        <v>33.982425076277551</v>
      </c>
      <c r="H39" s="30">
        <f t="shared" si="1"/>
        <v>33982</v>
      </c>
      <c r="I39" s="24"/>
      <c r="J39" s="26">
        <v>17.5</v>
      </c>
      <c r="K39" s="25">
        <v>33.311410675232374</v>
      </c>
      <c r="L39" s="30">
        <f t="shared" si="2"/>
        <v>33311</v>
      </c>
      <c r="M39" s="24"/>
      <c r="N39" s="26">
        <v>17.5</v>
      </c>
      <c r="O39" s="25">
        <v>32.643997427231923</v>
      </c>
      <c r="P39" s="30">
        <f t="shared" si="3"/>
        <v>32644</v>
      </c>
      <c r="Q39" s="24"/>
      <c r="R39" s="26">
        <v>17.5</v>
      </c>
      <c r="S39" s="25">
        <v>32.087325373445744</v>
      </c>
      <c r="T39" s="30">
        <f t="shared" si="4"/>
        <v>32087</v>
      </c>
      <c r="U39" s="24"/>
      <c r="V39" s="26">
        <v>17.5</v>
      </c>
      <c r="W39" s="25">
        <v>31.729404700028766</v>
      </c>
      <c r="X39" s="30">
        <f t="shared" si="5"/>
        <v>31729</v>
      </c>
      <c r="Y39" s="24"/>
      <c r="Z39" s="26">
        <v>17.5</v>
      </c>
      <c r="AA39" s="25">
        <v>31.355863367123938</v>
      </c>
      <c r="AB39" s="30">
        <f t="shared" si="6"/>
        <v>31356</v>
      </c>
      <c r="AC39" s="24"/>
    </row>
    <row r="40" spans="2:29">
      <c r="B40" s="22">
        <v>15</v>
      </c>
      <c r="C40" s="29">
        <v>34.598458946050393</v>
      </c>
      <c r="D40" s="30">
        <f t="shared" si="0"/>
        <v>34598</v>
      </c>
      <c r="F40" s="26">
        <v>15</v>
      </c>
      <c r="G40" s="25">
        <v>33.892284950659175</v>
      </c>
      <c r="H40" s="30">
        <f t="shared" si="1"/>
        <v>33892</v>
      </c>
      <c r="I40" s="24"/>
      <c r="J40" s="26">
        <v>15</v>
      </c>
      <c r="K40" s="25">
        <v>33.222597028040305</v>
      </c>
      <c r="L40" s="30">
        <f t="shared" si="2"/>
        <v>33223</v>
      </c>
      <c r="M40" s="24"/>
      <c r="N40" s="26">
        <v>15</v>
      </c>
      <c r="O40" s="25">
        <v>32.534068139233753</v>
      </c>
      <c r="P40" s="30">
        <f t="shared" si="3"/>
        <v>32534</v>
      </c>
      <c r="Q40" s="24"/>
      <c r="R40" s="26">
        <v>15</v>
      </c>
      <c r="S40" s="25">
        <v>31.954342181247064</v>
      </c>
      <c r="T40" s="30">
        <f t="shared" si="4"/>
        <v>31954</v>
      </c>
      <c r="U40" s="24"/>
      <c r="V40" s="26">
        <v>15</v>
      </c>
      <c r="W40" s="25">
        <v>31.605301772367085</v>
      </c>
      <c r="X40" s="30">
        <f t="shared" si="5"/>
        <v>31605</v>
      </c>
      <c r="Y40" s="24"/>
      <c r="Z40" s="26">
        <v>15</v>
      </c>
      <c r="AA40" s="25">
        <v>31.225651137734005</v>
      </c>
      <c r="AB40" s="30">
        <f t="shared" si="6"/>
        <v>31226</v>
      </c>
      <c r="AC40" s="24"/>
    </row>
    <row r="41" spans="2:29">
      <c r="B41" s="22">
        <v>12.5</v>
      </c>
      <c r="C41" s="29">
        <v>34.495648621969913</v>
      </c>
      <c r="D41" s="30">
        <f t="shared" si="0"/>
        <v>34496</v>
      </c>
      <c r="F41" s="26">
        <v>12.5</v>
      </c>
      <c r="G41" s="25">
        <v>33.776597771541091</v>
      </c>
      <c r="H41" s="30">
        <f t="shared" si="1"/>
        <v>33777</v>
      </c>
      <c r="I41" s="24"/>
      <c r="J41" s="26">
        <v>12.5</v>
      </c>
      <c r="K41" s="25">
        <v>33.089710489326293</v>
      </c>
      <c r="L41" s="30">
        <f t="shared" si="2"/>
        <v>33090</v>
      </c>
      <c r="M41" s="24"/>
      <c r="N41" s="26">
        <v>12.5</v>
      </c>
      <c r="O41" s="25">
        <v>32.375428557126298</v>
      </c>
      <c r="P41" s="30">
        <f t="shared" si="3"/>
        <v>32375</v>
      </c>
      <c r="Q41" s="24"/>
      <c r="R41" s="26">
        <v>12.5</v>
      </c>
      <c r="S41" s="25">
        <v>31.81150715630892</v>
      </c>
      <c r="T41" s="30">
        <f t="shared" si="4"/>
        <v>31812</v>
      </c>
      <c r="U41" s="24"/>
      <c r="V41" s="26">
        <v>12.5</v>
      </c>
      <c r="W41" s="25">
        <v>31.455271484487398</v>
      </c>
      <c r="X41" s="30">
        <f t="shared" si="5"/>
        <v>31455</v>
      </c>
      <c r="Y41" s="24"/>
      <c r="Z41" s="26">
        <v>12.5</v>
      </c>
      <c r="AA41" s="25">
        <v>31.063085574507724</v>
      </c>
      <c r="AB41" s="30">
        <f t="shared" si="6"/>
        <v>31063</v>
      </c>
      <c r="AC41" s="24"/>
    </row>
    <row r="42" spans="2:29">
      <c r="B42" s="22">
        <v>10</v>
      </c>
      <c r="C42" s="29">
        <v>34.390286743218532</v>
      </c>
      <c r="D42" s="30">
        <f t="shared" si="0"/>
        <v>34390</v>
      </c>
      <c r="F42" s="26">
        <v>10</v>
      </c>
      <c r="G42" s="25">
        <v>33.656560689128305</v>
      </c>
      <c r="H42" s="30">
        <f t="shared" si="1"/>
        <v>33657</v>
      </c>
      <c r="I42" s="24"/>
      <c r="J42" s="26">
        <v>10</v>
      </c>
      <c r="K42" s="25">
        <v>32.949852164679292</v>
      </c>
      <c r="L42" s="30">
        <f t="shared" si="2"/>
        <v>32950</v>
      </c>
      <c r="M42" s="24"/>
      <c r="N42" s="26">
        <v>10</v>
      </c>
      <c r="O42" s="25">
        <v>32.210294269137599</v>
      </c>
      <c r="P42" s="30">
        <f t="shared" si="3"/>
        <v>32210</v>
      </c>
      <c r="Q42" s="24"/>
      <c r="R42" s="26">
        <v>10</v>
      </c>
      <c r="S42" s="25">
        <v>31.660339639731973</v>
      </c>
      <c r="T42" s="30">
        <f t="shared" si="4"/>
        <v>31660</v>
      </c>
      <c r="U42" s="24"/>
      <c r="V42" s="26">
        <v>10</v>
      </c>
      <c r="W42" s="25">
        <v>31.273125002213597</v>
      </c>
      <c r="X42" s="30">
        <f t="shared" si="5"/>
        <v>31273</v>
      </c>
      <c r="Y42" s="24"/>
      <c r="Z42" s="26">
        <v>10</v>
      </c>
      <c r="AA42" s="25">
        <v>30.865331732797578</v>
      </c>
      <c r="AB42" s="30">
        <f t="shared" si="6"/>
        <v>30865</v>
      </c>
      <c r="AC42" s="24"/>
    </row>
    <row r="43" spans="2:29">
      <c r="B43" s="22">
        <v>7.5</v>
      </c>
      <c r="C43" s="29">
        <v>34.254207556973078</v>
      </c>
      <c r="D43" s="30">
        <f t="shared" si="0"/>
        <v>34254</v>
      </c>
      <c r="F43" s="26">
        <v>7.5</v>
      </c>
      <c r="G43" s="25">
        <v>33.500870982881708</v>
      </c>
      <c r="H43" s="30">
        <f t="shared" si="1"/>
        <v>33501</v>
      </c>
      <c r="I43" s="24"/>
      <c r="J43" s="26">
        <v>7.5</v>
      </c>
      <c r="K43" s="25">
        <v>32.755278746644343</v>
      </c>
      <c r="L43" s="30">
        <f t="shared" si="2"/>
        <v>32755</v>
      </c>
      <c r="M43" s="24"/>
      <c r="N43" s="26">
        <v>7.5</v>
      </c>
      <c r="O43" s="25">
        <v>31.968277601137032</v>
      </c>
      <c r="P43" s="30">
        <f t="shared" si="3"/>
        <v>31968</v>
      </c>
      <c r="Q43" s="24"/>
      <c r="R43" s="26">
        <v>7.5</v>
      </c>
      <c r="S43" s="25">
        <v>31.47365068576206</v>
      </c>
      <c r="T43" s="30">
        <f t="shared" si="4"/>
        <v>31474</v>
      </c>
      <c r="U43" s="24"/>
      <c r="V43" s="26">
        <v>7.5</v>
      </c>
      <c r="W43" s="25">
        <v>30.977686358610711</v>
      </c>
      <c r="X43" s="30">
        <f t="shared" si="5"/>
        <v>30978</v>
      </c>
      <c r="Y43" s="24"/>
      <c r="Z43" s="26">
        <v>7.5</v>
      </c>
      <c r="AA43" s="25">
        <v>30.547563209840572</v>
      </c>
      <c r="AB43" s="30">
        <f t="shared" si="6"/>
        <v>30548</v>
      </c>
      <c r="AC43" s="24"/>
    </row>
    <row r="44" spans="2:29">
      <c r="B44" s="22">
        <v>5</v>
      </c>
      <c r="C44" s="29">
        <v>34.087184794606081</v>
      </c>
      <c r="D44" s="30">
        <f t="shared" si="0"/>
        <v>34087</v>
      </c>
      <c r="F44" s="26">
        <v>5</v>
      </c>
      <c r="G44" s="25">
        <v>33.30673383514705</v>
      </c>
      <c r="H44" s="30">
        <f t="shared" si="1"/>
        <v>33307</v>
      </c>
      <c r="I44" s="24"/>
      <c r="J44" s="26">
        <v>5</v>
      </c>
      <c r="K44" s="25">
        <v>32.502450528700905</v>
      </c>
      <c r="L44" s="30">
        <f t="shared" si="2"/>
        <v>32502</v>
      </c>
      <c r="M44" s="24"/>
      <c r="N44" s="26">
        <v>5</v>
      </c>
      <c r="O44" s="25">
        <v>31.647592173254658</v>
      </c>
      <c r="P44" s="30">
        <f t="shared" si="3"/>
        <v>31648</v>
      </c>
      <c r="Q44" s="24"/>
      <c r="R44" s="26">
        <v>5</v>
      </c>
      <c r="S44" s="25">
        <v>31.209940920130691</v>
      </c>
      <c r="T44" s="30">
        <f t="shared" si="4"/>
        <v>31210</v>
      </c>
      <c r="U44" s="24"/>
      <c r="V44" s="26">
        <v>5</v>
      </c>
      <c r="W44" s="25">
        <v>30.579242859805301</v>
      </c>
      <c r="X44" s="30">
        <f t="shared" si="5"/>
        <v>30579</v>
      </c>
      <c r="Y44" s="24"/>
      <c r="Z44" s="26">
        <v>5</v>
      </c>
      <c r="AA44" s="25">
        <v>30.349852144670301</v>
      </c>
      <c r="AB44" s="30">
        <f t="shared" si="6"/>
        <v>30350</v>
      </c>
      <c r="AC44" s="24"/>
    </row>
    <row r="45" spans="2:29">
      <c r="B45" s="22">
        <v>2.5</v>
      </c>
      <c r="C45" s="29">
        <v>33.144770703173279</v>
      </c>
      <c r="D45" s="30">
        <f t="shared" si="0"/>
        <v>33145</v>
      </c>
      <c r="F45" s="26">
        <v>2.5</v>
      </c>
      <c r="G45" s="25">
        <v>32.424958758485566</v>
      </c>
      <c r="H45" s="30">
        <f t="shared" si="1"/>
        <v>32425</v>
      </c>
      <c r="I45" s="24"/>
      <c r="J45" s="26">
        <v>2.5</v>
      </c>
      <c r="K45" s="25">
        <v>31.663487953172218</v>
      </c>
      <c r="L45" s="30">
        <f t="shared" si="2"/>
        <v>31663</v>
      </c>
      <c r="M45" s="24"/>
      <c r="N45" s="26">
        <v>2.5</v>
      </c>
      <c r="O45" s="25">
        <v>30.855968169025118</v>
      </c>
      <c r="P45" s="30">
        <f t="shared" si="3"/>
        <v>30856</v>
      </c>
      <c r="Q45" s="24"/>
      <c r="R45" s="26">
        <v>2.5</v>
      </c>
      <c r="S45" s="25">
        <v>30.642444171554398</v>
      </c>
      <c r="T45" s="30">
        <f t="shared" si="4"/>
        <v>30642</v>
      </c>
      <c r="U45" s="24"/>
      <c r="V45" s="26">
        <v>2.5</v>
      </c>
      <c r="W45" s="25">
        <v>30.307121429902701</v>
      </c>
      <c r="X45" s="30">
        <f t="shared" si="5"/>
        <v>30307</v>
      </c>
      <c r="Y45" s="24"/>
      <c r="Z45" s="26">
        <v>2.5</v>
      </c>
      <c r="AA45" s="25">
        <v>30.181676072335101</v>
      </c>
      <c r="AB45" s="30">
        <f t="shared" si="6"/>
        <v>30182</v>
      </c>
      <c r="AC45" s="24"/>
    </row>
    <row r="46" spans="2:29">
      <c r="B46" s="22">
        <v>0</v>
      </c>
      <c r="C46" s="8">
        <v>30</v>
      </c>
      <c r="D46" s="30">
        <f t="shared" si="0"/>
        <v>30000</v>
      </c>
      <c r="F46" s="26">
        <v>0</v>
      </c>
      <c r="G46" s="8">
        <v>30</v>
      </c>
      <c r="H46" s="30">
        <f t="shared" si="1"/>
        <v>30000</v>
      </c>
      <c r="I46" s="24"/>
      <c r="J46" s="26">
        <v>0</v>
      </c>
      <c r="K46" s="8">
        <v>30</v>
      </c>
      <c r="L46" s="30">
        <f t="shared" si="2"/>
        <v>30000</v>
      </c>
      <c r="M46" s="24"/>
      <c r="N46" s="26">
        <v>0</v>
      </c>
      <c r="O46" s="8">
        <v>30</v>
      </c>
      <c r="P46" s="30">
        <f t="shared" si="3"/>
        <v>30000</v>
      </c>
      <c r="Q46" s="24"/>
      <c r="R46" s="26">
        <v>0</v>
      </c>
      <c r="S46" s="8">
        <v>30</v>
      </c>
      <c r="T46" s="30">
        <f t="shared" si="4"/>
        <v>30000</v>
      </c>
      <c r="U46" s="24"/>
      <c r="V46" s="26">
        <v>0</v>
      </c>
      <c r="W46" s="8">
        <v>30</v>
      </c>
      <c r="X46" s="30">
        <f t="shared" si="5"/>
        <v>30000</v>
      </c>
      <c r="Y46" s="24"/>
      <c r="Z46" s="26">
        <v>0</v>
      </c>
      <c r="AA46" s="8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C3" sqref="C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>
      <c r="A3" s="33" t="s">
        <v>67</v>
      </c>
      <c r="B3" s="15">
        <f>B1/7.8*13</f>
        <v>5</v>
      </c>
      <c r="C3" s="34" t="s">
        <v>68</v>
      </c>
      <c r="F3" s="15">
        <f>F1/7.8*13</f>
        <v>8.3333333333333339</v>
      </c>
      <c r="G3" s="35" t="s">
        <v>69</v>
      </c>
      <c r="H3" s="15"/>
      <c r="I3" s="17"/>
      <c r="J3" s="15">
        <f>J1/7.8*13</f>
        <v>11.666666666666668</v>
      </c>
      <c r="K3" s="35" t="s">
        <v>70</v>
      </c>
      <c r="L3" s="15"/>
      <c r="M3" s="17"/>
      <c r="N3" s="15">
        <f>N1/7.8*13</f>
        <v>15.000000000000002</v>
      </c>
      <c r="O3" s="35" t="s">
        <v>71</v>
      </c>
      <c r="P3" s="15"/>
      <c r="Q3" s="17"/>
      <c r="R3" s="15">
        <f>R1/7.8*13</f>
        <v>18.666666666666668</v>
      </c>
      <c r="S3" s="35" t="s">
        <v>72</v>
      </c>
      <c r="T3" s="23"/>
      <c r="U3" s="23"/>
      <c r="V3" s="23"/>
      <c r="X3" s="23"/>
      <c r="Y3" s="23"/>
      <c r="Z3" s="23"/>
    </row>
    <row r="4" spans="1:29" ht="16.5">
      <c r="A4" s="22" t="s">
        <v>6</v>
      </c>
      <c r="B4" s="13" t="s">
        <v>47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45</v>
      </c>
      <c r="B6" s="22">
        <v>100</v>
      </c>
      <c r="C6" s="26">
        <v>41.822000000000003</v>
      </c>
      <c r="D6" s="30">
        <f t="shared" ref="D6:D46" si="0">ROUND(C6*1000, 0)</f>
        <v>41822</v>
      </c>
      <c r="F6" s="26">
        <v>100</v>
      </c>
      <c r="G6" s="25">
        <v>41.822000000000003</v>
      </c>
      <c r="H6" s="30">
        <f t="shared" ref="H6:H46" si="1">ROUND(G6*1000, 0)</f>
        <v>41822</v>
      </c>
      <c r="I6" s="24"/>
      <c r="J6" s="26">
        <v>100</v>
      </c>
      <c r="K6" s="29">
        <v>41.822000000000003</v>
      </c>
      <c r="L6" s="30">
        <f>ROUND(K6*1000, 0)</f>
        <v>41822</v>
      </c>
      <c r="M6" s="24"/>
      <c r="N6" s="26">
        <v>100</v>
      </c>
      <c r="O6" s="25">
        <v>41.822000000000003</v>
      </c>
      <c r="P6" s="30">
        <f>ROUND(O6*1000, 0)</f>
        <v>41822</v>
      </c>
      <c r="Q6" s="24"/>
      <c r="R6" s="26">
        <v>100</v>
      </c>
      <c r="S6" s="25">
        <v>41.822000000000003</v>
      </c>
      <c r="T6" s="30">
        <f>ROUND(S6*1000, 0)</f>
        <v>41822</v>
      </c>
      <c r="U6" s="24"/>
      <c r="V6" s="26">
        <v>100</v>
      </c>
      <c r="W6" s="25">
        <v>41.822000000000003</v>
      </c>
      <c r="X6" s="30">
        <f>ROUND(W6*1000, 0)</f>
        <v>41822</v>
      </c>
      <c r="Y6" s="24"/>
      <c r="Z6" s="26">
        <v>100</v>
      </c>
      <c r="AA6" s="25">
        <v>41.822000000000003</v>
      </c>
      <c r="AB6" s="30">
        <f>ROUND(AA6*1000, 0)</f>
        <v>41822</v>
      </c>
      <c r="AC6" s="26"/>
    </row>
    <row r="7" spans="1:29">
      <c r="A7" s="26">
        <v>40</v>
      </c>
      <c r="B7" s="22">
        <v>97.5</v>
      </c>
      <c r="C7" s="26">
        <v>39.685931501920194</v>
      </c>
      <c r="D7" s="30">
        <f t="shared" si="0"/>
        <v>39686</v>
      </c>
      <c r="F7" s="26">
        <v>97.5</v>
      </c>
      <c r="G7" s="25">
        <v>39.170620030582505</v>
      </c>
      <c r="H7" s="30">
        <f t="shared" si="1"/>
        <v>39171</v>
      </c>
      <c r="I7" s="24"/>
      <c r="J7" s="26">
        <v>97.5</v>
      </c>
      <c r="K7" s="29">
        <v>38.653637465742968</v>
      </c>
      <c r="L7" s="30">
        <f t="shared" ref="L7:L46" si="2">ROUND(K7*1000, 0)</f>
        <v>38654</v>
      </c>
      <c r="M7" s="24"/>
      <c r="N7" s="26">
        <v>97.5</v>
      </c>
      <c r="O7" s="25">
        <v>38.117164585882634</v>
      </c>
      <c r="P7" s="30">
        <f t="shared" ref="P7:P46" si="3">ROUND(O7*1000, 0)</f>
        <v>38117</v>
      </c>
      <c r="Q7" s="24"/>
      <c r="R7" s="26">
        <v>97.5</v>
      </c>
      <c r="S7" s="25">
        <v>37.613472124451555</v>
      </c>
      <c r="T7" s="30">
        <f t="shared" ref="T7:T46" si="4">ROUND(S7*1000, 0)</f>
        <v>37613</v>
      </c>
      <c r="U7" s="24"/>
      <c r="V7" s="26">
        <v>97.5</v>
      </c>
      <c r="W7" s="25">
        <v>37.353920507341535</v>
      </c>
      <c r="X7" s="30">
        <f t="shared" ref="X7:X46" si="5">ROUND(W7*1000, 0)</f>
        <v>37354</v>
      </c>
      <c r="Y7" s="24"/>
      <c r="Z7" s="26">
        <v>97.5</v>
      </c>
      <c r="AA7" s="25">
        <v>37.05964142150502</v>
      </c>
      <c r="AB7" s="30">
        <f t="shared" ref="AB7:AB46" si="6">ROUND(AA7*1000, 0)</f>
        <v>37060</v>
      </c>
      <c r="AC7" s="24"/>
    </row>
    <row r="8" spans="1:29">
      <c r="A8" s="26"/>
      <c r="B8" s="22">
        <v>95</v>
      </c>
      <c r="C8" s="26">
        <v>39.169093495452024</v>
      </c>
      <c r="D8" s="30">
        <f t="shared" si="0"/>
        <v>39169</v>
      </c>
      <c r="F8" s="26">
        <v>95</v>
      </c>
      <c r="G8" s="25">
        <v>38.601826866680646</v>
      </c>
      <c r="H8" s="30">
        <f t="shared" si="1"/>
        <v>38602</v>
      </c>
      <c r="I8" s="24"/>
      <c r="J8" s="26">
        <v>95</v>
      </c>
      <c r="K8" s="29">
        <v>38.025100536185718</v>
      </c>
      <c r="L8" s="30">
        <f t="shared" si="2"/>
        <v>38025</v>
      </c>
      <c r="M8" s="24"/>
      <c r="N8" s="26">
        <v>95</v>
      </c>
      <c r="O8" s="25">
        <v>37.430503773007757</v>
      </c>
      <c r="P8" s="30">
        <f t="shared" si="3"/>
        <v>37431</v>
      </c>
      <c r="Q8" s="24"/>
      <c r="R8" s="26">
        <v>95</v>
      </c>
      <c r="S8" s="25">
        <v>36.901004916805043</v>
      </c>
      <c r="T8" s="30">
        <f t="shared" si="4"/>
        <v>36901</v>
      </c>
      <c r="U8" s="24"/>
      <c r="V8" s="26">
        <v>95</v>
      </c>
      <c r="W8" s="25">
        <v>36.570524620197922</v>
      </c>
      <c r="X8" s="30">
        <f t="shared" si="5"/>
        <v>36571</v>
      </c>
      <c r="Y8" s="24"/>
      <c r="Z8" s="26">
        <v>95</v>
      </c>
      <c r="AA8" s="25">
        <v>36.225344059089913</v>
      </c>
      <c r="AB8" s="30">
        <f t="shared" si="6"/>
        <v>36225</v>
      </c>
      <c r="AC8" s="24"/>
    </row>
    <row r="9" spans="1:29" ht="16.5">
      <c r="A9" s="13" t="s">
        <v>46</v>
      </c>
      <c r="B9" s="22">
        <v>92.5</v>
      </c>
      <c r="C9" s="26">
        <v>38.941755195698001</v>
      </c>
      <c r="D9" s="30">
        <f t="shared" si="0"/>
        <v>38942</v>
      </c>
      <c r="F9" s="26">
        <v>92.5</v>
      </c>
      <c r="G9" s="25">
        <v>38.379789332089395</v>
      </c>
      <c r="H9" s="30">
        <f t="shared" si="1"/>
        <v>38380</v>
      </c>
      <c r="I9" s="24"/>
      <c r="J9" s="26">
        <v>92.5</v>
      </c>
      <c r="K9" s="29">
        <v>37.796981939628964</v>
      </c>
      <c r="L9" s="30">
        <f t="shared" si="2"/>
        <v>37797</v>
      </c>
      <c r="M9" s="24"/>
      <c r="N9" s="26">
        <v>92.5</v>
      </c>
      <c r="O9" s="25">
        <v>37.20455199295948</v>
      </c>
      <c r="P9" s="30">
        <f t="shared" si="3"/>
        <v>37205</v>
      </c>
      <c r="Q9" s="24"/>
      <c r="R9" s="26">
        <v>92.5</v>
      </c>
      <c r="S9" s="25">
        <v>36.710484666177138</v>
      </c>
      <c r="T9" s="30">
        <f t="shared" si="4"/>
        <v>36710</v>
      </c>
      <c r="U9" s="24"/>
      <c r="V9" s="26">
        <v>92.5</v>
      </c>
      <c r="W9" s="25">
        <v>36.352804863611958</v>
      </c>
      <c r="X9" s="30">
        <f t="shared" si="5"/>
        <v>36353</v>
      </c>
      <c r="Y9" s="24"/>
      <c r="Z9" s="26">
        <v>92.5</v>
      </c>
      <c r="AA9" s="25">
        <v>36.003969424399152</v>
      </c>
      <c r="AB9" s="30">
        <f t="shared" si="6"/>
        <v>36004</v>
      </c>
      <c r="AC9" s="24"/>
    </row>
    <row r="10" spans="1:29">
      <c r="A10" s="32">
        <v>1.1000000000000001</v>
      </c>
      <c r="B10" s="22">
        <v>90</v>
      </c>
      <c r="C10" s="26">
        <v>38.722069234918983</v>
      </c>
      <c r="D10" s="30">
        <f t="shared" si="0"/>
        <v>38722</v>
      </c>
      <c r="F10" s="26">
        <v>90</v>
      </c>
      <c r="G10" s="25">
        <v>38.161504896011287</v>
      </c>
      <c r="H10" s="30">
        <f t="shared" si="1"/>
        <v>38162</v>
      </c>
      <c r="I10" s="24"/>
      <c r="J10" s="26">
        <v>90</v>
      </c>
      <c r="K10" s="29">
        <v>37.574700488803316</v>
      </c>
      <c r="L10" s="30">
        <f t="shared" si="2"/>
        <v>37575</v>
      </c>
      <c r="M10" s="24"/>
      <c r="N10" s="26">
        <v>90</v>
      </c>
      <c r="O10" s="25">
        <v>36.987854969423388</v>
      </c>
      <c r="P10" s="30">
        <f t="shared" si="3"/>
        <v>36988</v>
      </c>
      <c r="Q10" s="24"/>
      <c r="R10" s="26">
        <v>90</v>
      </c>
      <c r="S10" s="25">
        <v>36.5086067016614</v>
      </c>
      <c r="T10" s="30">
        <f t="shared" si="4"/>
        <v>36509</v>
      </c>
      <c r="U10" s="24"/>
      <c r="V10" s="26">
        <v>90</v>
      </c>
      <c r="W10" s="25">
        <v>36.144959047905687</v>
      </c>
      <c r="X10" s="30">
        <f t="shared" si="5"/>
        <v>36145</v>
      </c>
      <c r="Y10" s="24"/>
      <c r="Z10" s="26">
        <v>90</v>
      </c>
      <c r="AA10" s="25">
        <v>35.793501802305499</v>
      </c>
      <c r="AB10" s="30">
        <f t="shared" si="6"/>
        <v>35794</v>
      </c>
      <c r="AC10" s="24"/>
    </row>
    <row r="11" spans="1:29">
      <c r="B11" s="22">
        <v>87.5</v>
      </c>
      <c r="C11" s="26">
        <v>38.50892403392146</v>
      </c>
      <c r="D11" s="30">
        <f t="shared" si="0"/>
        <v>38509</v>
      </c>
      <c r="F11" s="26">
        <v>87.5</v>
      </c>
      <c r="G11" s="25">
        <v>37.943192584777535</v>
      </c>
      <c r="H11" s="30">
        <f t="shared" si="1"/>
        <v>37943</v>
      </c>
      <c r="I11" s="24"/>
      <c r="J11" s="26">
        <v>87.5</v>
      </c>
      <c r="K11" s="29">
        <v>37.357203529471164</v>
      </c>
      <c r="L11" s="30">
        <f t="shared" si="2"/>
        <v>37357</v>
      </c>
      <c r="M11" s="24"/>
      <c r="N11" s="26">
        <v>87.5</v>
      </c>
      <c r="O11" s="25">
        <v>36.780515219510072</v>
      </c>
      <c r="P11" s="30">
        <f t="shared" si="3"/>
        <v>36781</v>
      </c>
      <c r="Q11" s="24"/>
      <c r="R11" s="26">
        <v>87.5</v>
      </c>
      <c r="S11" s="25">
        <v>36.283824990157903</v>
      </c>
      <c r="T11" s="30">
        <f t="shared" si="4"/>
        <v>36284</v>
      </c>
      <c r="U11" s="24"/>
      <c r="V11" s="26">
        <v>87.5</v>
      </c>
      <c r="W11" s="25">
        <v>35.937695522884518</v>
      </c>
      <c r="X11" s="30">
        <f t="shared" si="5"/>
        <v>35938</v>
      </c>
      <c r="Y11" s="24"/>
      <c r="Z11" s="26">
        <v>87.5</v>
      </c>
      <c r="AA11" s="25">
        <v>35.592615507741471</v>
      </c>
      <c r="AB11" s="30">
        <f t="shared" si="6"/>
        <v>35593</v>
      </c>
      <c r="AC11" s="24"/>
    </row>
    <row r="12" spans="1:29">
      <c r="B12" s="22">
        <v>85</v>
      </c>
      <c r="C12" s="26">
        <v>38.300669726420537</v>
      </c>
      <c r="D12" s="30">
        <f t="shared" si="0"/>
        <v>38301</v>
      </c>
      <c r="F12" s="26">
        <v>85</v>
      </c>
      <c r="G12" s="25">
        <v>37.72688690220852</v>
      </c>
      <c r="H12" s="30">
        <f t="shared" si="1"/>
        <v>37727</v>
      </c>
      <c r="I12" s="24"/>
      <c r="J12" s="26">
        <v>85</v>
      </c>
      <c r="K12" s="29">
        <v>37.145015505369386</v>
      </c>
      <c r="L12" s="30">
        <f t="shared" si="2"/>
        <v>37145</v>
      </c>
      <c r="M12" s="24"/>
      <c r="N12" s="26">
        <v>85</v>
      </c>
      <c r="O12" s="25">
        <v>36.579589471132707</v>
      </c>
      <c r="P12" s="30">
        <f t="shared" si="3"/>
        <v>36580</v>
      </c>
      <c r="Q12" s="24"/>
      <c r="R12" s="26">
        <v>85</v>
      </c>
      <c r="S12" s="25">
        <v>36.0487832667813</v>
      </c>
      <c r="T12" s="30">
        <f t="shared" si="4"/>
        <v>36049</v>
      </c>
      <c r="U12" s="24"/>
      <c r="V12" s="26">
        <v>85</v>
      </c>
      <c r="W12" s="25">
        <v>35.724973179283481</v>
      </c>
      <c r="X12" s="30">
        <f t="shared" si="5"/>
        <v>35725</v>
      </c>
      <c r="Y12" s="24"/>
      <c r="Z12" s="26">
        <v>85</v>
      </c>
      <c r="AA12" s="25">
        <v>35.393613203118292</v>
      </c>
      <c r="AB12" s="30">
        <f t="shared" si="6"/>
        <v>35394</v>
      </c>
      <c r="AC12" s="24"/>
    </row>
    <row r="13" spans="1:29">
      <c r="B13" s="22">
        <v>82.5</v>
      </c>
      <c r="C13" s="26">
        <v>38.09113183476007</v>
      </c>
      <c r="D13" s="30">
        <f t="shared" si="0"/>
        <v>38091</v>
      </c>
      <c r="F13" s="26">
        <v>82.5</v>
      </c>
      <c r="G13" s="25">
        <v>37.517857381364067</v>
      </c>
      <c r="H13" s="30">
        <f t="shared" si="1"/>
        <v>37518</v>
      </c>
      <c r="I13" s="24"/>
      <c r="J13" s="26">
        <v>82.5</v>
      </c>
      <c r="K13" s="29">
        <v>36.936575515116942</v>
      </c>
      <c r="L13" s="30">
        <f t="shared" si="2"/>
        <v>36937</v>
      </c>
      <c r="M13" s="24"/>
      <c r="N13" s="26">
        <v>82.5</v>
      </c>
      <c r="O13" s="25">
        <v>36.370477649961465</v>
      </c>
      <c r="P13" s="30">
        <f t="shared" si="3"/>
        <v>36370</v>
      </c>
      <c r="Q13" s="24"/>
      <c r="R13" s="26">
        <v>82.5</v>
      </c>
      <c r="S13" s="25">
        <v>35.825119346904593</v>
      </c>
      <c r="T13" s="30">
        <f t="shared" si="4"/>
        <v>35825</v>
      </c>
      <c r="U13" s="24"/>
      <c r="V13" s="26">
        <v>82.5</v>
      </c>
      <c r="W13" s="25">
        <v>35.5302697676698</v>
      </c>
      <c r="X13" s="30">
        <f t="shared" si="5"/>
        <v>35530</v>
      </c>
      <c r="Y13" s="24"/>
      <c r="Z13" s="26">
        <v>82.5</v>
      </c>
      <c r="AA13" s="25">
        <v>35.180824149506115</v>
      </c>
      <c r="AB13" s="30">
        <f t="shared" si="6"/>
        <v>35181</v>
      </c>
      <c r="AC13" s="24"/>
    </row>
    <row r="14" spans="1:29">
      <c r="B14" s="22">
        <v>80</v>
      </c>
      <c r="C14" s="26">
        <v>37.882035403969972</v>
      </c>
      <c r="D14" s="30">
        <f t="shared" si="0"/>
        <v>37882</v>
      </c>
      <c r="F14" s="26">
        <v>80</v>
      </c>
      <c r="G14" s="25">
        <v>37.313221183578094</v>
      </c>
      <c r="H14" s="30">
        <f t="shared" si="1"/>
        <v>37313</v>
      </c>
      <c r="I14" s="24"/>
      <c r="J14" s="26">
        <v>80</v>
      </c>
      <c r="K14" s="29">
        <v>36.732947563965254</v>
      </c>
      <c r="L14" s="30">
        <f t="shared" si="2"/>
        <v>36733</v>
      </c>
      <c r="M14" s="24"/>
      <c r="N14" s="26">
        <v>80</v>
      </c>
      <c r="O14" s="25">
        <v>36.160585769411824</v>
      </c>
      <c r="P14" s="30">
        <f t="shared" si="3"/>
        <v>36161</v>
      </c>
      <c r="Q14" s="24"/>
      <c r="R14" s="26">
        <v>80</v>
      </c>
      <c r="S14" s="25">
        <v>35.614044343875477</v>
      </c>
      <c r="T14" s="30">
        <f t="shared" si="4"/>
        <v>35614</v>
      </c>
      <c r="U14" s="24"/>
      <c r="V14" s="26">
        <v>80</v>
      </c>
      <c r="W14" s="25">
        <v>35.359399244458785</v>
      </c>
      <c r="X14" s="30">
        <f t="shared" si="5"/>
        <v>35359</v>
      </c>
      <c r="Y14" s="24"/>
      <c r="Z14" s="26">
        <v>80</v>
      </c>
      <c r="AA14" s="25">
        <v>34.980542080841843</v>
      </c>
      <c r="AB14" s="30">
        <f t="shared" si="6"/>
        <v>34981</v>
      </c>
      <c r="AC14" s="24"/>
    </row>
    <row r="15" spans="1:29">
      <c r="B15" s="22">
        <v>77.5</v>
      </c>
      <c r="C15" s="26">
        <v>37.676450461469592</v>
      </c>
      <c r="D15" s="30">
        <f t="shared" si="0"/>
        <v>37676</v>
      </c>
      <c r="F15" s="26">
        <v>77.5</v>
      </c>
      <c r="G15" s="25">
        <v>37.114353643666426</v>
      </c>
      <c r="H15" s="30">
        <f t="shared" si="1"/>
        <v>37114</v>
      </c>
      <c r="I15" s="24"/>
      <c r="J15" s="26">
        <v>77.5</v>
      </c>
      <c r="K15" s="29">
        <v>36.528500835311235</v>
      </c>
      <c r="L15" s="30">
        <f t="shared" si="2"/>
        <v>36529</v>
      </c>
      <c r="M15" s="24"/>
      <c r="N15" s="26">
        <v>77.5</v>
      </c>
      <c r="O15" s="25">
        <v>35.958557062099672</v>
      </c>
      <c r="P15" s="30">
        <f t="shared" si="3"/>
        <v>35959</v>
      </c>
      <c r="Q15" s="24"/>
      <c r="R15" s="26">
        <v>77.5</v>
      </c>
      <c r="S15" s="25">
        <v>35.412208239955469</v>
      </c>
      <c r="T15" s="30">
        <f t="shared" si="4"/>
        <v>35412</v>
      </c>
      <c r="U15" s="24"/>
      <c r="V15" s="26">
        <v>77.5</v>
      </c>
      <c r="W15" s="25">
        <v>35.177451603136667</v>
      </c>
      <c r="X15" s="30">
        <f t="shared" si="5"/>
        <v>35177</v>
      </c>
      <c r="Y15" s="24"/>
      <c r="Z15" s="26">
        <v>77.5</v>
      </c>
      <c r="AA15" s="25">
        <v>34.790682910664657</v>
      </c>
      <c r="AB15" s="30">
        <f t="shared" si="6"/>
        <v>34791</v>
      </c>
      <c r="AC15" s="24"/>
    </row>
    <row r="16" spans="1:29">
      <c r="B16" s="22">
        <v>75</v>
      </c>
      <c r="C16" s="26">
        <v>37.48259227120343</v>
      </c>
      <c r="D16" s="30">
        <f t="shared" si="0"/>
        <v>37483</v>
      </c>
      <c r="F16" s="26">
        <v>75</v>
      </c>
      <c r="G16" s="25">
        <v>36.919903666096488</v>
      </c>
      <c r="H16" s="30">
        <f t="shared" si="1"/>
        <v>36920</v>
      </c>
      <c r="I16" s="24"/>
      <c r="J16" s="26">
        <v>75</v>
      </c>
      <c r="K16" s="29">
        <v>36.331779095136383</v>
      </c>
      <c r="L16" s="30">
        <f t="shared" si="2"/>
        <v>36332</v>
      </c>
      <c r="M16" s="24"/>
      <c r="N16" s="26">
        <v>75</v>
      </c>
      <c r="O16" s="25">
        <v>35.760437002852406</v>
      </c>
      <c r="P16" s="30">
        <f t="shared" si="3"/>
        <v>35760</v>
      </c>
      <c r="Q16" s="24"/>
      <c r="R16" s="26">
        <v>75</v>
      </c>
      <c r="S16" s="25">
        <v>35.214902058220289</v>
      </c>
      <c r="T16" s="30">
        <f t="shared" si="4"/>
        <v>35215</v>
      </c>
      <c r="U16" s="24"/>
      <c r="V16" s="26">
        <v>75</v>
      </c>
      <c r="W16" s="25">
        <v>34.979582740570535</v>
      </c>
      <c r="X16" s="30">
        <f t="shared" si="5"/>
        <v>34980</v>
      </c>
      <c r="Y16" s="24"/>
      <c r="Z16" s="26">
        <v>75</v>
      </c>
      <c r="AA16" s="25">
        <v>34.601733561361314</v>
      </c>
      <c r="AB16" s="30">
        <f t="shared" si="6"/>
        <v>34602</v>
      </c>
      <c r="AC16" s="24"/>
    </row>
    <row r="17" spans="2:29">
      <c r="B17" s="22">
        <v>72.5</v>
      </c>
      <c r="C17" s="26">
        <v>37.300485434696839</v>
      </c>
      <c r="D17" s="30">
        <f t="shared" si="0"/>
        <v>37300</v>
      </c>
      <c r="F17" s="26">
        <v>72.5</v>
      </c>
      <c r="G17" s="25">
        <v>36.726199272035096</v>
      </c>
      <c r="H17" s="30">
        <f t="shared" si="1"/>
        <v>36726</v>
      </c>
      <c r="I17" s="24"/>
      <c r="J17" s="26">
        <v>72.5</v>
      </c>
      <c r="K17" s="29">
        <v>36.143850075167805</v>
      </c>
      <c r="L17" s="30">
        <f t="shared" si="2"/>
        <v>36144</v>
      </c>
      <c r="M17" s="24"/>
      <c r="N17" s="26">
        <v>72.5</v>
      </c>
      <c r="O17" s="25">
        <v>35.565265563750565</v>
      </c>
      <c r="P17" s="30">
        <f t="shared" si="3"/>
        <v>35565</v>
      </c>
      <c r="Q17" s="24"/>
      <c r="R17" s="26">
        <v>72.5</v>
      </c>
      <c r="S17" s="25">
        <v>35.022069910943962</v>
      </c>
      <c r="T17" s="30">
        <f t="shared" si="4"/>
        <v>35022</v>
      </c>
      <c r="U17" s="24"/>
      <c r="V17" s="26">
        <v>72.5</v>
      </c>
      <c r="W17" s="25">
        <v>34.775682384450995</v>
      </c>
      <c r="X17" s="30">
        <f t="shared" si="5"/>
        <v>34776</v>
      </c>
      <c r="Y17" s="24"/>
      <c r="Z17" s="26">
        <v>72.5</v>
      </c>
      <c r="AA17" s="25">
        <v>34.415828628180435</v>
      </c>
      <c r="AB17" s="30">
        <f t="shared" si="6"/>
        <v>34416</v>
      </c>
      <c r="AC17" s="24"/>
    </row>
    <row r="18" spans="2:29">
      <c r="B18" s="22">
        <v>70</v>
      </c>
      <c r="C18" s="26">
        <v>37.120885811657793</v>
      </c>
      <c r="D18" s="30">
        <f t="shared" si="0"/>
        <v>37121</v>
      </c>
      <c r="F18" s="26">
        <v>70</v>
      </c>
      <c r="G18" s="25">
        <v>36.5313047377903</v>
      </c>
      <c r="H18" s="30">
        <f t="shared" si="1"/>
        <v>36531</v>
      </c>
      <c r="I18" s="24"/>
      <c r="J18" s="26">
        <v>70</v>
      </c>
      <c r="K18" s="29">
        <v>35.960198639142646</v>
      </c>
      <c r="L18" s="30">
        <f t="shared" si="2"/>
        <v>35960</v>
      </c>
      <c r="M18" s="24"/>
      <c r="N18" s="26">
        <v>70</v>
      </c>
      <c r="O18" s="25">
        <v>35.37504414223109</v>
      </c>
      <c r="P18" s="30">
        <f t="shared" si="3"/>
        <v>35375</v>
      </c>
      <c r="Q18" s="24"/>
      <c r="R18" s="26">
        <v>70</v>
      </c>
      <c r="S18" s="25">
        <v>34.839758400387069</v>
      </c>
      <c r="T18" s="30">
        <f t="shared" si="4"/>
        <v>34840</v>
      </c>
      <c r="U18" s="24"/>
      <c r="V18" s="26">
        <v>70</v>
      </c>
      <c r="W18" s="25">
        <v>34.580771550511948</v>
      </c>
      <c r="X18" s="30">
        <f t="shared" si="5"/>
        <v>34581</v>
      </c>
      <c r="Y18" s="24"/>
      <c r="Z18" s="26">
        <v>70</v>
      </c>
      <c r="AA18" s="25">
        <v>34.243105865660901</v>
      </c>
      <c r="AB18" s="30">
        <f t="shared" si="6"/>
        <v>34243</v>
      </c>
      <c r="AC18" s="24"/>
    </row>
    <row r="19" spans="2:29">
      <c r="B19" s="22">
        <v>67.5</v>
      </c>
      <c r="C19" s="26">
        <v>36.929185826137378</v>
      </c>
      <c r="D19" s="30">
        <f t="shared" si="0"/>
        <v>36929</v>
      </c>
      <c r="F19" s="26">
        <v>67.5</v>
      </c>
      <c r="G19" s="25">
        <v>36.338441230305385</v>
      </c>
      <c r="H19" s="30">
        <f t="shared" si="1"/>
        <v>36338</v>
      </c>
      <c r="I19" s="24"/>
      <c r="J19" s="26">
        <v>67.5</v>
      </c>
      <c r="K19" s="29">
        <v>35.776360748952328</v>
      </c>
      <c r="L19" s="30">
        <f t="shared" si="2"/>
        <v>35776</v>
      </c>
      <c r="M19" s="24"/>
      <c r="N19" s="26">
        <v>67.5</v>
      </c>
      <c r="O19" s="25">
        <v>35.192646158068555</v>
      </c>
      <c r="P19" s="30">
        <f t="shared" si="3"/>
        <v>35193</v>
      </c>
      <c r="Q19" s="24"/>
      <c r="R19" s="26">
        <v>67.5</v>
      </c>
      <c r="S19" s="25">
        <v>34.677406770498536</v>
      </c>
      <c r="T19" s="30">
        <f t="shared" si="4"/>
        <v>34677</v>
      </c>
      <c r="U19" s="24"/>
      <c r="V19" s="26">
        <v>67.5</v>
      </c>
      <c r="W19" s="25">
        <v>34.404091733268437</v>
      </c>
      <c r="X19" s="30">
        <f t="shared" si="5"/>
        <v>34404</v>
      </c>
      <c r="Y19" s="24"/>
      <c r="Z19" s="26">
        <v>67.5</v>
      </c>
      <c r="AA19" s="25">
        <v>34.092377951373521</v>
      </c>
      <c r="AB19" s="30">
        <f t="shared" si="6"/>
        <v>34092</v>
      </c>
      <c r="AC19" s="24"/>
    </row>
    <row r="20" spans="2:29">
      <c r="B20" s="22">
        <v>65</v>
      </c>
      <c r="C20" s="26">
        <v>36.732413884042359</v>
      </c>
      <c r="D20" s="30">
        <f t="shared" si="0"/>
        <v>36732</v>
      </c>
      <c r="F20" s="26">
        <v>65</v>
      </c>
      <c r="G20" s="25">
        <v>36.153539605167516</v>
      </c>
      <c r="H20" s="30">
        <f t="shared" si="1"/>
        <v>36154</v>
      </c>
      <c r="I20" s="24"/>
      <c r="J20" s="26">
        <v>65</v>
      </c>
      <c r="K20" s="29">
        <v>35.600666848044291</v>
      </c>
      <c r="L20" s="30">
        <f t="shared" si="2"/>
        <v>35601</v>
      </c>
      <c r="M20" s="24"/>
      <c r="N20" s="26">
        <v>65</v>
      </c>
      <c r="O20" s="25">
        <v>35.020403742797015</v>
      </c>
      <c r="P20" s="30">
        <f t="shared" si="3"/>
        <v>35020</v>
      </c>
      <c r="Q20" s="24"/>
      <c r="R20" s="26">
        <v>65</v>
      </c>
      <c r="S20" s="25">
        <v>34.519374482695007</v>
      </c>
      <c r="T20" s="30">
        <f t="shared" si="4"/>
        <v>34519</v>
      </c>
      <c r="U20" s="24"/>
      <c r="V20" s="26">
        <v>65</v>
      </c>
      <c r="W20" s="25">
        <v>34.230435949451952</v>
      </c>
      <c r="X20" s="30">
        <f t="shared" si="5"/>
        <v>34230</v>
      </c>
      <c r="Y20" s="24"/>
      <c r="Z20" s="26">
        <v>65</v>
      </c>
      <c r="AA20" s="25">
        <v>33.941200066055877</v>
      </c>
      <c r="AB20" s="30">
        <f t="shared" si="6"/>
        <v>33941</v>
      </c>
      <c r="AC20" s="24"/>
    </row>
    <row r="21" spans="2:29">
      <c r="B21" s="22">
        <v>62.5</v>
      </c>
      <c r="C21" s="26">
        <v>36.547850255226813</v>
      </c>
      <c r="D21" s="30">
        <f t="shared" si="0"/>
        <v>36548</v>
      </c>
      <c r="F21" s="26">
        <v>62.5</v>
      </c>
      <c r="G21" s="25">
        <v>35.980774605790238</v>
      </c>
      <c r="H21" s="30">
        <f t="shared" si="1"/>
        <v>35981</v>
      </c>
      <c r="I21" s="24"/>
      <c r="J21" s="26">
        <v>62.5</v>
      </c>
      <c r="K21" s="29">
        <v>35.432617851055461</v>
      </c>
      <c r="L21" s="30">
        <f t="shared" si="2"/>
        <v>35433</v>
      </c>
      <c r="M21" s="24"/>
      <c r="N21" s="26">
        <v>62.5</v>
      </c>
      <c r="O21" s="25">
        <v>34.860834977338023</v>
      </c>
      <c r="P21" s="30">
        <f t="shared" si="3"/>
        <v>34861</v>
      </c>
      <c r="Q21" s="24"/>
      <c r="R21" s="26">
        <v>62.5</v>
      </c>
      <c r="S21" s="25">
        <v>34.358776382910641</v>
      </c>
      <c r="T21" s="30">
        <f t="shared" si="4"/>
        <v>34359</v>
      </c>
      <c r="U21" s="24"/>
      <c r="V21" s="26">
        <v>62.5</v>
      </c>
      <c r="W21" s="25">
        <v>34.065856756153345</v>
      </c>
      <c r="X21" s="30">
        <f t="shared" si="5"/>
        <v>34066</v>
      </c>
      <c r="Y21" s="24"/>
      <c r="Z21" s="26">
        <v>62.5</v>
      </c>
      <c r="AA21" s="25">
        <v>33.780511245891418</v>
      </c>
      <c r="AB21" s="30">
        <f t="shared" si="6"/>
        <v>33781</v>
      </c>
      <c r="AC21" s="24"/>
    </row>
    <row r="22" spans="2:29">
      <c r="B22" s="22">
        <v>60</v>
      </c>
      <c r="C22" s="26">
        <v>36.372872325071981</v>
      </c>
      <c r="D22" s="30">
        <f t="shared" si="0"/>
        <v>36373</v>
      </c>
      <c r="F22" s="26">
        <v>60</v>
      </c>
      <c r="G22" s="25">
        <v>35.813939093695943</v>
      </c>
      <c r="H22" s="30">
        <f t="shared" si="1"/>
        <v>35814</v>
      </c>
      <c r="I22" s="24"/>
      <c r="J22" s="26">
        <v>60</v>
      </c>
      <c r="K22" s="29">
        <v>35.266074359403433</v>
      </c>
      <c r="L22" s="30">
        <f t="shared" si="2"/>
        <v>35266</v>
      </c>
      <c r="M22" s="24"/>
      <c r="N22" s="26">
        <v>60</v>
      </c>
      <c r="O22" s="25">
        <v>34.706155164987116</v>
      </c>
      <c r="P22" s="30">
        <f t="shared" si="3"/>
        <v>34706</v>
      </c>
      <c r="Q22" s="24"/>
      <c r="R22" s="26">
        <v>60</v>
      </c>
      <c r="S22" s="25">
        <v>34.197577923958015</v>
      </c>
      <c r="T22" s="30">
        <f t="shared" si="4"/>
        <v>34198</v>
      </c>
      <c r="U22" s="24"/>
      <c r="V22" s="26">
        <v>60</v>
      </c>
      <c r="W22" s="25">
        <v>33.90488624483293</v>
      </c>
      <c r="X22" s="30">
        <f t="shared" si="5"/>
        <v>33905</v>
      </c>
      <c r="Y22" s="24"/>
      <c r="Z22" s="26">
        <v>60</v>
      </c>
      <c r="AA22" s="25">
        <v>33.619693830845662</v>
      </c>
      <c r="AB22" s="30">
        <f t="shared" si="6"/>
        <v>33620</v>
      </c>
      <c r="AC22" s="24"/>
    </row>
    <row r="23" spans="2:29">
      <c r="B23" s="22">
        <v>57.5</v>
      </c>
      <c r="C23" s="26">
        <v>36.217196942345041</v>
      </c>
      <c r="D23" s="30">
        <f t="shared" si="0"/>
        <v>36217</v>
      </c>
      <c r="F23" s="26">
        <v>57.5</v>
      </c>
      <c r="G23" s="25">
        <v>35.662822254266295</v>
      </c>
      <c r="H23" s="30">
        <f t="shared" si="1"/>
        <v>35663</v>
      </c>
      <c r="I23" s="24"/>
      <c r="J23" s="26">
        <v>57.5</v>
      </c>
      <c r="K23" s="29">
        <v>35.113922142623018</v>
      </c>
      <c r="L23" s="30">
        <f t="shared" si="2"/>
        <v>35114</v>
      </c>
      <c r="M23" s="24"/>
      <c r="N23" s="26">
        <v>57.5</v>
      </c>
      <c r="O23" s="25">
        <v>34.561521356662695</v>
      </c>
      <c r="P23" s="30">
        <f t="shared" si="3"/>
        <v>34562</v>
      </c>
      <c r="Q23" s="24"/>
      <c r="R23" s="26">
        <v>57.5</v>
      </c>
      <c r="S23" s="25">
        <v>34.043684672471315</v>
      </c>
      <c r="T23" s="30">
        <f t="shared" si="4"/>
        <v>34044</v>
      </c>
      <c r="U23" s="24"/>
      <c r="V23" s="26">
        <v>57.5</v>
      </c>
      <c r="W23" s="25">
        <v>33.760543328935164</v>
      </c>
      <c r="X23" s="30">
        <f t="shared" si="5"/>
        <v>33761</v>
      </c>
      <c r="Y23" s="24"/>
      <c r="Z23" s="26">
        <v>57.5</v>
      </c>
      <c r="AA23" s="25">
        <v>33.467187690117363</v>
      </c>
      <c r="AB23" s="30">
        <f t="shared" si="6"/>
        <v>33467</v>
      </c>
      <c r="AC23" s="24"/>
    </row>
    <row r="24" spans="2:29">
      <c r="B24" s="22">
        <v>55</v>
      </c>
      <c r="C24" s="26">
        <v>36.078234868921257</v>
      </c>
      <c r="D24" s="30">
        <f t="shared" si="0"/>
        <v>36078</v>
      </c>
      <c r="F24" s="26">
        <v>55</v>
      </c>
      <c r="G24" s="25">
        <v>35.526245607185679</v>
      </c>
      <c r="H24" s="30">
        <f t="shared" si="1"/>
        <v>35526</v>
      </c>
      <c r="I24" s="24"/>
      <c r="J24" s="26">
        <v>55</v>
      </c>
      <c r="K24" s="29">
        <v>34.976868192851896</v>
      </c>
      <c r="L24" s="30">
        <f t="shared" si="2"/>
        <v>34977</v>
      </c>
      <c r="M24" s="24"/>
      <c r="N24" s="26">
        <v>55</v>
      </c>
      <c r="O24" s="25">
        <v>34.427050535393327</v>
      </c>
      <c r="P24" s="30">
        <f t="shared" si="3"/>
        <v>34427</v>
      </c>
      <c r="Q24" s="24"/>
      <c r="R24" s="26">
        <v>55</v>
      </c>
      <c r="S24" s="25">
        <v>33.897390852304994</v>
      </c>
      <c r="T24" s="30">
        <f t="shared" si="4"/>
        <v>33897</v>
      </c>
      <c r="U24" s="24"/>
      <c r="V24" s="26">
        <v>55</v>
      </c>
      <c r="W24" s="25">
        <v>33.630532050171325</v>
      </c>
      <c r="X24" s="30">
        <f t="shared" si="5"/>
        <v>33631</v>
      </c>
      <c r="Y24" s="24"/>
      <c r="Z24" s="26">
        <v>55</v>
      </c>
      <c r="AA24" s="25">
        <v>33.323007564577033</v>
      </c>
      <c r="AB24" s="30">
        <f t="shared" si="6"/>
        <v>33323</v>
      </c>
      <c r="AC24" s="24"/>
    </row>
    <row r="25" spans="2:29">
      <c r="B25" s="22">
        <v>52.5</v>
      </c>
      <c r="C25" s="26">
        <v>35.948137648820484</v>
      </c>
      <c r="D25" s="30">
        <f t="shared" si="0"/>
        <v>35948</v>
      </c>
      <c r="F25" s="26">
        <v>52.5</v>
      </c>
      <c r="G25" s="25">
        <v>35.397743993518823</v>
      </c>
      <c r="H25" s="30">
        <f t="shared" si="1"/>
        <v>35398</v>
      </c>
      <c r="I25" s="24"/>
      <c r="J25" s="26">
        <v>52.5</v>
      </c>
      <c r="K25" s="29">
        <v>34.848849833098853</v>
      </c>
      <c r="L25" s="30">
        <f t="shared" si="2"/>
        <v>34849</v>
      </c>
      <c r="M25" s="24"/>
      <c r="N25" s="26">
        <v>52.5</v>
      </c>
      <c r="O25" s="25">
        <v>34.299551111160461</v>
      </c>
      <c r="P25" s="30">
        <f t="shared" si="3"/>
        <v>34300</v>
      </c>
      <c r="Q25" s="24"/>
      <c r="R25" s="26">
        <v>52.5</v>
      </c>
      <c r="S25" s="25">
        <v>33.76007349198224</v>
      </c>
      <c r="T25" s="30">
        <f t="shared" si="4"/>
        <v>33760</v>
      </c>
      <c r="U25" s="24"/>
      <c r="V25" s="26">
        <v>52.5</v>
      </c>
      <c r="W25" s="25">
        <v>33.504177837766917</v>
      </c>
      <c r="X25" s="30">
        <f t="shared" si="5"/>
        <v>33504</v>
      </c>
      <c r="Y25" s="24"/>
      <c r="Z25" s="22">
        <v>52.5</v>
      </c>
      <c r="AA25" s="25">
        <v>33.185670353029884</v>
      </c>
      <c r="AB25" s="30">
        <f t="shared" si="6"/>
        <v>33186</v>
      </c>
      <c r="AC25" s="24"/>
    </row>
    <row r="26" spans="2:29">
      <c r="B26" s="22">
        <v>50</v>
      </c>
      <c r="C26" s="26">
        <v>35.837996314049235</v>
      </c>
      <c r="D26" s="30">
        <f t="shared" si="0"/>
        <v>35838</v>
      </c>
      <c r="F26" s="22">
        <v>50</v>
      </c>
      <c r="G26" s="25">
        <v>35.288404753454145</v>
      </c>
      <c r="H26" s="30">
        <f t="shared" si="1"/>
        <v>35288</v>
      </c>
      <c r="I26" s="24"/>
      <c r="J26" s="22">
        <v>50</v>
      </c>
      <c r="K26" s="29">
        <v>34.741727669329173</v>
      </c>
      <c r="L26" s="30">
        <f t="shared" si="2"/>
        <v>34742</v>
      </c>
      <c r="M26" s="24"/>
      <c r="N26" s="26">
        <v>50</v>
      </c>
      <c r="O26" s="25">
        <v>34.18389694240242</v>
      </c>
      <c r="P26" s="30">
        <f t="shared" si="3"/>
        <v>34184</v>
      </c>
      <c r="Q26" s="24"/>
      <c r="R26" s="26">
        <v>50</v>
      </c>
      <c r="S26" s="25">
        <v>33.656002898493995</v>
      </c>
      <c r="T26" s="30">
        <f t="shared" si="4"/>
        <v>33656</v>
      </c>
      <c r="U26" s="24"/>
      <c r="V26" s="26">
        <v>50</v>
      </c>
      <c r="W26" s="25">
        <v>33.391126564297174</v>
      </c>
      <c r="X26" s="30">
        <f t="shared" si="5"/>
        <v>33391</v>
      </c>
      <c r="Y26" s="24"/>
      <c r="Z26" s="26">
        <v>50</v>
      </c>
      <c r="AA26" s="25">
        <v>33.068628927129403</v>
      </c>
      <c r="AB26" s="30">
        <f t="shared" si="6"/>
        <v>33069</v>
      </c>
      <c r="AC26" s="24"/>
    </row>
    <row r="27" spans="2:29">
      <c r="B27" s="22">
        <v>47.5</v>
      </c>
      <c r="C27" s="26">
        <v>35.73175740115942</v>
      </c>
      <c r="D27" s="30">
        <f t="shared" si="0"/>
        <v>35732</v>
      </c>
      <c r="F27" s="26">
        <v>47.5</v>
      </c>
      <c r="G27" s="25">
        <v>35.182947384025184</v>
      </c>
      <c r="H27" s="30">
        <f t="shared" si="1"/>
        <v>35183</v>
      </c>
      <c r="I27" s="24"/>
      <c r="J27" s="26">
        <v>47.5</v>
      </c>
      <c r="K27" s="29">
        <v>34.63657677723787</v>
      </c>
      <c r="L27" s="30">
        <f t="shared" si="2"/>
        <v>34637</v>
      </c>
      <c r="M27" s="24"/>
      <c r="N27" s="26">
        <v>47.5</v>
      </c>
      <c r="O27" s="25">
        <v>34.073252004104212</v>
      </c>
      <c r="P27" s="30">
        <f t="shared" si="3"/>
        <v>34073</v>
      </c>
      <c r="Q27" s="24"/>
      <c r="R27" s="26">
        <v>47.5</v>
      </c>
      <c r="S27" s="25">
        <v>33.564792711684262</v>
      </c>
      <c r="T27" s="30">
        <f t="shared" si="4"/>
        <v>33565</v>
      </c>
      <c r="U27" s="24"/>
      <c r="V27" s="26">
        <v>47.5</v>
      </c>
      <c r="W27" s="25">
        <v>33.285357987625837</v>
      </c>
      <c r="X27" s="30">
        <f t="shared" si="5"/>
        <v>33285</v>
      </c>
      <c r="Y27" s="24"/>
      <c r="Z27" s="26">
        <v>47.5</v>
      </c>
      <c r="AA27" s="25">
        <v>32.959647582844163</v>
      </c>
      <c r="AB27" s="30">
        <f t="shared" si="6"/>
        <v>32960</v>
      </c>
      <c r="AC27" s="24"/>
    </row>
    <row r="28" spans="2:29">
      <c r="B28" s="22">
        <v>45</v>
      </c>
      <c r="C28" s="26">
        <v>35.641488037041292</v>
      </c>
      <c r="D28" s="30">
        <f t="shared" si="0"/>
        <v>35641</v>
      </c>
      <c r="F28" s="26">
        <v>45</v>
      </c>
      <c r="G28" s="25">
        <v>35.091853589009879</v>
      </c>
      <c r="H28" s="30">
        <f t="shared" si="1"/>
        <v>35092</v>
      </c>
      <c r="I28" s="24"/>
      <c r="J28" s="26">
        <v>45</v>
      </c>
      <c r="K28" s="29">
        <v>34.543406757217866</v>
      </c>
      <c r="L28" s="30">
        <f t="shared" si="2"/>
        <v>34543</v>
      </c>
      <c r="M28" s="24"/>
      <c r="N28" s="26">
        <v>45</v>
      </c>
      <c r="O28" s="25">
        <v>33.979226336573468</v>
      </c>
      <c r="P28" s="30">
        <f t="shared" si="3"/>
        <v>33979</v>
      </c>
      <c r="Q28" s="24"/>
      <c r="R28" s="26">
        <v>45</v>
      </c>
      <c r="S28" s="25">
        <v>33.469881262936831</v>
      </c>
      <c r="T28" s="30">
        <f t="shared" si="4"/>
        <v>33470</v>
      </c>
      <c r="U28" s="24"/>
      <c r="V28" s="26">
        <v>45</v>
      </c>
      <c r="W28" s="25">
        <v>33.191854226617778</v>
      </c>
      <c r="X28" s="30">
        <f t="shared" si="5"/>
        <v>33192</v>
      </c>
      <c r="Y28" s="24"/>
      <c r="Z28" s="26">
        <v>45</v>
      </c>
      <c r="AA28" s="25">
        <v>32.860466186328033</v>
      </c>
      <c r="AB28" s="30">
        <f t="shared" si="6"/>
        <v>32860</v>
      </c>
      <c r="AC28" s="24"/>
    </row>
    <row r="29" spans="2:29">
      <c r="B29" s="22">
        <v>42.5</v>
      </c>
      <c r="C29" s="26">
        <v>35.557110318770192</v>
      </c>
      <c r="D29" s="30">
        <f t="shared" si="0"/>
        <v>35557</v>
      </c>
      <c r="F29" s="26">
        <v>42.5</v>
      </c>
      <c r="G29" s="25">
        <v>35.006560264898596</v>
      </c>
      <c r="H29" s="30">
        <f t="shared" si="1"/>
        <v>35007</v>
      </c>
      <c r="I29" s="24"/>
      <c r="J29" s="26">
        <v>42.5</v>
      </c>
      <c r="K29" s="29">
        <v>34.454225435773388</v>
      </c>
      <c r="L29" s="30">
        <f t="shared" si="2"/>
        <v>34454</v>
      </c>
      <c r="M29" s="24"/>
      <c r="N29" s="26">
        <v>42.5</v>
      </c>
      <c r="O29" s="25">
        <v>33.891712344306946</v>
      </c>
      <c r="P29" s="30">
        <f t="shared" si="3"/>
        <v>33892</v>
      </c>
      <c r="Q29" s="24"/>
      <c r="R29" s="26">
        <v>42.5</v>
      </c>
      <c r="S29" s="25">
        <v>33.372394310396032</v>
      </c>
      <c r="T29" s="30">
        <f t="shared" si="4"/>
        <v>33372</v>
      </c>
      <c r="U29" s="24"/>
      <c r="V29" s="26">
        <v>42.5</v>
      </c>
      <c r="W29" s="25">
        <v>33.107291328285775</v>
      </c>
      <c r="X29" s="30">
        <f t="shared" si="5"/>
        <v>33107</v>
      </c>
      <c r="Y29" s="24"/>
      <c r="Z29" s="26">
        <v>42.5</v>
      </c>
      <c r="AA29" s="25">
        <v>32.769294953066883</v>
      </c>
      <c r="AB29" s="30">
        <f t="shared" si="6"/>
        <v>32769</v>
      </c>
      <c r="AC29" s="24"/>
    </row>
    <row r="30" spans="2:29">
      <c r="B30" s="22">
        <v>40</v>
      </c>
      <c r="C30" s="26">
        <v>35.448954656703499</v>
      </c>
      <c r="D30" s="30">
        <f t="shared" si="0"/>
        <v>35449</v>
      </c>
      <c r="F30" s="26">
        <v>40</v>
      </c>
      <c r="G30" s="25">
        <v>34.878072676189916</v>
      </c>
      <c r="H30" s="30">
        <f t="shared" si="1"/>
        <v>34878</v>
      </c>
      <c r="I30" s="24"/>
      <c r="J30" s="26">
        <v>40</v>
      </c>
      <c r="K30" s="29">
        <v>34.302867435639364</v>
      </c>
      <c r="L30" s="30">
        <f t="shared" si="2"/>
        <v>34303</v>
      </c>
      <c r="M30" s="24"/>
      <c r="N30" s="26">
        <v>40</v>
      </c>
      <c r="O30" s="25">
        <v>33.721218302167543</v>
      </c>
      <c r="P30" s="30">
        <f t="shared" si="3"/>
        <v>33721</v>
      </c>
      <c r="Q30" s="24"/>
      <c r="R30" s="26">
        <v>40</v>
      </c>
      <c r="S30" s="25">
        <v>33.168308194967622</v>
      </c>
      <c r="T30" s="30">
        <f t="shared" si="4"/>
        <v>33168</v>
      </c>
      <c r="U30" s="24"/>
      <c r="V30" s="26">
        <v>40</v>
      </c>
      <c r="W30" s="25">
        <v>32.913260979820954</v>
      </c>
      <c r="X30" s="30">
        <f t="shared" si="5"/>
        <v>32913</v>
      </c>
      <c r="Y30" s="24"/>
      <c r="Z30" s="26">
        <v>40</v>
      </c>
      <c r="AA30" s="25">
        <v>32.577500486721519</v>
      </c>
      <c r="AB30" s="30">
        <f t="shared" si="6"/>
        <v>32578</v>
      </c>
      <c r="AC30" s="24"/>
    </row>
    <row r="31" spans="2:29">
      <c r="B31" s="22">
        <v>37.5</v>
      </c>
      <c r="C31" s="26">
        <v>35.377404016001421</v>
      </c>
      <c r="D31" s="30">
        <f t="shared" si="0"/>
        <v>35377</v>
      </c>
      <c r="F31" s="26">
        <v>37.5</v>
      </c>
      <c r="G31" s="25">
        <v>34.806956702041276</v>
      </c>
      <c r="H31" s="30">
        <f t="shared" si="1"/>
        <v>34807</v>
      </c>
      <c r="I31" s="24"/>
      <c r="J31" s="26">
        <v>37.5</v>
      </c>
      <c r="K31" s="29">
        <v>34.230895560364921</v>
      </c>
      <c r="L31" s="30">
        <f t="shared" si="2"/>
        <v>34231</v>
      </c>
      <c r="M31" s="24"/>
      <c r="N31" s="26">
        <v>37.5</v>
      </c>
      <c r="O31" s="25">
        <v>33.648313616524426</v>
      </c>
      <c r="P31" s="30">
        <f t="shared" si="3"/>
        <v>33648</v>
      </c>
      <c r="Q31" s="24"/>
      <c r="R31" s="26">
        <v>37.5</v>
      </c>
      <c r="S31" s="25">
        <v>33.081525717491807</v>
      </c>
      <c r="T31" s="30">
        <f t="shared" si="4"/>
        <v>33082</v>
      </c>
      <c r="U31" s="24"/>
      <c r="V31" s="26">
        <v>37.5</v>
      </c>
      <c r="W31" s="25">
        <v>32.824172356845217</v>
      </c>
      <c r="X31" s="30">
        <f t="shared" si="5"/>
        <v>32824</v>
      </c>
      <c r="Y31" s="24"/>
      <c r="Z31" s="26">
        <v>37.5</v>
      </c>
      <c r="AA31" s="25">
        <v>32.502749220954605</v>
      </c>
      <c r="AB31" s="30">
        <f t="shared" si="6"/>
        <v>32503</v>
      </c>
      <c r="AC31" s="24"/>
    </row>
    <row r="32" spans="2:29">
      <c r="B32" s="22">
        <v>35</v>
      </c>
      <c r="C32" s="26">
        <v>35.308967969715361</v>
      </c>
      <c r="D32" s="30">
        <f t="shared" si="0"/>
        <v>35309</v>
      </c>
      <c r="F32" s="26">
        <v>35</v>
      </c>
      <c r="G32" s="25">
        <v>34.738937009823736</v>
      </c>
      <c r="H32" s="30">
        <f t="shared" si="1"/>
        <v>34739</v>
      </c>
      <c r="I32" s="24"/>
      <c r="J32" s="26">
        <v>35</v>
      </c>
      <c r="K32" s="29">
        <v>34.162078767391321</v>
      </c>
      <c r="L32" s="30">
        <f t="shared" si="2"/>
        <v>34162</v>
      </c>
      <c r="M32" s="24"/>
      <c r="N32" s="26">
        <v>35</v>
      </c>
      <c r="O32" s="25">
        <v>33.578676146451862</v>
      </c>
      <c r="P32" s="30">
        <f t="shared" si="3"/>
        <v>33579</v>
      </c>
      <c r="Q32" s="24"/>
      <c r="R32" s="26">
        <v>35</v>
      </c>
      <c r="S32" s="25">
        <v>33.001390673463078</v>
      </c>
      <c r="T32" s="30">
        <f t="shared" si="4"/>
        <v>33001</v>
      </c>
      <c r="U32" s="24"/>
      <c r="V32" s="26">
        <v>35</v>
      </c>
      <c r="W32" s="25">
        <v>32.731286207266294</v>
      </c>
      <c r="X32" s="30">
        <f t="shared" si="5"/>
        <v>32731</v>
      </c>
      <c r="Y32" s="24"/>
      <c r="Z32" s="26">
        <v>35</v>
      </c>
      <c r="AA32" s="25">
        <v>32.425535423080312</v>
      </c>
      <c r="AB32" s="30">
        <f t="shared" si="6"/>
        <v>32426</v>
      </c>
      <c r="AC32" s="24"/>
    </row>
    <row r="33" spans="2:29">
      <c r="B33" s="22">
        <v>32.5</v>
      </c>
      <c r="C33" s="26">
        <v>35.243719784096875</v>
      </c>
      <c r="D33" s="30">
        <f t="shared" si="0"/>
        <v>35244</v>
      </c>
      <c r="F33" s="26">
        <v>32.5</v>
      </c>
      <c r="G33" s="25">
        <v>34.669194575976626</v>
      </c>
      <c r="H33" s="30">
        <f t="shared" si="1"/>
        <v>34669</v>
      </c>
      <c r="I33" s="24"/>
      <c r="J33" s="26">
        <v>32.5</v>
      </c>
      <c r="K33" s="29">
        <v>34.090697435757519</v>
      </c>
      <c r="L33" s="30">
        <f t="shared" si="2"/>
        <v>34091</v>
      </c>
      <c r="M33" s="24"/>
      <c r="N33" s="26">
        <v>32.5</v>
      </c>
      <c r="O33" s="25">
        <v>33.506499824548449</v>
      </c>
      <c r="P33" s="30">
        <f t="shared" si="3"/>
        <v>33506</v>
      </c>
      <c r="Q33" s="24"/>
      <c r="R33" s="26">
        <v>32.5</v>
      </c>
      <c r="S33" s="25">
        <v>32.928200004356086</v>
      </c>
      <c r="T33" s="30">
        <f t="shared" si="4"/>
        <v>32928</v>
      </c>
      <c r="U33" s="24"/>
      <c r="V33" s="26">
        <v>32.5</v>
      </c>
      <c r="W33" s="25">
        <v>32.642025177009451</v>
      </c>
      <c r="X33" s="30">
        <f t="shared" si="5"/>
        <v>32642</v>
      </c>
      <c r="Y33" s="24"/>
      <c r="Z33" s="26">
        <v>32.5</v>
      </c>
      <c r="AA33" s="25">
        <v>32.327673990819918</v>
      </c>
      <c r="AB33" s="30">
        <f t="shared" si="6"/>
        <v>32328</v>
      </c>
      <c r="AC33" s="24"/>
    </row>
    <row r="34" spans="2:29">
      <c r="B34" s="22">
        <v>30</v>
      </c>
      <c r="C34" s="26">
        <v>35.180429185428409</v>
      </c>
      <c r="D34" s="30">
        <f t="shared" si="0"/>
        <v>35180</v>
      </c>
      <c r="F34" s="26">
        <v>30</v>
      </c>
      <c r="G34" s="25">
        <v>34.597516338586559</v>
      </c>
      <c r="H34" s="30">
        <f t="shared" si="1"/>
        <v>34598</v>
      </c>
      <c r="I34" s="24"/>
      <c r="J34" s="26">
        <v>30</v>
      </c>
      <c r="K34" s="29">
        <v>34.016084833231872</v>
      </c>
      <c r="L34" s="30">
        <f t="shared" si="2"/>
        <v>34016</v>
      </c>
      <c r="M34" s="24"/>
      <c r="N34" s="26">
        <v>30</v>
      </c>
      <c r="O34" s="25">
        <v>33.43248240286605</v>
      </c>
      <c r="P34" s="30">
        <f t="shared" si="3"/>
        <v>33432</v>
      </c>
      <c r="Q34" s="24"/>
      <c r="R34" s="26">
        <v>30</v>
      </c>
      <c r="S34" s="25">
        <v>32.866559288099019</v>
      </c>
      <c r="T34" s="30">
        <f t="shared" si="4"/>
        <v>32867</v>
      </c>
      <c r="U34" s="24"/>
      <c r="V34" s="26">
        <v>30</v>
      </c>
      <c r="W34" s="25">
        <v>32.569579486790104</v>
      </c>
      <c r="X34" s="30">
        <f t="shared" si="5"/>
        <v>32570</v>
      </c>
      <c r="Y34" s="24"/>
      <c r="Z34" s="26">
        <v>30</v>
      </c>
      <c r="AA34" s="25">
        <v>32.226882223757286</v>
      </c>
      <c r="AB34" s="30">
        <f t="shared" si="6"/>
        <v>32227</v>
      </c>
      <c r="AC34" s="24"/>
    </row>
    <row r="35" spans="2:29">
      <c r="B35" s="22">
        <v>27.5</v>
      </c>
      <c r="C35" s="26">
        <v>35.115485173148691</v>
      </c>
      <c r="D35" s="30">
        <f t="shared" si="0"/>
        <v>35115</v>
      </c>
      <c r="F35" s="26">
        <v>27.5</v>
      </c>
      <c r="G35" s="25">
        <v>34.525065869955796</v>
      </c>
      <c r="H35" s="30">
        <f t="shared" si="1"/>
        <v>34525</v>
      </c>
      <c r="I35" s="24"/>
      <c r="J35" s="26">
        <v>27.5</v>
      </c>
      <c r="K35" s="29">
        <v>33.939007622932046</v>
      </c>
      <c r="L35" s="30">
        <f t="shared" si="2"/>
        <v>33939</v>
      </c>
      <c r="M35" s="24"/>
      <c r="N35" s="26">
        <v>27.5</v>
      </c>
      <c r="O35" s="25">
        <v>33.353747260779848</v>
      </c>
      <c r="P35" s="30">
        <f t="shared" si="3"/>
        <v>33354</v>
      </c>
      <c r="Q35" s="24"/>
      <c r="R35" s="26">
        <v>27.5</v>
      </c>
      <c r="S35" s="25">
        <v>32.797881962168553</v>
      </c>
      <c r="T35" s="30">
        <f t="shared" si="4"/>
        <v>32798</v>
      </c>
      <c r="U35" s="24"/>
      <c r="V35" s="26">
        <v>27.5</v>
      </c>
      <c r="W35" s="25">
        <v>32.500869730836968</v>
      </c>
      <c r="X35" s="30">
        <f t="shared" si="5"/>
        <v>32501</v>
      </c>
      <c r="Y35" s="24"/>
      <c r="Z35" s="26">
        <v>27.5</v>
      </c>
      <c r="AA35" s="25">
        <v>32.133728055127165</v>
      </c>
      <c r="AB35" s="30">
        <f t="shared" si="6"/>
        <v>32134</v>
      </c>
      <c r="AC35" s="24"/>
    </row>
    <row r="36" spans="2:29">
      <c r="B36" s="22">
        <v>25</v>
      </c>
      <c r="C36" s="26">
        <v>35.049985505124774</v>
      </c>
      <c r="D36" s="30">
        <f t="shared" si="0"/>
        <v>35050</v>
      </c>
      <c r="F36" s="26">
        <v>25</v>
      </c>
      <c r="G36" s="25">
        <v>34.452511103358574</v>
      </c>
      <c r="H36" s="30">
        <f t="shared" si="1"/>
        <v>34453</v>
      </c>
      <c r="I36" s="24"/>
      <c r="J36" s="26">
        <v>25</v>
      </c>
      <c r="K36" s="29">
        <v>33.861157338803622</v>
      </c>
      <c r="L36" s="30">
        <f t="shared" si="2"/>
        <v>33861</v>
      </c>
      <c r="M36" s="24"/>
      <c r="N36" s="26">
        <v>25</v>
      </c>
      <c r="O36" s="25">
        <v>33.26861788072879</v>
      </c>
      <c r="P36" s="30">
        <f t="shared" si="3"/>
        <v>33269</v>
      </c>
      <c r="Q36" s="24"/>
      <c r="R36" s="26">
        <v>25</v>
      </c>
      <c r="S36" s="25">
        <v>32.714886278683018</v>
      </c>
      <c r="T36" s="30">
        <f t="shared" si="4"/>
        <v>32715</v>
      </c>
      <c r="U36" s="24"/>
      <c r="V36" s="26">
        <v>25</v>
      </c>
      <c r="W36" s="25">
        <v>32.422253755209432</v>
      </c>
      <c r="X36" s="30">
        <f t="shared" si="5"/>
        <v>32422</v>
      </c>
      <c r="Y36" s="24"/>
      <c r="Z36" s="26">
        <v>25</v>
      </c>
      <c r="AA36" s="25">
        <v>32.043179102996518</v>
      </c>
      <c r="AB36" s="30">
        <f t="shared" si="6"/>
        <v>32043</v>
      </c>
      <c r="AC36" s="24"/>
    </row>
    <row r="37" spans="2:29">
      <c r="B37" s="22">
        <v>22.5</v>
      </c>
      <c r="C37" s="26">
        <v>34.982279769356708</v>
      </c>
      <c r="D37" s="30">
        <f t="shared" si="0"/>
        <v>34982</v>
      </c>
      <c r="F37" s="26">
        <v>22.5</v>
      </c>
      <c r="G37" s="25">
        <v>34.378588479148071</v>
      </c>
      <c r="H37" s="30">
        <f t="shared" si="1"/>
        <v>34379</v>
      </c>
      <c r="I37" s="24"/>
      <c r="J37" s="26">
        <v>22.5</v>
      </c>
      <c r="K37" s="29">
        <v>33.781120265424065</v>
      </c>
      <c r="L37" s="30">
        <f t="shared" si="2"/>
        <v>33781</v>
      </c>
      <c r="M37" s="24"/>
      <c r="N37" s="26">
        <v>22.5</v>
      </c>
      <c r="O37" s="25">
        <v>33.17826726542868</v>
      </c>
      <c r="P37" s="30">
        <f t="shared" si="3"/>
        <v>33178</v>
      </c>
      <c r="Q37" s="24"/>
      <c r="R37" s="26">
        <v>22.5</v>
      </c>
      <c r="S37" s="25">
        <v>32.62310822608778</v>
      </c>
      <c r="T37" s="30">
        <f t="shared" si="4"/>
        <v>32623</v>
      </c>
      <c r="U37" s="24"/>
      <c r="V37" s="26">
        <v>22.5</v>
      </c>
      <c r="W37" s="25">
        <v>32.330856701551291</v>
      </c>
      <c r="X37" s="30">
        <f t="shared" si="5"/>
        <v>32331</v>
      </c>
      <c r="Y37" s="24"/>
      <c r="Z37" s="26">
        <v>22.5</v>
      </c>
      <c r="AA37" s="25">
        <v>31.949706021201607</v>
      </c>
      <c r="AB37" s="30">
        <f t="shared" si="6"/>
        <v>31950</v>
      </c>
      <c r="AC37" s="24"/>
    </row>
    <row r="38" spans="2:29">
      <c r="B38" s="22">
        <v>20</v>
      </c>
      <c r="C38" s="26">
        <v>34.909053172177906</v>
      </c>
      <c r="D38" s="30">
        <f t="shared" si="0"/>
        <v>34909</v>
      </c>
      <c r="F38" s="26">
        <v>20</v>
      </c>
      <c r="G38" s="25">
        <v>34.300921692234382</v>
      </c>
      <c r="H38" s="30">
        <f t="shared" si="1"/>
        <v>34301</v>
      </c>
      <c r="I38" s="24"/>
      <c r="J38" s="26">
        <v>20</v>
      </c>
      <c r="K38" s="29">
        <v>33.697013056611006</v>
      </c>
      <c r="L38" s="30">
        <f t="shared" si="2"/>
        <v>33697</v>
      </c>
      <c r="M38" s="24"/>
      <c r="N38" s="26">
        <v>20</v>
      </c>
      <c r="O38" s="25">
        <v>33.083747823908382</v>
      </c>
      <c r="P38" s="30">
        <f t="shared" si="3"/>
        <v>33084</v>
      </c>
      <c r="Q38" s="24"/>
      <c r="R38" s="26">
        <v>20</v>
      </c>
      <c r="S38" s="25">
        <v>32.526805283074516</v>
      </c>
      <c r="T38" s="30">
        <f t="shared" si="4"/>
        <v>32527</v>
      </c>
      <c r="U38" s="24"/>
      <c r="V38" s="26">
        <v>20</v>
      </c>
      <c r="W38" s="25">
        <v>32.229226057759846</v>
      </c>
      <c r="X38" s="30">
        <f t="shared" si="5"/>
        <v>32229</v>
      </c>
      <c r="Y38" s="24"/>
      <c r="Z38" s="26">
        <v>20</v>
      </c>
      <c r="AA38" s="25">
        <v>31.848357505502648</v>
      </c>
      <c r="AB38" s="30">
        <f t="shared" si="6"/>
        <v>31848</v>
      </c>
      <c r="AC38" s="24"/>
    </row>
    <row r="39" spans="2:29">
      <c r="B39" s="22">
        <v>17.5</v>
      </c>
      <c r="C39" s="26">
        <v>34.827281797223684</v>
      </c>
      <c r="D39" s="30">
        <f t="shared" si="0"/>
        <v>34827</v>
      </c>
      <c r="F39" s="26">
        <v>17.5</v>
      </c>
      <c r="G39" s="25">
        <v>34.216840216186206</v>
      </c>
      <c r="H39" s="30">
        <f t="shared" si="1"/>
        <v>34217</v>
      </c>
      <c r="I39" s="24"/>
      <c r="J39" s="26">
        <v>17.5</v>
      </c>
      <c r="K39" s="29">
        <v>33.608561683543769</v>
      </c>
      <c r="L39" s="30">
        <f t="shared" si="2"/>
        <v>33609</v>
      </c>
      <c r="M39" s="24"/>
      <c r="N39" s="26">
        <v>17.5</v>
      </c>
      <c r="O39" s="25">
        <v>32.983112639622959</v>
      </c>
      <c r="P39" s="30">
        <f t="shared" si="3"/>
        <v>32983</v>
      </c>
      <c r="Q39" s="24"/>
      <c r="R39" s="26">
        <v>17.5</v>
      </c>
      <c r="S39" s="25">
        <v>32.416671041215672</v>
      </c>
      <c r="T39" s="30">
        <f t="shared" si="4"/>
        <v>32417</v>
      </c>
      <c r="U39" s="24"/>
      <c r="V39" s="26">
        <v>17.5</v>
      </c>
      <c r="W39" s="25">
        <v>32.11775454444804</v>
      </c>
      <c r="X39" s="30">
        <f t="shared" si="5"/>
        <v>32118</v>
      </c>
      <c r="Y39" s="24"/>
      <c r="Z39" s="26">
        <v>17.5</v>
      </c>
      <c r="AA39" s="25">
        <v>31.7342317901469</v>
      </c>
      <c r="AB39" s="30">
        <f t="shared" si="6"/>
        <v>31734</v>
      </c>
      <c r="AC39" s="24"/>
    </row>
    <row r="40" spans="2:29">
      <c r="B40" s="22">
        <v>15</v>
      </c>
      <c r="C40" s="26">
        <v>34.73248134705149</v>
      </c>
      <c r="D40" s="30">
        <f t="shared" si="0"/>
        <v>34732</v>
      </c>
      <c r="F40" s="26">
        <v>15</v>
      </c>
      <c r="G40" s="25">
        <v>34.118211492655703</v>
      </c>
      <c r="H40" s="30">
        <f t="shared" si="1"/>
        <v>34118</v>
      </c>
      <c r="I40" s="24"/>
      <c r="J40" s="26">
        <v>15</v>
      </c>
      <c r="K40" s="29">
        <v>33.503800909030929</v>
      </c>
      <c r="L40" s="30">
        <f t="shared" si="2"/>
        <v>33504</v>
      </c>
      <c r="M40" s="24"/>
      <c r="N40" s="26">
        <v>15</v>
      </c>
      <c r="O40" s="25">
        <v>32.872399292105662</v>
      </c>
      <c r="P40" s="30">
        <f t="shared" si="3"/>
        <v>32872</v>
      </c>
      <c r="Q40" s="24"/>
      <c r="R40" s="26">
        <v>15</v>
      </c>
      <c r="S40" s="25">
        <v>32.28854464236845</v>
      </c>
      <c r="T40" s="30">
        <f t="shared" si="4"/>
        <v>32289</v>
      </c>
      <c r="U40" s="24"/>
      <c r="V40" s="26">
        <v>15</v>
      </c>
      <c r="W40" s="25">
        <v>31.989607326187233</v>
      </c>
      <c r="X40" s="30">
        <f t="shared" si="5"/>
        <v>31990</v>
      </c>
      <c r="Y40" s="24"/>
      <c r="Z40" s="26">
        <v>15</v>
      </c>
      <c r="AA40" s="25">
        <v>31.597633034268796</v>
      </c>
      <c r="AB40" s="30">
        <f t="shared" si="6"/>
        <v>31598</v>
      </c>
      <c r="AC40" s="24"/>
    </row>
    <row r="41" spans="2:29">
      <c r="B41" s="22">
        <v>12.5</v>
      </c>
      <c r="C41" s="26">
        <v>34.620035816206418</v>
      </c>
      <c r="D41" s="30">
        <f t="shared" si="0"/>
        <v>34620</v>
      </c>
      <c r="F41" s="26">
        <v>12.5</v>
      </c>
      <c r="G41" s="25">
        <v>33.997419485058522</v>
      </c>
      <c r="H41" s="30">
        <f t="shared" si="1"/>
        <v>33997</v>
      </c>
      <c r="I41" s="24"/>
      <c r="J41" s="26">
        <v>12.5</v>
      </c>
      <c r="K41" s="29">
        <v>33.369671096940287</v>
      </c>
      <c r="L41" s="30">
        <f t="shared" si="2"/>
        <v>33370</v>
      </c>
      <c r="M41" s="24"/>
      <c r="N41" s="26">
        <v>12.5</v>
      </c>
      <c r="O41" s="25">
        <v>32.723140160119186</v>
      </c>
      <c r="P41" s="30">
        <f t="shared" si="3"/>
        <v>32723</v>
      </c>
      <c r="Q41" s="24"/>
      <c r="R41" s="26">
        <v>12.5</v>
      </c>
      <c r="S41" s="25">
        <v>32.142466468219489</v>
      </c>
      <c r="T41" s="30">
        <f t="shared" si="4"/>
        <v>32142</v>
      </c>
      <c r="U41" s="24"/>
      <c r="V41" s="26">
        <v>12.5</v>
      </c>
      <c r="W41" s="25">
        <v>31.835672234490353</v>
      </c>
      <c r="X41" s="30">
        <f t="shared" si="5"/>
        <v>31836</v>
      </c>
      <c r="Y41" s="24"/>
      <c r="Z41" s="26">
        <v>12.5</v>
      </c>
      <c r="AA41" s="25">
        <v>31.433432922823712</v>
      </c>
      <c r="AB41" s="30">
        <f t="shared" si="6"/>
        <v>31433</v>
      </c>
      <c r="AC41" s="24"/>
    </row>
    <row r="42" spans="2:29">
      <c r="B42" s="22">
        <v>10</v>
      </c>
      <c r="C42" s="26">
        <v>34.485142008522295</v>
      </c>
      <c r="D42" s="30">
        <f t="shared" si="0"/>
        <v>34485</v>
      </c>
      <c r="F42" s="26">
        <v>10</v>
      </c>
      <c r="G42" s="25">
        <v>33.850442321772853</v>
      </c>
      <c r="H42" s="30">
        <f t="shared" si="1"/>
        <v>33850</v>
      </c>
      <c r="I42" s="24"/>
      <c r="J42" s="26">
        <v>10</v>
      </c>
      <c r="K42" s="29">
        <v>33.203774397961517</v>
      </c>
      <c r="L42" s="30">
        <f t="shared" si="2"/>
        <v>33204</v>
      </c>
      <c r="M42" s="24"/>
      <c r="N42" s="26">
        <v>10</v>
      </c>
      <c r="O42" s="25">
        <v>32.551647611516856</v>
      </c>
      <c r="P42" s="30">
        <f t="shared" si="3"/>
        <v>32552</v>
      </c>
      <c r="Q42" s="24"/>
      <c r="R42" s="26">
        <v>10</v>
      </c>
      <c r="S42" s="25">
        <v>31.96678819402252</v>
      </c>
      <c r="T42" s="30">
        <f t="shared" si="4"/>
        <v>31967</v>
      </c>
      <c r="U42" s="24"/>
      <c r="V42" s="26">
        <v>10</v>
      </c>
      <c r="W42" s="25">
        <v>31.631680535517113</v>
      </c>
      <c r="X42" s="30">
        <f t="shared" si="5"/>
        <v>31632</v>
      </c>
      <c r="Y42" s="24"/>
      <c r="Z42" s="26">
        <v>10</v>
      </c>
      <c r="AA42" s="25">
        <v>31.21491916462849</v>
      </c>
      <c r="AB42" s="30">
        <f t="shared" si="6"/>
        <v>31215</v>
      </c>
      <c r="AC42" s="24"/>
    </row>
    <row r="43" spans="2:29">
      <c r="B43" s="22">
        <v>7.5</v>
      </c>
      <c r="C43" s="26">
        <v>34.315135268060743</v>
      </c>
      <c r="D43" s="30">
        <f t="shared" si="0"/>
        <v>34315</v>
      </c>
      <c r="F43" s="26">
        <v>7.5</v>
      </c>
      <c r="G43" s="25">
        <v>33.663445685235544</v>
      </c>
      <c r="H43" s="30">
        <f t="shared" si="1"/>
        <v>33663</v>
      </c>
      <c r="I43" s="24"/>
      <c r="J43" s="26">
        <v>7.5</v>
      </c>
      <c r="K43" s="29">
        <v>32.988208968846571</v>
      </c>
      <c r="L43" s="30">
        <f t="shared" si="2"/>
        <v>32988</v>
      </c>
      <c r="M43" s="24"/>
      <c r="N43" s="26">
        <v>7.5</v>
      </c>
      <c r="O43" s="25">
        <v>32.31031905766784</v>
      </c>
      <c r="P43" s="30">
        <f t="shared" si="3"/>
        <v>32310</v>
      </c>
      <c r="Q43" s="24"/>
      <c r="R43" s="26">
        <v>7.5</v>
      </c>
      <c r="S43" s="25">
        <v>31.741448632154672</v>
      </c>
      <c r="T43" s="30">
        <f t="shared" si="4"/>
        <v>31741</v>
      </c>
      <c r="U43" s="24"/>
      <c r="V43" s="26">
        <v>7.5</v>
      </c>
      <c r="W43" s="25">
        <v>31.333985195850438</v>
      </c>
      <c r="X43" s="30">
        <f t="shared" si="5"/>
        <v>31334</v>
      </c>
      <c r="Y43" s="24"/>
      <c r="Z43" s="26">
        <v>7.5</v>
      </c>
      <c r="AA43" s="25">
        <v>30.901123976834512</v>
      </c>
      <c r="AB43" s="30">
        <f t="shared" si="6"/>
        <v>30901</v>
      </c>
      <c r="AC43" s="24"/>
    </row>
    <row r="44" spans="2:29">
      <c r="B44" s="22">
        <v>5</v>
      </c>
      <c r="C44" s="26">
        <v>33.854949387904604</v>
      </c>
      <c r="D44" s="30">
        <f t="shared" si="0"/>
        <v>33855</v>
      </c>
      <c r="F44" s="26">
        <v>5</v>
      </c>
      <c r="G44" s="25">
        <v>33.200781500595717</v>
      </c>
      <c r="H44" s="30">
        <f t="shared" si="1"/>
        <v>33201</v>
      </c>
      <c r="I44" s="24"/>
      <c r="J44" s="26">
        <v>5</v>
      </c>
      <c r="K44" s="29">
        <v>32.492192899904467</v>
      </c>
      <c r="L44" s="30">
        <f t="shared" si="2"/>
        <v>32492</v>
      </c>
      <c r="M44" s="24"/>
      <c r="N44" s="26">
        <v>5</v>
      </c>
      <c r="O44" s="25">
        <v>31.878778424304034</v>
      </c>
      <c r="P44" s="30">
        <f t="shared" si="3"/>
        <v>31879</v>
      </c>
      <c r="Q44" s="24"/>
      <c r="R44" s="26">
        <v>5</v>
      </c>
      <c r="S44" s="25">
        <v>31.314457955110527</v>
      </c>
      <c r="T44" s="30">
        <f t="shared" si="4"/>
        <v>31314</v>
      </c>
      <c r="U44" s="24"/>
      <c r="V44" s="26">
        <v>5</v>
      </c>
      <c r="W44" s="25">
        <v>30.676578757365267</v>
      </c>
      <c r="X44" s="30">
        <f t="shared" si="5"/>
        <v>30677</v>
      </c>
      <c r="Y44" s="24"/>
      <c r="Z44" s="26">
        <v>5</v>
      </c>
      <c r="AA44" s="25">
        <v>30.2798131312016</v>
      </c>
      <c r="AB44" s="30">
        <f t="shared" si="6"/>
        <v>30280</v>
      </c>
      <c r="AC44" s="24"/>
    </row>
    <row r="45" spans="2:29">
      <c r="B45" s="22">
        <v>2.5</v>
      </c>
      <c r="C45" s="26">
        <v>32.413183441879582</v>
      </c>
      <c r="D45" s="30">
        <f t="shared" si="0"/>
        <v>32413</v>
      </c>
      <c r="F45" s="26">
        <v>2.5</v>
      </c>
      <c r="G45" s="25">
        <v>31.845136392358032</v>
      </c>
      <c r="H45" s="30">
        <f t="shared" si="1"/>
        <v>31845</v>
      </c>
      <c r="I45" s="24"/>
      <c r="J45" s="26">
        <v>2.5</v>
      </c>
      <c r="K45" s="29">
        <v>31.189162378004074</v>
      </c>
      <c r="L45" s="30">
        <f t="shared" si="2"/>
        <v>31189</v>
      </c>
      <c r="M45" s="24"/>
      <c r="N45" s="26">
        <v>2.5</v>
      </c>
      <c r="O45" s="25">
        <v>30.823817575819756</v>
      </c>
      <c r="P45" s="30">
        <f t="shared" si="3"/>
        <v>30824</v>
      </c>
      <c r="Q45" s="24"/>
      <c r="R45" s="26">
        <v>2.5</v>
      </c>
      <c r="S45" s="25">
        <v>30.571829345356399</v>
      </c>
      <c r="T45" s="30">
        <f t="shared" si="4"/>
        <v>30572</v>
      </c>
      <c r="U45" s="24"/>
      <c r="V45" s="26">
        <v>2.5</v>
      </c>
      <c r="W45" s="25">
        <v>30.406511709019099</v>
      </c>
      <c r="X45" s="30">
        <f t="shared" si="5"/>
        <v>30407</v>
      </c>
      <c r="Y45" s="24"/>
      <c r="Z45" s="26">
        <v>2.5</v>
      </c>
      <c r="AA45" s="25">
        <v>30.161403359964201</v>
      </c>
      <c r="AB45" s="30">
        <f t="shared" si="6"/>
        <v>30161</v>
      </c>
      <c r="AC45" s="24"/>
    </row>
    <row r="46" spans="2:29">
      <c r="B46" s="22">
        <v>0</v>
      </c>
      <c r="C46" s="8">
        <v>30</v>
      </c>
      <c r="D46" s="30">
        <f t="shared" si="0"/>
        <v>30000</v>
      </c>
      <c r="F46" s="26">
        <v>0</v>
      </c>
      <c r="G46" s="8">
        <v>30</v>
      </c>
      <c r="H46" s="30">
        <f t="shared" si="1"/>
        <v>30000</v>
      </c>
      <c r="I46" s="24"/>
      <c r="J46" s="26">
        <v>0</v>
      </c>
      <c r="K46" s="8">
        <v>30</v>
      </c>
      <c r="L46" s="30">
        <f t="shared" si="2"/>
        <v>30000</v>
      </c>
      <c r="M46" s="24"/>
      <c r="N46" s="26">
        <v>0</v>
      </c>
      <c r="O46" s="8">
        <v>30</v>
      </c>
      <c r="P46" s="30">
        <f t="shared" si="3"/>
        <v>30000</v>
      </c>
      <c r="Q46" s="24"/>
      <c r="R46" s="26">
        <v>0</v>
      </c>
      <c r="S46" s="8">
        <v>30</v>
      </c>
      <c r="T46" s="30">
        <f t="shared" si="4"/>
        <v>30000</v>
      </c>
      <c r="U46" s="24"/>
      <c r="V46" s="26">
        <v>0</v>
      </c>
      <c r="W46" s="8">
        <v>30</v>
      </c>
      <c r="X46" s="30">
        <f t="shared" si="5"/>
        <v>30000</v>
      </c>
      <c r="Y46" s="24"/>
      <c r="Z46" s="26">
        <v>0</v>
      </c>
      <c r="AA46" s="8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tabSelected="1" workbookViewId="0">
      <selection activeCell="I14" sqref="I14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>
      <c r="A1" s="22" t="s">
        <v>0</v>
      </c>
      <c r="B1" s="23">
        <v>3</v>
      </c>
      <c r="C1" s="23" t="s">
        <v>50</v>
      </c>
      <c r="D1" s="24"/>
      <c r="E1" s="24"/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  <c r="AB1" s="26"/>
    </row>
    <row r="2" spans="1:29">
      <c r="A2" s="22" t="s">
        <v>53</v>
      </c>
      <c r="B2" s="23">
        <f>B1/7.8*10.4</f>
        <v>4</v>
      </c>
      <c r="C2" s="23" t="s">
        <v>5</v>
      </c>
      <c r="D2" s="24"/>
      <c r="E2" s="24"/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W2" s="25"/>
      <c r="X2" s="23"/>
      <c r="Y2" s="23"/>
      <c r="Z2" s="23"/>
      <c r="AA2" s="25"/>
      <c r="AB2" s="26"/>
    </row>
    <row r="3" spans="1:29">
      <c r="A3" s="33" t="s">
        <v>67</v>
      </c>
      <c r="B3" s="15">
        <f>B1/7.8*13</f>
        <v>5</v>
      </c>
      <c r="C3" s="34" t="s">
        <v>68</v>
      </c>
      <c r="D3" s="24"/>
      <c r="E3" s="24"/>
      <c r="F3" s="15">
        <f>F1/7.8*13</f>
        <v>8.3333333333333339</v>
      </c>
      <c r="G3" s="35" t="s">
        <v>69</v>
      </c>
      <c r="H3" s="15"/>
      <c r="I3" s="17"/>
      <c r="J3" s="15">
        <f>J1/7.8*13</f>
        <v>11.666666666666668</v>
      </c>
      <c r="K3" s="35" t="s">
        <v>70</v>
      </c>
      <c r="L3" s="15"/>
      <c r="M3" s="17"/>
      <c r="N3" s="15">
        <f>N1/7.8*13</f>
        <v>15.000000000000002</v>
      </c>
      <c r="O3" s="35" t="s">
        <v>71</v>
      </c>
      <c r="P3" s="15"/>
      <c r="Q3" s="17"/>
      <c r="R3" s="15">
        <f>R1/7.8*13</f>
        <v>18.666666666666668</v>
      </c>
      <c r="S3" s="35" t="s">
        <v>72</v>
      </c>
      <c r="T3" s="23"/>
      <c r="U3" s="23"/>
      <c r="V3" s="23"/>
      <c r="W3" s="25"/>
      <c r="X3" s="23"/>
      <c r="Y3" s="23"/>
      <c r="Z3" s="23"/>
      <c r="AA3" s="25"/>
      <c r="AB3" s="26"/>
    </row>
    <row r="4" spans="1:29" ht="16.5">
      <c r="A4" s="22" t="s">
        <v>48</v>
      </c>
      <c r="B4" s="13" t="s">
        <v>47</v>
      </c>
      <c r="C4" s="27">
        <v>-0.25</v>
      </c>
      <c r="D4" s="27"/>
      <c r="E4" s="27"/>
      <c r="F4" s="27"/>
      <c r="G4" s="27">
        <v>-0.45</v>
      </c>
      <c r="H4" s="27"/>
      <c r="I4" s="27"/>
      <c r="J4" s="27"/>
      <c r="K4" s="27">
        <v>-0.65</v>
      </c>
      <c r="L4" s="27"/>
      <c r="M4" s="27"/>
      <c r="N4" s="27"/>
      <c r="O4" s="27">
        <v>-0.85</v>
      </c>
      <c r="P4" s="27"/>
      <c r="Q4" s="27"/>
      <c r="R4" s="27"/>
      <c r="S4" s="27">
        <v>-1.05</v>
      </c>
      <c r="T4" s="27"/>
      <c r="U4" s="27"/>
      <c r="V4" s="27"/>
      <c r="W4" s="27">
        <v>-1.05</v>
      </c>
      <c r="X4" s="27"/>
      <c r="Y4" s="27"/>
      <c r="Z4" s="27"/>
      <c r="AA4" s="27">
        <v>-1.05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45</v>
      </c>
      <c r="B6" s="22">
        <v>100</v>
      </c>
      <c r="C6" s="26">
        <v>41.822000000000003</v>
      </c>
      <c r="D6" s="30">
        <f>ROUND(C6*1000, 0)</f>
        <v>41822</v>
      </c>
      <c r="F6" s="26">
        <v>100</v>
      </c>
      <c r="G6" s="31">
        <v>41.822000000000003</v>
      </c>
      <c r="H6" s="30">
        <f>ROUND(G6*1000, 0)</f>
        <v>41822</v>
      </c>
      <c r="J6" s="26">
        <v>100</v>
      </c>
      <c r="K6" s="31">
        <v>41.822000000000003</v>
      </c>
      <c r="L6" s="30">
        <f>ROUND(K6*1000, 0)</f>
        <v>41822</v>
      </c>
      <c r="N6" s="26">
        <v>100</v>
      </c>
      <c r="O6" s="31">
        <v>41.822000000000003</v>
      </c>
      <c r="P6" s="30">
        <f>ROUND(O6*1000, 0)</f>
        <v>41822</v>
      </c>
      <c r="R6" s="26">
        <v>100</v>
      </c>
      <c r="S6" s="31">
        <v>41.822000000000003</v>
      </c>
      <c r="T6" s="30">
        <f>ROUND(S6*1000, 0)</f>
        <v>41822</v>
      </c>
      <c r="V6" s="26">
        <v>100</v>
      </c>
      <c r="W6" s="31">
        <v>41.822000000000003</v>
      </c>
      <c r="X6" s="30">
        <f>ROUND(W6*1000, 0)</f>
        <v>41822</v>
      </c>
      <c r="Z6" s="26">
        <v>100</v>
      </c>
      <c r="AA6" s="31">
        <v>41.822000000000003</v>
      </c>
      <c r="AB6" s="30">
        <f>ROUND(AA6*1000, 0)</f>
        <v>41822</v>
      </c>
    </row>
    <row r="7" spans="1:29">
      <c r="A7" s="26">
        <v>40</v>
      </c>
      <c r="B7" s="22">
        <v>97.5</v>
      </c>
      <c r="C7" s="26">
        <v>39.809419748660204</v>
      </c>
      <c r="D7" s="30">
        <f t="shared" ref="D7:D46" si="0">ROUND(C7*1000, 0)</f>
        <v>39809</v>
      </c>
      <c r="E7" s="24"/>
      <c r="F7" s="26">
        <v>97.5</v>
      </c>
      <c r="G7" s="31">
        <v>39.34712493392783</v>
      </c>
      <c r="H7" s="30">
        <f t="shared" ref="H7:H46" si="1">ROUND(G7*1000, 0)</f>
        <v>39347</v>
      </c>
      <c r="I7" s="24"/>
      <c r="J7" s="26">
        <v>97.5</v>
      </c>
      <c r="K7" s="31">
        <v>38.886582391462028</v>
      </c>
      <c r="L7" s="30">
        <f t="shared" ref="L7:L46" si="2">ROUND(K7*1000, 0)</f>
        <v>38887</v>
      </c>
      <c r="M7" s="24"/>
      <c r="N7" s="26">
        <v>97.5</v>
      </c>
      <c r="O7" s="31">
        <v>38.396320728920202</v>
      </c>
      <c r="P7" s="30">
        <f t="shared" ref="P7:P46" si="3">ROUND(O7*1000, 0)</f>
        <v>38396</v>
      </c>
      <c r="Q7" s="24"/>
      <c r="R7" s="26">
        <v>97.5</v>
      </c>
      <c r="S7" s="31">
        <v>37.906908488352443</v>
      </c>
      <c r="T7" s="30">
        <f t="shared" ref="T7:T46" si="4">ROUND(S7*1000, 0)</f>
        <v>37907</v>
      </c>
      <c r="U7" s="24"/>
      <c r="V7" s="26">
        <v>97.5</v>
      </c>
      <c r="W7" s="31">
        <v>37.677375530344776</v>
      </c>
      <c r="X7" s="30">
        <f t="shared" ref="X7:X46" si="5">ROUND(W7*1000, 0)</f>
        <v>37677</v>
      </c>
      <c r="Y7" s="24"/>
      <c r="Z7" s="26">
        <v>97.5</v>
      </c>
      <c r="AA7" s="31">
        <v>37.400563286526456</v>
      </c>
      <c r="AB7" s="30">
        <f t="shared" ref="AB7:AB46" si="6">ROUND(AA7*1000, 0)</f>
        <v>37401</v>
      </c>
      <c r="AC7" s="24"/>
    </row>
    <row r="8" spans="1:29">
      <c r="A8" s="26"/>
      <c r="B8" s="22">
        <v>95</v>
      </c>
      <c r="C8" s="26">
        <v>39.298600108471611</v>
      </c>
      <c r="D8" s="30">
        <f t="shared" si="0"/>
        <v>39299</v>
      </c>
      <c r="E8" s="24"/>
      <c r="F8" s="26">
        <v>95</v>
      </c>
      <c r="G8" s="31">
        <v>38.788781680601573</v>
      </c>
      <c r="H8" s="30">
        <f t="shared" si="1"/>
        <v>38789</v>
      </c>
      <c r="I8" s="24"/>
      <c r="J8" s="26">
        <v>95</v>
      </c>
      <c r="K8" s="31">
        <v>38.281195695782827</v>
      </c>
      <c r="L8" s="30">
        <f t="shared" si="2"/>
        <v>38281</v>
      </c>
      <c r="M8" s="24"/>
      <c r="N8" s="26">
        <v>95</v>
      </c>
      <c r="O8" s="31">
        <v>37.74075419073867</v>
      </c>
      <c r="P8" s="30">
        <f t="shared" si="3"/>
        <v>37741</v>
      </c>
      <c r="Q8" s="24"/>
      <c r="R8" s="26">
        <v>95</v>
      </c>
      <c r="S8" s="31">
        <v>37.200887281933284</v>
      </c>
      <c r="T8" s="30">
        <f t="shared" si="4"/>
        <v>37201</v>
      </c>
      <c r="U8" s="24"/>
      <c r="V8" s="26">
        <v>95</v>
      </c>
      <c r="W8" s="31">
        <v>36.927809568508614</v>
      </c>
      <c r="X8" s="30">
        <f t="shared" si="5"/>
        <v>36928</v>
      </c>
      <c r="Y8" s="24"/>
      <c r="Z8" s="26">
        <v>95</v>
      </c>
      <c r="AA8" s="31">
        <v>36.602718910588791</v>
      </c>
      <c r="AB8" s="30">
        <f t="shared" si="6"/>
        <v>36603</v>
      </c>
      <c r="AC8" s="24"/>
    </row>
    <row r="9" spans="1:29" ht="16.5">
      <c r="A9" s="13" t="s">
        <v>46</v>
      </c>
      <c r="B9" s="22">
        <v>92.5</v>
      </c>
      <c r="C9" s="26">
        <v>39.066311715871613</v>
      </c>
      <c r="D9" s="30">
        <f t="shared" si="0"/>
        <v>39066</v>
      </c>
      <c r="E9" s="24"/>
      <c r="F9" s="26">
        <v>92.5</v>
      </c>
      <c r="G9" s="31">
        <v>38.560889297112134</v>
      </c>
      <c r="H9" s="30">
        <f t="shared" si="1"/>
        <v>38561</v>
      </c>
      <c r="I9" s="24"/>
      <c r="J9" s="26">
        <v>92.5</v>
      </c>
      <c r="K9" s="31">
        <v>38.046156575857829</v>
      </c>
      <c r="L9" s="30">
        <f t="shared" si="2"/>
        <v>38046</v>
      </c>
      <c r="M9" s="24"/>
      <c r="N9" s="26">
        <v>92.5</v>
      </c>
      <c r="O9" s="31">
        <v>37.505830760454295</v>
      </c>
      <c r="P9" s="30">
        <f t="shared" si="3"/>
        <v>37506</v>
      </c>
      <c r="Q9" s="24"/>
      <c r="R9" s="26">
        <v>92.5</v>
      </c>
      <c r="S9" s="31">
        <v>36.984733592510899</v>
      </c>
      <c r="T9" s="30">
        <f t="shared" si="4"/>
        <v>36985</v>
      </c>
      <c r="U9" s="24"/>
      <c r="V9" s="26">
        <v>92.5</v>
      </c>
      <c r="W9" s="31">
        <v>36.703633695638707</v>
      </c>
      <c r="X9" s="30">
        <f t="shared" si="5"/>
        <v>36704</v>
      </c>
      <c r="Y9" s="24"/>
      <c r="Z9" s="26">
        <v>92.5</v>
      </c>
      <c r="AA9" s="31">
        <v>36.367273556273894</v>
      </c>
      <c r="AB9" s="30">
        <f t="shared" si="6"/>
        <v>36367</v>
      </c>
      <c r="AC9" s="24"/>
    </row>
    <row r="10" spans="1:29">
      <c r="A10" s="32">
        <v>1.1000000000000001</v>
      </c>
      <c r="B10" s="22">
        <v>90</v>
      </c>
      <c r="C10" s="26">
        <v>38.840453818219231</v>
      </c>
      <c r="D10" s="30">
        <f t="shared" si="0"/>
        <v>38840</v>
      </c>
      <c r="E10" s="24"/>
      <c r="F10" s="26">
        <v>90</v>
      </c>
      <c r="G10" s="31">
        <v>38.343185264712744</v>
      </c>
      <c r="H10" s="30">
        <f t="shared" si="1"/>
        <v>38343</v>
      </c>
      <c r="I10" s="24"/>
      <c r="J10" s="26">
        <v>90</v>
      </c>
      <c r="K10" s="31">
        <v>37.817129536688562</v>
      </c>
      <c r="L10" s="30">
        <f t="shared" si="2"/>
        <v>37817</v>
      </c>
      <c r="M10" s="24"/>
      <c r="N10" s="26">
        <v>90</v>
      </c>
      <c r="O10" s="31">
        <v>37.276957990004689</v>
      </c>
      <c r="P10" s="30">
        <f t="shared" si="3"/>
        <v>37277</v>
      </c>
      <c r="Q10" s="24"/>
      <c r="R10" s="26">
        <v>90</v>
      </c>
      <c r="S10" s="31">
        <v>36.786918223349574</v>
      </c>
      <c r="T10" s="30">
        <f t="shared" si="4"/>
        <v>36787</v>
      </c>
      <c r="U10" s="24"/>
      <c r="V10" s="26">
        <v>90</v>
      </c>
      <c r="W10" s="31">
        <v>36.493407815841593</v>
      </c>
      <c r="X10" s="30">
        <f t="shared" si="5"/>
        <v>36493</v>
      </c>
      <c r="Y10" s="24"/>
      <c r="Z10" s="26">
        <v>90</v>
      </c>
      <c r="AA10" s="31">
        <v>36.138589550213055</v>
      </c>
      <c r="AB10" s="30">
        <f t="shared" si="6"/>
        <v>36139</v>
      </c>
      <c r="AC10" s="24"/>
    </row>
    <row r="11" spans="1:29">
      <c r="B11" s="22">
        <v>87.5</v>
      </c>
      <c r="C11" s="26">
        <v>38.619842759339875</v>
      </c>
      <c r="D11" s="30">
        <f t="shared" si="0"/>
        <v>38620</v>
      </c>
      <c r="E11" s="24"/>
      <c r="F11" s="26">
        <v>87.5</v>
      </c>
      <c r="G11" s="31">
        <v>38.127644477119318</v>
      </c>
      <c r="H11" s="30">
        <f t="shared" si="1"/>
        <v>38128</v>
      </c>
      <c r="I11" s="24"/>
      <c r="J11" s="26">
        <v>87.5</v>
      </c>
      <c r="K11" s="31">
        <v>37.592397203606268</v>
      </c>
      <c r="L11" s="30">
        <f t="shared" si="2"/>
        <v>37592</v>
      </c>
      <c r="M11" s="24"/>
      <c r="N11" s="26">
        <v>87.5</v>
      </c>
      <c r="O11" s="31">
        <v>37.055991092633569</v>
      </c>
      <c r="P11" s="30">
        <f t="shared" si="3"/>
        <v>37056</v>
      </c>
      <c r="Q11" s="24"/>
      <c r="R11" s="26">
        <v>87.5</v>
      </c>
      <c r="S11" s="31">
        <v>36.583222457605835</v>
      </c>
      <c r="T11" s="30">
        <f t="shared" si="4"/>
        <v>36583</v>
      </c>
      <c r="U11" s="24"/>
      <c r="V11" s="26">
        <v>87.5</v>
      </c>
      <c r="W11" s="31">
        <v>36.278286061655699</v>
      </c>
      <c r="X11" s="30">
        <f t="shared" si="5"/>
        <v>36278</v>
      </c>
      <c r="Y11" s="24"/>
      <c r="Z11" s="26">
        <v>87.5</v>
      </c>
      <c r="AA11" s="31">
        <v>35.913916103760357</v>
      </c>
      <c r="AB11" s="30">
        <f t="shared" si="6"/>
        <v>35914</v>
      </c>
      <c r="AC11" s="24"/>
    </row>
    <row r="12" spans="1:29">
      <c r="B12" s="22">
        <v>85</v>
      </c>
      <c r="C12" s="26">
        <v>38.409870201772925</v>
      </c>
      <c r="D12" s="30">
        <f t="shared" si="0"/>
        <v>38410</v>
      </c>
      <c r="E12" s="24"/>
      <c r="F12" s="26">
        <v>85</v>
      </c>
      <c r="G12" s="31">
        <v>37.913672578212072</v>
      </c>
      <c r="H12" s="30">
        <f t="shared" si="1"/>
        <v>37914</v>
      </c>
      <c r="I12" s="24"/>
      <c r="J12" s="26">
        <v>85</v>
      </c>
      <c r="K12" s="31">
        <v>37.377078575901876</v>
      </c>
      <c r="L12" s="30">
        <f t="shared" si="2"/>
        <v>37377</v>
      </c>
      <c r="M12" s="24"/>
      <c r="N12" s="26">
        <v>85</v>
      </c>
      <c r="O12" s="31">
        <v>36.851758512942901</v>
      </c>
      <c r="P12" s="30">
        <f t="shared" si="3"/>
        <v>36852</v>
      </c>
      <c r="Q12" s="24"/>
      <c r="R12" s="26">
        <v>85</v>
      </c>
      <c r="S12" s="31">
        <v>36.355399407676515</v>
      </c>
      <c r="T12" s="30">
        <f t="shared" si="4"/>
        <v>36355</v>
      </c>
      <c r="U12" s="24"/>
      <c r="V12" s="26">
        <v>85</v>
      </c>
      <c r="W12" s="31">
        <v>36.047155150091363</v>
      </c>
      <c r="X12" s="30">
        <f t="shared" si="5"/>
        <v>36047</v>
      </c>
      <c r="Y12" s="24"/>
      <c r="Z12" s="26">
        <v>85</v>
      </c>
      <c r="AA12" s="31">
        <v>35.696860195481101</v>
      </c>
      <c r="AB12" s="30">
        <f t="shared" si="6"/>
        <v>35697</v>
      </c>
      <c r="AC12" s="24"/>
    </row>
    <row r="13" spans="1:29">
      <c r="B13" s="22">
        <v>82.5</v>
      </c>
      <c r="C13" s="26">
        <v>38.201727651007573</v>
      </c>
      <c r="D13" s="30">
        <f t="shared" si="0"/>
        <v>38202</v>
      </c>
      <c r="E13" s="24"/>
      <c r="F13" s="26">
        <v>82.5</v>
      </c>
      <c r="G13" s="31">
        <v>37.699972373188871</v>
      </c>
      <c r="H13" s="30">
        <f t="shared" si="1"/>
        <v>37700</v>
      </c>
      <c r="I13" s="24"/>
      <c r="J13" s="26">
        <v>82.5</v>
      </c>
      <c r="K13" s="31">
        <v>37.162582153744637</v>
      </c>
      <c r="L13" s="30">
        <f t="shared" si="2"/>
        <v>37163</v>
      </c>
      <c r="M13" s="24"/>
      <c r="N13" s="26">
        <v>82.5</v>
      </c>
      <c r="O13" s="31">
        <v>36.651741543969152</v>
      </c>
      <c r="P13" s="30">
        <f t="shared" si="3"/>
        <v>36652</v>
      </c>
      <c r="Q13" s="24"/>
      <c r="R13" s="26">
        <v>82.5</v>
      </c>
      <c r="S13" s="31">
        <v>36.12327751145159</v>
      </c>
      <c r="T13" s="30">
        <f t="shared" si="4"/>
        <v>36123</v>
      </c>
      <c r="U13" s="24"/>
      <c r="V13" s="26">
        <v>82.5</v>
      </c>
      <c r="W13" s="31">
        <v>35.813875700861402</v>
      </c>
      <c r="X13" s="30">
        <f t="shared" si="5"/>
        <v>35814</v>
      </c>
      <c r="Y13" s="24"/>
      <c r="Z13" s="26">
        <v>82.5</v>
      </c>
      <c r="AA13" s="31">
        <v>35.481102476411991</v>
      </c>
      <c r="AB13" s="30">
        <f t="shared" si="6"/>
        <v>35481</v>
      </c>
      <c r="AC13" s="24"/>
    </row>
    <row r="14" spans="1:29">
      <c r="B14" s="22">
        <v>80</v>
      </c>
      <c r="C14" s="26">
        <v>37.994468021982982</v>
      </c>
      <c r="D14" s="30">
        <f t="shared" si="0"/>
        <v>37994</v>
      </c>
      <c r="E14" s="24"/>
      <c r="F14" s="26">
        <v>80</v>
      </c>
      <c r="G14" s="31">
        <v>37.495058814282643</v>
      </c>
      <c r="H14" s="30">
        <f t="shared" si="1"/>
        <v>37495</v>
      </c>
      <c r="I14" s="24"/>
      <c r="J14" s="26">
        <v>80</v>
      </c>
      <c r="K14" s="31">
        <v>36.957709809788881</v>
      </c>
      <c r="L14" s="30">
        <f t="shared" si="2"/>
        <v>36958</v>
      </c>
      <c r="M14" s="24"/>
      <c r="N14" s="26">
        <v>80</v>
      </c>
      <c r="O14" s="31">
        <v>36.450164456238596</v>
      </c>
      <c r="P14" s="30">
        <f t="shared" si="3"/>
        <v>36450</v>
      </c>
      <c r="Q14" s="24"/>
      <c r="R14" s="26">
        <v>80</v>
      </c>
      <c r="S14" s="31">
        <v>35.914922258282559</v>
      </c>
      <c r="T14" s="30">
        <f t="shared" si="4"/>
        <v>35915</v>
      </c>
      <c r="U14" s="24"/>
      <c r="V14" s="26">
        <v>80</v>
      </c>
      <c r="W14" s="31">
        <v>35.621081216689689</v>
      </c>
      <c r="X14" s="30">
        <f t="shared" si="5"/>
        <v>35621</v>
      </c>
      <c r="Y14" s="24"/>
      <c r="Z14" s="26">
        <v>80</v>
      </c>
      <c r="AA14" s="31">
        <v>35.293103665676973</v>
      </c>
      <c r="AB14" s="30">
        <f t="shared" si="6"/>
        <v>35293</v>
      </c>
      <c r="AC14" s="24"/>
    </row>
    <row r="15" spans="1:29">
      <c r="B15" s="22">
        <v>77.5</v>
      </c>
      <c r="C15" s="26">
        <v>37.787385144515362</v>
      </c>
      <c r="D15" s="30">
        <f t="shared" si="0"/>
        <v>37787</v>
      </c>
      <c r="E15" s="24"/>
      <c r="F15" s="26">
        <v>77.5</v>
      </c>
      <c r="G15" s="31">
        <v>37.291903096793426</v>
      </c>
      <c r="H15" s="30">
        <f t="shared" si="1"/>
        <v>37292</v>
      </c>
      <c r="I15" s="24"/>
      <c r="J15" s="26">
        <v>77.5</v>
      </c>
      <c r="K15" s="31">
        <v>36.754221824159899</v>
      </c>
      <c r="L15" s="30">
        <f t="shared" si="2"/>
        <v>36754</v>
      </c>
      <c r="M15" s="24"/>
      <c r="N15" s="26">
        <v>77.5</v>
      </c>
      <c r="O15" s="31">
        <v>36.24818205843102</v>
      </c>
      <c r="P15" s="30">
        <f t="shared" si="3"/>
        <v>36248</v>
      </c>
      <c r="Q15" s="24"/>
      <c r="R15" s="26">
        <v>77.5</v>
      </c>
      <c r="S15" s="31">
        <v>35.711426967906078</v>
      </c>
      <c r="T15" s="30">
        <f t="shared" si="4"/>
        <v>35711</v>
      </c>
      <c r="U15" s="24"/>
      <c r="V15" s="26">
        <v>77.5</v>
      </c>
      <c r="W15" s="31">
        <v>35.436128323453481</v>
      </c>
      <c r="X15" s="30">
        <f t="shared" si="5"/>
        <v>35436</v>
      </c>
      <c r="Y15" s="24"/>
      <c r="Z15" s="26">
        <v>77.5</v>
      </c>
      <c r="AA15" s="31">
        <v>35.110861304965809</v>
      </c>
      <c r="AB15" s="30">
        <f t="shared" si="6"/>
        <v>35111</v>
      </c>
      <c r="AC15" s="24"/>
    </row>
    <row r="16" spans="1:29">
      <c r="B16" s="22">
        <v>75</v>
      </c>
      <c r="C16" s="26">
        <v>37.600953149100285</v>
      </c>
      <c r="D16" s="30">
        <f t="shared" si="0"/>
        <v>37601</v>
      </c>
      <c r="E16" s="24"/>
      <c r="F16" s="26">
        <v>75</v>
      </c>
      <c r="G16" s="31">
        <v>37.093321653239045</v>
      </c>
      <c r="H16" s="30">
        <f t="shared" si="1"/>
        <v>37093</v>
      </c>
      <c r="I16" s="24"/>
      <c r="J16" s="26">
        <v>75</v>
      </c>
      <c r="K16" s="31">
        <v>36.567455997301671</v>
      </c>
      <c r="L16" s="30">
        <f t="shared" si="2"/>
        <v>36567</v>
      </c>
      <c r="M16" s="24"/>
      <c r="N16" s="26">
        <v>75</v>
      </c>
      <c r="O16" s="31">
        <v>36.047307434827324</v>
      </c>
      <c r="P16" s="30">
        <f t="shared" si="3"/>
        <v>36047</v>
      </c>
      <c r="Q16" s="24"/>
      <c r="R16" s="26">
        <v>75</v>
      </c>
      <c r="S16" s="31">
        <v>35.508901193351576</v>
      </c>
      <c r="T16" s="30">
        <f t="shared" si="4"/>
        <v>35509</v>
      </c>
      <c r="U16" s="24"/>
      <c r="V16" s="26">
        <v>75</v>
      </c>
      <c r="W16" s="31">
        <v>35.243190391360244</v>
      </c>
      <c r="X16" s="30">
        <f t="shared" si="5"/>
        <v>35243</v>
      </c>
      <c r="Y16" s="24"/>
      <c r="Z16" s="26">
        <v>75</v>
      </c>
      <c r="AA16" s="31">
        <v>34.920235275355182</v>
      </c>
      <c r="AB16" s="30">
        <f t="shared" si="6"/>
        <v>34920</v>
      </c>
      <c r="AC16" s="24"/>
    </row>
    <row r="17" spans="2:29">
      <c r="B17" s="22">
        <v>72.5</v>
      </c>
      <c r="C17" s="26">
        <v>37.431882143630453</v>
      </c>
      <c r="D17" s="30">
        <f t="shared" si="0"/>
        <v>37432</v>
      </c>
      <c r="E17" s="24"/>
      <c r="F17" s="26">
        <v>72.5</v>
      </c>
      <c r="G17" s="31">
        <v>36.898263864470515</v>
      </c>
      <c r="H17" s="30">
        <f t="shared" si="1"/>
        <v>36898</v>
      </c>
      <c r="I17" s="24"/>
      <c r="J17" s="26">
        <v>72.5</v>
      </c>
      <c r="K17" s="31">
        <v>36.393728288109166</v>
      </c>
      <c r="L17" s="30">
        <f t="shared" si="2"/>
        <v>36394</v>
      </c>
      <c r="M17" s="24"/>
      <c r="N17" s="26">
        <v>72.5</v>
      </c>
      <c r="O17" s="31">
        <v>35.847515884573397</v>
      </c>
      <c r="P17" s="30">
        <f t="shared" si="3"/>
        <v>35848</v>
      </c>
      <c r="Q17" s="24"/>
      <c r="R17" s="26">
        <v>72.5</v>
      </c>
      <c r="S17" s="31">
        <v>35.306317221128957</v>
      </c>
      <c r="T17" s="30">
        <f t="shared" si="4"/>
        <v>35306</v>
      </c>
      <c r="U17" s="24"/>
      <c r="V17" s="26">
        <v>72.5</v>
      </c>
      <c r="W17" s="31">
        <v>35.042230320988708</v>
      </c>
      <c r="X17" s="30">
        <f t="shared" si="5"/>
        <v>35042</v>
      </c>
      <c r="Y17" s="24"/>
      <c r="Z17" s="26">
        <v>72.5</v>
      </c>
      <c r="AA17" s="31">
        <v>34.721534896421353</v>
      </c>
      <c r="AB17" s="30">
        <f t="shared" si="6"/>
        <v>34722</v>
      </c>
      <c r="AC17" s="24"/>
    </row>
    <row r="18" spans="2:29">
      <c r="B18" s="22">
        <v>70</v>
      </c>
      <c r="C18" s="26">
        <v>37.258327969559112</v>
      </c>
      <c r="D18" s="30">
        <f t="shared" si="0"/>
        <v>37258</v>
      </c>
      <c r="E18" s="24"/>
      <c r="F18" s="26">
        <v>70</v>
      </c>
      <c r="G18" s="31">
        <v>36.705791529699709</v>
      </c>
      <c r="H18" s="30">
        <f t="shared" si="1"/>
        <v>36706</v>
      </c>
      <c r="I18" s="24"/>
      <c r="J18" s="26">
        <v>70</v>
      </c>
      <c r="K18" s="31">
        <v>36.220418064605433</v>
      </c>
      <c r="L18" s="30">
        <f t="shared" si="2"/>
        <v>36220</v>
      </c>
      <c r="M18" s="24"/>
      <c r="N18" s="26">
        <v>70</v>
      </c>
      <c r="O18" s="31">
        <v>35.651541022173923</v>
      </c>
      <c r="P18" s="30">
        <f t="shared" si="3"/>
        <v>35652</v>
      </c>
      <c r="Q18" s="24"/>
      <c r="R18" s="26">
        <v>70</v>
      </c>
      <c r="S18" s="31">
        <v>35.112250461132192</v>
      </c>
      <c r="T18" s="30">
        <f t="shared" si="4"/>
        <v>35112</v>
      </c>
      <c r="U18" s="24"/>
      <c r="V18" s="26">
        <v>70</v>
      </c>
      <c r="W18" s="31">
        <v>34.845438609958592</v>
      </c>
      <c r="X18" s="30">
        <f t="shared" si="5"/>
        <v>34845</v>
      </c>
      <c r="Y18" s="24"/>
      <c r="Z18" s="26">
        <v>70</v>
      </c>
      <c r="AA18" s="31">
        <v>34.52690596439291</v>
      </c>
      <c r="AB18" s="30">
        <f t="shared" si="6"/>
        <v>34527</v>
      </c>
      <c r="AC18" s="24"/>
    </row>
    <row r="19" spans="2:29">
      <c r="B19" s="22">
        <v>67.5</v>
      </c>
      <c r="C19" s="26">
        <v>37.056085248957849</v>
      </c>
      <c r="D19" s="30">
        <f t="shared" si="0"/>
        <v>37056</v>
      </c>
      <c r="E19" s="24"/>
      <c r="F19" s="26">
        <v>67.5</v>
      </c>
      <c r="G19" s="31">
        <v>36.519123613940081</v>
      </c>
      <c r="H19" s="30">
        <f t="shared" si="1"/>
        <v>36519</v>
      </c>
      <c r="I19" s="24"/>
      <c r="J19" s="26">
        <v>67.5</v>
      </c>
      <c r="K19" s="31">
        <v>36.041429415793715</v>
      </c>
      <c r="L19" s="30">
        <f t="shared" si="2"/>
        <v>36041</v>
      </c>
      <c r="M19" s="24"/>
      <c r="N19" s="26">
        <v>67.5</v>
      </c>
      <c r="O19" s="31">
        <v>35.467161604919738</v>
      </c>
      <c r="P19" s="30">
        <f t="shared" si="3"/>
        <v>35467</v>
      </c>
      <c r="Q19" s="24"/>
      <c r="R19" s="26">
        <v>67.5</v>
      </c>
      <c r="S19" s="31">
        <v>34.946468697321784</v>
      </c>
      <c r="T19" s="30">
        <f t="shared" si="4"/>
        <v>34946</v>
      </c>
      <c r="U19" s="24"/>
      <c r="V19" s="26">
        <v>67.5</v>
      </c>
      <c r="W19" s="31">
        <v>34.668556865283456</v>
      </c>
      <c r="X19" s="30">
        <f t="shared" si="5"/>
        <v>34669</v>
      </c>
      <c r="Y19" s="24"/>
      <c r="Z19" s="26">
        <v>67.5</v>
      </c>
      <c r="AA19" s="31">
        <v>34.352102132043321</v>
      </c>
      <c r="AB19" s="30">
        <f t="shared" si="6"/>
        <v>34352</v>
      </c>
      <c r="AC19" s="24"/>
    </row>
    <row r="20" spans="2:29">
      <c r="B20" s="22">
        <v>65</v>
      </c>
      <c r="C20" s="26">
        <v>36.845723326385666</v>
      </c>
      <c r="D20" s="30">
        <f t="shared" si="0"/>
        <v>36846</v>
      </c>
      <c r="E20" s="24"/>
      <c r="F20" s="26">
        <v>65</v>
      </c>
      <c r="G20" s="31">
        <v>36.334116579083414</v>
      </c>
      <c r="H20" s="30">
        <f t="shared" si="1"/>
        <v>36334</v>
      </c>
      <c r="I20" s="24"/>
      <c r="J20" s="26">
        <v>65</v>
      </c>
      <c r="K20" s="31">
        <v>35.861395988926724</v>
      </c>
      <c r="L20" s="30">
        <f t="shared" si="2"/>
        <v>35861</v>
      </c>
      <c r="M20" s="24"/>
      <c r="N20" s="26">
        <v>65</v>
      </c>
      <c r="O20" s="31">
        <v>35.287769317891161</v>
      </c>
      <c r="P20" s="30">
        <f t="shared" si="3"/>
        <v>35288</v>
      </c>
      <c r="Q20" s="24"/>
      <c r="R20" s="26">
        <v>65</v>
      </c>
      <c r="S20" s="31">
        <v>34.789606520283577</v>
      </c>
      <c r="T20" s="30">
        <f t="shared" si="4"/>
        <v>34790</v>
      </c>
      <c r="U20" s="24"/>
      <c r="V20" s="26">
        <v>65</v>
      </c>
      <c r="W20" s="31">
        <v>34.497752134905348</v>
      </c>
      <c r="X20" s="30">
        <f t="shared" si="5"/>
        <v>34498</v>
      </c>
      <c r="Y20" s="24"/>
      <c r="Z20" s="26">
        <v>65</v>
      </c>
      <c r="AA20" s="31">
        <v>34.183270923428168</v>
      </c>
      <c r="AB20" s="30">
        <f t="shared" si="6"/>
        <v>34183</v>
      </c>
      <c r="AC20" s="24"/>
    </row>
    <row r="21" spans="2:29">
      <c r="B21" s="22">
        <v>62.5</v>
      </c>
      <c r="C21" s="26">
        <v>36.661524678567048</v>
      </c>
      <c r="D21" s="30">
        <f t="shared" si="0"/>
        <v>36662</v>
      </c>
      <c r="E21" s="24"/>
      <c r="F21" s="26">
        <v>62.5</v>
      </c>
      <c r="G21" s="31">
        <v>36.159067096978305</v>
      </c>
      <c r="H21" s="30">
        <f t="shared" si="1"/>
        <v>36159</v>
      </c>
      <c r="I21" s="24"/>
      <c r="J21" s="26">
        <v>62.5</v>
      </c>
      <c r="K21" s="31">
        <v>35.679584498851121</v>
      </c>
      <c r="L21" s="30">
        <f t="shared" si="2"/>
        <v>35680</v>
      </c>
      <c r="M21" s="24"/>
      <c r="N21" s="26">
        <v>62.5</v>
      </c>
      <c r="O21" s="31">
        <v>35.11876679978937</v>
      </c>
      <c r="P21" s="30">
        <f t="shared" si="3"/>
        <v>35119</v>
      </c>
      <c r="Q21" s="24"/>
      <c r="R21" s="26">
        <v>62.5</v>
      </c>
      <c r="S21" s="31">
        <v>34.628291852483656</v>
      </c>
      <c r="T21" s="30">
        <f t="shared" si="4"/>
        <v>34628</v>
      </c>
      <c r="U21" s="24"/>
      <c r="V21" s="26">
        <v>62.5</v>
      </c>
      <c r="W21" s="31">
        <v>34.345215696055419</v>
      </c>
      <c r="X21" s="30">
        <f t="shared" si="5"/>
        <v>34345</v>
      </c>
      <c r="Y21" s="24"/>
      <c r="Z21" s="26">
        <v>62.5</v>
      </c>
      <c r="AA21" s="31">
        <v>34.023158804555763</v>
      </c>
      <c r="AB21" s="30">
        <f t="shared" si="6"/>
        <v>34023</v>
      </c>
      <c r="AC21" s="24"/>
    </row>
    <row r="22" spans="2:29">
      <c r="B22" s="22">
        <v>60</v>
      </c>
      <c r="C22" s="26">
        <v>36.486514936161448</v>
      </c>
      <c r="D22" s="30">
        <f t="shared" si="0"/>
        <v>36487</v>
      </c>
      <c r="E22" s="24"/>
      <c r="F22" s="26">
        <v>60</v>
      </c>
      <c r="G22" s="31">
        <v>35.987560150150152</v>
      </c>
      <c r="H22" s="30">
        <f t="shared" si="1"/>
        <v>35988</v>
      </c>
      <c r="I22" s="24"/>
      <c r="J22" s="26">
        <v>60</v>
      </c>
      <c r="K22" s="31">
        <v>35.497290056224905</v>
      </c>
      <c r="L22" s="30">
        <f t="shared" si="2"/>
        <v>35497</v>
      </c>
      <c r="M22" s="24"/>
      <c r="N22" s="26">
        <v>60</v>
      </c>
      <c r="O22" s="31">
        <v>34.954659730167016</v>
      </c>
      <c r="P22" s="30">
        <f t="shared" si="3"/>
        <v>34955</v>
      </c>
      <c r="Q22" s="24"/>
      <c r="R22" s="26">
        <v>60</v>
      </c>
      <c r="S22" s="31">
        <v>34.465296413391407</v>
      </c>
      <c r="T22" s="30">
        <f t="shared" si="4"/>
        <v>34465</v>
      </c>
      <c r="U22" s="24"/>
      <c r="V22" s="26">
        <v>60</v>
      </c>
      <c r="W22" s="31">
        <v>34.199911969227543</v>
      </c>
      <c r="X22" s="30">
        <f t="shared" si="5"/>
        <v>34200</v>
      </c>
      <c r="Y22" s="24"/>
      <c r="Z22" s="26">
        <v>60</v>
      </c>
      <c r="AA22" s="31">
        <v>33.866276476230411</v>
      </c>
      <c r="AB22" s="30">
        <f t="shared" si="6"/>
        <v>33866</v>
      </c>
      <c r="AC22" s="24"/>
    </row>
    <row r="23" spans="2:29">
      <c r="B23" s="22">
        <v>57.5</v>
      </c>
      <c r="C23" s="26">
        <v>36.330374057330282</v>
      </c>
      <c r="D23" s="30">
        <f t="shared" si="0"/>
        <v>36330</v>
      </c>
      <c r="E23" s="24"/>
      <c r="F23" s="26">
        <v>57.5</v>
      </c>
      <c r="G23" s="31">
        <v>35.833027383920182</v>
      </c>
      <c r="H23" s="30">
        <f t="shared" si="1"/>
        <v>35833</v>
      </c>
      <c r="I23" s="24"/>
      <c r="J23" s="26">
        <v>57.5</v>
      </c>
      <c r="K23" s="31">
        <v>35.341152371883737</v>
      </c>
      <c r="L23" s="30">
        <f t="shared" si="2"/>
        <v>35341</v>
      </c>
      <c r="M23" s="24"/>
      <c r="N23" s="26">
        <v>57.5</v>
      </c>
      <c r="O23" s="31">
        <v>34.80473735410628</v>
      </c>
      <c r="P23" s="30">
        <f t="shared" si="3"/>
        <v>34805</v>
      </c>
      <c r="Q23" s="24"/>
      <c r="R23" s="26">
        <v>57.5</v>
      </c>
      <c r="S23" s="31">
        <v>34.310385379371553</v>
      </c>
      <c r="T23" s="30">
        <f t="shared" si="4"/>
        <v>34310</v>
      </c>
      <c r="U23" s="24"/>
      <c r="V23" s="26">
        <v>57.5</v>
      </c>
      <c r="W23" s="31">
        <v>34.056451928622479</v>
      </c>
      <c r="X23" s="30">
        <f t="shared" si="5"/>
        <v>34056</v>
      </c>
      <c r="Y23" s="24"/>
      <c r="Z23" s="26">
        <v>57.5</v>
      </c>
      <c r="AA23" s="31">
        <v>33.72150678155419</v>
      </c>
      <c r="AB23" s="30">
        <f t="shared" si="6"/>
        <v>33722</v>
      </c>
      <c r="AC23" s="24"/>
    </row>
    <row r="24" spans="2:29">
      <c r="B24" s="22">
        <v>55</v>
      </c>
      <c r="C24" s="26">
        <v>36.192322766619512</v>
      </c>
      <c r="D24" s="30">
        <f t="shared" si="0"/>
        <v>36192</v>
      </c>
      <c r="E24" s="24"/>
      <c r="F24" s="26">
        <v>55</v>
      </c>
      <c r="G24" s="31">
        <v>35.696152805130595</v>
      </c>
      <c r="H24" s="30">
        <f t="shared" si="1"/>
        <v>35696</v>
      </c>
      <c r="I24" s="24"/>
      <c r="J24" s="26">
        <v>55</v>
      </c>
      <c r="K24" s="31">
        <v>35.211939058099055</v>
      </c>
      <c r="L24" s="30">
        <f t="shared" si="2"/>
        <v>35212</v>
      </c>
      <c r="M24" s="24"/>
      <c r="N24" s="26">
        <v>55</v>
      </c>
      <c r="O24" s="31">
        <v>34.67029866673608</v>
      </c>
      <c r="P24" s="30">
        <f t="shared" si="3"/>
        <v>34670</v>
      </c>
      <c r="Q24" s="24"/>
      <c r="R24" s="26">
        <v>55</v>
      </c>
      <c r="S24" s="31">
        <v>34.165083645172615</v>
      </c>
      <c r="T24" s="30">
        <f t="shared" si="4"/>
        <v>34165</v>
      </c>
      <c r="U24" s="24"/>
      <c r="V24" s="26">
        <v>55</v>
      </c>
      <c r="W24" s="31">
        <v>33.912814741138554</v>
      </c>
      <c r="X24" s="30">
        <f t="shared" si="5"/>
        <v>33913</v>
      </c>
      <c r="Y24" s="24"/>
      <c r="Z24" s="26">
        <v>55</v>
      </c>
      <c r="AA24" s="31">
        <v>33.589458753667238</v>
      </c>
      <c r="AB24" s="30">
        <f t="shared" si="6"/>
        <v>33589</v>
      </c>
      <c r="AC24" s="24"/>
    </row>
    <row r="25" spans="2:29">
      <c r="B25" s="22">
        <v>52.5</v>
      </c>
      <c r="C25" s="26">
        <v>36.064411660961341</v>
      </c>
      <c r="D25" s="30">
        <f t="shared" si="0"/>
        <v>36064</v>
      </c>
      <c r="E25" s="24"/>
      <c r="F25" s="26">
        <v>52.5</v>
      </c>
      <c r="G25" s="31">
        <v>35.569317270283555</v>
      </c>
      <c r="H25" s="30">
        <f t="shared" si="1"/>
        <v>35569</v>
      </c>
      <c r="I25" s="24"/>
      <c r="J25" s="26">
        <v>52.5</v>
      </c>
      <c r="K25" s="31">
        <v>35.09232524067906</v>
      </c>
      <c r="L25" s="30">
        <f t="shared" si="2"/>
        <v>35092</v>
      </c>
      <c r="M25" s="24"/>
      <c r="N25" s="26">
        <v>52.5</v>
      </c>
      <c r="O25" s="31">
        <v>34.546550843596044</v>
      </c>
      <c r="P25" s="30">
        <f t="shared" si="3"/>
        <v>34547</v>
      </c>
      <c r="Q25" s="24"/>
      <c r="R25" s="26">
        <v>52.5</v>
      </c>
      <c r="S25" s="31">
        <v>34.029915640288678</v>
      </c>
      <c r="T25" s="30">
        <f t="shared" si="4"/>
        <v>34030</v>
      </c>
      <c r="U25" s="24"/>
      <c r="V25" s="26">
        <v>52.5</v>
      </c>
      <c r="W25" s="31">
        <v>33.774229669044921</v>
      </c>
      <c r="X25" s="30">
        <f t="shared" si="5"/>
        <v>33774</v>
      </c>
      <c r="Y25" s="24"/>
      <c r="Z25" s="26">
        <v>52.5</v>
      </c>
      <c r="AA25" s="31">
        <v>33.467419767789089</v>
      </c>
      <c r="AB25" s="30">
        <f t="shared" si="6"/>
        <v>33467</v>
      </c>
      <c r="AC25" s="24"/>
    </row>
    <row r="26" spans="2:29">
      <c r="B26" s="22">
        <v>50</v>
      </c>
      <c r="C26" s="26">
        <v>35.954488271652629</v>
      </c>
      <c r="D26" s="30">
        <f t="shared" si="0"/>
        <v>35954</v>
      </c>
      <c r="E26" s="24"/>
      <c r="F26" s="26">
        <v>50</v>
      </c>
      <c r="G26" s="31">
        <v>35.460324313517432</v>
      </c>
      <c r="H26" s="30">
        <f t="shared" si="1"/>
        <v>35460</v>
      </c>
      <c r="I26" s="24"/>
      <c r="J26" s="26">
        <v>50</v>
      </c>
      <c r="K26" s="31">
        <v>34.986855774874691</v>
      </c>
      <c r="L26" s="30">
        <f t="shared" si="2"/>
        <v>34987</v>
      </c>
      <c r="M26" s="24"/>
      <c r="N26" s="26">
        <v>50</v>
      </c>
      <c r="O26" s="31">
        <v>34.436973195621647</v>
      </c>
      <c r="P26" s="30">
        <f t="shared" si="3"/>
        <v>34437</v>
      </c>
      <c r="Q26" s="24"/>
      <c r="R26" s="26">
        <v>50</v>
      </c>
      <c r="S26" s="31">
        <v>33.924751614003789</v>
      </c>
      <c r="T26" s="30">
        <f t="shared" si="4"/>
        <v>33925</v>
      </c>
      <c r="U26" s="24"/>
      <c r="V26" s="26">
        <v>50</v>
      </c>
      <c r="W26" s="31">
        <v>33.659557665648499</v>
      </c>
      <c r="X26" s="30">
        <f t="shared" si="5"/>
        <v>33660</v>
      </c>
      <c r="Y26" s="24"/>
      <c r="Z26" s="26">
        <v>50</v>
      </c>
      <c r="AA26" s="31">
        <v>33.368814018642375</v>
      </c>
      <c r="AB26" s="30">
        <f t="shared" si="6"/>
        <v>33369</v>
      </c>
      <c r="AC26" s="24"/>
    </row>
    <row r="27" spans="2:29">
      <c r="B27" s="22">
        <v>47.5</v>
      </c>
      <c r="C27" s="26">
        <v>35.852369726106772</v>
      </c>
      <c r="D27" s="30">
        <f t="shared" si="0"/>
        <v>35852</v>
      </c>
      <c r="E27" s="24"/>
      <c r="F27" s="26">
        <v>47.5</v>
      </c>
      <c r="G27" s="31">
        <v>35.359095098022721</v>
      </c>
      <c r="H27" s="30">
        <f t="shared" si="1"/>
        <v>35359</v>
      </c>
      <c r="I27" s="24"/>
      <c r="J27" s="26">
        <v>47.5</v>
      </c>
      <c r="K27" s="31">
        <v>34.885328852427087</v>
      </c>
      <c r="L27" s="30">
        <f t="shared" si="2"/>
        <v>34885</v>
      </c>
      <c r="M27" s="24"/>
      <c r="N27" s="26">
        <v>47.5</v>
      </c>
      <c r="O27" s="31">
        <v>34.337414008566896</v>
      </c>
      <c r="P27" s="30">
        <f t="shared" si="3"/>
        <v>34337</v>
      </c>
      <c r="Q27" s="24"/>
      <c r="R27" s="26">
        <v>47.5</v>
      </c>
      <c r="S27" s="31">
        <v>33.835879422764023</v>
      </c>
      <c r="T27" s="30">
        <f t="shared" si="4"/>
        <v>33836</v>
      </c>
      <c r="U27" s="24"/>
      <c r="V27" s="26">
        <v>47.5</v>
      </c>
      <c r="W27" s="31">
        <v>33.558315191200663</v>
      </c>
      <c r="X27" s="30">
        <f t="shared" si="5"/>
        <v>33558</v>
      </c>
      <c r="Y27" s="24"/>
      <c r="Z27" s="26">
        <v>47.5</v>
      </c>
      <c r="AA27" s="31">
        <v>33.281631735741747</v>
      </c>
      <c r="AB27" s="30">
        <f t="shared" si="6"/>
        <v>33282</v>
      </c>
      <c r="AC27" s="24"/>
    </row>
    <row r="28" spans="2:29">
      <c r="B28" s="22">
        <v>45</v>
      </c>
      <c r="C28" s="26">
        <v>35.763861469200606</v>
      </c>
      <c r="D28" s="30">
        <f t="shared" si="0"/>
        <v>35764</v>
      </c>
      <c r="E28" s="24"/>
      <c r="F28" s="26">
        <v>45</v>
      </c>
      <c r="G28" s="31">
        <v>35.27089250441864</v>
      </c>
      <c r="H28" s="30">
        <f t="shared" si="1"/>
        <v>35271</v>
      </c>
      <c r="I28" s="24"/>
      <c r="J28" s="26">
        <v>45</v>
      </c>
      <c r="K28" s="31">
        <v>34.792505833597552</v>
      </c>
      <c r="L28" s="30">
        <f t="shared" si="2"/>
        <v>34793</v>
      </c>
      <c r="M28" s="24"/>
      <c r="N28" s="26">
        <v>45</v>
      </c>
      <c r="O28" s="31">
        <v>34.247045632618914</v>
      </c>
      <c r="P28" s="30">
        <f t="shared" si="3"/>
        <v>34247</v>
      </c>
      <c r="Q28" s="24"/>
      <c r="R28" s="26">
        <v>45</v>
      </c>
      <c r="S28" s="31">
        <v>33.745234527701413</v>
      </c>
      <c r="T28" s="30">
        <f t="shared" si="4"/>
        <v>33745</v>
      </c>
      <c r="U28" s="24"/>
      <c r="V28" s="26">
        <v>45</v>
      </c>
      <c r="W28" s="31">
        <v>33.474108157363709</v>
      </c>
      <c r="X28" s="30">
        <f t="shared" si="5"/>
        <v>33474</v>
      </c>
      <c r="Y28" s="24"/>
      <c r="Z28" s="26">
        <v>45</v>
      </c>
      <c r="AA28" s="31">
        <v>33.187382369019431</v>
      </c>
      <c r="AB28" s="30">
        <f t="shared" si="6"/>
        <v>33187</v>
      </c>
      <c r="AC28" s="24"/>
    </row>
    <row r="29" spans="2:29">
      <c r="B29" s="22">
        <v>42.5</v>
      </c>
      <c r="C29" s="26">
        <v>35.682551278447121</v>
      </c>
      <c r="D29" s="30">
        <f t="shared" si="0"/>
        <v>35683</v>
      </c>
      <c r="E29" s="24"/>
      <c r="F29" s="26">
        <v>42.5</v>
      </c>
      <c r="G29" s="31">
        <v>35.189609940167834</v>
      </c>
      <c r="H29" s="30">
        <f t="shared" si="1"/>
        <v>35190</v>
      </c>
      <c r="I29" s="24"/>
      <c r="J29" s="26">
        <v>42.5</v>
      </c>
      <c r="K29" s="31">
        <v>34.703304736923918</v>
      </c>
      <c r="L29" s="30">
        <f t="shared" si="2"/>
        <v>34703</v>
      </c>
      <c r="M29" s="24"/>
      <c r="N29" s="26">
        <v>42.5</v>
      </c>
      <c r="O29" s="31">
        <v>34.163633511292829</v>
      </c>
      <c r="P29" s="30">
        <f t="shared" si="3"/>
        <v>34164</v>
      </c>
      <c r="Q29" s="24"/>
      <c r="R29" s="26">
        <v>42.5</v>
      </c>
      <c r="S29" s="31">
        <v>33.653502978452913</v>
      </c>
      <c r="T29" s="30">
        <f t="shared" si="4"/>
        <v>33654</v>
      </c>
      <c r="U29" s="24"/>
      <c r="V29" s="26">
        <v>42.5</v>
      </c>
      <c r="W29" s="31">
        <v>33.400963240528057</v>
      </c>
      <c r="X29" s="30">
        <f t="shared" si="5"/>
        <v>33401</v>
      </c>
      <c r="Y29" s="24"/>
      <c r="Z29" s="26">
        <v>42.5</v>
      </c>
      <c r="AA29" s="31">
        <v>33.089072350460526</v>
      </c>
      <c r="AB29" s="30">
        <f t="shared" si="6"/>
        <v>33089</v>
      </c>
      <c r="AC29" s="24"/>
    </row>
    <row r="30" spans="2:29">
      <c r="B30" s="22">
        <v>40</v>
      </c>
      <c r="C30" s="26">
        <v>35.583092421287965</v>
      </c>
      <c r="D30" s="30">
        <f t="shared" si="0"/>
        <v>35583</v>
      </c>
      <c r="E30" s="24"/>
      <c r="F30" s="26">
        <v>40</v>
      </c>
      <c r="G30" s="31">
        <v>35.069701674769256</v>
      </c>
      <c r="H30" s="30">
        <f t="shared" si="1"/>
        <v>35070</v>
      </c>
      <c r="I30" s="24"/>
      <c r="J30" s="26">
        <v>40</v>
      </c>
      <c r="K30" s="31">
        <v>34.557519132295326</v>
      </c>
      <c r="L30" s="30">
        <f t="shared" si="2"/>
        <v>34558</v>
      </c>
      <c r="M30" s="24"/>
      <c r="N30" s="26">
        <v>40</v>
      </c>
      <c r="O30" s="31">
        <v>34.000716458733038</v>
      </c>
      <c r="P30" s="30">
        <f t="shared" si="3"/>
        <v>34001</v>
      </c>
      <c r="Q30" s="24"/>
      <c r="R30" s="26">
        <v>40</v>
      </c>
      <c r="S30" s="31">
        <v>33.461379548018087</v>
      </c>
      <c r="T30" s="30">
        <f t="shared" si="4"/>
        <v>33461</v>
      </c>
      <c r="U30" s="24"/>
      <c r="V30" s="26">
        <v>40</v>
      </c>
      <c r="W30" s="31">
        <v>33.222434805178942</v>
      </c>
      <c r="X30" s="30">
        <f t="shared" si="5"/>
        <v>33222</v>
      </c>
      <c r="Y30" s="24"/>
      <c r="Z30" s="26">
        <v>40</v>
      </c>
      <c r="AA30" s="31">
        <v>32.901916684540858</v>
      </c>
      <c r="AB30" s="30">
        <f t="shared" si="6"/>
        <v>32902</v>
      </c>
      <c r="AC30" s="24"/>
    </row>
    <row r="31" spans="2:29">
      <c r="B31" s="22">
        <v>37.5</v>
      </c>
      <c r="C31" s="26">
        <v>35.514978125080411</v>
      </c>
      <c r="D31" s="30">
        <f t="shared" si="0"/>
        <v>35515</v>
      </c>
      <c r="E31" s="24"/>
      <c r="F31" s="26">
        <v>37.5</v>
      </c>
      <c r="G31" s="31">
        <v>35.000585502962409</v>
      </c>
      <c r="H31" s="30">
        <f t="shared" si="1"/>
        <v>35001</v>
      </c>
      <c r="I31" s="24"/>
      <c r="J31" s="26">
        <v>37.5</v>
      </c>
      <c r="K31" s="31">
        <v>34.486493254091769</v>
      </c>
      <c r="L31" s="30">
        <f t="shared" si="2"/>
        <v>34486</v>
      </c>
      <c r="M31" s="24"/>
      <c r="N31" s="26">
        <v>37.5</v>
      </c>
      <c r="O31" s="31">
        <v>33.927352126471121</v>
      </c>
      <c r="P31" s="30">
        <f t="shared" si="3"/>
        <v>33927</v>
      </c>
      <c r="Q31" s="24"/>
      <c r="R31" s="26">
        <v>37.5</v>
      </c>
      <c r="S31" s="31">
        <v>33.381680752951993</v>
      </c>
      <c r="T31" s="30">
        <f t="shared" si="4"/>
        <v>33382</v>
      </c>
      <c r="U31" s="24"/>
      <c r="V31" s="26">
        <v>37.5</v>
      </c>
      <c r="W31" s="31">
        <v>33.142276263078834</v>
      </c>
      <c r="X31" s="30">
        <f t="shared" si="5"/>
        <v>33142</v>
      </c>
      <c r="Y31" s="24"/>
      <c r="Z31" s="26">
        <v>37.5</v>
      </c>
      <c r="AA31" s="31">
        <v>32.845234218507471</v>
      </c>
      <c r="AB31" s="30">
        <f t="shared" si="6"/>
        <v>32845</v>
      </c>
      <c r="AC31" s="24"/>
    </row>
    <row r="32" spans="2:29">
      <c r="B32" s="22">
        <v>35</v>
      </c>
      <c r="C32" s="26">
        <v>35.45045595574549</v>
      </c>
      <c r="D32" s="30">
        <f t="shared" si="0"/>
        <v>35450</v>
      </c>
      <c r="E32" s="24"/>
      <c r="F32" s="26">
        <v>35</v>
      </c>
      <c r="G32" s="31">
        <v>34.934441703793688</v>
      </c>
      <c r="H32" s="30">
        <f t="shared" si="1"/>
        <v>34934</v>
      </c>
      <c r="I32" s="24"/>
      <c r="J32" s="26">
        <v>35</v>
      </c>
      <c r="K32" s="31">
        <v>34.419207727797797</v>
      </c>
      <c r="L32" s="30">
        <f t="shared" si="2"/>
        <v>34419</v>
      </c>
      <c r="M32" s="24"/>
      <c r="N32" s="26">
        <v>35</v>
      </c>
      <c r="O32" s="31">
        <v>33.857513417854719</v>
      </c>
      <c r="P32" s="30">
        <f t="shared" si="3"/>
        <v>33858</v>
      </c>
      <c r="Q32" s="24"/>
      <c r="R32" s="26">
        <v>35</v>
      </c>
      <c r="S32" s="31">
        <v>33.307652772852613</v>
      </c>
      <c r="T32" s="30">
        <f t="shared" si="4"/>
        <v>33308</v>
      </c>
      <c r="U32" s="24"/>
      <c r="V32" s="26">
        <v>35</v>
      </c>
      <c r="W32" s="31">
        <v>33.058731241112419</v>
      </c>
      <c r="X32" s="30">
        <f t="shared" si="5"/>
        <v>33059</v>
      </c>
      <c r="Y32" s="24"/>
      <c r="Z32" s="26">
        <v>35</v>
      </c>
      <c r="AA32" s="31">
        <v>32.796530590492111</v>
      </c>
      <c r="AB32" s="30">
        <f t="shared" si="6"/>
        <v>32797</v>
      </c>
      <c r="AC32" s="24"/>
    </row>
    <row r="33" spans="2:29">
      <c r="B33" s="22">
        <v>32.5</v>
      </c>
      <c r="C33" s="26">
        <v>35.390120196003956</v>
      </c>
      <c r="D33" s="30">
        <f t="shared" si="0"/>
        <v>35390</v>
      </c>
      <c r="E33" s="24"/>
      <c r="F33" s="26">
        <v>32.5</v>
      </c>
      <c r="G33" s="31">
        <v>34.869810188265092</v>
      </c>
      <c r="H33" s="30">
        <f t="shared" si="1"/>
        <v>34870</v>
      </c>
      <c r="I33" s="24"/>
      <c r="J33" s="26">
        <v>32.5</v>
      </c>
      <c r="K33" s="31">
        <v>34.355308825071745</v>
      </c>
      <c r="L33" s="30">
        <f t="shared" si="2"/>
        <v>34355</v>
      </c>
      <c r="M33" s="24"/>
      <c r="N33" s="26">
        <v>32.5</v>
      </c>
      <c r="O33" s="31">
        <v>33.788361645141386</v>
      </c>
      <c r="P33" s="30">
        <f t="shared" si="3"/>
        <v>33788</v>
      </c>
      <c r="Q33" s="24"/>
      <c r="R33" s="26">
        <v>32.5</v>
      </c>
      <c r="S33" s="31">
        <v>33.243633681011246</v>
      </c>
      <c r="T33" s="30">
        <f t="shared" si="4"/>
        <v>33244</v>
      </c>
      <c r="U33" s="24"/>
      <c r="V33" s="26">
        <v>32.5</v>
      </c>
      <c r="W33" s="31">
        <v>32.979498078025507</v>
      </c>
      <c r="X33" s="30">
        <f t="shared" si="5"/>
        <v>32979</v>
      </c>
      <c r="Y33" s="24"/>
      <c r="Z33" s="26">
        <v>32.5</v>
      </c>
      <c r="AA33" s="31">
        <v>32.704401074506421</v>
      </c>
      <c r="AB33" s="30">
        <f t="shared" si="6"/>
        <v>32704</v>
      </c>
      <c r="AC33" s="24"/>
    </row>
    <row r="34" spans="2:29">
      <c r="B34" s="22">
        <v>30</v>
      </c>
      <c r="C34" s="26">
        <v>35.332021465046843</v>
      </c>
      <c r="D34" s="30">
        <f t="shared" si="0"/>
        <v>35332</v>
      </c>
      <c r="E34" s="24"/>
      <c r="F34" s="26">
        <v>30</v>
      </c>
      <c r="G34" s="31">
        <v>34.805986507768274</v>
      </c>
      <c r="H34" s="30">
        <f t="shared" si="1"/>
        <v>34806</v>
      </c>
      <c r="I34" s="24"/>
      <c r="J34" s="26">
        <v>30</v>
      </c>
      <c r="K34" s="31">
        <v>34.292598197745242</v>
      </c>
      <c r="L34" s="30">
        <f t="shared" si="2"/>
        <v>34293</v>
      </c>
      <c r="M34" s="24"/>
      <c r="N34" s="26">
        <v>30</v>
      </c>
      <c r="O34" s="31">
        <v>33.719925473191047</v>
      </c>
      <c r="P34" s="30">
        <f t="shared" si="3"/>
        <v>33720</v>
      </c>
      <c r="Q34" s="24"/>
      <c r="R34" s="26">
        <v>30</v>
      </c>
      <c r="S34" s="31">
        <v>33.18697605938879</v>
      </c>
      <c r="T34" s="30">
        <f t="shared" si="4"/>
        <v>33187</v>
      </c>
      <c r="U34" s="24"/>
      <c r="V34" s="26">
        <v>30</v>
      </c>
      <c r="W34" s="31">
        <v>32.903262922037342</v>
      </c>
      <c r="X34" s="30">
        <f t="shared" si="5"/>
        <v>32903</v>
      </c>
      <c r="Y34" s="24"/>
      <c r="Z34" s="26">
        <v>30</v>
      </c>
      <c r="AA34" s="31">
        <v>32.591998737759575</v>
      </c>
      <c r="AB34" s="30">
        <f t="shared" si="6"/>
        <v>32592</v>
      </c>
      <c r="AC34" s="24"/>
    </row>
    <row r="35" spans="2:29">
      <c r="B35" s="22">
        <v>27.5</v>
      </c>
      <c r="C35" s="26">
        <v>35.268520854083633</v>
      </c>
      <c r="D35" s="30">
        <f t="shared" si="0"/>
        <v>35269</v>
      </c>
      <c r="E35" s="24"/>
      <c r="F35" s="26">
        <v>27.5</v>
      </c>
      <c r="G35" s="31">
        <v>34.740212828348142</v>
      </c>
      <c r="H35" s="30">
        <f t="shared" si="1"/>
        <v>34740</v>
      </c>
      <c r="I35" s="24"/>
      <c r="J35" s="26">
        <v>27.5</v>
      </c>
      <c r="K35" s="31">
        <v>34.224479126353224</v>
      </c>
      <c r="L35" s="30">
        <f t="shared" si="2"/>
        <v>34224</v>
      </c>
      <c r="M35" s="24"/>
      <c r="N35" s="26">
        <v>27.5</v>
      </c>
      <c r="O35" s="31">
        <v>33.649315792593129</v>
      </c>
      <c r="P35" s="30">
        <f t="shared" si="3"/>
        <v>33649</v>
      </c>
      <c r="Q35" s="24"/>
      <c r="R35" s="26">
        <v>27.5</v>
      </c>
      <c r="S35" s="31">
        <v>33.115261566201951</v>
      </c>
      <c r="T35" s="30">
        <f t="shared" si="4"/>
        <v>33115</v>
      </c>
      <c r="U35" s="24"/>
      <c r="V35" s="26">
        <v>27.5</v>
      </c>
      <c r="W35" s="31">
        <v>32.832585092520588</v>
      </c>
      <c r="X35" s="30">
        <f t="shared" si="5"/>
        <v>32833</v>
      </c>
      <c r="Y35" s="24"/>
      <c r="Z35" s="26">
        <v>27.5</v>
      </c>
      <c r="AA35" s="31">
        <v>32.493970838430457</v>
      </c>
      <c r="AB35" s="30">
        <f t="shared" si="6"/>
        <v>32494</v>
      </c>
      <c r="AC35" s="24"/>
    </row>
    <row r="36" spans="2:29">
      <c r="B36" s="22">
        <v>25</v>
      </c>
      <c r="C36" s="26">
        <v>35.20094207920792</v>
      </c>
      <c r="D36" s="30">
        <f t="shared" si="0"/>
        <v>35201</v>
      </c>
      <c r="E36" s="24"/>
      <c r="F36" s="26">
        <v>25</v>
      </c>
      <c r="G36" s="31">
        <v>34.67295945775048</v>
      </c>
      <c r="H36" s="30">
        <f t="shared" si="1"/>
        <v>34673</v>
      </c>
      <c r="I36" s="24"/>
      <c r="J36" s="26">
        <v>25</v>
      </c>
      <c r="K36" s="31">
        <v>34.153117047068243</v>
      </c>
      <c r="L36" s="30">
        <f t="shared" si="2"/>
        <v>34153</v>
      </c>
      <c r="M36" s="24"/>
      <c r="N36" s="26">
        <v>25</v>
      </c>
      <c r="O36" s="31">
        <v>33.576081151325198</v>
      </c>
      <c r="P36" s="30">
        <f t="shared" si="3"/>
        <v>33576</v>
      </c>
      <c r="Q36" s="24"/>
      <c r="R36" s="26">
        <v>25</v>
      </c>
      <c r="S36" s="31">
        <v>33.029586707815696</v>
      </c>
      <c r="T36" s="30">
        <f t="shared" si="4"/>
        <v>33030</v>
      </c>
      <c r="U36" s="24"/>
      <c r="V36" s="26">
        <v>25</v>
      </c>
      <c r="W36" s="31">
        <v>32.766805633482676</v>
      </c>
      <c r="X36" s="30">
        <f t="shared" si="5"/>
        <v>32767</v>
      </c>
      <c r="Y36" s="24"/>
      <c r="Z36" s="26">
        <v>25</v>
      </c>
      <c r="AA36" s="31">
        <v>32.406909713944387</v>
      </c>
      <c r="AB36" s="30">
        <f t="shared" si="6"/>
        <v>32407</v>
      </c>
      <c r="AC36" s="24"/>
    </row>
    <row r="37" spans="2:29">
      <c r="B37" s="22">
        <v>22.5</v>
      </c>
      <c r="C37" s="26">
        <v>35.129214137747141</v>
      </c>
      <c r="D37" s="30">
        <f t="shared" si="0"/>
        <v>35129</v>
      </c>
      <c r="E37" s="24"/>
      <c r="F37" s="26">
        <v>22.5</v>
      </c>
      <c r="G37" s="31">
        <v>34.603000856678015</v>
      </c>
      <c r="H37" s="30">
        <f t="shared" si="1"/>
        <v>34603</v>
      </c>
      <c r="I37" s="24"/>
      <c r="J37" s="26">
        <v>22.5</v>
      </c>
      <c r="K37" s="31">
        <v>34.076741247831755</v>
      </c>
      <c r="L37" s="30">
        <f t="shared" si="2"/>
        <v>34077</v>
      </c>
      <c r="M37" s="24"/>
      <c r="N37" s="26">
        <v>22.5</v>
      </c>
      <c r="O37" s="31">
        <v>33.498560344617175</v>
      </c>
      <c r="P37" s="30">
        <f t="shared" si="3"/>
        <v>33499</v>
      </c>
      <c r="Q37" s="24"/>
      <c r="R37" s="26">
        <v>22.5</v>
      </c>
      <c r="S37" s="31">
        <v>32.936820473201827</v>
      </c>
      <c r="T37" s="30">
        <f t="shared" si="4"/>
        <v>32937</v>
      </c>
      <c r="U37" s="24"/>
      <c r="V37" s="26">
        <v>22.5</v>
      </c>
      <c r="W37" s="31">
        <v>32.695191762428344</v>
      </c>
      <c r="X37" s="30">
        <f t="shared" si="5"/>
        <v>32695</v>
      </c>
      <c r="Y37" s="24"/>
      <c r="Z37" s="26">
        <v>22.5</v>
      </c>
      <c r="AA37" s="31">
        <v>32.318418336222273</v>
      </c>
      <c r="AB37" s="30">
        <f t="shared" si="6"/>
        <v>32318</v>
      </c>
      <c r="AC37" s="24"/>
    </row>
    <row r="38" spans="2:29">
      <c r="B38" s="22">
        <v>20</v>
      </c>
      <c r="C38" s="26">
        <v>35.053048658731385</v>
      </c>
      <c r="D38" s="30">
        <f t="shared" si="0"/>
        <v>35053</v>
      </c>
      <c r="E38" s="24"/>
      <c r="F38" s="26">
        <v>20</v>
      </c>
      <c r="G38" s="31">
        <v>34.529278182572831</v>
      </c>
      <c r="H38" s="30">
        <f t="shared" si="1"/>
        <v>34529</v>
      </c>
      <c r="I38" s="24"/>
      <c r="J38" s="26">
        <v>20</v>
      </c>
      <c r="K38" s="31">
        <v>33.993801790797583</v>
      </c>
      <c r="L38" s="30">
        <f t="shared" si="2"/>
        <v>33994</v>
      </c>
      <c r="M38" s="24"/>
      <c r="N38" s="26">
        <v>20</v>
      </c>
      <c r="O38" s="31">
        <v>33.414623502716189</v>
      </c>
      <c r="P38" s="30">
        <f t="shared" si="3"/>
        <v>33415</v>
      </c>
      <c r="Q38" s="24"/>
      <c r="R38" s="26">
        <v>20</v>
      </c>
      <c r="S38" s="31">
        <v>32.84278095603338</v>
      </c>
      <c r="T38" s="30">
        <f t="shared" si="4"/>
        <v>32843</v>
      </c>
      <c r="U38" s="24"/>
      <c r="V38" s="26">
        <v>20</v>
      </c>
      <c r="W38" s="31">
        <v>32.608033825380872</v>
      </c>
      <c r="X38" s="30">
        <f t="shared" si="5"/>
        <v>32608</v>
      </c>
      <c r="Y38" s="24"/>
      <c r="Z38" s="26">
        <v>20</v>
      </c>
      <c r="AA38" s="31">
        <v>32.219786214966774</v>
      </c>
      <c r="AB38" s="30">
        <f t="shared" si="6"/>
        <v>32220</v>
      </c>
      <c r="AC38" s="24"/>
    </row>
    <row r="39" spans="2:29">
      <c r="B39" s="22">
        <v>17.5</v>
      </c>
      <c r="C39" s="26">
        <v>34.972430984348307</v>
      </c>
      <c r="D39" s="30">
        <f t="shared" si="0"/>
        <v>34972</v>
      </c>
      <c r="E39" s="24"/>
      <c r="F39" s="26">
        <v>17.5</v>
      </c>
      <c r="G39" s="31">
        <v>34.451255356094862</v>
      </c>
      <c r="H39" s="30">
        <f t="shared" si="1"/>
        <v>34451</v>
      </c>
      <c r="I39" s="24"/>
      <c r="J39" s="26">
        <v>17.5</v>
      </c>
      <c r="K39" s="31">
        <v>33.905712691855165</v>
      </c>
      <c r="L39" s="30">
        <f t="shared" si="2"/>
        <v>33906</v>
      </c>
      <c r="M39" s="24"/>
      <c r="N39" s="26">
        <v>17.5</v>
      </c>
      <c r="O39" s="31">
        <v>33.322227852013995</v>
      </c>
      <c r="P39" s="30">
        <f t="shared" si="3"/>
        <v>33322</v>
      </c>
      <c r="Q39" s="24"/>
      <c r="R39" s="26">
        <v>17.5</v>
      </c>
      <c r="S39" s="31">
        <v>32.746016708985614</v>
      </c>
      <c r="T39" s="30">
        <f t="shared" si="4"/>
        <v>32746</v>
      </c>
      <c r="U39" s="24"/>
      <c r="V39" s="26">
        <v>17.5</v>
      </c>
      <c r="W39" s="31">
        <v>32.506104388867314</v>
      </c>
      <c r="X39" s="30">
        <f t="shared" si="5"/>
        <v>32506</v>
      </c>
      <c r="Y39" s="24"/>
      <c r="Z39" s="26">
        <v>17.5</v>
      </c>
      <c r="AA39" s="31">
        <v>32.11260021316987</v>
      </c>
      <c r="AB39" s="30">
        <f t="shared" si="6"/>
        <v>32113</v>
      </c>
      <c r="AC39" s="24"/>
    </row>
    <row r="40" spans="2:29">
      <c r="B40" s="22">
        <v>15</v>
      </c>
      <c r="C40" s="26">
        <v>34.866503748052594</v>
      </c>
      <c r="D40" s="30">
        <f t="shared" si="0"/>
        <v>34867</v>
      </c>
      <c r="E40" s="24"/>
      <c r="F40" s="26">
        <v>15</v>
      </c>
      <c r="G40" s="31">
        <v>34.344138034652232</v>
      </c>
      <c r="H40" s="30">
        <f t="shared" si="1"/>
        <v>34344</v>
      </c>
      <c r="I40" s="24"/>
      <c r="J40" s="26">
        <v>15</v>
      </c>
      <c r="K40" s="31">
        <v>33.785004790021553</v>
      </c>
      <c r="L40" s="30">
        <f t="shared" si="2"/>
        <v>33785</v>
      </c>
      <c r="M40" s="24"/>
      <c r="N40" s="26">
        <v>15</v>
      </c>
      <c r="O40" s="31">
        <v>33.210730444977564</v>
      </c>
      <c r="P40" s="30">
        <f t="shared" si="3"/>
        <v>33211</v>
      </c>
      <c r="Q40" s="24"/>
      <c r="R40" s="26">
        <v>15</v>
      </c>
      <c r="S40" s="31">
        <v>32.622747103489843</v>
      </c>
      <c r="T40" s="30">
        <f t="shared" si="4"/>
        <v>32623</v>
      </c>
      <c r="U40" s="24"/>
      <c r="V40" s="26">
        <v>15</v>
      </c>
      <c r="W40" s="31">
        <v>32.373912880007381</v>
      </c>
      <c r="X40" s="30">
        <f t="shared" si="5"/>
        <v>32374</v>
      </c>
      <c r="Y40" s="24"/>
      <c r="Z40" s="26">
        <v>15</v>
      </c>
      <c r="AA40" s="31">
        <v>31.969614930803594</v>
      </c>
      <c r="AB40" s="30">
        <f t="shared" si="6"/>
        <v>31970</v>
      </c>
      <c r="AC40" s="24"/>
    </row>
    <row r="41" spans="2:29">
      <c r="B41" s="22">
        <v>12.5</v>
      </c>
      <c r="C41" s="26">
        <v>34.744423010442922</v>
      </c>
      <c r="D41" s="30">
        <f t="shared" si="0"/>
        <v>34744</v>
      </c>
      <c r="E41" s="24"/>
      <c r="F41" s="26">
        <v>12.5</v>
      </c>
      <c r="G41" s="31">
        <v>34.218241198575953</v>
      </c>
      <c r="H41" s="30">
        <f t="shared" si="1"/>
        <v>34218</v>
      </c>
      <c r="I41" s="24"/>
      <c r="J41" s="26">
        <v>12.5</v>
      </c>
      <c r="K41" s="31">
        <v>33.649631704554281</v>
      </c>
      <c r="L41" s="30">
        <f t="shared" si="2"/>
        <v>33650</v>
      </c>
      <c r="M41" s="24"/>
      <c r="N41" s="26">
        <v>12.5</v>
      </c>
      <c r="O41" s="31">
        <v>33.070851763112074</v>
      </c>
      <c r="P41" s="30">
        <f t="shared" si="3"/>
        <v>33071</v>
      </c>
      <c r="Q41" s="24"/>
      <c r="R41" s="26">
        <v>12.5</v>
      </c>
      <c r="S41" s="31">
        <v>32.473425780130057</v>
      </c>
      <c r="T41" s="30">
        <f t="shared" si="4"/>
        <v>32473</v>
      </c>
      <c r="U41" s="24"/>
      <c r="V41" s="26">
        <v>12.5</v>
      </c>
      <c r="W41" s="31">
        <v>32.216072984493316</v>
      </c>
      <c r="X41" s="30">
        <f t="shared" si="5"/>
        <v>32216</v>
      </c>
      <c r="Y41" s="24"/>
      <c r="Z41" s="26">
        <v>12.5</v>
      </c>
      <c r="AA41" s="31">
        <v>31.803780271139701</v>
      </c>
      <c r="AB41" s="30">
        <f t="shared" si="6"/>
        <v>31804</v>
      </c>
      <c r="AC41" s="24"/>
    </row>
    <row r="42" spans="2:29">
      <c r="B42" s="22">
        <v>10</v>
      </c>
      <c r="C42" s="26">
        <v>34.579997273826066</v>
      </c>
      <c r="D42" s="30">
        <f t="shared" si="0"/>
        <v>34580</v>
      </c>
      <c r="E42" s="24"/>
      <c r="F42" s="26">
        <v>10</v>
      </c>
      <c r="G42" s="31">
        <v>34.044323954417401</v>
      </c>
      <c r="H42" s="30">
        <f t="shared" si="1"/>
        <v>34044</v>
      </c>
      <c r="I42" s="24"/>
      <c r="J42" s="26">
        <v>10</v>
      </c>
      <c r="K42" s="31">
        <v>33.457696631243749</v>
      </c>
      <c r="L42" s="30">
        <f t="shared" si="2"/>
        <v>33458</v>
      </c>
      <c r="M42" s="24"/>
      <c r="N42" s="26">
        <v>10</v>
      </c>
      <c r="O42" s="31">
        <v>32.893000953896113</v>
      </c>
      <c r="P42" s="30">
        <f t="shared" si="3"/>
        <v>32893</v>
      </c>
      <c r="Q42" s="24"/>
      <c r="R42" s="26">
        <v>10</v>
      </c>
      <c r="S42" s="31">
        <v>32.273236748313067</v>
      </c>
      <c r="T42" s="30">
        <f t="shared" si="4"/>
        <v>32273</v>
      </c>
      <c r="U42" s="24"/>
      <c r="V42" s="26">
        <v>10</v>
      </c>
      <c r="W42" s="31">
        <v>31.990236068820636</v>
      </c>
      <c r="X42" s="30">
        <f t="shared" si="5"/>
        <v>31990</v>
      </c>
      <c r="Y42" s="24"/>
      <c r="Z42" s="26">
        <v>10</v>
      </c>
      <c r="AA42" s="31">
        <v>31.564506596459402</v>
      </c>
      <c r="AB42" s="30">
        <f t="shared" si="6"/>
        <v>31565</v>
      </c>
      <c r="AC42" s="24"/>
    </row>
    <row r="43" spans="2:29">
      <c r="B43" s="22">
        <v>7.5</v>
      </c>
      <c r="C43" s="26">
        <v>34.376062979148408</v>
      </c>
      <c r="D43" s="30">
        <f t="shared" si="0"/>
        <v>34376</v>
      </c>
      <c r="E43" s="24"/>
      <c r="F43" s="26">
        <v>7.5</v>
      </c>
      <c r="G43" s="31">
        <v>33.826020387589374</v>
      </c>
      <c r="H43" s="30">
        <f t="shared" si="1"/>
        <v>33826</v>
      </c>
      <c r="I43" s="24"/>
      <c r="J43" s="26">
        <v>7.5</v>
      </c>
      <c r="K43" s="31">
        <v>33.221139191048799</v>
      </c>
      <c r="L43" s="30">
        <f t="shared" si="2"/>
        <v>33221</v>
      </c>
      <c r="M43" s="24"/>
      <c r="N43" s="26">
        <v>7.5</v>
      </c>
      <c r="O43" s="31">
        <v>32.652360514198655</v>
      </c>
      <c r="P43" s="30">
        <f t="shared" si="3"/>
        <v>32652</v>
      </c>
      <c r="Q43" s="24"/>
      <c r="R43" s="26">
        <v>7.5</v>
      </c>
      <c r="S43" s="31">
        <v>32.009246578547277</v>
      </c>
      <c r="T43" s="30">
        <f t="shared" si="4"/>
        <v>32009</v>
      </c>
      <c r="U43" s="24"/>
      <c r="V43" s="26">
        <v>7.5</v>
      </c>
      <c r="W43" s="31">
        <v>31.690284033090172</v>
      </c>
      <c r="X43" s="30">
        <f t="shared" si="5"/>
        <v>31690</v>
      </c>
      <c r="Y43" s="24"/>
      <c r="Z43" s="26">
        <v>7.5</v>
      </c>
      <c r="AA43" s="31">
        <v>31.254684743828456</v>
      </c>
      <c r="AB43" s="30">
        <f t="shared" si="6"/>
        <v>31255</v>
      </c>
      <c r="AC43" s="24"/>
    </row>
    <row r="44" spans="2:29">
      <c r="B44" s="22">
        <v>5</v>
      </c>
      <c r="C44" s="26">
        <v>33.622713981203134</v>
      </c>
      <c r="D44" s="30">
        <f t="shared" si="0"/>
        <v>33623</v>
      </c>
      <c r="E44" s="24"/>
      <c r="F44" s="26">
        <v>5</v>
      </c>
      <c r="G44" s="31">
        <v>33.094829166044384</v>
      </c>
      <c r="H44" s="30">
        <f t="shared" si="1"/>
        <v>33095</v>
      </c>
      <c r="I44" s="24"/>
      <c r="J44" s="26">
        <v>5</v>
      </c>
      <c r="K44" s="31">
        <v>32.481935271108036</v>
      </c>
      <c r="L44" s="30">
        <f t="shared" si="2"/>
        <v>32482</v>
      </c>
      <c r="M44" s="24"/>
      <c r="N44" s="26">
        <v>5</v>
      </c>
      <c r="O44" s="31">
        <v>32.109964675353403</v>
      </c>
      <c r="P44" s="30">
        <f t="shared" si="3"/>
        <v>32110</v>
      </c>
      <c r="Q44" s="24"/>
      <c r="R44" s="26">
        <v>5</v>
      </c>
      <c r="S44" s="31">
        <v>31.418974990090362</v>
      </c>
      <c r="T44" s="30">
        <f t="shared" si="4"/>
        <v>31419</v>
      </c>
      <c r="U44" s="24"/>
      <c r="V44" s="26">
        <v>5</v>
      </c>
      <c r="W44" s="31">
        <v>31.073914654925233</v>
      </c>
      <c r="X44" s="30">
        <f t="shared" si="5"/>
        <v>31074</v>
      </c>
      <c r="Y44" s="24"/>
      <c r="Z44" s="26">
        <v>5</v>
      </c>
      <c r="AA44" s="31">
        <v>30.861104815699999</v>
      </c>
      <c r="AB44" s="30">
        <f t="shared" si="6"/>
        <v>30861</v>
      </c>
      <c r="AC44" s="24"/>
    </row>
    <row r="45" spans="2:29">
      <c r="B45" s="22">
        <v>2.5</v>
      </c>
      <c r="C45" s="26">
        <v>31.681596180585888</v>
      </c>
      <c r="D45" s="30">
        <f t="shared" si="0"/>
        <v>31682</v>
      </c>
      <c r="E45" s="24"/>
      <c r="F45" s="26">
        <v>2.5</v>
      </c>
      <c r="G45" s="31">
        <v>31.265314026230506</v>
      </c>
      <c r="H45" s="30">
        <f t="shared" si="1"/>
        <v>31265</v>
      </c>
      <c r="I45" s="24"/>
      <c r="J45" s="26">
        <v>2.5</v>
      </c>
      <c r="K45" s="31">
        <v>30.714836802835936</v>
      </c>
      <c r="L45" s="30">
        <f t="shared" si="2"/>
        <v>30715</v>
      </c>
      <c r="M45" s="24"/>
      <c r="N45" s="26">
        <v>2.5</v>
      </c>
      <c r="O45" s="31">
        <v>30.791666982614387</v>
      </c>
      <c r="P45" s="30">
        <f t="shared" si="3"/>
        <v>30792</v>
      </c>
      <c r="Q45" s="24"/>
      <c r="R45" s="26">
        <v>2.5</v>
      </c>
      <c r="S45" s="31">
        <v>30.501214519158498</v>
      </c>
      <c r="T45" s="30">
        <f t="shared" si="4"/>
        <v>30501</v>
      </c>
      <c r="U45" s="24"/>
      <c r="V45" s="26">
        <v>2.5</v>
      </c>
      <c r="W45" s="31">
        <v>30.405901988135501</v>
      </c>
      <c r="X45" s="30">
        <f t="shared" si="5"/>
        <v>30406</v>
      </c>
      <c r="Y45" s="24"/>
      <c r="Z45" s="26">
        <v>2.5</v>
      </c>
      <c r="AA45" s="31">
        <v>30.306045996576898</v>
      </c>
      <c r="AB45" s="30">
        <f t="shared" si="6"/>
        <v>30306</v>
      </c>
      <c r="AC45" s="24"/>
    </row>
    <row r="46" spans="2:29">
      <c r="B46" s="22">
        <v>0</v>
      </c>
      <c r="C46" s="8">
        <v>30</v>
      </c>
      <c r="D46" s="30">
        <f t="shared" si="0"/>
        <v>30000</v>
      </c>
      <c r="E46" s="24"/>
      <c r="F46" s="26">
        <v>0</v>
      </c>
      <c r="G46" s="8">
        <v>30</v>
      </c>
      <c r="H46" s="30">
        <f t="shared" si="1"/>
        <v>30000</v>
      </c>
      <c r="I46" s="24"/>
      <c r="J46" s="26">
        <v>0</v>
      </c>
      <c r="K46" s="8">
        <v>30</v>
      </c>
      <c r="L46" s="30">
        <f t="shared" si="2"/>
        <v>30000</v>
      </c>
      <c r="M46" s="24"/>
      <c r="N46" s="26">
        <v>0</v>
      </c>
      <c r="O46" s="8">
        <v>30</v>
      </c>
      <c r="P46" s="30">
        <f t="shared" si="3"/>
        <v>30000</v>
      </c>
      <c r="Q46" s="24"/>
      <c r="R46" s="26">
        <v>0</v>
      </c>
      <c r="S46" s="8">
        <v>30</v>
      </c>
      <c r="T46" s="30">
        <f t="shared" si="4"/>
        <v>30000</v>
      </c>
      <c r="U46" s="24"/>
      <c r="V46" s="26">
        <v>0</v>
      </c>
      <c r="W46" s="8">
        <v>30</v>
      </c>
      <c r="X46" s="30">
        <f t="shared" si="5"/>
        <v>30000</v>
      </c>
      <c r="Y46" s="24"/>
      <c r="Z46" s="26">
        <v>0</v>
      </c>
      <c r="AA46" s="8">
        <v>30</v>
      </c>
      <c r="AB46" s="30">
        <f t="shared" si="6"/>
        <v>30000</v>
      </c>
      <c r="AC46" s="24"/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L2" sqref="L2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41.915791999999996</v>
      </c>
      <c r="C4" s="3">
        <f>ROUND(B4*1000, 0)</f>
        <v>41916</v>
      </c>
      <c r="D4" s="3"/>
      <c r="E4" s="3">
        <v>100</v>
      </c>
      <c r="F4" s="3">
        <v>41.921351999999999</v>
      </c>
      <c r="G4" s="3">
        <f>ROUND(F4*1000, 0)</f>
        <v>41921</v>
      </c>
      <c r="I4" s="3">
        <v>100</v>
      </c>
      <c r="J4" s="3">
        <f t="shared" ref="J4:J44" si="0">(B4+F4)/2</f>
        <v>41.918571999999998</v>
      </c>
      <c r="K4" s="3">
        <f>ROUND(J4*1000, 0)</f>
        <v>41919</v>
      </c>
    </row>
    <row r="5" spans="1:11">
      <c r="A5" s="3">
        <v>97.5</v>
      </c>
      <c r="B5" s="3">
        <v>41.845284515209073</v>
      </c>
      <c r="C5" s="3">
        <f t="shared" ref="C5:C44" si="1">ROUND(B5*1000, 0)</f>
        <v>41845</v>
      </c>
      <c r="D5" s="3"/>
      <c r="E5" s="3">
        <v>97.5</v>
      </c>
      <c r="F5" s="3">
        <v>41.825054279365432</v>
      </c>
      <c r="G5" s="3">
        <f t="shared" ref="G5:G44" si="2">ROUND(F5*1000, 0)</f>
        <v>41825</v>
      </c>
      <c r="I5" s="3">
        <v>97.5</v>
      </c>
      <c r="J5" s="3">
        <f t="shared" si="0"/>
        <v>41.835169397287252</v>
      </c>
      <c r="K5" s="3">
        <f t="shared" ref="K5:K44" si="3">ROUND(J5*1000, 0)</f>
        <v>41835</v>
      </c>
    </row>
    <row r="6" spans="1:11">
      <c r="A6" s="3">
        <v>95</v>
      </c>
      <c r="B6" s="3">
        <v>41.657803780725786</v>
      </c>
      <c r="C6" s="3">
        <f t="shared" si="1"/>
        <v>41658</v>
      </c>
      <c r="D6" s="3"/>
      <c r="E6" s="3">
        <v>95</v>
      </c>
      <c r="F6" s="3">
        <v>41.602339725534556</v>
      </c>
      <c r="G6" s="3">
        <f t="shared" si="2"/>
        <v>41602</v>
      </c>
      <c r="I6" s="3">
        <v>95</v>
      </c>
      <c r="J6" s="3">
        <f t="shared" si="0"/>
        <v>41.630071753130167</v>
      </c>
      <c r="K6" s="3">
        <f t="shared" si="3"/>
        <v>41630</v>
      </c>
    </row>
    <row r="7" spans="1:11">
      <c r="A7" s="3">
        <v>92.5</v>
      </c>
      <c r="B7" s="3">
        <v>41.477671865842353</v>
      </c>
      <c r="C7" s="3">
        <f t="shared" si="1"/>
        <v>41478</v>
      </c>
      <c r="D7" s="3"/>
      <c r="E7" s="3">
        <v>92.5</v>
      </c>
      <c r="F7" s="3">
        <v>41.384797867331457</v>
      </c>
      <c r="G7" s="3">
        <f t="shared" si="2"/>
        <v>41385</v>
      </c>
      <c r="I7" s="3">
        <v>92.5</v>
      </c>
      <c r="J7" s="3">
        <f t="shared" si="0"/>
        <v>41.431234866586905</v>
      </c>
      <c r="K7" s="3">
        <f t="shared" si="3"/>
        <v>41431</v>
      </c>
    </row>
    <row r="8" spans="1:11">
      <c r="A8" s="3">
        <v>90</v>
      </c>
      <c r="B8" s="3">
        <v>41.307435035849231</v>
      </c>
      <c r="C8" s="3">
        <f t="shared" si="1"/>
        <v>41307</v>
      </c>
      <c r="D8" s="3"/>
      <c r="E8" s="3">
        <v>90</v>
      </c>
      <c r="F8" s="3">
        <v>41.171116653331751</v>
      </c>
      <c r="G8" s="3">
        <f t="shared" si="2"/>
        <v>41171</v>
      </c>
      <c r="I8" s="3">
        <v>90</v>
      </c>
      <c r="J8" s="3">
        <f t="shared" si="0"/>
        <v>41.239275844590495</v>
      </c>
      <c r="K8" s="3">
        <f t="shared" si="3"/>
        <v>41239</v>
      </c>
    </row>
    <row r="9" spans="1:11">
      <c r="A9" s="3">
        <v>87.5</v>
      </c>
      <c r="B9" s="3">
        <v>41.131036223989398</v>
      </c>
      <c r="C9" s="3">
        <f t="shared" si="1"/>
        <v>41131</v>
      </c>
      <c r="D9" s="3"/>
      <c r="E9" s="3">
        <v>87.5</v>
      </c>
      <c r="F9" s="3">
        <v>40.857015567226888</v>
      </c>
      <c r="G9" s="3">
        <f t="shared" si="2"/>
        <v>40857</v>
      </c>
      <c r="I9" s="3">
        <v>87.5</v>
      </c>
      <c r="J9" s="3">
        <f t="shared" si="0"/>
        <v>40.994025895608146</v>
      </c>
      <c r="K9" s="3">
        <f t="shared" si="3"/>
        <v>40994</v>
      </c>
    </row>
    <row r="10" spans="1:11">
      <c r="A10" s="3">
        <v>85</v>
      </c>
      <c r="B10" s="3">
        <v>40.902510286842102</v>
      </c>
      <c r="C10" s="3">
        <f t="shared" si="1"/>
        <v>40903</v>
      </c>
      <c r="D10" s="3"/>
      <c r="E10" s="3">
        <v>85</v>
      </c>
      <c r="F10" s="3">
        <v>40.554299505102044</v>
      </c>
      <c r="G10" s="3">
        <f t="shared" si="2"/>
        <v>40554</v>
      </c>
      <c r="I10" s="3">
        <v>85</v>
      </c>
      <c r="J10" s="3">
        <f t="shared" si="0"/>
        <v>40.728404895972076</v>
      </c>
      <c r="K10" s="3">
        <f t="shared" si="3"/>
        <v>40728</v>
      </c>
    </row>
    <row r="11" spans="1:11">
      <c r="A11" s="3">
        <v>82.5</v>
      </c>
      <c r="B11" s="3">
        <v>40.63130968345768</v>
      </c>
      <c r="C11" s="3">
        <f t="shared" si="1"/>
        <v>40631</v>
      </c>
      <c r="D11" s="3"/>
      <c r="E11" s="3">
        <v>82.5</v>
      </c>
      <c r="F11" s="3">
        <v>40.254753459780389</v>
      </c>
      <c r="G11" s="3">
        <f t="shared" si="2"/>
        <v>40255</v>
      </c>
      <c r="I11" s="3">
        <v>82.5</v>
      </c>
      <c r="J11" s="3">
        <f t="shared" si="0"/>
        <v>40.443031571619031</v>
      </c>
      <c r="K11" s="3">
        <f t="shared" si="3"/>
        <v>40443</v>
      </c>
    </row>
    <row r="12" spans="1:11">
      <c r="A12" s="3">
        <v>80</v>
      </c>
      <c r="B12" s="3">
        <v>40.392776167855004</v>
      </c>
      <c r="C12" s="3">
        <f t="shared" si="1"/>
        <v>40393</v>
      </c>
      <c r="D12" s="3"/>
      <c r="E12" s="3">
        <v>80</v>
      </c>
      <c r="F12" s="3">
        <v>39.985642032543495</v>
      </c>
      <c r="G12" s="3">
        <f t="shared" si="2"/>
        <v>39986</v>
      </c>
      <c r="I12" s="3">
        <v>80</v>
      </c>
      <c r="J12" s="3">
        <f t="shared" si="0"/>
        <v>40.18920910019925</v>
      </c>
      <c r="K12" s="3">
        <f t="shared" si="3"/>
        <v>40189</v>
      </c>
    </row>
    <row r="13" spans="1:11">
      <c r="A13" s="3">
        <v>77.5</v>
      </c>
      <c r="B13" s="3">
        <v>40.155590662336031</v>
      </c>
      <c r="C13" s="3">
        <f t="shared" si="1"/>
        <v>40156</v>
      </c>
      <c r="D13" s="3"/>
      <c r="E13" s="3">
        <v>77.5</v>
      </c>
      <c r="F13" s="3">
        <v>39.717110274227871</v>
      </c>
      <c r="G13" s="3">
        <f t="shared" si="2"/>
        <v>39717</v>
      </c>
      <c r="I13" s="3">
        <v>77.5</v>
      </c>
      <c r="J13" s="3">
        <f t="shared" si="0"/>
        <v>39.936350468281951</v>
      </c>
      <c r="K13" s="3">
        <f t="shared" si="3"/>
        <v>39936</v>
      </c>
    </row>
    <row r="14" spans="1:11">
      <c r="A14" s="3">
        <v>75</v>
      </c>
      <c r="B14" s="3">
        <v>39.924090261904766</v>
      </c>
      <c r="C14" s="3">
        <f t="shared" si="1"/>
        <v>39924</v>
      </c>
      <c r="D14" s="3"/>
      <c r="E14" s="3">
        <v>75</v>
      </c>
      <c r="F14" s="3">
        <v>39.455237243990389</v>
      </c>
      <c r="G14" s="3">
        <f t="shared" si="2"/>
        <v>39455</v>
      </c>
      <c r="I14" s="3">
        <v>75</v>
      </c>
      <c r="J14" s="3">
        <f t="shared" si="0"/>
        <v>39.689663752947581</v>
      </c>
      <c r="K14" s="3">
        <f t="shared" si="3"/>
        <v>39690</v>
      </c>
    </row>
    <row r="15" spans="1:11">
      <c r="A15" s="3">
        <v>72.5</v>
      </c>
      <c r="B15" s="3">
        <v>39.700897870583987</v>
      </c>
      <c r="C15" s="3">
        <f t="shared" si="1"/>
        <v>39701</v>
      </c>
      <c r="D15" s="3"/>
      <c r="E15" s="3">
        <v>72.5</v>
      </c>
      <c r="F15" s="3">
        <v>39.204234411911202</v>
      </c>
      <c r="G15" s="3">
        <f t="shared" si="2"/>
        <v>39204</v>
      </c>
      <c r="I15" s="3">
        <v>72.5</v>
      </c>
      <c r="J15" s="3">
        <f t="shared" si="0"/>
        <v>39.452566141247594</v>
      </c>
      <c r="K15" s="3">
        <f t="shared" si="3"/>
        <v>39453</v>
      </c>
    </row>
    <row r="16" spans="1:11">
      <c r="A16" s="3">
        <v>70</v>
      </c>
      <c r="B16" s="3">
        <v>39.495549619601078</v>
      </c>
      <c r="C16" s="3">
        <f t="shared" si="1"/>
        <v>39496</v>
      </c>
      <c r="D16" s="3"/>
      <c r="E16" s="3">
        <v>70</v>
      </c>
      <c r="F16" s="3">
        <v>38.974494992346933</v>
      </c>
      <c r="G16" s="3">
        <f t="shared" si="2"/>
        <v>38974</v>
      </c>
      <c r="I16" s="3">
        <v>70</v>
      </c>
      <c r="J16" s="3">
        <f t="shared" si="0"/>
        <v>39.235022305974006</v>
      </c>
      <c r="K16" s="3">
        <f t="shared" si="3"/>
        <v>39235</v>
      </c>
    </row>
    <row r="17" spans="1:11">
      <c r="A17" s="3">
        <v>67.5</v>
      </c>
      <c r="B17" s="3">
        <v>39.287922977594484</v>
      </c>
      <c r="C17" s="3">
        <f t="shared" si="1"/>
        <v>39288</v>
      </c>
      <c r="D17" s="3"/>
      <c r="E17" s="3">
        <v>67.5</v>
      </c>
      <c r="F17" s="3">
        <v>38.745752029111642</v>
      </c>
      <c r="G17" s="3">
        <f t="shared" si="2"/>
        <v>38746</v>
      </c>
      <c r="I17" s="3">
        <v>67.5</v>
      </c>
      <c r="J17" s="3">
        <f t="shared" si="0"/>
        <v>39.016837503353059</v>
      </c>
      <c r="K17" s="3">
        <f t="shared" si="3"/>
        <v>39017</v>
      </c>
    </row>
    <row r="18" spans="1:11">
      <c r="A18" s="3">
        <v>65</v>
      </c>
      <c r="B18" s="3">
        <v>39.094956075355213</v>
      </c>
      <c r="C18" s="3">
        <f t="shared" si="1"/>
        <v>39095</v>
      </c>
      <c r="D18" s="3"/>
      <c r="E18" s="3">
        <v>65</v>
      </c>
      <c r="F18" s="3">
        <v>38.535747090152796</v>
      </c>
      <c r="G18" s="3">
        <f t="shared" si="2"/>
        <v>38536</v>
      </c>
      <c r="I18" s="3">
        <v>65</v>
      </c>
      <c r="J18" s="3">
        <f t="shared" si="0"/>
        <v>38.815351582754005</v>
      </c>
      <c r="K18" s="3">
        <f t="shared" si="3"/>
        <v>38815</v>
      </c>
    </row>
    <row r="19" spans="1:11">
      <c r="A19" s="3">
        <v>62.5</v>
      </c>
      <c r="B19" s="3">
        <v>38.897666650573321</v>
      </c>
      <c r="C19" s="3">
        <f t="shared" si="1"/>
        <v>38898</v>
      </c>
      <c r="D19" s="3"/>
      <c r="E19" s="3">
        <v>62.5</v>
      </c>
      <c r="F19" s="3">
        <v>38.325451052346565</v>
      </c>
      <c r="G19" s="3">
        <f t="shared" si="2"/>
        <v>38325</v>
      </c>
      <c r="I19" s="3">
        <v>62.5</v>
      </c>
      <c r="J19" s="3">
        <f t="shared" si="0"/>
        <v>38.611558851459947</v>
      </c>
      <c r="K19" s="3">
        <f t="shared" si="3"/>
        <v>38612</v>
      </c>
    </row>
    <row r="20" spans="1:11">
      <c r="A20" s="3">
        <v>60</v>
      </c>
      <c r="B20" s="3">
        <v>38.690280444379113</v>
      </c>
      <c r="C20" s="3">
        <f t="shared" si="1"/>
        <v>38690</v>
      </c>
      <c r="D20" s="3"/>
      <c r="E20" s="3">
        <v>60</v>
      </c>
      <c r="F20" s="3">
        <v>38.108254208751127</v>
      </c>
      <c r="G20" s="3">
        <f t="shared" si="2"/>
        <v>38108</v>
      </c>
      <c r="I20" s="3">
        <v>60</v>
      </c>
      <c r="J20" s="3">
        <f t="shared" si="0"/>
        <v>38.399267326565123</v>
      </c>
      <c r="K20" s="3">
        <f t="shared" si="3"/>
        <v>38399</v>
      </c>
    </row>
    <row r="21" spans="1:11">
      <c r="A21" s="3">
        <v>57.5</v>
      </c>
      <c r="B21" s="3">
        <v>38.530612300833333</v>
      </c>
      <c r="C21" s="3">
        <f t="shared" si="1"/>
        <v>38531</v>
      </c>
      <c r="D21" s="3"/>
      <c r="E21" s="3">
        <v>57.5</v>
      </c>
      <c r="F21" s="3">
        <v>37.94144776720357</v>
      </c>
      <c r="G21" s="3">
        <f t="shared" si="2"/>
        <v>37941</v>
      </c>
      <c r="I21" s="3">
        <v>57.5</v>
      </c>
      <c r="J21" s="3">
        <f t="shared" si="0"/>
        <v>38.236030034018455</v>
      </c>
      <c r="K21" s="3">
        <f t="shared" si="3"/>
        <v>38236</v>
      </c>
    </row>
    <row r="22" spans="1:11">
      <c r="A22" s="3">
        <v>55</v>
      </c>
      <c r="B22" s="3">
        <v>38.392381589339564</v>
      </c>
      <c r="C22" s="3">
        <f t="shared" si="1"/>
        <v>38392</v>
      </c>
      <c r="D22" s="3"/>
      <c r="E22" s="3">
        <v>55</v>
      </c>
      <c r="F22" s="3">
        <v>37.791657136824327</v>
      </c>
      <c r="G22" s="3">
        <f t="shared" si="2"/>
        <v>37792</v>
      </c>
      <c r="I22" s="3">
        <v>55</v>
      </c>
      <c r="J22" s="3">
        <f t="shared" si="0"/>
        <v>38.092019363081945</v>
      </c>
      <c r="K22" s="3">
        <f t="shared" si="3"/>
        <v>38092</v>
      </c>
    </row>
    <row r="23" spans="1:11">
      <c r="A23" s="3">
        <v>52.5</v>
      </c>
      <c r="B23" s="3">
        <v>38.272394319547629</v>
      </c>
      <c r="C23" s="3">
        <f t="shared" si="1"/>
        <v>38272</v>
      </c>
      <c r="D23" s="3"/>
      <c r="E23" s="3">
        <v>52.5</v>
      </c>
      <c r="F23" s="3">
        <v>37.64699740712615</v>
      </c>
      <c r="G23" s="3">
        <f t="shared" si="2"/>
        <v>37647</v>
      </c>
      <c r="I23" s="3">
        <v>52.5</v>
      </c>
      <c r="J23" s="3">
        <f t="shared" si="0"/>
        <v>37.95969586333689</v>
      </c>
      <c r="K23" s="3">
        <f t="shared" si="3"/>
        <v>37960</v>
      </c>
    </row>
    <row r="24" spans="1:11">
      <c r="A24" s="3">
        <v>50</v>
      </c>
      <c r="B24" s="3">
        <v>38.154486320047589</v>
      </c>
      <c r="C24" s="3">
        <f t="shared" si="1"/>
        <v>38154</v>
      </c>
      <c r="D24" s="3"/>
      <c r="E24" s="3">
        <v>50</v>
      </c>
      <c r="F24" s="3">
        <v>37.509817700900896</v>
      </c>
      <c r="G24" s="3">
        <f t="shared" si="2"/>
        <v>37510</v>
      </c>
      <c r="I24" s="3">
        <v>50</v>
      </c>
      <c r="J24" s="3">
        <f t="shared" si="0"/>
        <v>37.832152010474246</v>
      </c>
      <c r="K24" s="3">
        <f t="shared" si="3"/>
        <v>37832</v>
      </c>
    </row>
    <row r="25" spans="1:11">
      <c r="A25" s="3">
        <v>47.5</v>
      </c>
      <c r="B25" s="3">
        <v>38.043726346414807</v>
      </c>
      <c r="C25" s="3">
        <f t="shared" si="1"/>
        <v>38044</v>
      </c>
      <c r="D25" s="3"/>
      <c r="E25" s="3">
        <v>47.5</v>
      </c>
      <c r="F25" s="3">
        <v>37.391317138647594</v>
      </c>
      <c r="G25" s="3">
        <f t="shared" si="2"/>
        <v>37391</v>
      </c>
      <c r="I25" s="3">
        <v>47.5</v>
      </c>
      <c r="J25" s="3">
        <f t="shared" si="0"/>
        <v>37.717521742531204</v>
      </c>
      <c r="K25" s="3">
        <f t="shared" si="3"/>
        <v>37718</v>
      </c>
    </row>
    <row r="26" spans="1:11">
      <c r="A26" s="3">
        <v>45</v>
      </c>
      <c r="B26" s="3">
        <v>37.949464428319253</v>
      </c>
      <c r="C26" s="3">
        <f t="shared" si="1"/>
        <v>37949</v>
      </c>
      <c r="D26" s="3"/>
      <c r="E26" s="3">
        <v>45</v>
      </c>
      <c r="F26" s="3">
        <v>37.29316805057023</v>
      </c>
      <c r="G26" s="3">
        <f t="shared" si="2"/>
        <v>37293</v>
      </c>
      <c r="I26" s="3">
        <v>45</v>
      </c>
      <c r="J26" s="3">
        <f t="shared" si="0"/>
        <v>37.621316239444738</v>
      </c>
      <c r="K26" s="3">
        <f t="shared" si="3"/>
        <v>37621</v>
      </c>
    </row>
    <row r="27" spans="1:11">
      <c r="A27" s="3">
        <v>42.5</v>
      </c>
      <c r="B27" s="3">
        <v>37.848597281043794</v>
      </c>
      <c r="C27" s="3">
        <f t="shared" si="1"/>
        <v>37849</v>
      </c>
      <c r="D27" s="3"/>
      <c r="E27" s="3">
        <v>42.5</v>
      </c>
      <c r="F27" s="3">
        <v>37.189340380938063</v>
      </c>
      <c r="G27" s="3">
        <f t="shared" si="2"/>
        <v>37189</v>
      </c>
      <c r="I27" s="3">
        <v>42.5</v>
      </c>
      <c r="J27" s="3">
        <f t="shared" si="0"/>
        <v>37.518968830990929</v>
      </c>
      <c r="K27" s="3">
        <f t="shared" si="3"/>
        <v>37519</v>
      </c>
    </row>
    <row r="28" spans="1:11">
      <c r="A28" s="3">
        <v>40</v>
      </c>
      <c r="B28" s="3">
        <v>37.75727826361728</v>
      </c>
      <c r="C28" s="3">
        <f t="shared" si="1"/>
        <v>37757</v>
      </c>
      <c r="D28" s="3"/>
      <c r="E28" s="3">
        <v>40</v>
      </c>
      <c r="F28" s="3">
        <v>37.095033840974658</v>
      </c>
      <c r="G28" s="3">
        <f t="shared" si="2"/>
        <v>37095</v>
      </c>
      <c r="I28" s="3">
        <v>40</v>
      </c>
      <c r="J28" s="3">
        <f t="shared" si="0"/>
        <v>37.426156052295966</v>
      </c>
      <c r="K28" s="3">
        <f t="shared" si="3"/>
        <v>37426</v>
      </c>
    </row>
    <row r="29" spans="1:11">
      <c r="A29" s="3">
        <v>37.5</v>
      </c>
      <c r="B29" s="3">
        <v>37.669185574468088</v>
      </c>
      <c r="C29" s="3">
        <f t="shared" si="1"/>
        <v>37669</v>
      </c>
      <c r="D29" s="3"/>
      <c r="E29" s="3">
        <v>37.5</v>
      </c>
      <c r="F29" s="3">
        <v>37.001894092659441</v>
      </c>
      <c r="G29" s="3">
        <f t="shared" si="2"/>
        <v>37002</v>
      </c>
      <c r="I29" s="3">
        <v>37.5</v>
      </c>
      <c r="J29" s="3">
        <f t="shared" si="0"/>
        <v>37.335539833563764</v>
      </c>
      <c r="K29" s="3">
        <f t="shared" si="3"/>
        <v>37336</v>
      </c>
    </row>
    <row r="30" spans="1:11">
      <c r="A30" s="3">
        <v>35</v>
      </c>
      <c r="B30" s="3">
        <v>37.598086455613597</v>
      </c>
      <c r="C30" s="3">
        <f t="shared" si="1"/>
        <v>37598</v>
      </c>
      <c r="D30" s="3"/>
      <c r="E30" s="3">
        <v>35</v>
      </c>
      <c r="F30" s="3">
        <v>36.923140345833204</v>
      </c>
      <c r="G30" s="3">
        <f t="shared" si="2"/>
        <v>36923</v>
      </c>
      <c r="I30" s="3">
        <v>35</v>
      </c>
      <c r="J30" s="3">
        <f t="shared" si="0"/>
        <v>37.2606134007234</v>
      </c>
      <c r="K30" s="3">
        <f t="shared" si="3"/>
        <v>37261</v>
      </c>
    </row>
    <row r="31" spans="1:11">
      <c r="A31" s="3">
        <v>32.5</v>
      </c>
      <c r="B31" s="3">
        <v>37.51985049302742</v>
      </c>
      <c r="C31" s="3">
        <f t="shared" si="1"/>
        <v>37520</v>
      </c>
      <c r="D31" s="3"/>
      <c r="E31" s="3">
        <v>32.5</v>
      </c>
      <c r="F31" s="3">
        <v>36.834177052702707</v>
      </c>
      <c r="G31" s="3">
        <f t="shared" si="2"/>
        <v>36834</v>
      </c>
      <c r="I31" s="3">
        <v>32.5</v>
      </c>
      <c r="J31" s="3">
        <f t="shared" si="0"/>
        <v>37.177013772865067</v>
      </c>
      <c r="K31" s="3">
        <f t="shared" si="3"/>
        <v>37177</v>
      </c>
    </row>
    <row r="32" spans="1:11">
      <c r="A32" s="3">
        <v>30</v>
      </c>
      <c r="B32" s="3">
        <v>37.432127422634728</v>
      </c>
      <c r="C32" s="3">
        <f t="shared" si="1"/>
        <v>37432</v>
      </c>
      <c r="D32" s="3"/>
      <c r="E32" s="3">
        <v>30</v>
      </c>
      <c r="F32" s="3">
        <v>36.732717382882882</v>
      </c>
      <c r="G32" s="3">
        <f t="shared" si="2"/>
        <v>36733</v>
      </c>
      <c r="I32" s="3">
        <v>30</v>
      </c>
      <c r="J32" s="3">
        <f t="shared" si="0"/>
        <v>37.082422402758809</v>
      </c>
      <c r="K32" s="3">
        <f t="shared" si="3"/>
        <v>37082</v>
      </c>
    </row>
    <row r="33" spans="1:11">
      <c r="A33" s="3">
        <v>27.5</v>
      </c>
      <c r="B33" s="3">
        <v>37.362764190448054</v>
      </c>
      <c r="C33" s="3">
        <f t="shared" si="1"/>
        <v>37363</v>
      </c>
      <c r="D33" s="3"/>
      <c r="E33" s="3">
        <v>27.5</v>
      </c>
      <c r="F33" s="3">
        <v>36.650030715160597</v>
      </c>
      <c r="G33" s="3">
        <f t="shared" si="2"/>
        <v>36650</v>
      </c>
      <c r="I33" s="3">
        <v>27.5</v>
      </c>
      <c r="J33" s="3">
        <f t="shared" si="0"/>
        <v>37.006397452804322</v>
      </c>
      <c r="K33" s="3">
        <f t="shared" si="3"/>
        <v>37006</v>
      </c>
    </row>
    <row r="34" spans="1:11">
      <c r="A34" s="3">
        <v>25</v>
      </c>
      <c r="B34" s="3">
        <v>37.276251693045566</v>
      </c>
      <c r="C34" s="3">
        <f t="shared" si="1"/>
        <v>37276</v>
      </c>
      <c r="D34" s="3"/>
      <c r="E34" s="3">
        <v>25</v>
      </c>
      <c r="F34" s="3">
        <v>36.561533151624552</v>
      </c>
      <c r="G34" s="3">
        <f t="shared" si="2"/>
        <v>36562</v>
      </c>
      <c r="I34" s="3">
        <v>25</v>
      </c>
      <c r="J34" s="3">
        <f t="shared" si="0"/>
        <v>36.918892422335063</v>
      </c>
      <c r="K34" s="3">
        <f t="shared" si="3"/>
        <v>36919</v>
      </c>
    </row>
    <row r="35" spans="1:11">
      <c r="A35" s="3">
        <v>22.5</v>
      </c>
      <c r="B35" s="3">
        <v>37.172081416348043</v>
      </c>
      <c r="C35" s="3">
        <f t="shared" si="1"/>
        <v>37172</v>
      </c>
      <c r="D35" s="3"/>
      <c r="E35" s="3">
        <v>22.5</v>
      </c>
      <c r="F35" s="3">
        <v>36.504691518335669</v>
      </c>
      <c r="G35" s="3">
        <f t="shared" si="2"/>
        <v>36505</v>
      </c>
      <c r="I35" s="3">
        <v>22.5</v>
      </c>
      <c r="J35" s="3">
        <f t="shared" si="0"/>
        <v>36.838386467341856</v>
      </c>
      <c r="K35" s="3">
        <f t="shared" si="3"/>
        <v>36838</v>
      </c>
    </row>
    <row r="36" spans="1:11">
      <c r="A36" s="3">
        <v>20</v>
      </c>
      <c r="B36" s="3">
        <v>36.863993528257929</v>
      </c>
      <c r="C36" s="3">
        <f t="shared" si="1"/>
        <v>36864</v>
      </c>
      <c r="D36" s="3"/>
      <c r="E36" s="3">
        <v>20</v>
      </c>
      <c r="F36" s="3">
        <v>36.350867312499993</v>
      </c>
      <c r="G36" s="3">
        <f t="shared" si="2"/>
        <v>36351</v>
      </c>
      <c r="I36" s="3">
        <v>20</v>
      </c>
      <c r="J36" s="3">
        <f t="shared" si="0"/>
        <v>36.607430420378961</v>
      </c>
      <c r="K36" s="3">
        <f t="shared" si="3"/>
        <v>36607</v>
      </c>
    </row>
    <row r="37" spans="1:11">
      <c r="A37" s="3">
        <v>17.5</v>
      </c>
      <c r="B37" s="3">
        <v>36.410169966994573</v>
      </c>
      <c r="C37" s="3">
        <f t="shared" si="1"/>
        <v>36410</v>
      </c>
      <c r="D37" s="3"/>
      <c r="E37" s="3">
        <v>17.5</v>
      </c>
      <c r="F37" s="3">
        <v>36.06296250247803</v>
      </c>
      <c r="G37" s="3">
        <f t="shared" si="2"/>
        <v>36063</v>
      </c>
      <c r="I37" s="3">
        <v>17.5</v>
      </c>
      <c r="J37" s="3">
        <f t="shared" si="0"/>
        <v>36.236566234736301</v>
      </c>
      <c r="K37" s="3">
        <f t="shared" si="3"/>
        <v>36237</v>
      </c>
    </row>
    <row r="38" spans="1:11">
      <c r="A38" s="3">
        <v>15</v>
      </c>
      <c r="B38" s="3">
        <v>35.896414616786359</v>
      </c>
      <c r="C38" s="3">
        <f t="shared" si="1"/>
        <v>35896</v>
      </c>
      <c r="D38" s="3"/>
      <c r="E38" s="3">
        <v>15</v>
      </c>
      <c r="F38" s="3">
        <v>35.559157832882882</v>
      </c>
      <c r="G38" s="3">
        <f t="shared" si="2"/>
        <v>35559</v>
      </c>
      <c r="I38" s="3">
        <v>15</v>
      </c>
      <c r="J38" s="3">
        <f t="shared" si="0"/>
        <v>35.727786224834617</v>
      </c>
      <c r="K38" s="3">
        <f t="shared" si="3"/>
        <v>35728</v>
      </c>
    </row>
    <row r="39" spans="1:11">
      <c r="A39" s="3">
        <v>12.5</v>
      </c>
      <c r="B39" s="3">
        <v>35.598007809523807</v>
      </c>
      <c r="C39" s="3">
        <f t="shared" si="1"/>
        <v>35598</v>
      </c>
      <c r="D39" s="3"/>
      <c r="E39" s="3">
        <v>12.5</v>
      </c>
      <c r="F39" s="3">
        <v>35.205877815126051</v>
      </c>
      <c r="G39" s="3">
        <f t="shared" si="2"/>
        <v>35206</v>
      </c>
      <c r="I39" s="3">
        <v>12.5</v>
      </c>
      <c r="J39" s="3">
        <f t="shared" si="0"/>
        <v>35.401942812324933</v>
      </c>
      <c r="K39" s="3">
        <f t="shared" si="3"/>
        <v>35402</v>
      </c>
    </row>
    <row r="40" spans="1:11">
      <c r="A40" s="3">
        <v>10</v>
      </c>
      <c r="B40" s="3">
        <v>35.452433902213201</v>
      </c>
      <c r="C40" s="3">
        <f t="shared" si="1"/>
        <v>35452</v>
      </c>
      <c r="D40" s="3"/>
      <c r="E40" s="3">
        <v>10</v>
      </c>
      <c r="F40" s="3">
        <v>35.020491516386691</v>
      </c>
      <c r="G40" s="3">
        <f t="shared" si="2"/>
        <v>35020</v>
      </c>
      <c r="I40" s="3">
        <v>10</v>
      </c>
      <c r="J40" s="3">
        <f t="shared" si="0"/>
        <v>35.236462709299943</v>
      </c>
      <c r="K40" s="3">
        <f t="shared" si="3"/>
        <v>35236</v>
      </c>
    </row>
    <row r="41" spans="1:11">
      <c r="A41" s="3">
        <v>7.5</v>
      </c>
      <c r="B41" s="3">
        <v>35.297712367763772</v>
      </c>
      <c r="C41" s="3">
        <f t="shared" si="1"/>
        <v>35298</v>
      </c>
      <c r="D41" s="3"/>
      <c r="E41" s="3">
        <v>7.5</v>
      </c>
      <c r="F41" s="3">
        <v>34.827424723260947</v>
      </c>
      <c r="G41" s="3">
        <f t="shared" si="2"/>
        <v>34827</v>
      </c>
      <c r="I41" s="3">
        <v>7.5</v>
      </c>
      <c r="J41" s="3">
        <f t="shared" si="0"/>
        <v>35.062568545512363</v>
      </c>
      <c r="K41" s="3">
        <f t="shared" si="3"/>
        <v>35063</v>
      </c>
    </row>
    <row r="42" spans="1:11">
      <c r="A42" s="3">
        <v>5</v>
      </c>
      <c r="B42" s="3">
        <v>34.918000566013127</v>
      </c>
      <c r="C42" s="3">
        <f t="shared" si="1"/>
        <v>34918</v>
      </c>
      <c r="D42" s="3"/>
      <c r="E42" s="3">
        <v>5</v>
      </c>
      <c r="F42" s="3">
        <v>34.363850256661046</v>
      </c>
      <c r="G42" s="3">
        <f t="shared" si="2"/>
        <v>34364</v>
      </c>
      <c r="I42" s="3">
        <v>5</v>
      </c>
      <c r="J42" s="3">
        <f t="shared" si="0"/>
        <v>34.640925411337086</v>
      </c>
      <c r="K42" s="3">
        <f t="shared" si="3"/>
        <v>34641</v>
      </c>
    </row>
    <row r="43" spans="1:11">
      <c r="A43" s="3">
        <v>2.5</v>
      </c>
      <c r="B43" s="3">
        <v>34.104529697545495</v>
      </c>
      <c r="C43" s="3">
        <f t="shared" si="1"/>
        <v>34105</v>
      </c>
      <c r="D43" s="3"/>
      <c r="E43" s="3">
        <v>2.5</v>
      </c>
      <c r="F43" s="3">
        <v>33.472891728777256</v>
      </c>
      <c r="G43" s="3">
        <f t="shared" si="2"/>
        <v>33473</v>
      </c>
      <c r="I43" s="3">
        <v>2.5</v>
      </c>
      <c r="J43" s="3">
        <f t="shared" si="0"/>
        <v>33.788710713161379</v>
      </c>
      <c r="K43" s="3">
        <f t="shared" si="3"/>
        <v>33789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O44"/>
  <sheetViews>
    <sheetView workbookViewId="0">
      <selection activeCell="P8" sqref="P8"/>
    </sheetView>
  </sheetViews>
  <sheetFormatPr defaultRowHeight="16.5"/>
  <sheetData>
    <row r="2" spans="1:15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5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  <c r="N3" s="3"/>
      <c r="O3" s="3"/>
    </row>
    <row r="4" spans="1:15">
      <c r="A4" s="3">
        <v>100</v>
      </c>
      <c r="B4" s="3">
        <v>41.939239999999998</v>
      </c>
      <c r="C4" s="3">
        <f>ROUND(B4*1000, 0)</f>
        <v>41939</v>
      </c>
      <c r="D4" s="3"/>
      <c r="E4" s="3">
        <v>100</v>
      </c>
      <c r="F4" s="3">
        <v>41.946190000000001</v>
      </c>
      <c r="G4" s="3">
        <f>ROUND(F4*1000, 0)</f>
        <v>41946</v>
      </c>
      <c r="I4" s="3">
        <v>100</v>
      </c>
      <c r="J4" s="3">
        <f t="shared" ref="J4:J44" si="0">(B4+F4)/2</f>
        <v>41.942715</v>
      </c>
      <c r="K4" s="3">
        <f>ROUND(J4*1000, 0)</f>
        <v>41943</v>
      </c>
      <c r="M4" s="1"/>
    </row>
    <row r="5" spans="1:15">
      <c r="A5" s="3">
        <v>97.5</v>
      </c>
      <c r="B5" s="3">
        <v>41.893032321078422</v>
      </c>
      <c r="C5" s="3">
        <f t="shared" ref="C5:C44" si="1">ROUND(B5*1000, 0)</f>
        <v>41893</v>
      </c>
      <c r="D5" s="3"/>
      <c r="E5" s="3">
        <v>97.5</v>
      </c>
      <c r="F5" s="3">
        <v>41.867744526273874</v>
      </c>
      <c r="G5" s="3">
        <f t="shared" ref="G5:G44" si="2">ROUND(F5*1000, 0)</f>
        <v>41868</v>
      </c>
      <c r="I5" s="3">
        <v>97.5</v>
      </c>
      <c r="J5" s="3">
        <f t="shared" si="0"/>
        <v>41.880388423676152</v>
      </c>
      <c r="K5" s="3">
        <f t="shared" ref="K5:K44" si="3">ROUND(J5*1000, 0)</f>
        <v>41880</v>
      </c>
      <c r="M5" s="1"/>
    </row>
    <row r="6" spans="1:15">
      <c r="A6" s="3">
        <v>95</v>
      </c>
      <c r="B6" s="3">
        <v>41.745261746188042</v>
      </c>
      <c r="C6" s="3">
        <f t="shared" si="1"/>
        <v>41745</v>
      </c>
      <c r="D6" s="3"/>
      <c r="E6" s="3">
        <v>95</v>
      </c>
      <c r="F6" s="3">
        <v>41.67593167719901</v>
      </c>
      <c r="G6" s="3">
        <f t="shared" si="2"/>
        <v>41676</v>
      </c>
      <c r="I6" s="3">
        <v>95</v>
      </c>
      <c r="J6" s="3">
        <f t="shared" si="0"/>
        <v>41.710596711693526</v>
      </c>
      <c r="K6" s="3">
        <f t="shared" si="3"/>
        <v>41711</v>
      </c>
      <c r="M6" s="1"/>
    </row>
    <row r="7" spans="1:15">
      <c r="A7" s="3">
        <v>92.5</v>
      </c>
      <c r="B7" s="3">
        <v>41.596286400165653</v>
      </c>
      <c r="C7" s="3">
        <f t="shared" si="1"/>
        <v>41596</v>
      </c>
      <c r="D7" s="3"/>
      <c r="E7" s="3">
        <v>92.5</v>
      </c>
      <c r="F7" s="3">
        <v>41.480193902027032</v>
      </c>
      <c r="G7" s="3">
        <f t="shared" si="2"/>
        <v>41480</v>
      </c>
      <c r="I7" s="3">
        <v>92.5</v>
      </c>
      <c r="J7" s="3">
        <f t="shared" si="0"/>
        <v>41.538240151096346</v>
      </c>
      <c r="K7" s="3">
        <f t="shared" si="3"/>
        <v>41538</v>
      </c>
      <c r="M7" s="1"/>
    </row>
    <row r="8" spans="1:15">
      <c r="A8" s="3">
        <v>90</v>
      </c>
      <c r="B8" s="3">
        <v>41.458947221602813</v>
      </c>
      <c r="C8" s="3">
        <f t="shared" si="1"/>
        <v>41459</v>
      </c>
      <c r="D8" s="3"/>
      <c r="E8" s="3">
        <v>90</v>
      </c>
      <c r="F8" s="3">
        <v>41.288549243455961</v>
      </c>
      <c r="G8" s="3">
        <f t="shared" si="2"/>
        <v>41289</v>
      </c>
      <c r="I8" s="3">
        <v>90</v>
      </c>
      <c r="J8" s="3">
        <f t="shared" si="0"/>
        <v>41.373748232529387</v>
      </c>
      <c r="K8" s="3">
        <f t="shared" si="3"/>
        <v>41374</v>
      </c>
      <c r="M8" s="1"/>
    </row>
    <row r="9" spans="1:15">
      <c r="A9" s="3">
        <v>87.5</v>
      </c>
      <c r="B9" s="3">
        <v>41.314107779986749</v>
      </c>
      <c r="C9" s="3">
        <f t="shared" si="1"/>
        <v>41314</v>
      </c>
      <c r="D9" s="3"/>
      <c r="E9" s="3">
        <v>87.5</v>
      </c>
      <c r="F9" s="3">
        <v>40.971581959033614</v>
      </c>
      <c r="G9" s="3">
        <f t="shared" si="2"/>
        <v>40972</v>
      </c>
      <c r="I9" s="3">
        <v>87.5</v>
      </c>
      <c r="J9" s="3">
        <f t="shared" si="0"/>
        <v>41.142844869510185</v>
      </c>
      <c r="K9" s="3">
        <f t="shared" si="3"/>
        <v>41143</v>
      </c>
      <c r="M9" s="1"/>
    </row>
    <row r="10" spans="1:15">
      <c r="A10" s="3">
        <v>85</v>
      </c>
      <c r="B10" s="3">
        <v>41.102005046052632</v>
      </c>
      <c r="C10" s="3">
        <f t="shared" si="1"/>
        <v>41102</v>
      </c>
      <c r="D10" s="3"/>
      <c r="E10" s="3">
        <v>85</v>
      </c>
      <c r="F10" s="3">
        <v>40.666741568877555</v>
      </c>
      <c r="G10" s="3">
        <f t="shared" si="2"/>
        <v>40667</v>
      </c>
      <c r="I10" s="3">
        <v>85</v>
      </c>
      <c r="J10" s="3">
        <f t="shared" si="0"/>
        <v>40.884373307465097</v>
      </c>
      <c r="K10" s="3">
        <f t="shared" si="3"/>
        <v>40884</v>
      </c>
      <c r="M10" s="1"/>
    </row>
    <row r="11" spans="1:15">
      <c r="A11" s="3">
        <v>82.5</v>
      </c>
      <c r="B11" s="3">
        <v>40.831880294983577</v>
      </c>
      <c r="C11" s="3">
        <f t="shared" si="1"/>
        <v>40832</v>
      </c>
      <c r="D11" s="3"/>
      <c r="E11" s="3">
        <v>82.5</v>
      </c>
      <c r="F11" s="3">
        <v>40.361185015386965</v>
      </c>
      <c r="G11" s="3">
        <f t="shared" si="2"/>
        <v>40361</v>
      </c>
      <c r="I11" s="3">
        <v>82.5</v>
      </c>
      <c r="J11" s="3">
        <f t="shared" si="0"/>
        <v>40.596532655185271</v>
      </c>
      <c r="K11" s="3">
        <f t="shared" si="3"/>
        <v>40597</v>
      </c>
      <c r="M11" s="1"/>
    </row>
    <row r="12" spans="1:15">
      <c r="A12" s="3">
        <v>80</v>
      </c>
      <c r="B12" s="3">
        <v>40.602024897318756</v>
      </c>
      <c r="C12" s="3">
        <f t="shared" si="1"/>
        <v>40602</v>
      </c>
      <c r="D12" s="3"/>
      <c r="E12" s="3">
        <v>80</v>
      </c>
      <c r="F12" s="3">
        <v>40.09310722817937</v>
      </c>
      <c r="G12" s="3">
        <f t="shared" si="2"/>
        <v>40093</v>
      </c>
      <c r="I12" s="3">
        <v>80</v>
      </c>
      <c r="J12" s="3">
        <f t="shared" si="0"/>
        <v>40.347566062749067</v>
      </c>
      <c r="K12" s="3">
        <f t="shared" si="3"/>
        <v>40348</v>
      </c>
      <c r="M12" s="1"/>
    </row>
    <row r="13" spans="1:15">
      <c r="A13" s="3">
        <v>77.5</v>
      </c>
      <c r="B13" s="3">
        <v>40.37175486488502</v>
      </c>
      <c r="C13" s="3">
        <f t="shared" si="1"/>
        <v>40372</v>
      </c>
      <c r="D13" s="3"/>
      <c r="E13" s="3">
        <v>77.5</v>
      </c>
      <c r="F13" s="3">
        <v>39.823654379749819</v>
      </c>
      <c r="G13" s="3">
        <f t="shared" si="2"/>
        <v>39824</v>
      </c>
      <c r="I13" s="3">
        <v>77.5</v>
      </c>
      <c r="J13" s="3">
        <f t="shared" si="0"/>
        <v>40.097704622317423</v>
      </c>
      <c r="K13" s="3">
        <f t="shared" si="3"/>
        <v>40098</v>
      </c>
      <c r="M13" s="1"/>
    </row>
    <row r="14" spans="1:15">
      <c r="A14" s="3">
        <v>75</v>
      </c>
      <c r="B14" s="3">
        <v>40.150112827380958</v>
      </c>
      <c r="C14" s="3">
        <f t="shared" si="1"/>
        <v>40150</v>
      </c>
      <c r="D14" s="3"/>
      <c r="E14" s="3">
        <v>75</v>
      </c>
      <c r="F14" s="3">
        <v>39.564046554987989</v>
      </c>
      <c r="G14" s="3">
        <f t="shared" si="2"/>
        <v>39564</v>
      </c>
      <c r="I14" s="3">
        <v>75</v>
      </c>
      <c r="J14" s="3">
        <f t="shared" si="0"/>
        <v>39.857079691184474</v>
      </c>
      <c r="K14" s="3">
        <f t="shared" si="3"/>
        <v>39857</v>
      </c>
      <c r="M14" s="1"/>
    </row>
    <row r="15" spans="1:15">
      <c r="A15" s="3">
        <v>72.5</v>
      </c>
      <c r="B15" s="3">
        <v>39.933855801265004</v>
      </c>
      <c r="C15" s="3">
        <f t="shared" si="1"/>
        <v>39934</v>
      </c>
      <c r="D15" s="3"/>
      <c r="E15" s="3">
        <v>72.5</v>
      </c>
      <c r="F15" s="3">
        <v>39.313026477924019</v>
      </c>
      <c r="G15" s="3">
        <f t="shared" si="2"/>
        <v>39313</v>
      </c>
      <c r="I15" s="3">
        <v>72.5</v>
      </c>
      <c r="J15" s="3">
        <f t="shared" si="0"/>
        <v>39.623441139594512</v>
      </c>
      <c r="K15" s="3">
        <f t="shared" si="3"/>
        <v>39623</v>
      </c>
      <c r="M15" s="1"/>
    </row>
    <row r="16" spans="1:15">
      <c r="A16" s="3">
        <v>70</v>
      </c>
      <c r="B16" s="3">
        <v>39.739886243251348</v>
      </c>
      <c r="C16" s="3">
        <f t="shared" si="1"/>
        <v>39740</v>
      </c>
      <c r="D16" s="3"/>
      <c r="E16" s="3">
        <v>70</v>
      </c>
      <c r="F16" s="3">
        <v>39.088567959183671</v>
      </c>
      <c r="G16" s="3">
        <f t="shared" si="2"/>
        <v>39089</v>
      </c>
      <c r="I16" s="3">
        <v>70</v>
      </c>
      <c r="J16" s="3">
        <f t="shared" si="0"/>
        <v>39.414227101217506</v>
      </c>
      <c r="K16" s="3">
        <f t="shared" si="3"/>
        <v>39414</v>
      </c>
      <c r="M16" s="1"/>
    </row>
    <row r="17" spans="1:13">
      <c r="A17" s="3">
        <v>67.5</v>
      </c>
      <c r="B17" s="3">
        <v>39.540450596993104</v>
      </c>
      <c r="C17" s="3">
        <f t="shared" si="1"/>
        <v>39540</v>
      </c>
      <c r="D17" s="3"/>
      <c r="E17" s="3">
        <v>67.5</v>
      </c>
      <c r="F17" s="3">
        <v>38.862736911389554</v>
      </c>
      <c r="G17" s="3">
        <f t="shared" si="2"/>
        <v>38863</v>
      </c>
      <c r="I17" s="3">
        <v>67.5</v>
      </c>
      <c r="J17" s="3">
        <f t="shared" si="0"/>
        <v>39.201593754191329</v>
      </c>
      <c r="K17" s="3">
        <f t="shared" si="3"/>
        <v>39202</v>
      </c>
      <c r="M17" s="1"/>
    </row>
    <row r="18" spans="1:13">
      <c r="A18" s="3">
        <v>65</v>
      </c>
      <c r="B18" s="3">
        <v>39.35930793466094</v>
      </c>
      <c r="C18" s="3">
        <f t="shared" si="1"/>
        <v>39359</v>
      </c>
      <c r="D18" s="3"/>
      <c r="E18" s="3">
        <v>65</v>
      </c>
      <c r="F18" s="3">
        <v>38.660296703157918</v>
      </c>
      <c r="G18" s="3">
        <f t="shared" si="2"/>
        <v>38660</v>
      </c>
      <c r="I18" s="3">
        <v>65</v>
      </c>
      <c r="J18" s="3">
        <f t="shared" si="0"/>
        <v>39.009802318909429</v>
      </c>
      <c r="K18" s="3">
        <f t="shared" si="3"/>
        <v>39010</v>
      </c>
      <c r="M18" s="1"/>
    </row>
    <row r="19" spans="1:13">
      <c r="A19" s="3">
        <v>62.5</v>
      </c>
      <c r="B19" s="3">
        <v>39.168958313216649</v>
      </c>
      <c r="C19" s="3">
        <f t="shared" si="1"/>
        <v>39169</v>
      </c>
      <c r="D19" s="3"/>
      <c r="E19" s="3">
        <v>62.5</v>
      </c>
      <c r="F19" s="3">
        <v>38.45368881543321</v>
      </c>
      <c r="G19" s="3">
        <f t="shared" si="2"/>
        <v>38454</v>
      </c>
      <c r="I19" s="3">
        <v>62.5</v>
      </c>
      <c r="J19" s="3">
        <f t="shared" si="0"/>
        <v>38.81132356432493</v>
      </c>
      <c r="K19" s="3">
        <f t="shared" si="3"/>
        <v>38811</v>
      </c>
      <c r="M19" s="1"/>
    </row>
    <row r="20" spans="1:13">
      <c r="A20" s="3">
        <v>60</v>
      </c>
      <c r="B20" s="3">
        <v>38.963307753917469</v>
      </c>
      <c r="C20" s="3">
        <f t="shared" si="1"/>
        <v>38963</v>
      </c>
      <c r="D20" s="3"/>
      <c r="E20" s="3">
        <v>60</v>
      </c>
      <c r="F20" s="3">
        <v>38.235774959382489</v>
      </c>
      <c r="G20" s="3">
        <f t="shared" si="2"/>
        <v>38236</v>
      </c>
      <c r="I20" s="3">
        <v>60</v>
      </c>
      <c r="J20" s="3">
        <f t="shared" si="0"/>
        <v>38.599541356649979</v>
      </c>
      <c r="K20" s="3">
        <f t="shared" si="3"/>
        <v>38600</v>
      </c>
      <c r="M20" s="1"/>
    </row>
    <row r="21" spans="1:13">
      <c r="A21" s="3">
        <v>57.5</v>
      </c>
      <c r="B21" s="3">
        <v>38.824525141666669</v>
      </c>
      <c r="C21" s="3">
        <f t="shared" si="1"/>
        <v>38825</v>
      </c>
      <c r="D21" s="3"/>
      <c r="E21" s="3">
        <v>57.5</v>
      </c>
      <c r="F21" s="3">
        <v>38.088069474629464</v>
      </c>
      <c r="G21" s="3">
        <f t="shared" si="2"/>
        <v>38088</v>
      </c>
      <c r="I21" s="3">
        <v>57.5</v>
      </c>
      <c r="J21" s="3">
        <f t="shared" si="0"/>
        <v>38.456297308148066</v>
      </c>
      <c r="K21" s="3">
        <f t="shared" si="3"/>
        <v>38456</v>
      </c>
      <c r="M21" s="1"/>
    </row>
    <row r="22" spans="1:13">
      <c r="A22" s="3">
        <v>55</v>
      </c>
      <c r="B22" s="3">
        <v>38.717654721049456</v>
      </c>
      <c r="C22" s="3">
        <f t="shared" si="1"/>
        <v>38718</v>
      </c>
      <c r="D22" s="3"/>
      <c r="E22" s="3">
        <v>55</v>
      </c>
      <c r="F22" s="3">
        <v>37.96674915540541</v>
      </c>
      <c r="G22" s="3">
        <f t="shared" si="2"/>
        <v>37967</v>
      </c>
      <c r="I22" s="3">
        <v>55</v>
      </c>
      <c r="J22" s="3">
        <f t="shared" si="0"/>
        <v>38.342201938227433</v>
      </c>
      <c r="K22" s="3">
        <f t="shared" si="3"/>
        <v>38342</v>
      </c>
      <c r="M22" s="1"/>
    </row>
    <row r="23" spans="1:13">
      <c r="A23" s="3">
        <v>52.5</v>
      </c>
      <c r="B23" s="3">
        <v>38.625570720446213</v>
      </c>
      <c r="C23" s="3">
        <f t="shared" si="1"/>
        <v>38626</v>
      </c>
      <c r="D23" s="3"/>
      <c r="E23" s="3">
        <v>52.5</v>
      </c>
      <c r="F23" s="3">
        <v>37.843824579919364</v>
      </c>
      <c r="G23" s="3">
        <f t="shared" si="2"/>
        <v>37844</v>
      </c>
      <c r="I23" s="3">
        <v>52.5</v>
      </c>
      <c r="J23" s="3">
        <f t="shared" si="0"/>
        <v>38.234697650182788</v>
      </c>
      <c r="K23" s="3">
        <f t="shared" si="3"/>
        <v>38235</v>
      </c>
      <c r="M23" s="1"/>
    </row>
    <row r="24" spans="1:13">
      <c r="A24" s="3">
        <v>50</v>
      </c>
      <c r="B24" s="3">
        <v>38.526857900059483</v>
      </c>
      <c r="C24" s="3">
        <f t="shared" si="1"/>
        <v>38527</v>
      </c>
      <c r="D24" s="3"/>
      <c r="E24" s="3">
        <v>50</v>
      </c>
      <c r="F24" s="3">
        <v>37.721022126126122</v>
      </c>
      <c r="G24" s="3">
        <f t="shared" si="2"/>
        <v>37721</v>
      </c>
      <c r="I24" s="3">
        <v>50</v>
      </c>
      <c r="J24" s="3">
        <f t="shared" si="0"/>
        <v>38.123940013092806</v>
      </c>
      <c r="K24" s="3">
        <f t="shared" si="3"/>
        <v>38124</v>
      </c>
      <c r="M24" s="1"/>
    </row>
    <row r="25" spans="1:13">
      <c r="A25" s="3">
        <v>47.5</v>
      </c>
      <c r="B25" s="3">
        <v>38.425212407726683</v>
      </c>
      <c r="C25" s="3">
        <f t="shared" si="1"/>
        <v>38425</v>
      </c>
      <c r="D25" s="3"/>
      <c r="E25" s="3">
        <v>47.5</v>
      </c>
      <c r="F25" s="3">
        <v>37.609700898017664</v>
      </c>
      <c r="G25" s="3">
        <f t="shared" si="2"/>
        <v>37610</v>
      </c>
      <c r="I25" s="3">
        <v>47.5</v>
      </c>
      <c r="J25" s="3">
        <f t="shared" si="0"/>
        <v>38.01745665287217</v>
      </c>
      <c r="K25" s="3">
        <f t="shared" si="3"/>
        <v>38017</v>
      </c>
      <c r="M25" s="1"/>
    </row>
    <row r="26" spans="1:13">
      <c r="A26" s="3">
        <v>45</v>
      </c>
      <c r="B26" s="3">
        <v>38.333061004149066</v>
      </c>
      <c r="C26" s="3">
        <f t="shared" si="1"/>
        <v>38333</v>
      </c>
      <c r="D26" s="3"/>
      <c r="E26" s="3">
        <v>45</v>
      </c>
      <c r="F26" s="3">
        <v>37.512690531962789</v>
      </c>
      <c r="G26" s="3">
        <f t="shared" si="2"/>
        <v>37513</v>
      </c>
      <c r="I26" s="3">
        <v>45</v>
      </c>
      <c r="J26" s="3">
        <f t="shared" si="0"/>
        <v>37.922875768055931</v>
      </c>
      <c r="K26" s="3">
        <f t="shared" si="3"/>
        <v>37923</v>
      </c>
      <c r="M26" s="1"/>
    </row>
    <row r="27" spans="1:13">
      <c r="A27" s="3">
        <v>42.5</v>
      </c>
      <c r="B27" s="3">
        <v>38.229262226304741</v>
      </c>
      <c r="C27" s="3">
        <f t="shared" si="1"/>
        <v>38229</v>
      </c>
      <c r="D27" s="3"/>
      <c r="E27" s="3">
        <v>42.5</v>
      </c>
      <c r="F27" s="3">
        <v>37.405191101172576</v>
      </c>
      <c r="G27" s="3">
        <f t="shared" si="2"/>
        <v>37405</v>
      </c>
      <c r="I27" s="3">
        <v>42.5</v>
      </c>
      <c r="J27" s="3">
        <f t="shared" si="0"/>
        <v>37.817226663738658</v>
      </c>
      <c r="K27" s="3">
        <f t="shared" si="3"/>
        <v>37817</v>
      </c>
      <c r="M27" s="1"/>
    </row>
    <row r="28" spans="1:13">
      <c r="A28" s="3">
        <v>40</v>
      </c>
      <c r="B28" s="3">
        <v>38.134613393723932</v>
      </c>
      <c r="C28" s="3">
        <f t="shared" si="1"/>
        <v>38135</v>
      </c>
      <c r="D28" s="3"/>
      <c r="E28" s="3">
        <v>40</v>
      </c>
      <c r="F28" s="3">
        <v>37.306807865420659</v>
      </c>
      <c r="G28" s="3">
        <f t="shared" si="2"/>
        <v>37307</v>
      </c>
      <c r="I28" s="3">
        <v>40</v>
      </c>
      <c r="J28" s="3">
        <f t="shared" si="0"/>
        <v>37.720710629572295</v>
      </c>
      <c r="K28" s="3">
        <f t="shared" si="3"/>
        <v>37721</v>
      </c>
      <c r="M28" s="1"/>
    </row>
    <row r="29" spans="1:13">
      <c r="A29" s="3">
        <v>37.5</v>
      </c>
      <c r="B29" s="3">
        <v>38.043044468085107</v>
      </c>
      <c r="C29" s="3">
        <f t="shared" si="1"/>
        <v>38043</v>
      </c>
      <c r="D29" s="3"/>
      <c r="E29" s="3">
        <v>37.5</v>
      </c>
      <c r="F29" s="3">
        <v>37.208930115824302</v>
      </c>
      <c r="G29" s="3">
        <f t="shared" si="2"/>
        <v>37209</v>
      </c>
      <c r="I29" s="3">
        <v>37.5</v>
      </c>
      <c r="J29" s="3">
        <f t="shared" si="0"/>
        <v>37.625987291954701</v>
      </c>
      <c r="K29" s="3">
        <f t="shared" si="3"/>
        <v>37626</v>
      </c>
      <c r="M29" s="1"/>
    </row>
    <row r="30" spans="1:13">
      <c r="A30" s="3">
        <v>35</v>
      </c>
      <c r="B30" s="3">
        <v>37.971236474186256</v>
      </c>
      <c r="C30" s="3">
        <f t="shared" si="1"/>
        <v>37971</v>
      </c>
      <c r="D30" s="3"/>
      <c r="E30" s="3">
        <v>35</v>
      </c>
      <c r="F30" s="3">
        <v>37.127553836960764</v>
      </c>
      <c r="G30" s="3">
        <f t="shared" si="2"/>
        <v>37128</v>
      </c>
      <c r="I30" s="3">
        <v>35</v>
      </c>
      <c r="J30" s="3">
        <f t="shared" si="0"/>
        <v>37.549395155573507</v>
      </c>
      <c r="K30" s="3">
        <f t="shared" si="3"/>
        <v>37549</v>
      </c>
      <c r="M30" s="1"/>
    </row>
    <row r="31" spans="1:13">
      <c r="A31" s="3">
        <v>32.5</v>
      </c>
      <c r="B31" s="3">
        <v>37.891297491284277</v>
      </c>
      <c r="C31" s="3">
        <f t="shared" si="1"/>
        <v>37891</v>
      </c>
      <c r="D31" s="3"/>
      <c r="E31" s="3">
        <v>32.5</v>
      </c>
      <c r="F31" s="3">
        <v>37.03420569087838</v>
      </c>
      <c r="G31" s="3">
        <f t="shared" si="2"/>
        <v>37034</v>
      </c>
      <c r="I31" s="3">
        <v>32.5</v>
      </c>
      <c r="J31" s="3">
        <f t="shared" si="0"/>
        <v>37.462751591081329</v>
      </c>
      <c r="K31" s="3">
        <f t="shared" si="3"/>
        <v>37463</v>
      </c>
      <c r="M31" s="1"/>
    </row>
    <row r="32" spans="1:13">
      <c r="A32" s="3">
        <v>30</v>
      </c>
      <c r="B32" s="3">
        <v>37.801174903293415</v>
      </c>
      <c r="C32" s="3">
        <f t="shared" si="1"/>
        <v>37801</v>
      </c>
      <c r="D32" s="3"/>
      <c r="E32" s="3">
        <v>30</v>
      </c>
      <c r="F32" s="3">
        <v>36.926912353603605</v>
      </c>
      <c r="G32" s="3">
        <f t="shared" si="2"/>
        <v>36927</v>
      </c>
      <c r="I32" s="3">
        <v>30</v>
      </c>
      <c r="J32" s="3">
        <f t="shared" si="0"/>
        <v>37.364043628448513</v>
      </c>
      <c r="K32" s="3">
        <f t="shared" si="3"/>
        <v>37364</v>
      </c>
      <c r="M32" s="1"/>
    </row>
    <row r="33" spans="1:13">
      <c r="A33" s="3">
        <v>27.5</v>
      </c>
      <c r="B33" s="3">
        <v>37.731908545453066</v>
      </c>
      <c r="C33" s="3">
        <f t="shared" si="1"/>
        <v>37732</v>
      </c>
      <c r="D33" s="3"/>
      <c r="E33" s="3">
        <v>27.5</v>
      </c>
      <c r="F33" s="3">
        <v>36.840991701343746</v>
      </c>
      <c r="G33" s="3">
        <f t="shared" si="2"/>
        <v>36841</v>
      </c>
      <c r="I33" s="3">
        <v>27.5</v>
      </c>
      <c r="J33" s="3">
        <f t="shared" si="0"/>
        <v>37.28645012339841</v>
      </c>
      <c r="K33" s="3">
        <f t="shared" si="3"/>
        <v>37286</v>
      </c>
      <c r="M33" s="1"/>
    </row>
    <row r="34" spans="1:13">
      <c r="A34" s="3">
        <v>25</v>
      </c>
      <c r="B34" s="3">
        <v>37.63968961630696</v>
      </c>
      <c r="C34" s="3">
        <f t="shared" si="1"/>
        <v>37640</v>
      </c>
      <c r="D34" s="3"/>
      <c r="E34" s="3">
        <v>25</v>
      </c>
      <c r="F34" s="3">
        <v>36.746291439530687</v>
      </c>
      <c r="G34" s="3">
        <f t="shared" si="2"/>
        <v>36746</v>
      </c>
      <c r="I34" s="3">
        <v>25</v>
      </c>
      <c r="J34" s="3">
        <f t="shared" si="0"/>
        <v>37.192990527918823</v>
      </c>
      <c r="K34" s="3">
        <f t="shared" si="3"/>
        <v>37193</v>
      </c>
      <c r="M34" s="1"/>
    </row>
    <row r="35" spans="1:13">
      <c r="A35" s="3">
        <v>22.5</v>
      </c>
      <c r="B35" s="3">
        <v>37.539129007789143</v>
      </c>
      <c r="C35" s="3">
        <f t="shared" si="1"/>
        <v>37539</v>
      </c>
      <c r="D35" s="3"/>
      <c r="E35" s="3">
        <v>22.5</v>
      </c>
      <c r="F35" s="3">
        <v>36.704891635273675</v>
      </c>
      <c r="G35" s="3">
        <f t="shared" si="2"/>
        <v>36705</v>
      </c>
      <c r="I35" s="3">
        <v>22.5</v>
      </c>
      <c r="J35" s="3">
        <f t="shared" si="0"/>
        <v>37.122010321531405</v>
      </c>
      <c r="K35" s="3">
        <f t="shared" si="3"/>
        <v>37122</v>
      </c>
      <c r="M35" s="1"/>
    </row>
    <row r="36" spans="1:13">
      <c r="A36" s="3">
        <v>20</v>
      </c>
      <c r="B36" s="3">
        <v>37.195450894697416</v>
      </c>
      <c r="C36" s="3">
        <f t="shared" si="1"/>
        <v>37195</v>
      </c>
      <c r="D36" s="3"/>
      <c r="E36" s="3">
        <v>20</v>
      </c>
      <c r="F36" s="3">
        <v>36.554043124999993</v>
      </c>
      <c r="G36" s="3">
        <f t="shared" si="2"/>
        <v>36554</v>
      </c>
      <c r="I36" s="3">
        <v>20</v>
      </c>
      <c r="J36" s="3">
        <f t="shared" si="0"/>
        <v>36.874747009848704</v>
      </c>
      <c r="K36" s="3">
        <f t="shared" si="3"/>
        <v>36875</v>
      </c>
      <c r="M36" s="1"/>
    </row>
    <row r="37" spans="1:13">
      <c r="A37" s="3">
        <v>17.5</v>
      </c>
      <c r="B37" s="3">
        <v>36.683782497653723</v>
      </c>
      <c r="C37" s="3">
        <f t="shared" si="1"/>
        <v>36684</v>
      </c>
      <c r="D37" s="3"/>
      <c r="E37" s="3">
        <v>17.5</v>
      </c>
      <c r="F37" s="3">
        <v>36.249773167008044</v>
      </c>
      <c r="G37" s="3">
        <f t="shared" si="2"/>
        <v>36250</v>
      </c>
      <c r="I37" s="3">
        <v>17.5</v>
      </c>
      <c r="J37" s="3">
        <f t="shared" si="0"/>
        <v>36.466777832330884</v>
      </c>
      <c r="K37" s="3">
        <f t="shared" si="3"/>
        <v>36467</v>
      </c>
      <c r="M37" s="1"/>
    </row>
    <row r="38" spans="1:13">
      <c r="A38" s="3">
        <v>15</v>
      </c>
      <c r="B38" s="3">
        <v>36.118135458482946</v>
      </c>
      <c r="C38" s="3">
        <f t="shared" si="1"/>
        <v>36118</v>
      </c>
      <c r="D38" s="3"/>
      <c r="E38" s="3">
        <v>15</v>
      </c>
      <c r="F38" s="3">
        <v>35.696564478603605</v>
      </c>
      <c r="G38" s="3">
        <f t="shared" si="2"/>
        <v>35697</v>
      </c>
      <c r="I38" s="3">
        <v>15</v>
      </c>
      <c r="J38" s="3">
        <f t="shared" si="0"/>
        <v>35.907349968543272</v>
      </c>
      <c r="K38" s="3">
        <f t="shared" si="3"/>
        <v>35907</v>
      </c>
      <c r="M38" s="1"/>
    </row>
    <row r="39" spans="1:13">
      <c r="A39" s="3">
        <v>12.5</v>
      </c>
      <c r="B39" s="3">
        <v>35.822822261904761</v>
      </c>
      <c r="C39" s="3">
        <f t="shared" si="1"/>
        <v>35823</v>
      </c>
      <c r="D39" s="3"/>
      <c r="E39" s="3">
        <v>12.5</v>
      </c>
      <c r="F39" s="3">
        <v>35.332659768907561</v>
      </c>
      <c r="G39" s="3">
        <f t="shared" si="2"/>
        <v>35333</v>
      </c>
      <c r="I39" s="3">
        <v>12.5</v>
      </c>
      <c r="J39" s="3">
        <f t="shared" si="0"/>
        <v>35.577741015406161</v>
      </c>
      <c r="K39" s="3">
        <f t="shared" si="3"/>
        <v>35578</v>
      </c>
      <c r="M39" s="1"/>
    </row>
    <row r="40" spans="1:13">
      <c r="A40" s="3">
        <v>10</v>
      </c>
      <c r="B40" s="3">
        <v>35.68133031550969</v>
      </c>
      <c r="C40" s="3">
        <f t="shared" si="1"/>
        <v>35681</v>
      </c>
      <c r="D40" s="3"/>
      <c r="E40" s="3">
        <v>10</v>
      </c>
      <c r="F40" s="3">
        <v>35.141402333226559</v>
      </c>
      <c r="G40" s="3">
        <f t="shared" si="2"/>
        <v>35141</v>
      </c>
      <c r="I40" s="3">
        <v>10</v>
      </c>
      <c r="J40" s="3">
        <f t="shared" si="0"/>
        <v>35.411366324368124</v>
      </c>
      <c r="K40" s="3">
        <f t="shared" si="3"/>
        <v>35411</v>
      </c>
      <c r="M40" s="1"/>
    </row>
    <row r="41" spans="1:13">
      <c r="A41" s="3">
        <v>7.5</v>
      </c>
      <c r="B41" s="3">
        <v>35.520480303454718</v>
      </c>
      <c r="C41" s="3">
        <f t="shared" si="1"/>
        <v>35520</v>
      </c>
      <c r="D41" s="3"/>
      <c r="E41" s="3">
        <v>7.5</v>
      </c>
      <c r="F41" s="3">
        <v>34.932620747826185</v>
      </c>
      <c r="G41" s="3">
        <f t="shared" si="2"/>
        <v>34933</v>
      </c>
      <c r="I41" s="3">
        <v>7.5</v>
      </c>
      <c r="J41" s="3">
        <f t="shared" si="0"/>
        <v>35.226550525640448</v>
      </c>
      <c r="K41" s="3">
        <f t="shared" si="3"/>
        <v>35227</v>
      </c>
      <c r="M41" s="1"/>
    </row>
    <row r="42" spans="1:13">
      <c r="A42" s="3">
        <v>5</v>
      </c>
      <c r="B42" s="3">
        <v>35.09584701101835</v>
      </c>
      <c r="C42" s="3">
        <f t="shared" si="1"/>
        <v>35096</v>
      </c>
      <c r="D42" s="3"/>
      <c r="E42" s="3">
        <v>5</v>
      </c>
      <c r="F42" s="3">
        <v>34.403159124328255</v>
      </c>
      <c r="G42" s="3">
        <f t="shared" si="2"/>
        <v>34403</v>
      </c>
      <c r="I42" s="3">
        <v>5</v>
      </c>
      <c r="J42" s="3">
        <f t="shared" si="0"/>
        <v>34.749503067673302</v>
      </c>
      <c r="K42" s="3">
        <f t="shared" si="3"/>
        <v>34750</v>
      </c>
      <c r="M42" s="1"/>
    </row>
    <row r="43" spans="1:13">
      <c r="A43" s="3">
        <v>2.5</v>
      </c>
      <c r="B43" s="3">
        <v>34.26249805943187</v>
      </c>
      <c r="C43" s="3">
        <f t="shared" si="1"/>
        <v>34262</v>
      </c>
      <c r="D43" s="3"/>
      <c r="E43" s="3">
        <v>2.5</v>
      </c>
      <c r="F43" s="3">
        <v>33.47295059847157</v>
      </c>
      <c r="G43" s="3">
        <f t="shared" si="2"/>
        <v>33473</v>
      </c>
      <c r="I43" s="3">
        <v>2.5</v>
      </c>
      <c r="J43" s="3">
        <f t="shared" si="0"/>
        <v>33.867724328951724</v>
      </c>
      <c r="K43" s="3">
        <f t="shared" si="3"/>
        <v>33868</v>
      </c>
      <c r="M43" s="1"/>
    </row>
    <row r="44" spans="1:13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  <c r="M44" s="1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opLeftCell="A10" workbookViewId="0">
      <selection activeCell="A24" sqref="A24:XFD2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41.935653333333299</v>
      </c>
      <c r="C4" s="3">
        <f>ROUND(B4*1000, 0)</f>
        <v>41936</v>
      </c>
      <c r="D4" s="3"/>
      <c r="E4" s="3">
        <v>100</v>
      </c>
      <c r="F4" s="4">
        <v>41.908253333333299</v>
      </c>
      <c r="G4" s="3">
        <f>ROUND(F4*1000, 0)</f>
        <v>41908</v>
      </c>
      <c r="I4" s="3">
        <v>100</v>
      </c>
      <c r="J4" s="3">
        <f t="shared" ref="J4:J44" si="0">(B4+F4)/2</f>
        <v>41.921953333333299</v>
      </c>
      <c r="K4" s="3">
        <f>ROUND(J4*1000, 0)</f>
        <v>41922</v>
      </c>
    </row>
    <row r="5" spans="1:11">
      <c r="A5" s="3">
        <v>97.5</v>
      </c>
      <c r="B5" s="3">
        <v>41.901152469771198</v>
      </c>
      <c r="C5" s="3">
        <f t="shared" ref="C5:C44" si="1">ROUND(B5*1000, 0)</f>
        <v>41901</v>
      </c>
      <c r="D5" s="3"/>
      <c r="E5" s="3">
        <v>97.5</v>
      </c>
      <c r="F5" s="4">
        <v>41.857435410031798</v>
      </c>
      <c r="G5" s="3">
        <f t="shared" ref="G5:G44" si="2">ROUND(F5*1000, 0)</f>
        <v>41857</v>
      </c>
      <c r="I5" s="3">
        <v>97.5</v>
      </c>
      <c r="J5" s="3">
        <f t="shared" si="0"/>
        <v>41.879293939901501</v>
      </c>
      <c r="K5" s="3">
        <f t="shared" ref="K5:K44" si="3">ROUND(J5*1000, 0)</f>
        <v>41879</v>
      </c>
    </row>
    <row r="6" spans="1:11">
      <c r="A6" s="3">
        <v>95</v>
      </c>
      <c r="B6" s="3">
        <v>41.850945622673599</v>
      </c>
      <c r="C6" s="3">
        <f t="shared" si="1"/>
        <v>41851</v>
      </c>
      <c r="D6" s="3"/>
      <c r="E6" s="3">
        <v>95</v>
      </c>
      <c r="F6" s="4">
        <v>41.818505530688171</v>
      </c>
      <c r="G6" s="3">
        <f t="shared" si="2"/>
        <v>41819</v>
      </c>
      <c r="I6" s="3">
        <v>95</v>
      </c>
      <c r="J6" s="3">
        <f t="shared" si="0"/>
        <v>41.834725576680881</v>
      </c>
      <c r="K6" s="3">
        <f t="shared" si="3"/>
        <v>41835</v>
      </c>
    </row>
    <row r="7" spans="1:11">
      <c r="A7" s="3">
        <v>92.5</v>
      </c>
      <c r="B7" s="3">
        <v>41.820217804387539</v>
      </c>
      <c r="C7" s="3">
        <f t="shared" si="1"/>
        <v>41820</v>
      </c>
      <c r="D7" s="3"/>
      <c r="E7" s="3">
        <v>92.5</v>
      </c>
      <c r="F7" s="4">
        <v>41.665427806869381</v>
      </c>
      <c r="G7" s="3">
        <f t="shared" si="2"/>
        <v>41665</v>
      </c>
      <c r="I7" s="3">
        <v>92.5</v>
      </c>
      <c r="J7" s="3">
        <f t="shared" si="0"/>
        <v>41.742822805628464</v>
      </c>
      <c r="K7" s="3">
        <f t="shared" si="3"/>
        <v>41743</v>
      </c>
    </row>
    <row r="8" spans="1:11">
      <c r="A8" s="3">
        <v>90</v>
      </c>
      <c r="B8" s="3">
        <v>41.741138448518406</v>
      </c>
      <c r="C8" s="3">
        <f t="shared" si="1"/>
        <v>41741</v>
      </c>
      <c r="D8" s="3"/>
      <c r="E8" s="3">
        <v>90</v>
      </c>
      <c r="F8" s="4">
        <v>41.513941144322608</v>
      </c>
      <c r="G8" s="3">
        <f t="shared" si="2"/>
        <v>41514</v>
      </c>
      <c r="I8" s="3">
        <v>90</v>
      </c>
      <c r="J8" s="3">
        <f t="shared" si="0"/>
        <v>41.627539796420507</v>
      </c>
      <c r="K8" s="3">
        <f t="shared" si="3"/>
        <v>41628</v>
      </c>
    </row>
    <row r="9" spans="1:11">
      <c r="A9" s="3">
        <v>87.5</v>
      </c>
      <c r="B9" s="3">
        <v>41.649227039982328</v>
      </c>
      <c r="C9" s="3">
        <f t="shared" si="1"/>
        <v>41649</v>
      </c>
      <c r="D9" s="3"/>
      <c r="E9" s="3">
        <v>87.5</v>
      </c>
      <c r="F9" s="4">
        <v>41.192525945378151</v>
      </c>
      <c r="G9" s="3">
        <f t="shared" si="2"/>
        <v>41193</v>
      </c>
      <c r="I9" s="3">
        <v>87.5</v>
      </c>
      <c r="J9" s="3">
        <f t="shared" si="0"/>
        <v>41.420876492680236</v>
      </c>
      <c r="K9" s="3">
        <f t="shared" si="3"/>
        <v>41421</v>
      </c>
    </row>
    <row r="10" spans="1:11">
      <c r="A10" s="3">
        <v>85</v>
      </c>
      <c r="B10" s="3">
        <v>41.467334853070177</v>
      </c>
      <c r="C10" s="3">
        <f t="shared" si="1"/>
        <v>41467</v>
      </c>
      <c r="D10" s="3"/>
      <c r="E10" s="3">
        <v>85</v>
      </c>
      <c r="F10" s="4">
        <v>40.886983550170072</v>
      </c>
      <c r="G10" s="3">
        <f t="shared" si="2"/>
        <v>40887</v>
      </c>
      <c r="I10" s="3">
        <v>85</v>
      </c>
      <c r="J10" s="3">
        <f t="shared" si="0"/>
        <v>41.177159201620128</v>
      </c>
      <c r="K10" s="3">
        <f t="shared" si="3"/>
        <v>41177</v>
      </c>
    </row>
    <row r="11" spans="1:11">
      <c r="A11" s="3">
        <v>82.5</v>
      </c>
      <c r="B11" s="3">
        <v>41.204997332351645</v>
      </c>
      <c r="C11" s="3">
        <f t="shared" si="1"/>
        <v>41205</v>
      </c>
      <c r="D11" s="3"/>
      <c r="E11" s="3">
        <v>82.5</v>
      </c>
      <c r="F11" s="4">
        <v>40.577403626222825</v>
      </c>
      <c r="G11" s="3">
        <f t="shared" si="2"/>
        <v>40577</v>
      </c>
      <c r="I11" s="3">
        <v>82.5</v>
      </c>
      <c r="J11" s="3">
        <f t="shared" si="0"/>
        <v>40.891200479287235</v>
      </c>
      <c r="K11" s="3">
        <f t="shared" si="3"/>
        <v>40891</v>
      </c>
    </row>
    <row r="12" spans="1:11">
      <c r="A12" s="3">
        <v>80</v>
      </c>
      <c r="B12" s="3">
        <v>40.990772779758338</v>
      </c>
      <c r="C12" s="3">
        <f t="shared" si="1"/>
        <v>40991</v>
      </c>
      <c r="D12" s="3"/>
      <c r="E12" s="3">
        <v>80</v>
      </c>
      <c r="F12" s="4">
        <v>40.312215887572492</v>
      </c>
      <c r="G12" s="3">
        <f t="shared" si="2"/>
        <v>40312</v>
      </c>
      <c r="I12" s="3">
        <v>80</v>
      </c>
      <c r="J12" s="3">
        <f t="shared" si="0"/>
        <v>40.651494333665411</v>
      </c>
      <c r="K12" s="3">
        <f t="shared" si="3"/>
        <v>40651</v>
      </c>
    </row>
    <row r="13" spans="1:11">
      <c r="A13" s="3">
        <v>77.5</v>
      </c>
      <c r="B13" s="3">
        <v>40.774609599353823</v>
      </c>
      <c r="C13" s="3">
        <f t="shared" si="1"/>
        <v>40775</v>
      </c>
      <c r="D13" s="3"/>
      <c r="E13" s="3">
        <v>77.5</v>
      </c>
      <c r="F13" s="4">
        <v>40.043808952506893</v>
      </c>
      <c r="G13" s="3">
        <f t="shared" si="2"/>
        <v>40044</v>
      </c>
      <c r="I13" s="3">
        <v>77.5</v>
      </c>
      <c r="J13" s="3">
        <f t="shared" si="0"/>
        <v>40.409209275930358</v>
      </c>
      <c r="K13" s="3">
        <f t="shared" si="3"/>
        <v>40409</v>
      </c>
    </row>
    <row r="14" spans="1:11">
      <c r="A14" s="3">
        <v>75</v>
      </c>
      <c r="B14" s="3">
        <v>40.570150436507944</v>
      </c>
      <c r="C14" s="3">
        <f t="shared" si="1"/>
        <v>40570</v>
      </c>
      <c r="D14" s="3"/>
      <c r="E14" s="3">
        <v>75</v>
      </c>
      <c r="F14" s="4">
        <v>39.788728739983988</v>
      </c>
      <c r="G14" s="3">
        <f t="shared" si="2"/>
        <v>39789</v>
      </c>
      <c r="I14" s="3">
        <v>75</v>
      </c>
      <c r="J14" s="3">
        <f t="shared" si="0"/>
        <v>40.17943958824597</v>
      </c>
      <c r="K14" s="3">
        <f t="shared" si="3"/>
        <v>40179</v>
      </c>
    </row>
    <row r="15" spans="1:11">
      <c r="A15" s="3">
        <v>72.5</v>
      </c>
      <c r="B15" s="3">
        <v>40.370277255123767</v>
      </c>
      <c r="C15" s="3">
        <f t="shared" si="1"/>
        <v>40370</v>
      </c>
      <c r="D15" s="3"/>
      <c r="E15" s="3">
        <v>72.5</v>
      </c>
      <c r="F15" s="4">
        <v>39.542504824002457</v>
      </c>
      <c r="G15" s="3">
        <f t="shared" si="2"/>
        <v>39543</v>
      </c>
      <c r="I15" s="3">
        <v>72.5</v>
      </c>
      <c r="J15" s="3">
        <f t="shared" si="0"/>
        <v>39.956391039563115</v>
      </c>
      <c r="K15" s="3">
        <f t="shared" si="3"/>
        <v>39956</v>
      </c>
    </row>
    <row r="16" spans="1:11">
      <c r="A16" s="3">
        <v>70</v>
      </c>
      <c r="B16" s="3">
        <v>40.194783220168468</v>
      </c>
      <c r="C16" s="3">
        <f t="shared" si="1"/>
        <v>40195</v>
      </c>
      <c r="D16" s="3"/>
      <c r="E16" s="3">
        <v>70</v>
      </c>
      <c r="F16" s="4">
        <v>39.326358841411562</v>
      </c>
      <c r="G16" s="3">
        <f t="shared" si="2"/>
        <v>39326</v>
      </c>
      <c r="I16" s="3">
        <v>70</v>
      </c>
      <c r="J16" s="3">
        <f t="shared" si="0"/>
        <v>39.760571030790018</v>
      </c>
      <c r="K16" s="3">
        <f t="shared" si="3"/>
        <v>39761</v>
      </c>
    </row>
    <row r="17" spans="1:11">
      <c r="A17" s="3">
        <v>67.5</v>
      </c>
      <c r="B17" s="3">
        <v>40.010249233490804</v>
      </c>
      <c r="C17" s="3">
        <f t="shared" si="1"/>
        <v>40010</v>
      </c>
      <c r="D17" s="3"/>
      <c r="E17" s="3">
        <v>67.5</v>
      </c>
      <c r="F17" s="4">
        <v>39.106630986019404</v>
      </c>
      <c r="G17" s="3">
        <f t="shared" si="2"/>
        <v>39107</v>
      </c>
      <c r="I17" s="3">
        <v>67.5</v>
      </c>
      <c r="J17" s="3">
        <f t="shared" si="0"/>
        <v>39.558440109755104</v>
      </c>
      <c r="K17" s="3">
        <f t="shared" si="3"/>
        <v>39558</v>
      </c>
    </row>
    <row r="18" spans="1:11">
      <c r="A18" s="3">
        <v>65</v>
      </c>
      <c r="B18" s="3">
        <v>39.845562330520679</v>
      </c>
      <c r="C18" s="3">
        <f t="shared" si="1"/>
        <v>39846</v>
      </c>
      <c r="D18" s="3"/>
      <c r="E18" s="3">
        <v>65</v>
      </c>
      <c r="F18" s="4">
        <v>38.913547355183319</v>
      </c>
      <c r="G18" s="3">
        <f t="shared" si="2"/>
        <v>38914</v>
      </c>
      <c r="I18" s="3">
        <v>65</v>
      </c>
      <c r="J18" s="3">
        <f t="shared" si="0"/>
        <v>39.379554842852002</v>
      </c>
      <c r="K18" s="3">
        <f t="shared" si="3"/>
        <v>39380</v>
      </c>
    </row>
    <row r="19" spans="1:11">
      <c r="A19" s="3">
        <v>62.5</v>
      </c>
      <c r="B19" s="3">
        <v>39.668611084288862</v>
      </c>
      <c r="C19" s="3">
        <f t="shared" si="1"/>
        <v>39669</v>
      </c>
      <c r="D19" s="3"/>
      <c r="E19" s="3">
        <v>62.5</v>
      </c>
      <c r="F19" s="4">
        <v>38.714918420577611</v>
      </c>
      <c r="G19" s="3">
        <f t="shared" si="2"/>
        <v>38715</v>
      </c>
      <c r="I19" s="3">
        <v>62.5</v>
      </c>
      <c r="J19" s="3">
        <f t="shared" si="0"/>
        <v>39.191764752433237</v>
      </c>
      <c r="K19" s="3">
        <f t="shared" si="3"/>
        <v>39192</v>
      </c>
    </row>
    <row r="20" spans="1:11">
      <c r="A20" s="3">
        <v>60</v>
      </c>
      <c r="B20" s="3">
        <v>39.476342893679842</v>
      </c>
      <c r="C20" s="3">
        <f t="shared" si="1"/>
        <v>39476</v>
      </c>
      <c r="D20" s="3"/>
      <c r="E20" s="3">
        <v>60</v>
      </c>
      <c r="F20" s="4">
        <v>38.506299167633202</v>
      </c>
      <c r="G20" s="3">
        <f t="shared" si="2"/>
        <v>38506</v>
      </c>
      <c r="I20" s="3">
        <v>60</v>
      </c>
      <c r="J20" s="3">
        <f t="shared" si="0"/>
        <v>38.991321030656522</v>
      </c>
      <c r="K20" s="3">
        <f t="shared" si="3"/>
        <v>38991</v>
      </c>
    </row>
    <row r="21" spans="1:11">
      <c r="A21" s="3">
        <v>57.5</v>
      </c>
      <c r="B21" s="3">
        <v>39.375799147222224</v>
      </c>
      <c r="C21" s="3">
        <f t="shared" si="1"/>
        <v>39376</v>
      </c>
      <c r="D21" s="3"/>
      <c r="E21" s="3">
        <v>57.5</v>
      </c>
      <c r="F21" s="4">
        <v>38.393858257839284</v>
      </c>
      <c r="G21" s="3">
        <f t="shared" si="2"/>
        <v>38394</v>
      </c>
      <c r="I21" s="3">
        <v>57.5</v>
      </c>
      <c r="J21" s="3">
        <f t="shared" si="0"/>
        <v>38.884828702530754</v>
      </c>
      <c r="K21" s="3">
        <f t="shared" si="3"/>
        <v>38885</v>
      </c>
    </row>
    <row r="22" spans="1:11">
      <c r="A22" s="3">
        <v>55</v>
      </c>
      <c r="B22" s="3">
        <v>39.31610473223261</v>
      </c>
      <c r="C22" s="3">
        <f t="shared" si="1"/>
        <v>39316</v>
      </c>
      <c r="D22" s="3"/>
      <c r="E22" s="3">
        <v>55</v>
      </c>
      <c r="F22" s="4">
        <v>38.314897311373876</v>
      </c>
      <c r="G22" s="3">
        <f t="shared" si="2"/>
        <v>38315</v>
      </c>
      <c r="I22" s="3">
        <v>55</v>
      </c>
      <c r="J22" s="3">
        <f t="shared" si="0"/>
        <v>38.815501021803243</v>
      </c>
      <c r="K22" s="3">
        <f t="shared" si="3"/>
        <v>38816</v>
      </c>
    </row>
    <row r="23" spans="1:11">
      <c r="A23" s="3">
        <v>52.5</v>
      </c>
      <c r="B23" s="3">
        <v>39.260527497559927</v>
      </c>
      <c r="C23" s="3">
        <f t="shared" si="1"/>
        <v>39261</v>
      </c>
      <c r="D23" s="3"/>
      <c r="E23" s="3">
        <v>52.5</v>
      </c>
      <c r="F23" s="4">
        <v>38.218199310190798</v>
      </c>
      <c r="G23" s="3">
        <f t="shared" si="2"/>
        <v>38218</v>
      </c>
      <c r="I23" s="3">
        <v>52.5</v>
      </c>
      <c r="J23" s="3">
        <f t="shared" si="0"/>
        <v>38.739363403875359</v>
      </c>
      <c r="K23" s="3">
        <f t="shared" si="3"/>
        <v>38739</v>
      </c>
    </row>
    <row r="24" spans="1:11">
      <c r="A24" s="3">
        <v>50</v>
      </c>
      <c r="B24" s="3">
        <v>39.177477200079309</v>
      </c>
      <c r="C24" s="3">
        <f t="shared" si="1"/>
        <v>39177</v>
      </c>
      <c r="D24" s="3"/>
      <c r="E24" s="3">
        <v>50</v>
      </c>
      <c r="F24" s="4">
        <v>38.103029501501496</v>
      </c>
      <c r="G24" s="3">
        <f t="shared" si="2"/>
        <v>38103</v>
      </c>
      <c r="I24" s="3">
        <v>50</v>
      </c>
      <c r="J24" s="3">
        <f t="shared" si="0"/>
        <v>38.640253350790402</v>
      </c>
      <c r="K24" s="3">
        <f t="shared" si="3"/>
        <v>38640</v>
      </c>
    </row>
    <row r="25" spans="1:11">
      <c r="A25" s="3">
        <v>47.5</v>
      </c>
      <c r="B25" s="3">
        <v>39.077857788771766</v>
      </c>
      <c r="C25" s="3">
        <f t="shared" si="1"/>
        <v>39078</v>
      </c>
      <c r="D25" s="3"/>
      <c r="E25" s="3">
        <v>47.5</v>
      </c>
      <c r="F25" s="4">
        <v>37.990509109159738</v>
      </c>
      <c r="G25" s="3">
        <f t="shared" si="2"/>
        <v>37991</v>
      </c>
      <c r="I25" s="3">
        <v>47.5</v>
      </c>
      <c r="J25" s="3">
        <f t="shared" si="0"/>
        <v>38.534183448965749</v>
      </c>
      <c r="K25" s="3">
        <f t="shared" si="3"/>
        <v>38534</v>
      </c>
    </row>
    <row r="26" spans="1:11">
      <c r="A26" s="3">
        <v>45</v>
      </c>
      <c r="B26" s="3">
        <v>38.98422456803209</v>
      </c>
      <c r="C26" s="3">
        <f t="shared" si="1"/>
        <v>38984</v>
      </c>
      <c r="D26" s="3"/>
      <c r="E26" s="3">
        <v>45</v>
      </c>
      <c r="F26" s="4">
        <v>37.890397271783719</v>
      </c>
      <c r="G26" s="3">
        <f t="shared" si="2"/>
        <v>37890</v>
      </c>
      <c r="I26" s="3">
        <v>45</v>
      </c>
      <c r="J26" s="3">
        <f t="shared" si="0"/>
        <v>38.437310919907901</v>
      </c>
      <c r="K26" s="3">
        <f t="shared" si="3"/>
        <v>38437</v>
      </c>
    </row>
    <row r="27" spans="1:11">
      <c r="A27" s="3">
        <v>42.5</v>
      </c>
      <c r="B27" s="3">
        <v>38.87228453090632</v>
      </c>
      <c r="C27" s="3">
        <f t="shared" si="1"/>
        <v>38872</v>
      </c>
      <c r="D27" s="3"/>
      <c r="E27" s="3">
        <v>42.5</v>
      </c>
      <c r="F27" s="4">
        <v>37.773523030730104</v>
      </c>
      <c r="G27" s="3">
        <f t="shared" si="2"/>
        <v>37774</v>
      </c>
      <c r="I27" s="3">
        <v>42.5</v>
      </c>
      <c r="J27" s="3">
        <f t="shared" si="0"/>
        <v>38.322903780818208</v>
      </c>
      <c r="K27" s="3">
        <f t="shared" si="3"/>
        <v>38323</v>
      </c>
    </row>
    <row r="28" spans="1:11">
      <c r="A28" s="3">
        <v>40</v>
      </c>
      <c r="B28" s="3">
        <v>38.770171943901687</v>
      </c>
      <c r="C28" s="3">
        <f t="shared" si="1"/>
        <v>38770</v>
      </c>
      <c r="D28" s="3"/>
      <c r="E28" s="3">
        <v>40</v>
      </c>
      <c r="F28" s="4">
        <v>37.666431239497328</v>
      </c>
      <c r="G28" s="3">
        <f t="shared" si="2"/>
        <v>37666</v>
      </c>
      <c r="I28" s="3">
        <v>40</v>
      </c>
      <c r="J28" s="3">
        <f t="shared" si="0"/>
        <v>38.218301591699507</v>
      </c>
      <c r="K28" s="3">
        <f t="shared" si="3"/>
        <v>38218</v>
      </c>
    </row>
    <row r="29" spans="1:11">
      <c r="A29" s="3">
        <v>37.5</v>
      </c>
      <c r="B29" s="3">
        <v>38.671559290780145</v>
      </c>
      <c r="C29" s="3">
        <f t="shared" si="1"/>
        <v>38672</v>
      </c>
      <c r="D29" s="3"/>
      <c r="E29" s="3">
        <v>37.5</v>
      </c>
      <c r="F29" s="4">
        <v>37.559406821099067</v>
      </c>
      <c r="G29" s="3">
        <f t="shared" si="2"/>
        <v>37559</v>
      </c>
      <c r="I29" s="3">
        <v>37.5</v>
      </c>
      <c r="J29" s="3">
        <f t="shared" si="0"/>
        <v>38.115483055939606</v>
      </c>
      <c r="K29" s="3">
        <f t="shared" si="3"/>
        <v>38115</v>
      </c>
    </row>
    <row r="30" spans="1:11">
      <c r="A30" s="3">
        <v>35</v>
      </c>
      <c r="B30" s="3">
        <v>38.596486505140689</v>
      </c>
      <c r="C30" s="3">
        <f t="shared" si="1"/>
        <v>38596</v>
      </c>
      <c r="D30" s="3"/>
      <c r="E30" s="3">
        <v>35</v>
      </c>
      <c r="F30" s="4">
        <v>37.47157632217337</v>
      </c>
      <c r="G30" s="3">
        <f t="shared" si="2"/>
        <v>37472</v>
      </c>
      <c r="I30" s="3">
        <v>35</v>
      </c>
      <c r="J30" s="3">
        <f t="shared" si="0"/>
        <v>38.034031413657033</v>
      </c>
      <c r="K30" s="3">
        <f t="shared" si="3"/>
        <v>38034</v>
      </c>
    </row>
    <row r="31" spans="1:11">
      <c r="A31" s="3">
        <v>32.5</v>
      </c>
      <c r="B31" s="3">
        <v>38.515870613379036</v>
      </c>
      <c r="C31" s="3">
        <f t="shared" si="1"/>
        <v>38516</v>
      </c>
      <c r="D31" s="3"/>
      <c r="E31" s="3">
        <v>32.5</v>
      </c>
      <c r="F31" s="4">
        <v>37.373081546171171</v>
      </c>
      <c r="G31" s="3">
        <f t="shared" si="2"/>
        <v>37373</v>
      </c>
      <c r="I31" s="3">
        <v>32.5</v>
      </c>
      <c r="J31" s="3">
        <f t="shared" si="0"/>
        <v>37.9444760797751</v>
      </c>
      <c r="K31" s="3">
        <f t="shared" si="3"/>
        <v>37944</v>
      </c>
    </row>
    <row r="32" spans="1:11">
      <c r="A32" s="3">
        <v>30</v>
      </c>
      <c r="B32" s="3">
        <v>38.430264454391221</v>
      </c>
      <c r="C32" s="3">
        <f t="shared" si="1"/>
        <v>38430</v>
      </c>
      <c r="D32" s="3"/>
      <c r="E32" s="3">
        <v>30</v>
      </c>
      <c r="F32" s="4">
        <v>37.264581054804808</v>
      </c>
      <c r="G32" s="3">
        <f t="shared" si="2"/>
        <v>37265</v>
      </c>
      <c r="I32" s="3">
        <v>30</v>
      </c>
      <c r="J32" s="3">
        <f t="shared" si="0"/>
        <v>37.847422754598014</v>
      </c>
      <c r="K32" s="3">
        <f t="shared" si="3"/>
        <v>37847</v>
      </c>
    </row>
    <row r="33" spans="1:11">
      <c r="A33" s="3">
        <v>27.5</v>
      </c>
      <c r="B33" s="3">
        <v>38.377849526233142</v>
      </c>
      <c r="C33" s="3">
        <f t="shared" si="1"/>
        <v>38378</v>
      </c>
      <c r="D33" s="3"/>
      <c r="E33" s="3">
        <v>27.5</v>
      </c>
      <c r="F33" s="4">
        <v>37.189960400754046</v>
      </c>
      <c r="G33" s="3">
        <f t="shared" si="2"/>
        <v>37190</v>
      </c>
      <c r="I33" s="3">
        <v>27.5</v>
      </c>
      <c r="J33" s="3">
        <f t="shared" si="0"/>
        <v>37.783904963493598</v>
      </c>
      <c r="K33" s="3">
        <f t="shared" si="3"/>
        <v>37784</v>
      </c>
    </row>
    <row r="34" spans="1:11">
      <c r="A34" s="3">
        <v>25</v>
      </c>
      <c r="B34" s="3">
        <v>38.29958615507595</v>
      </c>
      <c r="C34" s="3">
        <f t="shared" si="1"/>
        <v>38300</v>
      </c>
      <c r="D34" s="3"/>
      <c r="E34" s="3">
        <v>25</v>
      </c>
      <c r="F34" s="4">
        <v>37.108388586040917</v>
      </c>
      <c r="G34" s="3">
        <f t="shared" si="2"/>
        <v>37108</v>
      </c>
      <c r="I34" s="3">
        <v>25</v>
      </c>
      <c r="J34" s="3">
        <f t="shared" si="0"/>
        <v>37.703987370558437</v>
      </c>
      <c r="K34" s="3">
        <f t="shared" si="3"/>
        <v>37704</v>
      </c>
    </row>
    <row r="35" spans="1:11">
      <c r="A35" s="3">
        <v>22.5</v>
      </c>
      <c r="B35" s="3">
        <v>38.218293929970478</v>
      </c>
      <c r="C35" s="3">
        <f t="shared" si="1"/>
        <v>38218</v>
      </c>
      <c r="D35" s="3"/>
      <c r="E35" s="3">
        <v>22.5</v>
      </c>
      <c r="F35" s="4">
        <v>37.105977433283186</v>
      </c>
      <c r="G35" s="3">
        <f t="shared" si="2"/>
        <v>37106</v>
      </c>
      <c r="I35" s="3">
        <v>22.5</v>
      </c>
      <c r="J35" s="3">
        <f t="shared" si="0"/>
        <v>37.662135681626836</v>
      </c>
      <c r="K35" s="3">
        <f t="shared" si="3"/>
        <v>37662</v>
      </c>
    </row>
    <row r="36" spans="1:11">
      <c r="A36" s="3">
        <v>20</v>
      </c>
      <c r="B36" s="3">
        <v>37.819872026263219</v>
      </c>
      <c r="C36" s="3">
        <f t="shared" si="1"/>
        <v>37820</v>
      </c>
      <c r="D36" s="3"/>
      <c r="E36" s="3">
        <v>20</v>
      </c>
      <c r="F36" s="4">
        <v>36.964661666666657</v>
      </c>
      <c r="G36" s="3">
        <f t="shared" si="2"/>
        <v>36965</v>
      </c>
      <c r="I36" s="3">
        <v>20</v>
      </c>
      <c r="J36" s="3">
        <f t="shared" si="0"/>
        <v>37.392266846464935</v>
      </c>
      <c r="K36" s="3">
        <f t="shared" si="3"/>
        <v>37392</v>
      </c>
    </row>
    <row r="37" spans="1:11">
      <c r="A37" s="3">
        <v>17.5</v>
      </c>
      <c r="B37" s="3">
        <v>37.218636066910541</v>
      </c>
      <c r="C37" s="3">
        <f t="shared" si="1"/>
        <v>37219</v>
      </c>
      <c r="D37" s="3"/>
      <c r="E37" s="3">
        <v>17.5</v>
      </c>
      <c r="F37" s="4">
        <v>36.639956959382971</v>
      </c>
      <c r="G37" s="3">
        <f t="shared" si="2"/>
        <v>36640</v>
      </c>
      <c r="I37" s="3">
        <v>17.5</v>
      </c>
      <c r="J37" s="3">
        <f t="shared" si="0"/>
        <v>36.929296513146753</v>
      </c>
      <c r="K37" s="3">
        <f t="shared" si="3"/>
        <v>36929</v>
      </c>
    </row>
    <row r="38" spans="1:11">
      <c r="A38" s="3">
        <v>15</v>
      </c>
      <c r="B38" s="3">
        <v>36.553581652977265</v>
      </c>
      <c r="C38" s="3">
        <f t="shared" si="1"/>
        <v>36554</v>
      </c>
      <c r="D38" s="3"/>
      <c r="E38" s="3">
        <v>15</v>
      </c>
      <c r="F38" s="4">
        <v>35.991487013138141</v>
      </c>
      <c r="G38" s="3">
        <f t="shared" si="2"/>
        <v>35991</v>
      </c>
      <c r="I38" s="3">
        <v>15</v>
      </c>
      <c r="J38" s="3">
        <f t="shared" si="0"/>
        <v>36.272534333057706</v>
      </c>
      <c r="K38" s="3">
        <f t="shared" si="3"/>
        <v>36273</v>
      </c>
    </row>
    <row r="39" spans="1:11">
      <c r="A39" s="3">
        <v>12.5</v>
      </c>
      <c r="B39" s="3">
        <v>36.218763015873016</v>
      </c>
      <c r="C39" s="3">
        <f t="shared" si="1"/>
        <v>36219</v>
      </c>
      <c r="D39" s="3"/>
      <c r="E39" s="3">
        <v>12.5</v>
      </c>
      <c r="F39" s="4">
        <v>35.565213025210085</v>
      </c>
      <c r="G39" s="3">
        <f t="shared" si="2"/>
        <v>35565</v>
      </c>
      <c r="I39" s="3">
        <v>12.5</v>
      </c>
      <c r="J39" s="3">
        <f t="shared" si="0"/>
        <v>35.891988020541547</v>
      </c>
      <c r="K39" s="3">
        <f t="shared" si="3"/>
        <v>35892</v>
      </c>
    </row>
    <row r="40" spans="1:11">
      <c r="A40" s="3">
        <v>10</v>
      </c>
      <c r="B40" s="3">
        <v>36.070169392642207</v>
      </c>
      <c r="C40" s="3">
        <f t="shared" si="1"/>
        <v>36070</v>
      </c>
      <c r="D40" s="3"/>
      <c r="E40" s="3">
        <v>10</v>
      </c>
      <c r="F40" s="4">
        <v>35.350265416264698</v>
      </c>
      <c r="G40" s="3">
        <f t="shared" si="2"/>
        <v>35350</v>
      </c>
      <c r="I40" s="3">
        <v>10</v>
      </c>
      <c r="J40" s="3">
        <f t="shared" si="0"/>
        <v>35.710217404453452</v>
      </c>
      <c r="K40" s="3">
        <f t="shared" si="3"/>
        <v>35710</v>
      </c>
    </row>
    <row r="41" spans="1:11">
      <c r="A41" s="3">
        <v>7.5</v>
      </c>
      <c r="B41" s="3">
        <v>35.915117783701454</v>
      </c>
      <c r="C41" s="3">
        <f t="shared" si="1"/>
        <v>35915</v>
      </c>
      <c r="D41" s="3"/>
      <c r="E41" s="3">
        <v>7.5</v>
      </c>
      <c r="F41" s="4">
        <v>35.13130504286341</v>
      </c>
      <c r="G41" s="3">
        <f t="shared" si="2"/>
        <v>35131</v>
      </c>
      <c r="I41" s="3">
        <v>7.5</v>
      </c>
      <c r="J41" s="3">
        <f t="shared" si="0"/>
        <v>35.523211413282432</v>
      </c>
      <c r="K41" s="3">
        <f t="shared" si="3"/>
        <v>35523</v>
      </c>
    </row>
    <row r="42" spans="1:11">
      <c r="A42" s="3">
        <v>5</v>
      </c>
      <c r="B42" s="3">
        <v>35.544436680317759</v>
      </c>
      <c r="C42" s="3">
        <f t="shared" si="1"/>
        <v>35544</v>
      </c>
      <c r="D42" s="3"/>
      <c r="E42" s="3">
        <v>5</v>
      </c>
      <c r="F42" s="4">
        <v>34.620852831397634</v>
      </c>
      <c r="G42" s="3">
        <f t="shared" si="2"/>
        <v>34621</v>
      </c>
      <c r="I42" s="3">
        <v>5</v>
      </c>
      <c r="J42" s="3">
        <f t="shared" si="0"/>
        <v>35.0826447558577</v>
      </c>
      <c r="K42" s="3">
        <f t="shared" si="3"/>
        <v>35083</v>
      </c>
    </row>
    <row r="43" spans="1:11">
      <c r="A43" s="3">
        <v>2.5</v>
      </c>
      <c r="B43" s="3">
        <v>34.775790444297094</v>
      </c>
      <c r="C43" s="3">
        <f t="shared" si="1"/>
        <v>34776</v>
      </c>
      <c r="D43" s="3"/>
      <c r="E43" s="3">
        <v>2.5</v>
      </c>
      <c r="F43" s="4">
        <v>33.72306049635003</v>
      </c>
      <c r="G43" s="3">
        <f t="shared" si="2"/>
        <v>33723</v>
      </c>
      <c r="I43" s="3">
        <v>2.5</v>
      </c>
      <c r="J43" s="3">
        <f t="shared" si="0"/>
        <v>34.249425470323558</v>
      </c>
      <c r="K43" s="3">
        <f t="shared" si="3"/>
        <v>34249</v>
      </c>
    </row>
    <row r="44" spans="1:11">
      <c r="A44" s="3">
        <v>0</v>
      </c>
      <c r="B44" s="3">
        <v>30</v>
      </c>
      <c r="C44" s="3">
        <f t="shared" si="1"/>
        <v>30000</v>
      </c>
      <c r="D44" s="3"/>
      <c r="E44" s="3">
        <v>0</v>
      </c>
      <c r="F44" s="3">
        <v>30</v>
      </c>
      <c r="G44" s="3">
        <f t="shared" si="2"/>
        <v>30000</v>
      </c>
      <c r="I44" s="3">
        <v>0</v>
      </c>
      <c r="J44" s="3">
        <f t="shared" si="0"/>
        <v>30</v>
      </c>
      <c r="K44" s="3">
        <f t="shared" si="3"/>
        <v>30000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圖表</vt:lpstr>
      </vt:variant>
      <vt:variant>
        <vt:i4>3</vt:i4>
      </vt:variant>
    </vt:vector>
  </HeadingPairs>
  <TitlesOfParts>
    <vt:vector size="13" baseType="lpstr">
      <vt:lpstr>26H-OCV</vt:lpstr>
      <vt:lpstr>Dsg--5℃</vt:lpstr>
      <vt:lpstr>Dsg-5℃</vt:lpstr>
      <vt:lpstr>Dsg-15℃</vt:lpstr>
      <vt:lpstr>Dsg-25℃</vt:lpstr>
      <vt:lpstr>Chg-5P-26H</vt:lpstr>
      <vt:lpstr>Chg-4P-26H</vt:lpstr>
      <vt:lpstr>Chg-3P-26H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2013-05-29T03:58:07Z</dcterms:modified>
</cp:coreProperties>
</file>