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600" yWindow="1635" windowWidth="17115" windowHeight="5055" activeTab="3"/>
  </bookViews>
  <sheets>
    <sheet name="總表" sheetId="1" r:id="rId1"/>
    <sheet name="SysInfo Vers (2)" sheetId="16" r:id="rId2"/>
    <sheet name="EEPROM Vers (2)" sheetId="15" state="hidden" r:id="rId3"/>
    <sheet name="EEPROM Vers 比較" sheetId="17" r:id="rId4"/>
    <sheet name="SysInfo Vers" sheetId="14" state="hidden" r:id="rId5"/>
    <sheet name="EEPROM Vers" sheetId="13" state="hidden" r:id="rId6"/>
  </sheets>
  <calcPr calcId="125725"/>
</workbook>
</file>

<file path=xl/calcChain.xml><?xml version="1.0" encoding="utf-8"?>
<calcChain xmlns="http://schemas.openxmlformats.org/spreadsheetml/2006/main">
  <c r="N8" i="15"/>
  <c r="O8"/>
  <c r="P8"/>
  <c r="Q8"/>
  <c r="R8"/>
  <c r="S8"/>
  <c r="T8"/>
  <c r="U8"/>
  <c r="V8"/>
  <c r="W8"/>
  <c r="N9"/>
  <c r="O9"/>
  <c r="P9"/>
  <c r="Q9"/>
  <c r="R9"/>
  <c r="S9"/>
  <c r="T9"/>
  <c r="U9"/>
  <c r="V9"/>
  <c r="W9"/>
  <c r="N10"/>
  <c r="O10"/>
  <c r="P10"/>
  <c r="Q10"/>
  <c r="R10"/>
  <c r="S10"/>
  <c r="T10"/>
  <c r="U10"/>
  <c r="V10"/>
  <c r="W10"/>
  <c r="N11"/>
  <c r="O11"/>
  <c r="P11"/>
  <c r="Q11"/>
  <c r="R11"/>
  <c r="S11"/>
  <c r="T11"/>
  <c r="U11"/>
  <c r="V11"/>
  <c r="W11"/>
  <c r="N12"/>
  <c r="O12"/>
  <c r="P12"/>
  <c r="Q12"/>
  <c r="R12"/>
  <c r="S12"/>
  <c r="T12"/>
  <c r="U12"/>
  <c r="V12"/>
  <c r="W12"/>
  <c r="N13"/>
  <c r="O13"/>
  <c r="P13"/>
  <c r="Q13"/>
  <c r="R13"/>
  <c r="S13"/>
  <c r="T13"/>
  <c r="U13"/>
  <c r="V13"/>
  <c r="W13"/>
  <c r="N14"/>
  <c r="O14"/>
  <c r="P14"/>
  <c r="Q14"/>
  <c r="R14"/>
  <c r="S14"/>
  <c r="T14"/>
  <c r="U14"/>
  <c r="V14"/>
  <c r="W14"/>
  <c r="N15"/>
  <c r="O15"/>
  <c r="P15"/>
  <c r="Q15"/>
  <c r="R15"/>
  <c r="S15"/>
  <c r="T15"/>
  <c r="U15"/>
  <c r="V15"/>
  <c r="W15"/>
  <c r="N16"/>
  <c r="O16"/>
  <c r="P16"/>
  <c r="Q16"/>
  <c r="R16"/>
  <c r="S16"/>
  <c r="T16"/>
  <c r="U16"/>
  <c r="V16"/>
  <c r="W16"/>
  <c r="N17"/>
  <c r="O17"/>
  <c r="P17"/>
  <c r="Q17"/>
  <c r="R17"/>
  <c r="S17"/>
  <c r="T17"/>
  <c r="U17"/>
  <c r="V17"/>
  <c r="W17"/>
  <c r="N18"/>
  <c r="O18"/>
  <c r="P18"/>
  <c r="Q18"/>
  <c r="R18"/>
  <c r="S18"/>
  <c r="T18"/>
  <c r="U18"/>
  <c r="V18"/>
  <c r="W18"/>
  <c r="N19"/>
  <c r="O19"/>
  <c r="P19"/>
  <c r="Q19"/>
  <c r="R19"/>
  <c r="S19"/>
  <c r="T19"/>
  <c r="U19"/>
  <c r="V19"/>
  <c r="W19"/>
  <c r="N20"/>
  <c r="O20"/>
  <c r="P20"/>
  <c r="Q20"/>
  <c r="R20"/>
  <c r="S20"/>
  <c r="T20"/>
  <c r="U20"/>
  <c r="V20"/>
  <c r="W20"/>
  <c r="N21"/>
  <c r="O21"/>
  <c r="P21"/>
  <c r="Q21"/>
  <c r="R21"/>
  <c r="S21"/>
  <c r="T21"/>
  <c r="U21"/>
  <c r="V21"/>
  <c r="W21"/>
  <c r="N22"/>
  <c r="O22"/>
  <c r="P22"/>
  <c r="Q22"/>
  <c r="R22"/>
  <c r="S22"/>
  <c r="T22"/>
  <c r="U22"/>
  <c r="V22"/>
  <c r="W22"/>
  <c r="N23"/>
  <c r="O23"/>
  <c r="P23"/>
  <c r="Q23"/>
  <c r="R23"/>
  <c r="S23"/>
  <c r="T23"/>
  <c r="U23"/>
  <c r="V23"/>
  <c r="W23"/>
  <c r="N24"/>
  <c r="O24"/>
  <c r="P24"/>
  <c r="Q24"/>
  <c r="R24"/>
  <c r="S24"/>
  <c r="T24"/>
  <c r="U24"/>
  <c r="V24"/>
  <c r="W24"/>
  <c r="N25"/>
  <c r="O25"/>
  <c r="P25"/>
  <c r="Q25"/>
  <c r="R25"/>
  <c r="S25"/>
  <c r="T25"/>
  <c r="U25"/>
  <c r="V25"/>
  <c r="W25"/>
  <c r="N26"/>
  <c r="O26"/>
  <c r="P26"/>
  <c r="Q26"/>
  <c r="R26"/>
  <c r="S26"/>
  <c r="T26"/>
  <c r="U26"/>
  <c r="V26"/>
  <c r="W26"/>
  <c r="N27"/>
  <c r="O27"/>
  <c r="P27"/>
  <c r="Q27"/>
  <c r="R27"/>
  <c r="S27"/>
  <c r="T27"/>
  <c r="U27"/>
  <c r="V27"/>
  <c r="W27"/>
  <c r="N28"/>
  <c r="O28"/>
  <c r="P28"/>
  <c r="Q28"/>
  <c r="R28"/>
  <c r="S28"/>
  <c r="T28"/>
  <c r="U28"/>
  <c r="V28"/>
  <c r="W28"/>
  <c r="N29"/>
  <c r="O29"/>
  <c r="P29"/>
  <c r="Q29"/>
  <c r="R29"/>
  <c r="S29"/>
  <c r="T29"/>
  <c r="U29"/>
  <c r="V29"/>
  <c r="W29"/>
  <c r="N30"/>
  <c r="O30"/>
  <c r="P30"/>
  <c r="Q30"/>
  <c r="R30"/>
  <c r="S30"/>
  <c r="T30"/>
  <c r="U30"/>
  <c r="V30"/>
  <c r="W30"/>
  <c r="N31"/>
  <c r="O31"/>
  <c r="P31"/>
  <c r="Q31"/>
  <c r="R31"/>
  <c r="S31"/>
  <c r="T31"/>
  <c r="U31"/>
  <c r="V31"/>
  <c r="W31"/>
  <c r="N32"/>
  <c r="O32"/>
  <c r="P32"/>
  <c r="Q32"/>
  <c r="R32"/>
  <c r="S32"/>
  <c r="T32"/>
  <c r="U32"/>
  <c r="V32"/>
  <c r="W32"/>
  <c r="N33"/>
  <c r="O33"/>
  <c r="P33"/>
  <c r="Q33"/>
  <c r="R33"/>
  <c r="S33"/>
  <c r="T33"/>
  <c r="U33"/>
  <c r="V33"/>
  <c r="W33"/>
  <c r="N34"/>
  <c r="O34"/>
  <c r="P34"/>
  <c r="Q34"/>
  <c r="R34"/>
  <c r="S34"/>
  <c r="T34"/>
  <c r="U34"/>
  <c r="V34"/>
  <c r="W34"/>
  <c r="N35"/>
  <c r="O35"/>
  <c r="P35"/>
  <c r="Q35"/>
  <c r="R35"/>
  <c r="S35"/>
  <c r="T35"/>
  <c r="U35"/>
  <c r="V35"/>
  <c r="W35"/>
  <c r="N36"/>
  <c r="O36"/>
  <c r="P36"/>
  <c r="Q36"/>
  <c r="R36"/>
  <c r="S36"/>
  <c r="T36"/>
  <c r="U36"/>
  <c r="V36"/>
  <c r="W36"/>
  <c r="N37"/>
  <c r="O37"/>
  <c r="P37"/>
  <c r="Q37"/>
  <c r="R37"/>
  <c r="S37"/>
  <c r="T37"/>
  <c r="U37"/>
  <c r="V37"/>
  <c r="W37"/>
  <c r="N38"/>
  <c r="O38"/>
  <c r="P38"/>
  <c r="Q38"/>
  <c r="R38"/>
  <c r="S38"/>
  <c r="T38"/>
  <c r="U38"/>
  <c r="V38"/>
  <c r="W38"/>
  <c r="N39"/>
  <c r="O39"/>
  <c r="P39"/>
  <c r="Q39"/>
  <c r="R39"/>
  <c r="S39"/>
  <c r="T39"/>
  <c r="U39"/>
  <c r="V39"/>
  <c r="W39"/>
  <c r="N40"/>
  <c r="O40"/>
  <c r="P40"/>
  <c r="Q40"/>
  <c r="R40"/>
  <c r="S40"/>
  <c r="T40"/>
  <c r="U40"/>
  <c r="V40"/>
  <c r="W40"/>
  <c r="N41"/>
  <c r="O41"/>
  <c r="P41"/>
  <c r="Q41"/>
  <c r="R41"/>
  <c r="S41"/>
  <c r="T41"/>
  <c r="U41"/>
  <c r="V41"/>
  <c r="W41"/>
  <c r="N42"/>
  <c r="O42"/>
  <c r="P42"/>
  <c r="Q42"/>
  <c r="R42"/>
  <c r="S42"/>
  <c r="T42"/>
  <c r="U42"/>
  <c r="V42"/>
  <c r="W42"/>
  <c r="N43"/>
  <c r="O43"/>
  <c r="P43"/>
  <c r="Q43"/>
  <c r="R43"/>
  <c r="S43"/>
  <c r="T43"/>
  <c r="U43"/>
  <c r="V43"/>
  <c r="W43"/>
  <c r="N44"/>
  <c r="O44"/>
  <c r="P44"/>
  <c r="Q44"/>
  <c r="R44"/>
  <c r="S44"/>
  <c r="T44"/>
  <c r="U44"/>
  <c r="V44"/>
  <c r="W44"/>
  <c r="N45"/>
  <c r="O45"/>
  <c r="P45"/>
  <c r="Q45"/>
  <c r="R45"/>
  <c r="S45"/>
  <c r="T45"/>
  <c r="U45"/>
  <c r="V45"/>
  <c r="W45"/>
  <c r="N46"/>
  <c r="O46"/>
  <c r="P46"/>
  <c r="Q46"/>
  <c r="R46"/>
  <c r="S46"/>
  <c r="T46"/>
  <c r="U46"/>
  <c r="V46"/>
  <c r="W46"/>
  <c r="N47"/>
  <c r="O47"/>
  <c r="P47"/>
  <c r="Q47"/>
  <c r="R47"/>
  <c r="S47"/>
  <c r="T47"/>
  <c r="U47"/>
  <c r="V47"/>
  <c r="W47"/>
  <c r="N48"/>
  <c r="O48"/>
  <c r="P48"/>
  <c r="Q48"/>
  <c r="R48"/>
  <c r="S48"/>
  <c r="T48"/>
  <c r="U48"/>
  <c r="V48"/>
  <c r="W48"/>
  <c r="N49"/>
  <c r="O49"/>
  <c r="P49"/>
  <c r="Q49"/>
  <c r="R49"/>
  <c r="S49"/>
  <c r="T49"/>
  <c r="U49"/>
  <c r="V49"/>
  <c r="W49"/>
  <c r="N50"/>
  <c r="O50"/>
  <c r="P50"/>
  <c r="Q50"/>
  <c r="R50"/>
  <c r="S50"/>
  <c r="T50"/>
  <c r="U50"/>
  <c r="V50"/>
  <c r="W50"/>
  <c r="N51"/>
  <c r="O51"/>
  <c r="P51"/>
  <c r="Q51"/>
  <c r="R51"/>
  <c r="S51"/>
  <c r="T51"/>
  <c r="U51"/>
  <c r="V51"/>
  <c r="W51"/>
  <c r="N52"/>
  <c r="O52"/>
  <c r="P52"/>
  <c r="Q52"/>
  <c r="R52"/>
  <c r="S52"/>
  <c r="T52"/>
  <c r="U52"/>
  <c r="V52"/>
  <c r="W52"/>
  <c r="N53"/>
  <c r="O53"/>
  <c r="P53"/>
  <c r="Q53"/>
  <c r="R53"/>
  <c r="S53"/>
  <c r="T53"/>
  <c r="U53"/>
  <c r="V53"/>
  <c r="W53"/>
  <c r="N54"/>
  <c r="O54"/>
  <c r="P54"/>
  <c r="Q54"/>
  <c r="R54"/>
  <c r="S54"/>
  <c r="T54"/>
  <c r="U54"/>
  <c r="V54"/>
  <c r="W54"/>
  <c r="N55"/>
  <c r="O55"/>
  <c r="P55"/>
  <c r="Q55"/>
  <c r="R55"/>
  <c r="S55"/>
  <c r="T55"/>
  <c r="U55"/>
  <c r="V55"/>
  <c r="W55"/>
  <c r="N56"/>
  <c r="O56"/>
  <c r="P56"/>
  <c r="Q56"/>
  <c r="R56"/>
  <c r="S56"/>
  <c r="T56"/>
  <c r="U56"/>
  <c r="V56"/>
  <c r="W56"/>
  <c r="N57"/>
  <c r="O57"/>
  <c r="P57"/>
  <c r="Q57"/>
  <c r="R57"/>
  <c r="S57"/>
  <c r="T57"/>
  <c r="U57"/>
  <c r="V57"/>
  <c r="W57"/>
  <c r="N58"/>
  <c r="O58"/>
  <c r="P58"/>
  <c r="Q58"/>
  <c r="R58"/>
  <c r="S58"/>
  <c r="T58"/>
  <c r="U58"/>
  <c r="V58"/>
  <c r="W58"/>
  <c r="N59"/>
  <c r="O59"/>
  <c r="P59"/>
  <c r="Q59"/>
  <c r="R59"/>
  <c r="S59"/>
  <c r="T59"/>
  <c r="U59"/>
  <c r="V59"/>
  <c r="W59"/>
  <c r="N60"/>
  <c r="O60"/>
  <c r="P60"/>
  <c r="Q60"/>
  <c r="R60"/>
  <c r="S60"/>
  <c r="T60"/>
  <c r="U60"/>
  <c r="V60"/>
  <c r="W60"/>
  <c r="N61"/>
  <c r="O61"/>
  <c r="P61"/>
  <c r="Q61"/>
  <c r="R61"/>
  <c r="S61"/>
  <c r="T61"/>
  <c r="U61"/>
  <c r="V61"/>
  <c r="W61"/>
  <c r="N62"/>
  <c r="O62"/>
  <c r="P62"/>
  <c r="Q62"/>
  <c r="R62"/>
  <c r="S62"/>
  <c r="T62"/>
  <c r="U62"/>
  <c r="V62"/>
  <c r="W62"/>
  <c r="N63"/>
  <c r="O63"/>
  <c r="P63"/>
  <c r="Q63"/>
  <c r="R63"/>
  <c r="S63"/>
  <c r="T63"/>
  <c r="U63"/>
  <c r="V63"/>
  <c r="W63"/>
  <c r="N64"/>
  <c r="O64"/>
  <c r="P64"/>
  <c r="Q64"/>
  <c r="R64"/>
  <c r="S64"/>
  <c r="T64"/>
  <c r="U64"/>
  <c r="V64"/>
  <c r="W64"/>
  <c r="N65"/>
  <c r="O65"/>
  <c r="P65"/>
  <c r="Q65"/>
  <c r="R65"/>
  <c r="S65"/>
  <c r="T65"/>
  <c r="U65"/>
  <c r="V65"/>
  <c r="W65"/>
  <c r="N66"/>
  <c r="O66"/>
  <c r="P66"/>
  <c r="Q66"/>
  <c r="R66"/>
  <c r="S66"/>
  <c r="T66"/>
  <c r="U66"/>
  <c r="V66"/>
  <c r="W66"/>
  <c r="N67"/>
  <c r="O67"/>
  <c r="P67"/>
  <c r="Q67"/>
  <c r="R67"/>
  <c r="S67"/>
  <c r="T67"/>
  <c r="U67"/>
  <c r="V67"/>
  <c r="W67"/>
  <c r="N68"/>
  <c r="O68"/>
  <c r="P68"/>
  <c r="Q68"/>
  <c r="R68"/>
  <c r="S68"/>
  <c r="T68"/>
  <c r="U68"/>
  <c r="V68"/>
  <c r="W68"/>
  <c r="N69"/>
  <c r="O69"/>
  <c r="P69"/>
  <c r="Q69"/>
  <c r="R69"/>
  <c r="S69"/>
  <c r="T69"/>
  <c r="U69"/>
  <c r="V69"/>
  <c r="W69"/>
  <c r="N70"/>
  <c r="O70"/>
  <c r="P70"/>
  <c r="Q70"/>
  <c r="R70"/>
  <c r="S70"/>
  <c r="T70"/>
  <c r="U70"/>
  <c r="V70"/>
  <c r="W70"/>
  <c r="N71"/>
  <c r="O71"/>
  <c r="P71"/>
  <c r="Q71"/>
  <c r="R71"/>
  <c r="S71"/>
  <c r="T71"/>
  <c r="U71"/>
  <c r="V71"/>
  <c r="W71"/>
  <c r="N72"/>
  <c r="O72"/>
  <c r="P72"/>
  <c r="Q72"/>
  <c r="R72"/>
  <c r="S72"/>
  <c r="T72"/>
  <c r="U72"/>
  <c r="V72"/>
  <c r="W72"/>
  <c r="N73"/>
  <c r="O73"/>
  <c r="P73"/>
  <c r="Q73"/>
  <c r="R73"/>
  <c r="S73"/>
  <c r="T73"/>
  <c r="U73"/>
  <c r="V73"/>
  <c r="W73"/>
  <c r="N74"/>
  <c r="O74"/>
  <c r="P74"/>
  <c r="Q74"/>
  <c r="R74"/>
  <c r="S74"/>
  <c r="T74"/>
  <c r="U74"/>
  <c r="V74"/>
  <c r="W74"/>
  <c r="N75"/>
  <c r="O75"/>
  <c r="P75"/>
  <c r="Q75"/>
  <c r="R75"/>
  <c r="S75"/>
  <c r="T75"/>
  <c r="U75"/>
  <c r="V75"/>
  <c r="W75"/>
  <c r="N76"/>
  <c r="O76"/>
  <c r="P76"/>
  <c r="Q76"/>
  <c r="R76"/>
  <c r="S76"/>
  <c r="T76"/>
  <c r="U76"/>
  <c r="V76"/>
  <c r="W76"/>
  <c r="N77"/>
  <c r="O77"/>
  <c r="P77"/>
  <c r="Q77"/>
  <c r="R77"/>
  <c r="S77"/>
  <c r="T77"/>
  <c r="U77"/>
  <c r="V77"/>
  <c r="W77"/>
  <c r="N78"/>
  <c r="O78"/>
  <c r="P78"/>
  <c r="Q78"/>
  <c r="R78"/>
  <c r="S78"/>
  <c r="T78"/>
  <c r="U78"/>
  <c r="V78"/>
  <c r="W78"/>
  <c r="N79"/>
  <c r="O79"/>
  <c r="P79"/>
  <c r="Q79"/>
  <c r="R79"/>
  <c r="S79"/>
  <c r="T79"/>
  <c r="U79"/>
  <c r="V79"/>
  <c r="W79"/>
  <c r="N80"/>
  <c r="O80"/>
  <c r="P80"/>
  <c r="Q80"/>
  <c r="R80"/>
  <c r="S80"/>
  <c r="T80"/>
  <c r="U80"/>
  <c r="V80"/>
  <c r="W80"/>
  <c r="N81"/>
  <c r="O81"/>
  <c r="P81"/>
  <c r="Q81"/>
  <c r="R81"/>
  <c r="S81"/>
  <c r="T81"/>
  <c r="U81"/>
  <c r="V81"/>
  <c r="W81"/>
  <c r="N82"/>
  <c r="O82"/>
  <c r="P82"/>
  <c r="Q82"/>
  <c r="R82"/>
  <c r="S82"/>
  <c r="T82"/>
  <c r="U82"/>
  <c r="V82"/>
  <c r="W82"/>
  <c r="N83"/>
  <c r="O83"/>
  <c r="P83"/>
  <c r="Q83"/>
  <c r="R83"/>
  <c r="S83"/>
  <c r="T83"/>
  <c r="U83"/>
  <c r="V83"/>
  <c r="W83"/>
  <c r="N84"/>
  <c r="O84"/>
  <c r="P84"/>
  <c r="Q84"/>
  <c r="R84"/>
  <c r="S84"/>
  <c r="T84"/>
  <c r="U84"/>
  <c r="V84"/>
  <c r="W84"/>
  <c r="N85"/>
  <c r="O85"/>
  <c r="P85"/>
  <c r="Q85"/>
  <c r="R85"/>
  <c r="S85"/>
  <c r="T85"/>
  <c r="U85"/>
  <c r="V85"/>
  <c r="W85"/>
  <c r="N86"/>
  <c r="O86"/>
  <c r="P86"/>
  <c r="Q86"/>
  <c r="R86"/>
  <c r="S86"/>
  <c r="T86"/>
  <c r="U86"/>
  <c r="V86"/>
  <c r="W86"/>
  <c r="N87"/>
  <c r="O87"/>
  <c r="P87"/>
  <c r="Q87"/>
  <c r="R87"/>
  <c r="S87"/>
  <c r="T87"/>
  <c r="U87"/>
  <c r="V87"/>
  <c r="W87"/>
  <c r="N88"/>
  <c r="O88"/>
  <c r="P88"/>
  <c r="Q88"/>
  <c r="R88"/>
  <c r="S88"/>
  <c r="T88"/>
  <c r="U88"/>
  <c r="V88"/>
  <c r="W88"/>
  <c r="N89"/>
  <c r="O89"/>
  <c r="P89"/>
  <c r="Q89"/>
  <c r="R89"/>
  <c r="S89"/>
  <c r="T89"/>
  <c r="U89"/>
  <c r="V89"/>
  <c r="W89"/>
  <c r="N90"/>
  <c r="O90"/>
  <c r="P90"/>
  <c r="Q90"/>
  <c r="R90"/>
  <c r="S90"/>
  <c r="T90"/>
  <c r="U90"/>
  <c r="V90"/>
  <c r="W90"/>
  <c r="N91"/>
  <c r="O91"/>
  <c r="P91"/>
  <c r="Q91"/>
  <c r="R91"/>
  <c r="S91"/>
  <c r="T91"/>
  <c r="U91"/>
  <c r="V91"/>
  <c r="W91"/>
  <c r="N92"/>
  <c r="O92"/>
  <c r="P92"/>
  <c r="Q92"/>
  <c r="R92"/>
  <c r="S92"/>
  <c r="T92"/>
  <c r="U92"/>
  <c r="V92"/>
  <c r="W92"/>
  <c r="N93"/>
  <c r="O93"/>
  <c r="P93"/>
  <c r="Q93"/>
  <c r="R93"/>
  <c r="S93"/>
  <c r="T93"/>
  <c r="U93"/>
  <c r="V93"/>
  <c r="W93"/>
  <c r="N94"/>
  <c r="O94"/>
  <c r="P94"/>
  <c r="Q94"/>
  <c r="R94"/>
  <c r="S94"/>
  <c r="T94"/>
  <c r="U94"/>
  <c r="V94"/>
  <c r="W94"/>
  <c r="N95"/>
  <c r="O95"/>
  <c r="P95"/>
  <c r="Q95"/>
  <c r="R95"/>
  <c r="S95"/>
  <c r="T95"/>
  <c r="U95"/>
  <c r="V95"/>
  <c r="W95"/>
  <c r="N96"/>
  <c r="O96"/>
  <c r="P96"/>
  <c r="Q96"/>
  <c r="R96"/>
  <c r="S96"/>
  <c r="T96"/>
  <c r="U96"/>
  <c r="V96"/>
  <c r="W96"/>
  <c r="N97"/>
  <c r="O97"/>
  <c r="P97"/>
  <c r="Q97"/>
  <c r="R97"/>
  <c r="S97"/>
  <c r="T97"/>
  <c r="U97"/>
  <c r="V97"/>
  <c r="W97"/>
  <c r="N98"/>
  <c r="O98"/>
  <c r="P98"/>
  <c r="Q98"/>
  <c r="R98"/>
  <c r="S98"/>
  <c r="T98"/>
  <c r="U98"/>
  <c r="V98"/>
  <c r="W98"/>
  <c r="N99"/>
  <c r="O99"/>
  <c r="P99"/>
  <c r="Q99"/>
  <c r="R99"/>
  <c r="S99"/>
  <c r="T99"/>
  <c r="U99"/>
  <c r="V99"/>
  <c r="W99"/>
  <c r="N100"/>
  <c r="O100"/>
  <c r="P100"/>
  <c r="Q100"/>
  <c r="R100"/>
  <c r="S100"/>
  <c r="T100"/>
  <c r="U100"/>
  <c r="V100"/>
  <c r="W100"/>
  <c r="N101"/>
  <c r="O101"/>
  <c r="P101"/>
  <c r="Q101"/>
  <c r="R101"/>
  <c r="S101"/>
  <c r="T101"/>
  <c r="U101"/>
  <c r="V101"/>
  <c r="W101"/>
  <c r="N102"/>
  <c r="O102"/>
  <c r="P102"/>
  <c r="Q102"/>
  <c r="R102"/>
  <c r="S102"/>
  <c r="T102"/>
  <c r="U102"/>
  <c r="V102"/>
  <c r="W102"/>
  <c r="N103"/>
  <c r="O103"/>
  <c r="P103"/>
  <c r="Q103"/>
  <c r="R103"/>
  <c r="S103"/>
  <c r="T103"/>
  <c r="U103"/>
  <c r="V103"/>
  <c r="W103"/>
  <c r="N104"/>
  <c r="O104"/>
  <c r="P104"/>
  <c r="Q104"/>
  <c r="R104"/>
  <c r="S104"/>
  <c r="T104"/>
  <c r="U104"/>
  <c r="V104"/>
  <c r="W104"/>
  <c r="N105"/>
  <c r="O105"/>
  <c r="P105"/>
  <c r="Q105"/>
  <c r="R105"/>
  <c r="S105"/>
  <c r="T105"/>
  <c r="U105"/>
  <c r="V105"/>
  <c r="W105"/>
  <c r="N106"/>
  <c r="O106"/>
  <c r="P106"/>
  <c r="Q106"/>
  <c r="R106"/>
  <c r="S106"/>
  <c r="T106"/>
  <c r="U106"/>
  <c r="V106"/>
  <c r="W106"/>
  <c r="N107"/>
  <c r="O107"/>
  <c r="P107"/>
  <c r="Q107"/>
  <c r="R107"/>
  <c r="S107"/>
  <c r="T107"/>
  <c r="U107"/>
  <c r="V107"/>
  <c r="W107"/>
  <c r="N108"/>
  <c r="O108"/>
  <c r="P108"/>
  <c r="Q108"/>
  <c r="R108"/>
  <c r="S108"/>
  <c r="T108"/>
  <c r="U108"/>
  <c r="V108"/>
  <c r="W108"/>
  <c r="N109"/>
  <c r="O109"/>
  <c r="P109"/>
  <c r="Q109"/>
  <c r="R109"/>
  <c r="S109"/>
  <c r="T109"/>
  <c r="U109"/>
  <c r="V109"/>
  <c r="W109"/>
  <c r="N110"/>
  <c r="O110"/>
  <c r="P110"/>
  <c r="Q110"/>
  <c r="R110"/>
  <c r="S110"/>
  <c r="T110"/>
  <c r="U110"/>
  <c r="V110"/>
  <c r="W110"/>
  <c r="N111"/>
  <c r="O111"/>
  <c r="P111"/>
  <c r="Q111"/>
  <c r="R111"/>
  <c r="S111"/>
  <c r="T111"/>
  <c r="U111"/>
  <c r="V111"/>
  <c r="W111"/>
  <c r="N112"/>
  <c r="O112"/>
  <c r="P112"/>
  <c r="Q112"/>
  <c r="R112"/>
  <c r="S112"/>
  <c r="T112"/>
  <c r="U112"/>
  <c r="V112"/>
  <c r="W112"/>
  <c r="N113"/>
  <c r="O113"/>
  <c r="P113"/>
  <c r="Q113"/>
  <c r="R113"/>
  <c r="S113"/>
  <c r="T113"/>
  <c r="U113"/>
  <c r="V113"/>
  <c r="W113"/>
  <c r="N114"/>
  <c r="O114"/>
  <c r="P114"/>
  <c r="Q114"/>
  <c r="R114"/>
  <c r="S114"/>
  <c r="T114"/>
  <c r="U114"/>
  <c r="V114"/>
  <c r="W114"/>
  <c r="N115"/>
  <c r="O115"/>
  <c r="P115"/>
  <c r="Q115"/>
  <c r="R115"/>
  <c r="S115"/>
  <c r="T115"/>
  <c r="U115"/>
  <c r="V115"/>
  <c r="W115"/>
  <c r="N116"/>
  <c r="O116"/>
  <c r="P116"/>
  <c r="Q116"/>
  <c r="R116"/>
  <c r="S116"/>
  <c r="T116"/>
  <c r="U116"/>
  <c r="V116"/>
  <c r="W116"/>
  <c r="N117"/>
  <c r="O117"/>
  <c r="P117"/>
  <c r="Q117"/>
  <c r="R117"/>
  <c r="S117"/>
  <c r="T117"/>
  <c r="U117"/>
  <c r="V117"/>
  <c r="W117"/>
  <c r="N118"/>
  <c r="O118"/>
  <c r="P118"/>
  <c r="Q118"/>
  <c r="R118"/>
  <c r="S118"/>
  <c r="T118"/>
  <c r="U118"/>
  <c r="V118"/>
  <c r="W118"/>
  <c r="N119"/>
  <c r="O119"/>
  <c r="P119"/>
  <c r="Q119"/>
  <c r="R119"/>
  <c r="S119"/>
  <c r="T119"/>
  <c r="U119"/>
  <c r="V119"/>
  <c r="W119"/>
  <c r="N120"/>
  <c r="O120"/>
  <c r="P120"/>
  <c r="Q120"/>
  <c r="R120"/>
  <c r="S120"/>
  <c r="T120"/>
  <c r="U120"/>
  <c r="V120"/>
  <c r="W120"/>
  <c r="N121"/>
  <c r="O121"/>
  <c r="P121"/>
  <c r="Q121"/>
  <c r="R121"/>
  <c r="S121"/>
  <c r="T121"/>
  <c r="U121"/>
  <c r="V121"/>
  <c r="W121"/>
  <c r="N122"/>
  <c r="O122"/>
  <c r="P122"/>
  <c r="Q122"/>
  <c r="R122"/>
  <c r="S122"/>
  <c r="T122"/>
  <c r="U122"/>
  <c r="V122"/>
  <c r="W122"/>
  <c r="N123"/>
  <c r="O123"/>
  <c r="P123"/>
  <c r="Q123"/>
  <c r="R123"/>
  <c r="S123"/>
  <c r="T123"/>
  <c r="U123"/>
  <c r="V123"/>
  <c r="W123"/>
  <c r="N124"/>
  <c r="O124"/>
  <c r="P124"/>
  <c r="Q124"/>
  <c r="R124"/>
  <c r="S124"/>
  <c r="T124"/>
  <c r="U124"/>
  <c r="V124"/>
  <c r="W124"/>
  <c r="N125"/>
  <c r="O125"/>
  <c r="P125"/>
  <c r="Q125"/>
  <c r="R125"/>
  <c r="S125"/>
  <c r="T125"/>
  <c r="U125"/>
  <c r="V125"/>
  <c r="W125"/>
  <c r="N126"/>
  <c r="O126"/>
  <c r="P126"/>
  <c r="Q126"/>
  <c r="R126"/>
  <c r="S126"/>
  <c r="T126"/>
  <c r="U126"/>
  <c r="V126"/>
  <c r="W126"/>
  <c r="N127"/>
  <c r="O127"/>
  <c r="P127"/>
  <c r="Q127"/>
  <c r="R127"/>
  <c r="S127"/>
  <c r="T127"/>
  <c r="U127"/>
  <c r="V127"/>
  <c r="W127"/>
  <c r="N128"/>
  <c r="O128"/>
  <c r="P128"/>
  <c r="Q128"/>
  <c r="R128"/>
  <c r="S128"/>
  <c r="T128"/>
  <c r="U128"/>
  <c r="V128"/>
  <c r="W128"/>
  <c r="N129"/>
  <c r="O129"/>
  <c r="P129"/>
  <c r="Q129"/>
  <c r="R129"/>
  <c r="S129"/>
  <c r="T129"/>
  <c r="U129"/>
  <c r="V129"/>
  <c r="W129"/>
  <c r="N130"/>
  <c r="O130"/>
  <c r="P130"/>
  <c r="Q130"/>
  <c r="R130"/>
  <c r="S130"/>
  <c r="T130"/>
  <c r="U130"/>
  <c r="V130"/>
  <c r="W130"/>
  <c r="N131"/>
  <c r="O131"/>
  <c r="P131"/>
  <c r="Q131"/>
  <c r="R131"/>
  <c r="S131"/>
  <c r="T131"/>
  <c r="U131"/>
  <c r="V131"/>
  <c r="W131"/>
  <c r="N132"/>
  <c r="O132"/>
  <c r="P132"/>
  <c r="Q132"/>
  <c r="R132"/>
  <c r="S132"/>
  <c r="T132"/>
  <c r="U132"/>
  <c r="V132"/>
  <c r="W132"/>
  <c r="N133"/>
  <c r="O133"/>
  <c r="P133"/>
  <c r="Q133"/>
  <c r="R133"/>
  <c r="S133"/>
  <c r="T133"/>
  <c r="U133"/>
  <c r="V133"/>
  <c r="W133"/>
  <c r="N134"/>
  <c r="O134"/>
  <c r="P134"/>
  <c r="Q134"/>
  <c r="R134"/>
  <c r="S134"/>
  <c r="T134"/>
  <c r="U134"/>
  <c r="V134"/>
  <c r="W134"/>
  <c r="N135"/>
  <c r="O135"/>
  <c r="P135"/>
  <c r="Q135"/>
  <c r="R135"/>
  <c r="S135"/>
  <c r="T135"/>
  <c r="U135"/>
  <c r="V135"/>
  <c r="W135"/>
  <c r="N136"/>
  <c r="O136"/>
  <c r="P136"/>
  <c r="Q136"/>
  <c r="R136"/>
  <c r="S136"/>
  <c r="T136"/>
  <c r="U136"/>
  <c r="V136"/>
  <c r="W136"/>
  <c r="N137"/>
  <c r="O137"/>
  <c r="P137"/>
  <c r="Q137"/>
  <c r="R137"/>
  <c r="S137"/>
  <c r="T137"/>
  <c r="U137"/>
  <c r="V137"/>
  <c r="W137"/>
  <c r="N138"/>
  <c r="O138"/>
  <c r="P138"/>
  <c r="Q138"/>
  <c r="R138"/>
  <c r="S138"/>
  <c r="T138"/>
  <c r="U138"/>
  <c r="V138"/>
  <c r="W138"/>
  <c r="N139"/>
  <c r="O139"/>
  <c r="P139"/>
  <c r="Q139"/>
  <c r="R139"/>
  <c r="S139"/>
  <c r="T139"/>
  <c r="U139"/>
  <c r="V139"/>
  <c r="W139"/>
  <c r="N140"/>
  <c r="O140"/>
  <c r="P140"/>
  <c r="Q140"/>
  <c r="R140"/>
  <c r="S140"/>
  <c r="T140"/>
  <c r="U140"/>
  <c r="V140"/>
  <c r="W140"/>
  <c r="N141"/>
  <c r="O141"/>
  <c r="P141"/>
  <c r="Q141"/>
  <c r="R141"/>
  <c r="S141"/>
  <c r="T141"/>
  <c r="U141"/>
  <c r="V141"/>
  <c r="W141"/>
  <c r="N142"/>
  <c r="O142"/>
  <c r="P142"/>
  <c r="Q142"/>
  <c r="R142"/>
  <c r="S142"/>
  <c r="T142"/>
  <c r="U142"/>
  <c r="V142"/>
  <c r="W142"/>
  <c r="N143"/>
  <c r="O143"/>
  <c r="P143"/>
  <c r="Q143"/>
  <c r="R143"/>
  <c r="S143"/>
  <c r="T143"/>
  <c r="U143"/>
  <c r="V143"/>
  <c r="W143"/>
  <c r="N144"/>
  <c r="O144"/>
  <c r="P144"/>
  <c r="Q144"/>
  <c r="R144"/>
  <c r="S144"/>
  <c r="T144"/>
  <c r="U144"/>
  <c r="V144"/>
  <c r="W144"/>
  <c r="N145"/>
  <c r="O145"/>
  <c r="P145"/>
  <c r="Q145"/>
  <c r="R145"/>
  <c r="S145"/>
  <c r="T145"/>
  <c r="U145"/>
  <c r="V145"/>
  <c r="W145"/>
  <c r="N146"/>
  <c r="O146"/>
  <c r="P146"/>
  <c r="Q146"/>
  <c r="R146"/>
  <c r="S146"/>
  <c r="T146"/>
  <c r="U146"/>
  <c r="V146"/>
  <c r="W146"/>
  <c r="N147"/>
  <c r="O147"/>
  <c r="P147"/>
  <c r="Q147"/>
  <c r="R147"/>
  <c r="S147"/>
  <c r="T147"/>
  <c r="U147"/>
  <c r="V147"/>
  <c r="W147"/>
  <c r="N148"/>
  <c r="O148"/>
  <c r="P148"/>
  <c r="Q148"/>
  <c r="R148"/>
  <c r="S148"/>
  <c r="T148"/>
  <c r="U148"/>
  <c r="V148"/>
  <c r="W148"/>
  <c r="N149"/>
  <c r="O149"/>
  <c r="P149"/>
  <c r="Q149"/>
  <c r="R149"/>
  <c r="S149"/>
  <c r="T149"/>
  <c r="U149"/>
  <c r="V149"/>
  <c r="W149"/>
  <c r="N150"/>
  <c r="O150"/>
  <c r="P150"/>
  <c r="Q150"/>
  <c r="R150"/>
  <c r="S150"/>
  <c r="T150"/>
  <c r="U150"/>
  <c r="V150"/>
  <c r="W150"/>
  <c r="N151"/>
  <c r="O151"/>
  <c r="P151"/>
  <c r="Q151"/>
  <c r="R151"/>
  <c r="S151"/>
  <c r="T151"/>
  <c r="U151"/>
  <c r="V151"/>
  <c r="W151"/>
  <c r="N152"/>
  <c r="O152"/>
  <c r="P152"/>
  <c r="Q152"/>
  <c r="R152"/>
  <c r="S152"/>
  <c r="T152"/>
  <c r="U152"/>
  <c r="V152"/>
  <c r="W152"/>
  <c r="N153"/>
  <c r="O153"/>
  <c r="P153"/>
  <c r="Q153"/>
  <c r="R153"/>
  <c r="S153"/>
  <c r="T153"/>
  <c r="U153"/>
  <c r="V153"/>
  <c r="W153"/>
  <c r="N154"/>
  <c r="O154"/>
  <c r="P154"/>
  <c r="Q154"/>
  <c r="R154"/>
  <c r="S154"/>
  <c r="T154"/>
  <c r="U154"/>
  <c r="V154"/>
  <c r="W154"/>
  <c r="N155"/>
  <c r="O155"/>
  <c r="P155"/>
  <c r="Q155"/>
  <c r="R155"/>
  <c r="S155"/>
  <c r="T155"/>
  <c r="U155"/>
  <c r="V155"/>
  <c r="W155"/>
  <c r="N156"/>
  <c r="O156"/>
  <c r="P156"/>
  <c r="Q156"/>
  <c r="R156"/>
  <c r="S156"/>
  <c r="T156"/>
  <c r="U156"/>
  <c r="V156"/>
  <c r="W156"/>
  <c r="N157"/>
  <c r="O157"/>
  <c r="P157"/>
  <c r="Q157"/>
  <c r="R157"/>
  <c r="S157"/>
  <c r="T157"/>
  <c r="U157"/>
  <c r="V157"/>
  <c r="W157"/>
  <c r="N158"/>
  <c r="O158"/>
  <c r="P158"/>
  <c r="Q158"/>
  <c r="R158"/>
  <c r="S158"/>
  <c r="T158"/>
  <c r="U158"/>
  <c r="V158"/>
  <c r="W158"/>
  <c r="N159"/>
  <c r="O159"/>
  <c r="P159"/>
  <c r="Q159"/>
  <c r="R159"/>
  <c r="S159"/>
  <c r="T159"/>
  <c r="U159"/>
  <c r="V159"/>
  <c r="W159"/>
  <c r="N160"/>
  <c r="O160"/>
  <c r="P160"/>
  <c r="Q160"/>
  <c r="R160"/>
  <c r="S160"/>
  <c r="T160"/>
  <c r="U160"/>
  <c r="V160"/>
  <c r="W160"/>
  <c r="N161"/>
  <c r="O161"/>
  <c r="P161"/>
  <c r="Q161"/>
  <c r="R161"/>
  <c r="S161"/>
  <c r="T161"/>
  <c r="U161"/>
  <c r="V161"/>
  <c r="W161"/>
  <c r="Z8"/>
  <c r="AA8"/>
  <c r="AB8"/>
  <c r="AC8"/>
  <c r="AD8"/>
  <c r="AE8"/>
  <c r="AF8"/>
  <c r="AG8"/>
  <c r="AH8"/>
  <c r="AI8"/>
  <c r="Z9"/>
  <c r="AA9"/>
  <c r="AB9"/>
  <c r="AC9"/>
  <c r="AD9"/>
  <c r="AE9"/>
  <c r="AF9"/>
  <c r="AG9"/>
  <c r="AH9"/>
  <c r="AI9"/>
  <c r="Z10"/>
  <c r="AA10"/>
  <c r="AB10"/>
  <c r="AC10"/>
  <c r="AD10"/>
  <c r="AE10"/>
  <c r="AF10"/>
  <c r="AG10"/>
  <c r="AH10"/>
  <c r="AI10"/>
  <c r="Z11"/>
  <c r="AA11"/>
  <c r="AB11"/>
  <c r="AC11"/>
  <c r="AD11"/>
  <c r="AE11"/>
  <c r="AF11"/>
  <c r="AG11"/>
  <c r="AH11"/>
  <c r="AI11"/>
  <c r="Z12"/>
  <c r="AA12"/>
  <c r="AB12"/>
  <c r="AC12"/>
  <c r="AD12"/>
  <c r="AE12"/>
  <c r="AF12"/>
  <c r="AG12"/>
  <c r="AH12"/>
  <c r="AI12"/>
  <c r="Z13"/>
  <c r="AA13"/>
  <c r="AB13"/>
  <c r="AC13"/>
  <c r="AD13"/>
  <c r="AE13"/>
  <c r="AF13"/>
  <c r="AG13"/>
  <c r="AH13"/>
  <c r="AI13"/>
  <c r="Z14"/>
  <c r="AA14"/>
  <c r="AB14"/>
  <c r="AC14"/>
  <c r="AD14"/>
  <c r="AE14"/>
  <c r="AF14"/>
  <c r="AG14"/>
  <c r="AH14"/>
  <c r="AI14"/>
  <c r="Z15"/>
  <c r="AA15"/>
  <c r="AB15"/>
  <c r="AC15"/>
  <c r="AD15"/>
  <c r="AE15"/>
  <c r="AF15"/>
  <c r="AG15"/>
  <c r="AH15"/>
  <c r="AI15"/>
  <c r="Z16"/>
  <c r="AA16"/>
  <c r="AB16"/>
  <c r="AC16"/>
  <c r="AD16"/>
  <c r="AE16"/>
  <c r="AF16"/>
  <c r="AG16"/>
  <c r="AH16"/>
  <c r="AI16"/>
  <c r="Z17"/>
  <c r="AA17"/>
  <c r="AB17"/>
  <c r="AC17"/>
  <c r="AD17"/>
  <c r="AE17"/>
  <c r="AF17"/>
  <c r="AG17"/>
  <c r="AH17"/>
  <c r="AI17"/>
  <c r="Z18"/>
  <c r="AA18"/>
  <c r="AB18"/>
  <c r="AC18"/>
  <c r="AD18"/>
  <c r="AE18"/>
  <c r="AF18"/>
  <c r="AG18"/>
  <c r="AH18"/>
  <c r="AI18"/>
  <c r="Z19"/>
  <c r="AA19"/>
  <c r="AB19"/>
  <c r="AC19"/>
  <c r="AD19"/>
  <c r="AE19"/>
  <c r="AF19"/>
  <c r="AG19"/>
  <c r="AH19"/>
  <c r="AI19"/>
  <c r="Z20"/>
  <c r="AA20"/>
  <c r="AB20"/>
  <c r="AC20"/>
  <c r="AD20"/>
  <c r="AE20"/>
  <c r="AF20"/>
  <c r="AG20"/>
  <c r="AH20"/>
  <c r="AI20"/>
  <c r="Z21"/>
  <c r="AA21"/>
  <c r="AB21"/>
  <c r="AC21"/>
  <c r="AD21"/>
  <c r="AE21"/>
  <c r="AF21"/>
  <c r="AG21"/>
  <c r="AH21"/>
  <c r="AI21"/>
  <c r="Z22"/>
  <c r="AA22"/>
  <c r="AB22"/>
  <c r="AC22"/>
  <c r="AD22"/>
  <c r="AE22"/>
  <c r="AF22"/>
  <c r="AG22"/>
  <c r="AH22"/>
  <c r="AI22"/>
  <c r="Z23"/>
  <c r="AA23"/>
  <c r="AB23"/>
  <c r="AC23"/>
  <c r="AD23"/>
  <c r="AE23"/>
  <c r="AF23"/>
  <c r="AG23"/>
  <c r="AH23"/>
  <c r="AI23"/>
  <c r="Z24"/>
  <c r="AA24"/>
  <c r="AB24"/>
  <c r="AC24"/>
  <c r="AD24"/>
  <c r="AE24"/>
  <c r="AF24"/>
  <c r="AG24"/>
  <c r="AH24"/>
  <c r="AI24"/>
  <c r="Z25"/>
  <c r="AA25"/>
  <c r="AB25"/>
  <c r="AC25"/>
  <c r="AD25"/>
  <c r="AE25"/>
  <c r="AF25"/>
  <c r="AG25"/>
  <c r="AH25"/>
  <c r="AI25"/>
  <c r="Z26"/>
  <c r="AA26"/>
  <c r="AB26"/>
  <c r="AC26"/>
  <c r="AD26"/>
  <c r="AE26"/>
  <c r="AF26"/>
  <c r="AG26"/>
  <c r="AH26"/>
  <c r="AI26"/>
  <c r="Z27"/>
  <c r="AA27"/>
  <c r="AB27"/>
  <c r="AC27"/>
  <c r="AD27"/>
  <c r="AE27"/>
  <c r="AF27"/>
  <c r="AG27"/>
  <c r="AH27"/>
  <c r="AI27"/>
  <c r="Z28"/>
  <c r="AA28"/>
  <c r="AB28"/>
  <c r="AC28"/>
  <c r="AD28"/>
  <c r="AE28"/>
  <c r="AF28"/>
  <c r="AG28"/>
  <c r="AH28"/>
  <c r="AI28"/>
  <c r="Z29"/>
  <c r="AA29"/>
  <c r="AB29"/>
  <c r="AC29"/>
  <c r="AD29"/>
  <c r="AE29"/>
  <c r="AF29"/>
  <c r="AG29"/>
  <c r="AH29"/>
  <c r="AI29"/>
  <c r="Z30"/>
  <c r="AA30"/>
  <c r="AB30"/>
  <c r="AC30"/>
  <c r="AD30"/>
  <c r="AE30"/>
  <c r="AF30"/>
  <c r="AG30"/>
  <c r="AH30"/>
  <c r="AI30"/>
  <c r="Z31"/>
  <c r="AA31"/>
  <c r="AB31"/>
  <c r="AC31"/>
  <c r="AD31"/>
  <c r="AE31"/>
  <c r="AF31"/>
  <c r="AG31"/>
  <c r="AH31"/>
  <c r="AI31"/>
  <c r="Z32"/>
  <c r="AA32"/>
  <c r="AB32"/>
  <c r="AC32"/>
  <c r="AD32"/>
  <c r="AE32"/>
  <c r="AF32"/>
  <c r="AG32"/>
  <c r="AH32"/>
  <c r="AI32"/>
  <c r="Z33"/>
  <c r="AA33"/>
  <c r="AB33"/>
  <c r="AC33"/>
  <c r="AD33"/>
  <c r="AE33"/>
  <c r="AF33"/>
  <c r="AG33"/>
  <c r="AH33"/>
  <c r="AI33"/>
  <c r="Z34"/>
  <c r="AA34"/>
  <c r="AB34"/>
  <c r="AC34"/>
  <c r="AD34"/>
  <c r="AE34"/>
  <c r="AF34"/>
  <c r="AG34"/>
  <c r="AH34"/>
  <c r="AI34"/>
  <c r="Z35"/>
  <c r="AA35"/>
  <c r="AB35"/>
  <c r="AC35"/>
  <c r="AD35"/>
  <c r="AE35"/>
  <c r="AF35"/>
  <c r="AG35"/>
  <c r="AH35"/>
  <c r="AI35"/>
  <c r="Z36"/>
  <c r="AA36"/>
  <c r="AB36"/>
  <c r="AC36"/>
  <c r="AD36"/>
  <c r="AE36"/>
  <c r="AF36"/>
  <c r="AG36"/>
  <c r="AH36"/>
  <c r="AI36"/>
  <c r="Z37"/>
  <c r="AA37"/>
  <c r="AB37"/>
  <c r="AC37"/>
  <c r="AD37"/>
  <c r="AE37"/>
  <c r="AF37"/>
  <c r="AG37"/>
  <c r="AH37"/>
  <c r="AI37"/>
  <c r="Z38"/>
  <c r="AA38"/>
  <c r="AB38"/>
  <c r="AC38"/>
  <c r="AD38"/>
  <c r="AE38"/>
  <c r="AF38"/>
  <c r="AG38"/>
  <c r="AH38"/>
  <c r="AI38"/>
  <c r="Z39"/>
  <c r="AA39"/>
  <c r="AB39"/>
  <c r="AC39"/>
  <c r="AD39"/>
  <c r="AE39"/>
  <c r="AF39"/>
  <c r="AG39"/>
  <c r="AH39"/>
  <c r="AI39"/>
  <c r="Z40"/>
  <c r="AA40"/>
  <c r="AB40"/>
  <c r="AC40"/>
  <c r="AD40"/>
  <c r="AE40"/>
  <c r="AF40"/>
  <c r="AG40"/>
  <c r="AH40"/>
  <c r="AI40"/>
  <c r="Z41"/>
  <c r="AA41"/>
  <c r="AB41"/>
  <c r="AC41"/>
  <c r="AD41"/>
  <c r="AE41"/>
  <c r="AF41"/>
  <c r="AG41"/>
  <c r="AH41"/>
  <c r="AI41"/>
  <c r="Z42"/>
  <c r="AA42"/>
  <c r="AB42"/>
  <c r="AC42"/>
  <c r="AD42"/>
  <c r="AE42"/>
  <c r="AF42"/>
  <c r="AG42"/>
  <c r="AH42"/>
  <c r="AI42"/>
  <c r="Z43"/>
  <c r="AA43"/>
  <c r="AB43"/>
  <c r="AC43"/>
  <c r="AD43"/>
  <c r="AE43"/>
  <c r="AF43"/>
  <c r="AG43"/>
  <c r="AH43"/>
  <c r="AI43"/>
  <c r="Z44"/>
  <c r="AA44"/>
  <c r="AB44"/>
  <c r="AC44"/>
  <c r="AD44"/>
  <c r="AE44"/>
  <c r="AF44"/>
  <c r="AG44"/>
  <c r="AH44"/>
  <c r="AI44"/>
  <c r="Z45"/>
  <c r="AA45"/>
  <c r="AB45"/>
  <c r="AC45"/>
  <c r="AD45"/>
  <c r="AE45"/>
  <c r="AF45"/>
  <c r="AG45"/>
  <c r="AH45"/>
  <c r="AI45"/>
  <c r="Z46"/>
  <c r="AA46"/>
  <c r="AB46"/>
  <c r="AC46"/>
  <c r="AD46"/>
  <c r="AE46"/>
  <c r="AF46"/>
  <c r="AG46"/>
  <c r="AH46"/>
  <c r="AI46"/>
  <c r="Z47"/>
  <c r="AA47"/>
  <c r="AB47"/>
  <c r="AC47"/>
  <c r="AD47"/>
  <c r="AE47"/>
  <c r="AF47"/>
  <c r="AG47"/>
  <c r="AH47"/>
  <c r="AI47"/>
  <c r="Z48"/>
  <c r="AA48"/>
  <c r="AB48"/>
  <c r="AC48"/>
  <c r="AD48"/>
  <c r="AE48"/>
  <c r="AF48"/>
  <c r="AG48"/>
  <c r="AH48"/>
  <c r="AI48"/>
  <c r="Z49"/>
  <c r="AA49"/>
  <c r="AB49"/>
  <c r="AC49"/>
  <c r="AD49"/>
  <c r="AE49"/>
  <c r="AF49"/>
  <c r="AG49"/>
  <c r="AH49"/>
  <c r="AI49"/>
  <c r="Z50"/>
  <c r="AA50"/>
  <c r="AB50"/>
  <c r="AC50"/>
  <c r="AD50"/>
  <c r="AE50"/>
  <c r="AF50"/>
  <c r="AG50"/>
  <c r="AH50"/>
  <c r="AI50"/>
  <c r="Z51"/>
  <c r="AA51"/>
  <c r="AB51"/>
  <c r="AC51"/>
  <c r="AD51"/>
  <c r="AE51"/>
  <c r="AF51"/>
  <c r="AG51"/>
  <c r="AH51"/>
  <c r="AI51"/>
  <c r="Z52"/>
  <c r="AA52"/>
  <c r="AB52"/>
  <c r="AC52"/>
  <c r="AD52"/>
  <c r="AE52"/>
  <c r="AF52"/>
  <c r="AG52"/>
  <c r="AH52"/>
  <c r="AI52"/>
  <c r="Z53"/>
  <c r="AA53"/>
  <c r="AB53"/>
  <c r="AC53"/>
  <c r="AD53"/>
  <c r="AE53"/>
  <c r="AF53"/>
  <c r="AG53"/>
  <c r="AH53"/>
  <c r="AI53"/>
  <c r="Z54"/>
  <c r="AA54"/>
  <c r="AB54"/>
  <c r="AC54"/>
  <c r="AD54"/>
  <c r="AE54"/>
  <c r="AF54"/>
  <c r="AG54"/>
  <c r="AH54"/>
  <c r="AI54"/>
  <c r="Z55"/>
  <c r="AA55"/>
  <c r="AB55"/>
  <c r="AC55"/>
  <c r="AD55"/>
  <c r="AE55"/>
  <c r="AF55"/>
  <c r="AG55"/>
  <c r="AH55"/>
  <c r="AI55"/>
  <c r="Z56"/>
  <c r="AA56"/>
  <c r="AB56"/>
  <c r="AC56"/>
  <c r="AD56"/>
  <c r="AE56"/>
  <c r="AF56"/>
  <c r="AG56"/>
  <c r="AH56"/>
  <c r="AI56"/>
  <c r="Z57"/>
  <c r="AA57"/>
  <c r="AB57"/>
  <c r="AC57"/>
  <c r="AD57"/>
  <c r="AE57"/>
  <c r="AF57"/>
  <c r="AG57"/>
  <c r="AH57"/>
  <c r="AI57"/>
  <c r="Z58"/>
  <c r="AA58"/>
  <c r="AB58"/>
  <c r="AC58"/>
  <c r="AD58"/>
  <c r="AE58"/>
  <c r="AF58"/>
  <c r="AG58"/>
  <c r="AH58"/>
  <c r="AI58"/>
  <c r="Z59"/>
  <c r="AA59"/>
  <c r="AB59"/>
  <c r="AC59"/>
  <c r="AD59"/>
  <c r="AE59"/>
  <c r="AF59"/>
  <c r="AG59"/>
  <c r="AH59"/>
  <c r="AI59"/>
  <c r="Z60"/>
  <c r="AA60"/>
  <c r="AB60"/>
  <c r="AC60"/>
  <c r="AD60"/>
  <c r="AE60"/>
  <c r="AF60"/>
  <c r="AG60"/>
  <c r="AH60"/>
  <c r="AI60"/>
  <c r="Z61"/>
  <c r="AA61"/>
  <c r="AB61"/>
  <c r="AC61"/>
  <c r="AD61"/>
  <c r="AE61"/>
  <c r="AF61"/>
  <c r="AG61"/>
  <c r="AH61"/>
  <c r="AI61"/>
  <c r="Z62"/>
  <c r="AA62"/>
  <c r="AB62"/>
  <c r="AC62"/>
  <c r="AD62"/>
  <c r="AE62"/>
  <c r="AF62"/>
  <c r="AG62"/>
  <c r="AH62"/>
  <c r="AI62"/>
  <c r="Z63"/>
  <c r="AA63"/>
  <c r="AB63"/>
  <c r="AC63"/>
  <c r="AD63"/>
  <c r="AE63"/>
  <c r="AF63"/>
  <c r="AG63"/>
  <c r="AH63"/>
  <c r="AI63"/>
  <c r="Z64"/>
  <c r="AA64"/>
  <c r="AB64"/>
  <c r="AC64"/>
  <c r="AD64"/>
  <c r="AE64"/>
  <c r="AF64"/>
  <c r="AG64"/>
  <c r="AH64"/>
  <c r="AI64"/>
  <c r="Z65"/>
  <c r="AA65"/>
  <c r="AB65"/>
  <c r="AC65"/>
  <c r="AD65"/>
  <c r="AE65"/>
  <c r="AF65"/>
  <c r="AG65"/>
  <c r="AH65"/>
  <c r="AI65"/>
  <c r="Z66"/>
  <c r="AA66"/>
  <c r="AB66"/>
  <c r="AC66"/>
  <c r="AD66"/>
  <c r="AE66"/>
  <c r="AF66"/>
  <c r="AG66"/>
  <c r="AH66"/>
  <c r="AI66"/>
  <c r="Z67"/>
  <c r="AA67"/>
  <c r="AB67"/>
  <c r="AC67"/>
  <c r="AD67"/>
  <c r="AE67"/>
  <c r="AF67"/>
  <c r="AG67"/>
  <c r="AH67"/>
  <c r="AI67"/>
  <c r="Z68"/>
  <c r="AA68"/>
  <c r="AB68"/>
  <c r="AC68"/>
  <c r="AD68"/>
  <c r="AE68"/>
  <c r="AF68"/>
  <c r="AG68"/>
  <c r="AH68"/>
  <c r="AI68"/>
  <c r="Z69"/>
  <c r="AA69"/>
  <c r="AB69"/>
  <c r="AC69"/>
  <c r="AD69"/>
  <c r="AE69"/>
  <c r="AF69"/>
  <c r="AG69"/>
  <c r="AH69"/>
  <c r="AI69"/>
  <c r="Z70"/>
  <c r="AA70"/>
  <c r="AB70"/>
  <c r="AC70"/>
  <c r="AD70"/>
  <c r="AE70"/>
  <c r="AF70"/>
  <c r="AG70"/>
  <c r="AH70"/>
  <c r="AI70"/>
  <c r="Z71"/>
  <c r="AA71"/>
  <c r="AB71"/>
  <c r="AC71"/>
  <c r="AD71"/>
  <c r="AE71"/>
  <c r="AF71"/>
  <c r="AG71"/>
  <c r="AH71"/>
  <c r="AI71"/>
  <c r="Z72"/>
  <c r="AA72"/>
  <c r="AB72"/>
  <c r="AC72"/>
  <c r="AD72"/>
  <c r="AE72"/>
  <c r="AF72"/>
  <c r="AG72"/>
  <c r="AH72"/>
  <c r="AI72"/>
  <c r="Z73"/>
  <c r="AA73"/>
  <c r="AB73"/>
  <c r="AC73"/>
  <c r="AD73"/>
  <c r="AE73"/>
  <c r="AF73"/>
  <c r="AG73"/>
  <c r="AH73"/>
  <c r="AI73"/>
  <c r="Z74"/>
  <c r="AA74"/>
  <c r="AB74"/>
  <c r="AC74"/>
  <c r="AD74"/>
  <c r="AE74"/>
  <c r="AF74"/>
  <c r="AG74"/>
  <c r="AH74"/>
  <c r="AI74"/>
  <c r="Z75"/>
  <c r="AA75"/>
  <c r="AB75"/>
  <c r="AC75"/>
  <c r="AD75"/>
  <c r="AE75"/>
  <c r="AF75"/>
  <c r="AG75"/>
  <c r="AH75"/>
  <c r="AI75"/>
  <c r="Z76"/>
  <c r="AA76"/>
  <c r="AB76"/>
  <c r="AC76"/>
  <c r="AD76"/>
  <c r="AE76"/>
  <c r="AF76"/>
  <c r="AG76"/>
  <c r="AH76"/>
  <c r="AI76"/>
  <c r="Z77"/>
  <c r="AA77"/>
  <c r="AB77"/>
  <c r="AC77"/>
  <c r="AD77"/>
  <c r="AE77"/>
  <c r="AF77"/>
  <c r="AG77"/>
  <c r="AH77"/>
  <c r="AI77"/>
  <c r="Z78"/>
  <c r="AA78"/>
  <c r="AB78"/>
  <c r="AC78"/>
  <c r="AD78"/>
  <c r="AE78"/>
  <c r="AF78"/>
  <c r="AG78"/>
  <c r="AH78"/>
  <c r="AI78"/>
  <c r="Z79"/>
  <c r="AA79"/>
  <c r="AB79"/>
  <c r="AC79"/>
  <c r="AD79"/>
  <c r="AE79"/>
  <c r="AF79"/>
  <c r="AG79"/>
  <c r="AH79"/>
  <c r="AI79"/>
  <c r="Z80"/>
  <c r="AA80"/>
  <c r="AB80"/>
  <c r="AC80"/>
  <c r="AD80"/>
  <c r="AE80"/>
  <c r="AF80"/>
  <c r="AG80"/>
  <c r="AH80"/>
  <c r="AI80"/>
  <c r="Z81"/>
  <c r="AA81"/>
  <c r="AB81"/>
  <c r="AC81"/>
  <c r="AD81"/>
  <c r="AE81"/>
  <c r="AF81"/>
  <c r="AG81"/>
  <c r="AH81"/>
  <c r="AI81"/>
  <c r="Z82"/>
  <c r="AA82"/>
  <c r="AB82"/>
  <c r="AC82"/>
  <c r="AD82"/>
  <c r="AE82"/>
  <c r="AF82"/>
  <c r="AG82"/>
  <c r="AH82"/>
  <c r="AI82"/>
  <c r="Z83"/>
  <c r="AA83"/>
  <c r="AB83"/>
  <c r="AC83"/>
  <c r="AD83"/>
  <c r="AE83"/>
  <c r="AF83"/>
  <c r="AG83"/>
  <c r="AH83"/>
  <c r="AI83"/>
  <c r="Z84"/>
  <c r="AA84"/>
  <c r="AB84"/>
  <c r="AC84"/>
  <c r="AD84"/>
  <c r="AE84"/>
  <c r="AF84"/>
  <c r="AG84"/>
  <c r="AH84"/>
  <c r="AI84"/>
  <c r="Z85"/>
  <c r="AA85"/>
  <c r="AB85"/>
  <c r="AC85"/>
  <c r="AD85"/>
  <c r="AE85"/>
  <c r="AF85"/>
  <c r="AG85"/>
  <c r="AH85"/>
  <c r="AI85"/>
  <c r="Z86"/>
  <c r="AA86"/>
  <c r="AB86"/>
  <c r="AC86"/>
  <c r="AD86"/>
  <c r="AE86"/>
  <c r="AF86"/>
  <c r="AG86"/>
  <c r="AH86"/>
  <c r="AI86"/>
  <c r="Z87"/>
  <c r="AA87"/>
  <c r="AB87"/>
  <c r="AC87"/>
  <c r="AD87"/>
  <c r="AE87"/>
  <c r="AF87"/>
  <c r="AG87"/>
  <c r="AH87"/>
  <c r="AI87"/>
  <c r="Z88"/>
  <c r="AA88"/>
  <c r="AB88"/>
  <c r="AC88"/>
  <c r="AD88"/>
  <c r="AE88"/>
  <c r="AF88"/>
  <c r="AG88"/>
  <c r="AH88"/>
  <c r="AI88"/>
  <c r="Z89"/>
  <c r="AA89"/>
  <c r="AB89"/>
  <c r="AC89"/>
  <c r="AD89"/>
  <c r="AE89"/>
  <c r="AF89"/>
  <c r="AG89"/>
  <c r="AH89"/>
  <c r="AI89"/>
  <c r="Z90"/>
  <c r="AA90"/>
  <c r="AB90"/>
  <c r="AC90"/>
  <c r="AD90"/>
  <c r="AE90"/>
  <c r="AF90"/>
  <c r="AG90"/>
  <c r="AH90"/>
  <c r="AI90"/>
  <c r="Z91"/>
  <c r="AA91"/>
  <c r="AB91"/>
  <c r="AC91"/>
  <c r="AD91"/>
  <c r="AE91"/>
  <c r="AF91"/>
  <c r="AG91"/>
  <c r="AH91"/>
  <c r="AI91"/>
  <c r="Z92"/>
  <c r="AA92"/>
  <c r="AB92"/>
  <c r="AC92"/>
  <c r="AD92"/>
  <c r="AE92"/>
  <c r="AF92"/>
  <c r="AG92"/>
  <c r="AH92"/>
  <c r="AI92"/>
  <c r="Z93"/>
  <c r="AA93"/>
  <c r="AB93"/>
  <c r="AC93"/>
  <c r="AD93"/>
  <c r="AE93"/>
  <c r="AF93"/>
  <c r="AG93"/>
  <c r="AH93"/>
  <c r="AI93"/>
  <c r="Z94"/>
  <c r="AA94"/>
  <c r="AB94"/>
  <c r="AC94"/>
  <c r="AD94"/>
  <c r="AE94"/>
  <c r="AF94"/>
  <c r="AG94"/>
  <c r="AH94"/>
  <c r="AI94"/>
  <c r="Z95"/>
  <c r="AA95"/>
  <c r="AB95"/>
  <c r="AC95"/>
  <c r="AD95"/>
  <c r="AE95"/>
  <c r="AF95"/>
  <c r="AG95"/>
  <c r="AH95"/>
  <c r="AI95"/>
  <c r="Z96"/>
  <c r="AA96"/>
  <c r="AB96"/>
  <c r="AC96"/>
  <c r="AD96"/>
  <c r="AE96"/>
  <c r="AF96"/>
  <c r="AG96"/>
  <c r="AH96"/>
  <c r="AI96"/>
  <c r="Z97"/>
  <c r="AA97"/>
  <c r="AB97"/>
  <c r="AC97"/>
  <c r="AD97"/>
  <c r="AE97"/>
  <c r="AF97"/>
  <c r="AG97"/>
  <c r="AH97"/>
  <c r="AI97"/>
  <c r="Z98"/>
  <c r="AA98"/>
  <c r="AB98"/>
  <c r="AC98"/>
  <c r="AD98"/>
  <c r="AE98"/>
  <c r="AF98"/>
  <c r="AG98"/>
  <c r="AH98"/>
  <c r="AI98"/>
  <c r="Z99"/>
  <c r="AA99"/>
  <c r="AB99"/>
  <c r="AC99"/>
  <c r="AD99"/>
  <c r="AE99"/>
  <c r="AF99"/>
  <c r="AG99"/>
  <c r="AH99"/>
  <c r="AI99"/>
  <c r="Z100"/>
  <c r="AA100"/>
  <c r="AB100"/>
  <c r="AC100"/>
  <c r="AD100"/>
  <c r="AE100"/>
  <c r="AF100"/>
  <c r="AG100"/>
  <c r="AH100"/>
  <c r="AI100"/>
  <c r="Z101"/>
  <c r="AA101"/>
  <c r="AB101"/>
  <c r="AC101"/>
  <c r="AD101"/>
  <c r="AE101"/>
  <c r="AF101"/>
  <c r="AG101"/>
  <c r="AH101"/>
  <c r="AI101"/>
  <c r="Z102"/>
  <c r="AA102"/>
  <c r="AB102"/>
  <c r="AC102"/>
  <c r="AD102"/>
  <c r="AE102"/>
  <c r="AF102"/>
  <c r="AG102"/>
  <c r="AH102"/>
  <c r="AI102"/>
  <c r="Z103"/>
  <c r="AA103"/>
  <c r="AB103"/>
  <c r="AC103"/>
  <c r="AD103"/>
  <c r="AE103"/>
  <c r="AF103"/>
  <c r="AG103"/>
  <c r="AH103"/>
  <c r="AI103"/>
  <c r="Z104"/>
  <c r="AA104"/>
  <c r="AB104"/>
  <c r="AC104"/>
  <c r="AD104"/>
  <c r="AE104"/>
  <c r="AF104"/>
  <c r="AG104"/>
  <c r="AH104"/>
  <c r="AI104"/>
  <c r="Z105"/>
  <c r="AA105"/>
  <c r="AB105"/>
  <c r="AC105"/>
  <c r="AD105"/>
  <c r="AE105"/>
  <c r="AF105"/>
  <c r="AG105"/>
  <c r="AH105"/>
  <c r="AI105"/>
  <c r="Z106"/>
  <c r="AA106"/>
  <c r="AB106"/>
  <c r="AC106"/>
  <c r="AD106"/>
  <c r="AE106"/>
  <c r="AF106"/>
  <c r="AG106"/>
  <c r="AH106"/>
  <c r="AI106"/>
  <c r="Z107"/>
  <c r="AA107"/>
  <c r="AB107"/>
  <c r="AC107"/>
  <c r="AD107"/>
  <c r="AE107"/>
  <c r="AF107"/>
  <c r="AG107"/>
  <c r="AH107"/>
  <c r="AI107"/>
  <c r="Z108"/>
  <c r="AA108"/>
  <c r="AB108"/>
  <c r="AC108"/>
  <c r="AD108"/>
  <c r="AE108"/>
  <c r="AF108"/>
  <c r="AG108"/>
  <c r="AH108"/>
  <c r="AI108"/>
  <c r="Z109"/>
  <c r="AA109"/>
  <c r="AB109"/>
  <c r="AC109"/>
  <c r="AD109"/>
  <c r="AE109"/>
  <c r="AF109"/>
  <c r="AG109"/>
  <c r="AH109"/>
  <c r="AI109"/>
  <c r="Z110"/>
  <c r="AA110"/>
  <c r="AB110"/>
  <c r="AC110"/>
  <c r="AD110"/>
  <c r="AE110"/>
  <c r="AF110"/>
  <c r="AG110"/>
  <c r="AH110"/>
  <c r="AI110"/>
  <c r="Z111"/>
  <c r="AA111"/>
  <c r="AB111"/>
  <c r="AC111"/>
  <c r="AD111"/>
  <c r="AE111"/>
  <c r="AF111"/>
  <c r="AG111"/>
  <c r="AH111"/>
  <c r="AI111"/>
  <c r="Z112"/>
  <c r="AA112"/>
  <c r="AB112"/>
  <c r="AC112"/>
  <c r="AD112"/>
  <c r="AE112"/>
  <c r="AF112"/>
  <c r="AG112"/>
  <c r="AH112"/>
  <c r="AI112"/>
  <c r="Z113"/>
  <c r="AA113"/>
  <c r="AB113"/>
  <c r="AC113"/>
  <c r="AD113"/>
  <c r="AE113"/>
  <c r="AF113"/>
  <c r="AG113"/>
  <c r="AH113"/>
  <c r="AI113"/>
  <c r="Z114"/>
  <c r="AA114"/>
  <c r="AB114"/>
  <c r="AC114"/>
  <c r="AD114"/>
  <c r="AE114"/>
  <c r="AF114"/>
  <c r="AG114"/>
  <c r="AH114"/>
  <c r="AI114"/>
  <c r="Z115"/>
  <c r="AA115"/>
  <c r="AB115"/>
  <c r="AC115"/>
  <c r="AD115"/>
  <c r="AE115"/>
  <c r="AF115"/>
  <c r="AG115"/>
  <c r="AH115"/>
  <c r="AI115"/>
  <c r="Z116"/>
  <c r="AA116"/>
  <c r="AB116"/>
  <c r="AC116"/>
  <c r="AD116"/>
  <c r="AE116"/>
  <c r="AF116"/>
  <c r="AG116"/>
  <c r="AH116"/>
  <c r="AI116"/>
  <c r="Z117"/>
  <c r="AA117"/>
  <c r="AB117"/>
  <c r="AC117"/>
  <c r="AD117"/>
  <c r="AE117"/>
  <c r="AF117"/>
  <c r="AG117"/>
  <c r="AH117"/>
  <c r="AI117"/>
  <c r="Z118"/>
  <c r="AA118"/>
  <c r="AB118"/>
  <c r="AC118"/>
  <c r="AD118"/>
  <c r="AE118"/>
  <c r="AF118"/>
  <c r="AG118"/>
  <c r="AH118"/>
  <c r="AI118"/>
  <c r="Z119"/>
  <c r="AA119"/>
  <c r="AB119"/>
  <c r="AC119"/>
  <c r="AD119"/>
  <c r="AE119"/>
  <c r="AF119"/>
  <c r="AG119"/>
  <c r="AH119"/>
  <c r="AI119"/>
  <c r="Z120"/>
  <c r="AA120"/>
  <c r="AB120"/>
  <c r="AC120"/>
  <c r="AD120"/>
  <c r="AE120"/>
  <c r="AF120"/>
  <c r="AG120"/>
  <c r="AH120"/>
  <c r="AI120"/>
  <c r="Z121"/>
  <c r="AA121"/>
  <c r="AB121"/>
  <c r="AC121"/>
  <c r="AD121"/>
  <c r="AE121"/>
  <c r="AF121"/>
  <c r="AG121"/>
  <c r="AH121"/>
  <c r="AI121"/>
  <c r="Z122"/>
  <c r="AA122"/>
  <c r="AB122"/>
  <c r="AC122"/>
  <c r="AD122"/>
  <c r="AE122"/>
  <c r="AF122"/>
  <c r="AG122"/>
  <c r="AH122"/>
  <c r="AI122"/>
  <c r="Z123"/>
  <c r="AA123"/>
  <c r="AB123"/>
  <c r="AC123"/>
  <c r="AD123"/>
  <c r="AE123"/>
  <c r="AF123"/>
  <c r="AG123"/>
  <c r="AH123"/>
  <c r="AI123"/>
  <c r="Z124"/>
  <c r="AA124"/>
  <c r="AB124"/>
  <c r="AC124"/>
  <c r="AD124"/>
  <c r="AE124"/>
  <c r="AF124"/>
  <c r="AG124"/>
  <c r="AH124"/>
  <c r="AI124"/>
  <c r="Z125"/>
  <c r="AA125"/>
  <c r="AB125"/>
  <c r="AC125"/>
  <c r="AD125"/>
  <c r="AE125"/>
  <c r="AF125"/>
  <c r="AG125"/>
  <c r="AH125"/>
  <c r="AI125"/>
  <c r="Z126"/>
  <c r="AA126"/>
  <c r="AB126"/>
  <c r="AC126"/>
  <c r="AD126"/>
  <c r="AE126"/>
  <c r="AF126"/>
  <c r="AG126"/>
  <c r="AH126"/>
  <c r="AI126"/>
  <c r="Z127"/>
  <c r="AA127"/>
  <c r="AB127"/>
  <c r="AC127"/>
  <c r="AD127"/>
  <c r="AE127"/>
  <c r="AF127"/>
  <c r="AG127"/>
  <c r="AH127"/>
  <c r="AI127"/>
  <c r="Z128"/>
  <c r="AA128"/>
  <c r="AB128"/>
  <c r="AC128"/>
  <c r="AD128"/>
  <c r="AE128"/>
  <c r="AF128"/>
  <c r="AG128"/>
  <c r="AH128"/>
  <c r="AI128"/>
  <c r="Z129"/>
  <c r="AA129"/>
  <c r="AB129"/>
  <c r="AC129"/>
  <c r="AD129"/>
  <c r="AE129"/>
  <c r="AF129"/>
  <c r="AG129"/>
  <c r="AH129"/>
  <c r="AI129"/>
  <c r="Z130"/>
  <c r="AA130"/>
  <c r="AB130"/>
  <c r="AC130"/>
  <c r="AD130"/>
  <c r="AE130"/>
  <c r="AF130"/>
  <c r="AG130"/>
  <c r="AH130"/>
  <c r="AI130"/>
  <c r="Z131"/>
  <c r="AA131"/>
  <c r="AB131"/>
  <c r="AC131"/>
  <c r="AD131"/>
  <c r="AE131"/>
  <c r="AF131"/>
  <c r="AG131"/>
  <c r="AH131"/>
  <c r="AI131"/>
  <c r="Z132"/>
  <c r="AA132"/>
  <c r="AB132"/>
  <c r="AC132"/>
  <c r="AD132"/>
  <c r="AE132"/>
  <c r="AF132"/>
  <c r="AG132"/>
  <c r="AH132"/>
  <c r="AI132"/>
  <c r="Z133"/>
  <c r="AA133"/>
  <c r="AB133"/>
  <c r="AC133"/>
  <c r="AD133"/>
  <c r="AE133"/>
  <c r="AF133"/>
  <c r="AG133"/>
  <c r="AH133"/>
  <c r="AI133"/>
  <c r="Z134"/>
  <c r="AA134"/>
  <c r="AB134"/>
  <c r="AC134"/>
  <c r="AD134"/>
  <c r="AE134"/>
  <c r="AF134"/>
  <c r="AG134"/>
  <c r="AH134"/>
  <c r="AI134"/>
  <c r="Z135"/>
  <c r="AA135"/>
  <c r="AB135"/>
  <c r="AC135"/>
  <c r="AD135"/>
  <c r="AE135"/>
  <c r="AF135"/>
  <c r="AG135"/>
  <c r="AH135"/>
  <c r="AI135"/>
  <c r="Z136"/>
  <c r="AA136"/>
  <c r="AB136"/>
  <c r="AC136"/>
  <c r="AD136"/>
  <c r="AE136"/>
  <c r="AF136"/>
  <c r="AG136"/>
  <c r="AH136"/>
  <c r="AI136"/>
  <c r="Z137"/>
  <c r="AA137"/>
  <c r="AB137"/>
  <c r="AC137"/>
  <c r="AD137"/>
  <c r="AE137"/>
  <c r="AF137"/>
  <c r="AG137"/>
  <c r="AH137"/>
  <c r="AI137"/>
  <c r="Z138"/>
  <c r="AA138"/>
  <c r="AB138"/>
  <c r="AC138"/>
  <c r="AD138"/>
  <c r="AE138"/>
  <c r="AF138"/>
  <c r="AG138"/>
  <c r="AH138"/>
  <c r="AI138"/>
  <c r="Z139"/>
  <c r="AA139"/>
  <c r="AB139"/>
  <c r="AC139"/>
  <c r="AD139"/>
  <c r="AE139"/>
  <c r="AF139"/>
  <c r="AG139"/>
  <c r="AH139"/>
  <c r="AI139"/>
  <c r="Z140"/>
  <c r="AA140"/>
  <c r="AB140"/>
  <c r="AC140"/>
  <c r="AD140"/>
  <c r="AE140"/>
  <c r="AF140"/>
  <c r="AG140"/>
  <c r="AH140"/>
  <c r="AI140"/>
  <c r="Z141"/>
  <c r="AA141"/>
  <c r="AB141"/>
  <c r="AC141"/>
  <c r="AD141"/>
  <c r="AE141"/>
  <c r="AF141"/>
  <c r="AG141"/>
  <c r="AH141"/>
  <c r="AI141"/>
  <c r="Z142"/>
  <c r="AA142"/>
  <c r="AB142"/>
  <c r="AC142"/>
  <c r="AD142"/>
  <c r="AE142"/>
  <c r="AF142"/>
  <c r="AG142"/>
  <c r="AH142"/>
  <c r="AI142"/>
  <c r="Z143"/>
  <c r="AA143"/>
  <c r="AB143"/>
  <c r="AC143"/>
  <c r="AD143"/>
  <c r="AE143"/>
  <c r="AF143"/>
  <c r="AG143"/>
  <c r="AH143"/>
  <c r="AI143"/>
  <c r="Z144"/>
  <c r="AA144"/>
  <c r="AB144"/>
  <c r="AC144"/>
  <c r="AD144"/>
  <c r="AE144"/>
  <c r="AF144"/>
  <c r="AG144"/>
  <c r="AH144"/>
  <c r="AI144"/>
  <c r="Z145"/>
  <c r="AA145"/>
  <c r="AB145"/>
  <c r="AC145"/>
  <c r="AD145"/>
  <c r="AE145"/>
  <c r="AF145"/>
  <c r="AG145"/>
  <c r="AH145"/>
  <c r="AI145"/>
  <c r="Z146"/>
  <c r="AA146"/>
  <c r="AB146"/>
  <c r="AC146"/>
  <c r="AD146"/>
  <c r="AE146"/>
  <c r="AF146"/>
  <c r="AG146"/>
  <c r="AH146"/>
  <c r="AI146"/>
  <c r="Z147"/>
  <c r="AA147"/>
  <c r="AB147"/>
  <c r="AC147"/>
  <c r="AD147"/>
  <c r="AE147"/>
  <c r="AF147"/>
  <c r="AG147"/>
  <c r="AH147"/>
  <c r="AI147"/>
  <c r="Z148"/>
  <c r="AA148"/>
  <c r="AB148"/>
  <c r="AC148"/>
  <c r="AD148"/>
  <c r="AE148"/>
  <c r="AF148"/>
  <c r="AG148"/>
  <c r="AH148"/>
  <c r="AI148"/>
  <c r="Z149"/>
  <c r="AA149"/>
  <c r="AB149"/>
  <c r="AC149"/>
  <c r="AD149"/>
  <c r="AE149"/>
  <c r="AF149"/>
  <c r="AG149"/>
  <c r="AH149"/>
  <c r="AI149"/>
  <c r="Z150"/>
  <c r="AA150"/>
  <c r="AB150"/>
  <c r="AC150"/>
  <c r="AD150"/>
  <c r="AE150"/>
  <c r="AF150"/>
  <c r="AG150"/>
  <c r="AH150"/>
  <c r="AI150"/>
  <c r="Z151"/>
  <c r="AA151"/>
  <c r="AB151"/>
  <c r="AC151"/>
  <c r="AD151"/>
  <c r="AE151"/>
  <c r="AF151"/>
  <c r="AG151"/>
  <c r="AH151"/>
  <c r="AI151"/>
  <c r="Z152"/>
  <c r="AA152"/>
  <c r="AB152"/>
  <c r="AC152"/>
  <c r="AD152"/>
  <c r="AE152"/>
  <c r="AF152"/>
  <c r="AG152"/>
  <c r="AH152"/>
  <c r="AI152"/>
  <c r="Z153"/>
  <c r="AA153"/>
  <c r="AB153"/>
  <c r="AC153"/>
  <c r="AD153"/>
  <c r="AE153"/>
  <c r="AF153"/>
  <c r="AG153"/>
  <c r="AH153"/>
  <c r="AI153"/>
  <c r="Z154"/>
  <c r="AA154"/>
  <c r="AB154"/>
  <c r="AC154"/>
  <c r="AD154"/>
  <c r="AE154"/>
  <c r="AF154"/>
  <c r="AG154"/>
  <c r="AH154"/>
  <c r="AI154"/>
  <c r="Z155"/>
  <c r="AA155"/>
  <c r="AB155"/>
  <c r="AC155"/>
  <c r="AD155"/>
  <c r="AE155"/>
  <c r="AF155"/>
  <c r="AG155"/>
  <c r="AH155"/>
  <c r="AI155"/>
  <c r="Z156"/>
  <c r="AA156"/>
  <c r="AB156"/>
  <c r="AC156"/>
  <c r="AD156"/>
  <c r="AE156"/>
  <c r="AF156"/>
  <c r="AG156"/>
  <c r="AH156"/>
  <c r="AI156"/>
  <c r="Z157"/>
  <c r="AA157"/>
  <c r="AB157"/>
  <c r="AC157"/>
  <c r="AD157"/>
  <c r="AE157"/>
  <c r="AF157"/>
  <c r="AG157"/>
  <c r="AH157"/>
  <c r="AI157"/>
  <c r="Z158"/>
  <c r="AA158"/>
  <c r="AB158"/>
  <c r="AC158"/>
  <c r="AD158"/>
  <c r="AE158"/>
  <c r="AF158"/>
  <c r="AG158"/>
  <c r="AH158"/>
  <c r="AI158"/>
  <c r="Z159"/>
  <c r="AA159"/>
  <c r="AB159"/>
  <c r="AC159"/>
  <c r="AD159"/>
  <c r="AE159"/>
  <c r="AF159"/>
  <c r="AG159"/>
  <c r="AH159"/>
  <c r="AI159"/>
  <c r="Z160"/>
  <c r="AA160"/>
  <c r="AB160"/>
  <c r="AC160"/>
  <c r="AD160"/>
  <c r="AE160"/>
  <c r="AF160"/>
  <c r="AG160"/>
  <c r="AH160"/>
  <c r="AI160"/>
  <c r="Z161"/>
  <c r="AA161"/>
  <c r="AB161"/>
  <c r="AC161"/>
  <c r="AD161"/>
  <c r="AE161"/>
  <c r="AF161"/>
  <c r="AG161"/>
  <c r="AH161"/>
  <c r="AI161"/>
  <c r="N9" i="16"/>
  <c r="O9"/>
  <c r="P9"/>
  <c r="Q9"/>
  <c r="R9"/>
  <c r="S9"/>
  <c r="T9"/>
  <c r="N10"/>
  <c r="O10"/>
  <c r="P10"/>
  <c r="Q10"/>
  <c r="R10"/>
  <c r="S10"/>
  <c r="T10"/>
  <c r="N11"/>
  <c r="O11"/>
  <c r="P11"/>
  <c r="Q11"/>
  <c r="R11"/>
  <c r="S11"/>
  <c r="T11"/>
  <c r="N12"/>
  <c r="O12"/>
  <c r="P12"/>
  <c r="Q12"/>
  <c r="R12"/>
  <c r="S12"/>
  <c r="T12"/>
  <c r="N13"/>
  <c r="O13"/>
  <c r="P13"/>
  <c r="Q13"/>
  <c r="R13"/>
  <c r="S13"/>
  <c r="T13"/>
  <c r="N14"/>
  <c r="O14"/>
  <c r="P14"/>
  <c r="Q14"/>
  <c r="R14"/>
  <c r="S14"/>
  <c r="T14"/>
  <c r="N15"/>
  <c r="O15"/>
  <c r="P15"/>
  <c r="Q15"/>
  <c r="R15"/>
  <c r="S15"/>
  <c r="T15"/>
  <c r="N16"/>
  <c r="O16"/>
  <c r="P16"/>
  <c r="Q16"/>
  <c r="R16"/>
  <c r="S16"/>
  <c r="T16"/>
  <c r="N17"/>
  <c r="O17"/>
  <c r="P17"/>
  <c r="Q17"/>
  <c r="R17"/>
  <c r="S17"/>
  <c r="T17"/>
  <c r="N18"/>
  <c r="O18"/>
  <c r="P18"/>
  <c r="Q18"/>
  <c r="R18"/>
  <c r="S18"/>
  <c r="T18"/>
  <c r="N19"/>
  <c r="O19"/>
  <c r="P19"/>
  <c r="Q19"/>
  <c r="R19"/>
  <c r="S19"/>
  <c r="T19"/>
  <c r="N20"/>
  <c r="O20"/>
  <c r="P20"/>
  <c r="Q20"/>
  <c r="R20"/>
  <c r="S20"/>
  <c r="T20"/>
  <c r="N21"/>
  <c r="O21"/>
  <c r="P21"/>
  <c r="Q21"/>
  <c r="R21"/>
  <c r="S21"/>
  <c r="T21"/>
  <c r="N22"/>
  <c r="O22"/>
  <c r="P22"/>
  <c r="Q22"/>
  <c r="R22"/>
  <c r="S22"/>
  <c r="T22"/>
  <c r="N23"/>
  <c r="O23"/>
  <c r="P23"/>
  <c r="Q23"/>
  <c r="R23"/>
  <c r="S23"/>
  <c r="T23"/>
  <c r="N24"/>
  <c r="O24"/>
  <c r="P24"/>
  <c r="Q24"/>
  <c r="R24"/>
  <c r="S24"/>
  <c r="T24"/>
  <c r="N25"/>
  <c r="O25"/>
  <c r="P25"/>
  <c r="Q25"/>
  <c r="R25"/>
  <c r="S25"/>
  <c r="T25"/>
  <c r="N26"/>
  <c r="O26"/>
  <c r="P26"/>
  <c r="Q26"/>
  <c r="R26"/>
  <c r="S26"/>
  <c r="T26"/>
  <c r="N27"/>
  <c r="O27"/>
  <c r="P27"/>
  <c r="Q27"/>
  <c r="R27"/>
  <c r="S27"/>
  <c r="T27"/>
  <c r="N28"/>
  <c r="O28"/>
  <c r="P28"/>
  <c r="Q28"/>
  <c r="R28"/>
  <c r="S28"/>
  <c r="T28"/>
  <c r="N29"/>
  <c r="O29"/>
  <c r="P29"/>
  <c r="Q29"/>
  <c r="R29"/>
  <c r="S29"/>
  <c r="T29"/>
  <c r="N30"/>
  <c r="O30"/>
  <c r="P30"/>
  <c r="Q30"/>
  <c r="R30"/>
  <c r="S30"/>
  <c r="T30"/>
  <c r="N31"/>
  <c r="O31"/>
  <c r="P31"/>
  <c r="Q31"/>
  <c r="R31"/>
  <c r="S31"/>
  <c r="T31"/>
  <c r="N32"/>
  <c r="O32"/>
  <c r="P32"/>
  <c r="Q32"/>
  <c r="R32"/>
  <c r="S32"/>
  <c r="T32"/>
  <c r="N33"/>
  <c r="O33"/>
  <c r="P33"/>
  <c r="Q33"/>
  <c r="R33"/>
  <c r="S33"/>
  <c r="T33"/>
  <c r="N34"/>
  <c r="O34"/>
  <c r="P34"/>
  <c r="Q34"/>
  <c r="R34"/>
  <c r="S34"/>
  <c r="T34"/>
  <c r="N35"/>
  <c r="O35"/>
  <c r="P35"/>
  <c r="Q35"/>
  <c r="R35"/>
  <c r="S35"/>
  <c r="T35"/>
  <c r="N36"/>
  <c r="O36"/>
  <c r="P36"/>
  <c r="Q36"/>
  <c r="R36"/>
  <c r="S36"/>
  <c r="T36"/>
  <c r="N37"/>
  <c r="O37"/>
  <c r="P37"/>
  <c r="Q37"/>
  <c r="R37"/>
  <c r="S37"/>
  <c r="T37"/>
  <c r="N38"/>
  <c r="O38"/>
  <c r="P38"/>
  <c r="Q38"/>
  <c r="R38"/>
  <c r="S38"/>
  <c r="T38"/>
  <c r="N39"/>
  <c r="O39"/>
  <c r="P39"/>
  <c r="Q39"/>
  <c r="R39"/>
  <c r="S39"/>
  <c r="T39"/>
  <c r="N40"/>
  <c r="O40"/>
  <c r="P40"/>
  <c r="Q40"/>
  <c r="R40"/>
  <c r="S40"/>
  <c r="T40"/>
  <c r="N41"/>
  <c r="O41"/>
  <c r="P41"/>
  <c r="Q41"/>
  <c r="R41"/>
  <c r="S41"/>
  <c r="T41"/>
  <c r="N42"/>
  <c r="O42"/>
  <c r="P42"/>
  <c r="Q42"/>
  <c r="R42"/>
  <c r="S42"/>
  <c r="T42"/>
  <c r="N43"/>
  <c r="O43"/>
  <c r="P43"/>
  <c r="Q43"/>
  <c r="R43"/>
  <c r="S43"/>
  <c r="T43"/>
  <c r="N44"/>
  <c r="O44"/>
  <c r="P44"/>
  <c r="Q44"/>
  <c r="R44"/>
  <c r="S44"/>
  <c r="T44"/>
  <c r="N45"/>
  <c r="O45"/>
  <c r="P45"/>
  <c r="Q45"/>
  <c r="R45"/>
  <c r="S45"/>
  <c r="T45"/>
  <c r="N46"/>
  <c r="O46"/>
  <c r="P46"/>
  <c r="Q46"/>
  <c r="R46"/>
  <c r="S46"/>
  <c r="T46"/>
  <c r="N47"/>
  <c r="O47"/>
  <c r="P47"/>
  <c r="Q47"/>
  <c r="R47"/>
  <c r="S47"/>
  <c r="T47"/>
  <c r="N48"/>
  <c r="O48"/>
  <c r="P48"/>
  <c r="Q48"/>
  <c r="R48"/>
  <c r="S48"/>
  <c r="T48"/>
  <c r="N49"/>
  <c r="O49"/>
  <c r="P49"/>
  <c r="Q49"/>
  <c r="R49"/>
  <c r="S49"/>
  <c r="T49"/>
  <c r="N50"/>
  <c r="O50"/>
  <c r="P50"/>
  <c r="Q50"/>
  <c r="R50"/>
  <c r="S50"/>
  <c r="T50"/>
  <c r="N51"/>
  <c r="O51"/>
  <c r="P51"/>
  <c r="Q51"/>
  <c r="R51"/>
  <c r="S51"/>
  <c r="T51"/>
  <c r="N52"/>
  <c r="O52"/>
  <c r="P52"/>
  <c r="Q52"/>
  <c r="R52"/>
  <c r="S52"/>
  <c r="T52"/>
  <c r="N53"/>
  <c r="O53"/>
  <c r="P53"/>
  <c r="Q53"/>
  <c r="R53"/>
  <c r="S53"/>
  <c r="T53"/>
  <c r="N54"/>
  <c r="O54"/>
  <c r="P54"/>
  <c r="Q54"/>
  <c r="R54"/>
  <c r="S54"/>
  <c r="T54"/>
  <c r="N55"/>
  <c r="O55"/>
  <c r="P55"/>
  <c r="Q55"/>
  <c r="R55"/>
  <c r="S55"/>
  <c r="T55"/>
  <c r="N56"/>
  <c r="O56"/>
  <c r="P56"/>
  <c r="Q56"/>
  <c r="R56"/>
  <c r="S56"/>
  <c r="T56"/>
  <c r="N57"/>
  <c r="O57"/>
  <c r="P57"/>
  <c r="Q57"/>
  <c r="R57"/>
  <c r="S57"/>
  <c r="T57"/>
  <c r="N58"/>
  <c r="O58"/>
  <c r="P58"/>
  <c r="Q58"/>
  <c r="R58"/>
  <c r="S58"/>
  <c r="T58"/>
  <c r="N59"/>
  <c r="O59"/>
  <c r="P59"/>
  <c r="Q59"/>
  <c r="R59"/>
  <c r="S59"/>
  <c r="T59"/>
  <c r="N60"/>
  <c r="O60"/>
  <c r="P60"/>
  <c r="Q60"/>
  <c r="R60"/>
  <c r="S60"/>
  <c r="T60"/>
  <c r="N61"/>
  <c r="O61"/>
  <c r="P61"/>
  <c r="Q61"/>
  <c r="R61"/>
  <c r="S61"/>
  <c r="T61"/>
  <c r="N62"/>
  <c r="O62"/>
  <c r="P62"/>
  <c r="Q62"/>
  <c r="R62"/>
  <c r="S62"/>
  <c r="T62"/>
  <c r="N63"/>
  <c r="O63"/>
  <c r="P63"/>
  <c r="Q63"/>
  <c r="R63"/>
  <c r="S63"/>
  <c r="T63"/>
  <c r="N64"/>
  <c r="O64"/>
  <c r="P64"/>
  <c r="Q64"/>
  <c r="R64"/>
  <c r="S64"/>
  <c r="T64"/>
  <c r="N65"/>
  <c r="O65"/>
  <c r="P65"/>
  <c r="Q65"/>
  <c r="R65"/>
  <c r="S65"/>
  <c r="T65"/>
  <c r="N66"/>
  <c r="O66"/>
  <c r="P66"/>
  <c r="Q66"/>
  <c r="R66"/>
  <c r="S66"/>
  <c r="T66"/>
  <c r="N67"/>
  <c r="O67"/>
  <c r="P67"/>
  <c r="Q67"/>
  <c r="R67"/>
  <c r="S67"/>
  <c r="T67"/>
  <c r="N68"/>
  <c r="O68"/>
  <c r="P68"/>
  <c r="Q68"/>
  <c r="R68"/>
  <c r="S68"/>
  <c r="T68"/>
  <c r="N69"/>
  <c r="O69"/>
  <c r="P69"/>
  <c r="Q69"/>
  <c r="R69"/>
  <c r="S69"/>
  <c r="T69"/>
  <c r="N70"/>
  <c r="O70"/>
  <c r="P70"/>
  <c r="Q70"/>
  <c r="R70"/>
  <c r="S70"/>
  <c r="T70"/>
  <c r="N71"/>
  <c r="O71"/>
  <c r="P71"/>
  <c r="Q71"/>
  <c r="R71"/>
  <c r="S71"/>
  <c r="T71"/>
  <c r="N72"/>
  <c r="O72"/>
  <c r="P72"/>
  <c r="Q72"/>
  <c r="R72"/>
  <c r="S72"/>
  <c r="T72"/>
  <c r="N73"/>
  <c r="O73"/>
  <c r="P73"/>
  <c r="Q73"/>
  <c r="R73"/>
  <c r="S73"/>
  <c r="T73"/>
  <c r="N74"/>
  <c r="O74"/>
  <c r="P74"/>
  <c r="Q74"/>
  <c r="R74"/>
  <c r="S74"/>
  <c r="T74"/>
  <c r="N75"/>
  <c r="O75"/>
  <c r="P75"/>
  <c r="Q75"/>
  <c r="R75"/>
  <c r="S75"/>
  <c r="T75"/>
  <c r="N76"/>
  <c r="O76"/>
  <c r="P76"/>
  <c r="Q76"/>
  <c r="R76"/>
  <c r="S76"/>
  <c r="T76"/>
  <c r="N77"/>
  <c r="O77"/>
  <c r="P77"/>
  <c r="Q77"/>
  <c r="R77"/>
  <c r="S77"/>
  <c r="T77"/>
  <c r="N78"/>
  <c r="O78"/>
  <c r="P78"/>
  <c r="Q78"/>
  <c r="R78"/>
  <c r="S78"/>
  <c r="T78"/>
  <c r="N79"/>
  <c r="O79"/>
  <c r="P79"/>
  <c r="Q79"/>
  <c r="R79"/>
  <c r="S79"/>
  <c r="T79"/>
  <c r="N80"/>
  <c r="O80"/>
  <c r="P80"/>
  <c r="Q80"/>
  <c r="R80"/>
  <c r="S80"/>
  <c r="T80"/>
  <c r="N81"/>
  <c r="O81"/>
  <c r="P81"/>
  <c r="Q81"/>
  <c r="R81"/>
  <c r="S81"/>
  <c r="T81"/>
  <c r="N82"/>
  <c r="O82"/>
  <c r="P82"/>
  <c r="Q82"/>
  <c r="R82"/>
  <c r="S82"/>
  <c r="T82"/>
  <c r="N83"/>
  <c r="O83"/>
  <c r="P83"/>
  <c r="Q83"/>
  <c r="R83"/>
  <c r="S83"/>
  <c r="T83"/>
  <c r="O8"/>
  <c r="P8"/>
  <c r="Q8"/>
  <c r="R8"/>
  <c r="S8"/>
  <c r="T8"/>
  <c r="N8"/>
  <c r="T5"/>
  <c r="S5"/>
  <c r="R5"/>
  <c r="Q5"/>
  <c r="P5"/>
  <c r="O5"/>
  <c r="N5"/>
  <c r="T4"/>
  <c r="S4"/>
  <c r="R4"/>
  <c r="Q4"/>
  <c r="P4"/>
  <c r="O4"/>
  <c r="N4"/>
  <c r="W9"/>
  <c r="X9"/>
  <c r="Y9"/>
  <c r="Z9"/>
  <c r="AA9"/>
  <c r="AB9"/>
  <c r="AC9"/>
  <c r="W10"/>
  <c r="X10"/>
  <c r="Y10"/>
  <c r="Z10"/>
  <c r="AA10"/>
  <c r="AB10"/>
  <c r="AC10"/>
  <c r="W11"/>
  <c r="X11"/>
  <c r="Y11"/>
  <c r="Z11"/>
  <c r="AA11"/>
  <c r="AB11"/>
  <c r="AC11"/>
  <c r="W12"/>
  <c r="X12"/>
  <c r="Y12"/>
  <c r="Z12"/>
  <c r="AA12"/>
  <c r="AB12"/>
  <c r="AC12"/>
  <c r="W13"/>
  <c r="X13"/>
  <c r="Y13"/>
  <c r="Z13"/>
  <c r="AA13"/>
  <c r="AB13"/>
  <c r="AC13"/>
  <c r="W14"/>
  <c r="X14"/>
  <c r="Y14"/>
  <c r="Z14"/>
  <c r="AA14"/>
  <c r="AB14"/>
  <c r="AC14"/>
  <c r="W15"/>
  <c r="X15"/>
  <c r="Y15"/>
  <c r="Z15"/>
  <c r="AA15"/>
  <c r="AB15"/>
  <c r="AC15"/>
  <c r="W16"/>
  <c r="X16"/>
  <c r="Y16"/>
  <c r="Z16"/>
  <c r="AA16"/>
  <c r="AB16"/>
  <c r="AC16"/>
  <c r="W17"/>
  <c r="X17"/>
  <c r="Y17"/>
  <c r="Z17"/>
  <c r="AA17"/>
  <c r="AB17"/>
  <c r="AC17"/>
  <c r="W18"/>
  <c r="X18"/>
  <c r="Y18"/>
  <c r="Z18"/>
  <c r="AA18"/>
  <c r="AB18"/>
  <c r="AC18"/>
  <c r="W19"/>
  <c r="X19"/>
  <c r="Y19"/>
  <c r="Z19"/>
  <c r="AA19"/>
  <c r="AB19"/>
  <c r="AC19"/>
  <c r="W20"/>
  <c r="X20"/>
  <c r="Y20"/>
  <c r="Z20"/>
  <c r="AA20"/>
  <c r="AB20"/>
  <c r="AC20"/>
  <c r="W21"/>
  <c r="X21"/>
  <c r="Y21"/>
  <c r="Z21"/>
  <c r="AA21"/>
  <c r="AB21"/>
  <c r="AC21"/>
  <c r="W22"/>
  <c r="X22"/>
  <c r="Y22"/>
  <c r="Z22"/>
  <c r="AA22"/>
  <c r="AB22"/>
  <c r="AC22"/>
  <c r="W23"/>
  <c r="X23"/>
  <c r="Y23"/>
  <c r="Z23"/>
  <c r="AA23"/>
  <c r="AB23"/>
  <c r="AC23"/>
  <c r="W24"/>
  <c r="X24"/>
  <c r="Y24"/>
  <c r="Z24"/>
  <c r="AA24"/>
  <c r="AB24"/>
  <c r="AC24"/>
  <c r="W25"/>
  <c r="X25"/>
  <c r="Y25"/>
  <c r="Z25"/>
  <c r="AA25"/>
  <c r="AB25"/>
  <c r="AC25"/>
  <c r="W26"/>
  <c r="X26"/>
  <c r="Y26"/>
  <c r="Z26"/>
  <c r="AA26"/>
  <c r="AB26"/>
  <c r="AC26"/>
  <c r="W27"/>
  <c r="X27"/>
  <c r="Y27"/>
  <c r="Z27"/>
  <c r="AA27"/>
  <c r="AB27"/>
  <c r="AC27"/>
  <c r="W28"/>
  <c r="X28"/>
  <c r="Y28"/>
  <c r="Z28"/>
  <c r="AA28"/>
  <c r="AB28"/>
  <c r="AC28"/>
  <c r="W29"/>
  <c r="X29"/>
  <c r="Y29"/>
  <c r="Z29"/>
  <c r="AA29"/>
  <c r="AB29"/>
  <c r="AC29"/>
  <c r="W30"/>
  <c r="X30"/>
  <c r="Y30"/>
  <c r="Z30"/>
  <c r="AA30"/>
  <c r="AB30"/>
  <c r="AC30"/>
  <c r="W31"/>
  <c r="X31"/>
  <c r="Y31"/>
  <c r="Z31"/>
  <c r="AA31"/>
  <c r="AB31"/>
  <c r="AC31"/>
  <c r="W32"/>
  <c r="X32"/>
  <c r="Y32"/>
  <c r="Z32"/>
  <c r="AA32"/>
  <c r="AB32"/>
  <c r="AC32"/>
  <c r="W33"/>
  <c r="X33"/>
  <c r="Y33"/>
  <c r="Z33"/>
  <c r="AA33"/>
  <c r="AB33"/>
  <c r="AC33"/>
  <c r="W34"/>
  <c r="X34"/>
  <c r="Y34"/>
  <c r="Z34"/>
  <c r="AA34"/>
  <c r="AB34"/>
  <c r="AC34"/>
  <c r="W35"/>
  <c r="X35"/>
  <c r="Y35"/>
  <c r="Z35"/>
  <c r="AA35"/>
  <c r="AB35"/>
  <c r="AC35"/>
  <c r="W36"/>
  <c r="X36"/>
  <c r="Y36"/>
  <c r="Z36"/>
  <c r="AA36"/>
  <c r="AB36"/>
  <c r="AC36"/>
  <c r="W37"/>
  <c r="X37"/>
  <c r="Y37"/>
  <c r="Z37"/>
  <c r="AA37"/>
  <c r="AB37"/>
  <c r="AC37"/>
  <c r="W38"/>
  <c r="X38"/>
  <c r="Y38"/>
  <c r="Z38"/>
  <c r="AA38"/>
  <c r="AB38"/>
  <c r="AC38"/>
  <c r="W39"/>
  <c r="X39"/>
  <c r="Y39"/>
  <c r="Z39"/>
  <c r="AA39"/>
  <c r="AB39"/>
  <c r="AC39"/>
  <c r="W40"/>
  <c r="X40"/>
  <c r="Y40"/>
  <c r="Z40"/>
  <c r="AA40"/>
  <c r="AB40"/>
  <c r="AC40"/>
  <c r="W41"/>
  <c r="X41"/>
  <c r="Y41"/>
  <c r="Z41"/>
  <c r="AA41"/>
  <c r="AB41"/>
  <c r="AC41"/>
  <c r="W42"/>
  <c r="X42"/>
  <c r="Y42"/>
  <c r="Z42"/>
  <c r="AA42"/>
  <c r="AB42"/>
  <c r="AC42"/>
  <c r="W43"/>
  <c r="X43"/>
  <c r="Y43"/>
  <c r="Z43"/>
  <c r="AA43"/>
  <c r="AB43"/>
  <c r="AC43"/>
  <c r="W44"/>
  <c r="X44"/>
  <c r="Y44"/>
  <c r="Z44"/>
  <c r="AA44"/>
  <c r="AB44"/>
  <c r="AC44"/>
  <c r="W45"/>
  <c r="X45"/>
  <c r="Y45"/>
  <c r="Z45"/>
  <c r="AA45"/>
  <c r="AB45"/>
  <c r="AC45"/>
  <c r="W46"/>
  <c r="X46"/>
  <c r="Y46"/>
  <c r="Z46"/>
  <c r="AA46"/>
  <c r="AB46"/>
  <c r="AC46"/>
  <c r="W47"/>
  <c r="X47"/>
  <c r="Y47"/>
  <c r="Z47"/>
  <c r="AA47"/>
  <c r="AB47"/>
  <c r="AC47"/>
  <c r="W48"/>
  <c r="X48"/>
  <c r="Y48"/>
  <c r="Z48"/>
  <c r="AA48"/>
  <c r="AB48"/>
  <c r="AC48"/>
  <c r="W49"/>
  <c r="X49"/>
  <c r="Y49"/>
  <c r="Z49"/>
  <c r="AA49"/>
  <c r="AB49"/>
  <c r="AC49"/>
  <c r="W50"/>
  <c r="X50"/>
  <c r="Y50"/>
  <c r="Z50"/>
  <c r="AA50"/>
  <c r="AB50"/>
  <c r="AC50"/>
  <c r="W51"/>
  <c r="X51"/>
  <c r="Y51"/>
  <c r="Z51"/>
  <c r="AA51"/>
  <c r="AB51"/>
  <c r="AC51"/>
  <c r="W52"/>
  <c r="X52"/>
  <c r="Y52"/>
  <c r="Z52"/>
  <c r="AA52"/>
  <c r="AB52"/>
  <c r="AC52"/>
  <c r="W53"/>
  <c r="X53"/>
  <c r="Y53"/>
  <c r="Z53"/>
  <c r="AA53"/>
  <c r="AB53"/>
  <c r="AC53"/>
  <c r="W54"/>
  <c r="X54"/>
  <c r="Y54"/>
  <c r="Z54"/>
  <c r="AA54"/>
  <c r="AB54"/>
  <c r="AC54"/>
  <c r="W55"/>
  <c r="X55"/>
  <c r="Y55"/>
  <c r="Z55"/>
  <c r="AA55"/>
  <c r="AB55"/>
  <c r="AC55"/>
  <c r="W56"/>
  <c r="X56"/>
  <c r="Y56"/>
  <c r="Z56"/>
  <c r="AA56"/>
  <c r="AB56"/>
  <c r="AC56"/>
  <c r="W57"/>
  <c r="X57"/>
  <c r="Y57"/>
  <c r="Z57"/>
  <c r="AA57"/>
  <c r="AB57"/>
  <c r="AC57"/>
  <c r="W58"/>
  <c r="X58"/>
  <c r="Y58"/>
  <c r="Z58"/>
  <c r="AA58"/>
  <c r="AB58"/>
  <c r="AC58"/>
  <c r="W59"/>
  <c r="X59"/>
  <c r="Y59"/>
  <c r="Z59"/>
  <c r="AA59"/>
  <c r="AB59"/>
  <c r="AC59"/>
  <c r="W60"/>
  <c r="X60"/>
  <c r="Y60"/>
  <c r="Z60"/>
  <c r="AA60"/>
  <c r="AB60"/>
  <c r="AC60"/>
  <c r="W61"/>
  <c r="X61"/>
  <c r="Y61"/>
  <c r="Z61"/>
  <c r="AA61"/>
  <c r="AB61"/>
  <c r="AC61"/>
  <c r="W62"/>
  <c r="X62"/>
  <c r="Y62"/>
  <c r="Z62"/>
  <c r="AA62"/>
  <c r="AB62"/>
  <c r="AC62"/>
  <c r="W63"/>
  <c r="X63"/>
  <c r="Y63"/>
  <c r="Z63"/>
  <c r="AA63"/>
  <c r="AB63"/>
  <c r="AC63"/>
  <c r="W64"/>
  <c r="X64"/>
  <c r="Y64"/>
  <c r="Z64"/>
  <c r="AA64"/>
  <c r="AB64"/>
  <c r="AC64"/>
  <c r="W65"/>
  <c r="X65"/>
  <c r="Y65"/>
  <c r="Z65"/>
  <c r="AA65"/>
  <c r="AB65"/>
  <c r="AC65"/>
  <c r="W66"/>
  <c r="X66"/>
  <c r="Y66"/>
  <c r="Z66"/>
  <c r="AA66"/>
  <c r="AB66"/>
  <c r="AC66"/>
  <c r="W67"/>
  <c r="X67"/>
  <c r="Y67"/>
  <c r="Z67"/>
  <c r="AA67"/>
  <c r="AB67"/>
  <c r="AC67"/>
  <c r="W68"/>
  <c r="X68"/>
  <c r="Y68"/>
  <c r="Z68"/>
  <c r="AA68"/>
  <c r="AB68"/>
  <c r="AC68"/>
  <c r="W69"/>
  <c r="X69"/>
  <c r="Y69"/>
  <c r="Z69"/>
  <c r="AA69"/>
  <c r="AB69"/>
  <c r="AC69"/>
  <c r="W70"/>
  <c r="X70"/>
  <c r="Y70"/>
  <c r="Z70"/>
  <c r="AA70"/>
  <c r="AB70"/>
  <c r="AC70"/>
  <c r="W71"/>
  <c r="X71"/>
  <c r="Y71"/>
  <c r="Z71"/>
  <c r="AA71"/>
  <c r="AB71"/>
  <c r="AC71"/>
  <c r="W72"/>
  <c r="X72"/>
  <c r="Y72"/>
  <c r="Z72"/>
  <c r="AA72"/>
  <c r="AB72"/>
  <c r="AC72"/>
  <c r="W73"/>
  <c r="X73"/>
  <c r="Y73"/>
  <c r="Z73"/>
  <c r="AA73"/>
  <c r="AB73"/>
  <c r="AC73"/>
  <c r="W74"/>
  <c r="X74"/>
  <c r="Y74"/>
  <c r="Z74"/>
  <c r="AA74"/>
  <c r="AB74"/>
  <c r="AC74"/>
  <c r="W75"/>
  <c r="X75"/>
  <c r="Y75"/>
  <c r="Z75"/>
  <c r="AA75"/>
  <c r="AB75"/>
  <c r="AC75"/>
  <c r="W76"/>
  <c r="X76"/>
  <c r="Y76"/>
  <c r="Z76"/>
  <c r="AA76"/>
  <c r="AB76"/>
  <c r="AC76"/>
  <c r="W77"/>
  <c r="X77"/>
  <c r="Y77"/>
  <c r="Z77"/>
  <c r="AA77"/>
  <c r="AB77"/>
  <c r="AC77"/>
  <c r="W78"/>
  <c r="X78"/>
  <c r="Y78"/>
  <c r="Z78"/>
  <c r="AA78"/>
  <c r="AB78"/>
  <c r="AC78"/>
  <c r="W79"/>
  <c r="X79"/>
  <c r="Y79"/>
  <c r="Z79"/>
  <c r="AA79"/>
  <c r="AB79"/>
  <c r="AC79"/>
  <c r="W80"/>
  <c r="X80"/>
  <c r="Y80"/>
  <c r="Z80"/>
  <c r="AA80"/>
  <c r="AB80"/>
  <c r="AC80"/>
  <c r="W81"/>
  <c r="X81"/>
  <c r="Y81"/>
  <c r="Z81"/>
  <c r="AA81"/>
  <c r="AB81"/>
  <c r="AC81"/>
  <c r="W82"/>
  <c r="X82"/>
  <c r="Y82"/>
  <c r="Z82"/>
  <c r="AA82"/>
  <c r="AB82"/>
  <c r="AC82"/>
  <c r="W83"/>
  <c r="X83"/>
  <c r="Y83"/>
  <c r="Z83"/>
  <c r="AA83"/>
  <c r="AB83"/>
  <c r="AC83"/>
  <c r="X8"/>
  <c r="Y8"/>
  <c r="Z8"/>
  <c r="AA8"/>
  <c r="AB8"/>
  <c r="AC8"/>
  <c r="W8"/>
  <c r="W7"/>
  <c r="N7" s="1"/>
  <c r="X7"/>
  <c r="O7" s="1"/>
  <c r="Y7"/>
  <c r="P7" s="1"/>
  <c r="Z7"/>
  <c r="Q7" s="1"/>
  <c r="AA7"/>
  <c r="R7" s="1"/>
  <c r="AB7"/>
  <c r="S7" s="1"/>
  <c r="AC7"/>
  <c r="T7" s="1"/>
  <c r="W5"/>
  <c r="X5"/>
  <c r="Y5"/>
  <c r="Z5"/>
  <c r="AA5"/>
  <c r="AB5"/>
  <c r="AC5"/>
  <c r="X4"/>
  <c r="Y4"/>
  <c r="Z4"/>
  <c r="AA4"/>
  <c r="AB4"/>
  <c r="AC4"/>
  <c r="W4"/>
  <c r="AF1"/>
  <c r="D1" i="14"/>
  <c r="F2" i="1"/>
  <c r="F1"/>
</calcChain>
</file>

<file path=xl/sharedStrings.xml><?xml version="1.0" encoding="utf-8"?>
<sst xmlns="http://schemas.openxmlformats.org/spreadsheetml/2006/main" count="7665" uniqueCount="1544">
  <si>
    <t>Date(ETD)</t>
  </si>
  <si>
    <t>Date(ETA)</t>
  </si>
  <si>
    <t>Project Name</t>
  </si>
  <si>
    <t>Dynapack P/N</t>
  </si>
  <si>
    <t>Q'ty</t>
  </si>
  <si>
    <t>Shipping model</t>
  </si>
  <si>
    <t>SP36V-120603</t>
  </si>
  <si>
    <t>DAKB00104-K021E01L</t>
  </si>
  <si>
    <t>Taiwan</t>
  </si>
  <si>
    <t>小三通</t>
  </si>
  <si>
    <t>SP36V-120604</t>
  </si>
  <si>
    <t>DAKB00156-K021E01L</t>
  </si>
  <si>
    <t>JM48V-120603</t>
  </si>
  <si>
    <t>DAKB00104-K021E02L</t>
  </si>
  <si>
    <t>A-120602</t>
  </si>
  <si>
    <t>DAKB90900-W021E01L</t>
  </si>
  <si>
    <t>A-120603</t>
  </si>
  <si>
    <t>DAKB00900-W021E02L</t>
  </si>
  <si>
    <t>A-120701</t>
  </si>
  <si>
    <t>DAKB90900-W021E02L</t>
  </si>
  <si>
    <t>China</t>
  </si>
  <si>
    <t>Hand carry</t>
  </si>
  <si>
    <t>Normal shipment</t>
  </si>
  <si>
    <t>A-120604</t>
  </si>
  <si>
    <t>DAKB00780-W021E01L</t>
  </si>
  <si>
    <t>China</t>
    <phoneticPr fontId="4" type="noConversion"/>
  </si>
  <si>
    <t>A-1206-03</t>
  </si>
  <si>
    <t>Charger</t>
  </si>
  <si>
    <t>DAK740000-W0Q1E01L</t>
  </si>
  <si>
    <t xml:space="preserve">for test </t>
  </si>
  <si>
    <t>V30.5</t>
  </si>
  <si>
    <t>V34.201</t>
  </si>
  <si>
    <t>DVT-4</t>
  </si>
  <si>
    <t>PVT</t>
    <phoneticPr fontId="1" type="noConversion"/>
  </si>
  <si>
    <t>Aurola</t>
  </si>
  <si>
    <t>Ceres</t>
  </si>
  <si>
    <t>Cupid(5.2Ah)</t>
  </si>
  <si>
    <t>Demeter B+</t>
  </si>
  <si>
    <t>Demeter-B(10Ah)</t>
  </si>
  <si>
    <t>DAKB00520-W021E01L</t>
  </si>
  <si>
    <t>DAKB90104-W021E02L</t>
  </si>
  <si>
    <t>DAKB00104-W021E03L</t>
  </si>
  <si>
    <t>Aurola(White)</t>
  </si>
  <si>
    <t>Aurola(Yellow)</t>
  </si>
  <si>
    <t>Eos(White)</t>
  </si>
  <si>
    <t>Demeter B+(Black)</t>
  </si>
  <si>
    <t>Aurola(Silver)</t>
  </si>
  <si>
    <t>Demeter-102(Black)</t>
  </si>
  <si>
    <t>Engineer Sample</t>
    <phoneticPr fontId="9" type="noConversion"/>
  </si>
  <si>
    <t>China</t>
    <phoneticPr fontId="4" type="noConversion"/>
  </si>
  <si>
    <t>STM8L151K6</t>
    <phoneticPr fontId="6" type="noConversion"/>
  </si>
  <si>
    <t>ST V1.0</t>
    <phoneticPr fontId="6" type="noConversion"/>
  </si>
  <si>
    <t>PVT</t>
    <phoneticPr fontId="1" type="noConversion"/>
  </si>
  <si>
    <t>Eos(White）</t>
  </si>
  <si>
    <t>Aurola（Yellow)</t>
  </si>
  <si>
    <t>Aurola(Silver）</t>
  </si>
  <si>
    <t>Stage</t>
    <phoneticPr fontId="1" type="noConversion"/>
  </si>
  <si>
    <t>出貨地</t>
    <phoneticPr fontId="1" type="noConversion"/>
  </si>
  <si>
    <t>MCU</t>
    <phoneticPr fontId="1" type="noConversion"/>
  </si>
  <si>
    <t>EE version</t>
    <phoneticPr fontId="1" type="noConversion"/>
  </si>
  <si>
    <t>FW version</t>
    <phoneticPr fontId="1" type="noConversion"/>
  </si>
  <si>
    <t>ME version</t>
    <phoneticPr fontId="1" type="noConversion"/>
  </si>
  <si>
    <t>EVT</t>
    <phoneticPr fontId="1" type="noConversion"/>
  </si>
  <si>
    <t>TI-MSP430G2452IPW20R</t>
    <phoneticPr fontId="1" type="noConversion"/>
  </si>
  <si>
    <t>EVT-1</t>
    <phoneticPr fontId="1" type="noConversion"/>
  </si>
  <si>
    <t>小三通</t>
    <phoneticPr fontId="4" type="noConversion"/>
  </si>
  <si>
    <t>EVT-2</t>
    <phoneticPr fontId="1" type="noConversion"/>
  </si>
  <si>
    <t>1. ME-修改FRAME&amp;NI-P</t>
    <phoneticPr fontId="1" type="noConversion"/>
  </si>
  <si>
    <t>1. ME-修正NI-P</t>
    <phoneticPr fontId="1" type="noConversion"/>
  </si>
  <si>
    <t>Charger for A-120604</t>
    <phoneticPr fontId="4" type="noConversion"/>
  </si>
  <si>
    <t>DAK740000-W0Q1E01L</t>
    <phoneticPr fontId="4" type="noConversion"/>
  </si>
  <si>
    <t>从WJ出货，部门领送客户</t>
    <phoneticPr fontId="4" type="noConversion"/>
  </si>
  <si>
    <t>DVT-1</t>
    <phoneticPr fontId="1" type="noConversion"/>
  </si>
  <si>
    <t>A-120602</t>
    <phoneticPr fontId="1" type="noConversion"/>
  </si>
  <si>
    <t>RD test</t>
    <phoneticPr fontId="1" type="noConversion"/>
  </si>
  <si>
    <t>A-120603</t>
    <phoneticPr fontId="1" type="noConversion"/>
  </si>
  <si>
    <t>A-120701</t>
    <phoneticPr fontId="1" type="noConversion"/>
  </si>
  <si>
    <t>DVT-2</t>
    <phoneticPr fontId="1" type="noConversion"/>
  </si>
  <si>
    <t xml:space="preserve">1. ME-修改WIRE &amp; HEAT SINK </t>
    <phoneticPr fontId="1" type="noConversion"/>
  </si>
  <si>
    <t>Charger</t>
    <phoneticPr fontId="4" type="noConversion"/>
  </si>
  <si>
    <t>部门借出单，需补帐</t>
    <phoneticPr fontId="4" type="noConversion"/>
  </si>
  <si>
    <t>1. ME-修改HEAT SINK &amp;SPONGE &amp; discharge connector</t>
    <phoneticPr fontId="1" type="noConversion"/>
  </si>
  <si>
    <t>DVT-3</t>
    <phoneticPr fontId="1" type="noConversion"/>
  </si>
  <si>
    <t>Charger</t>
    <phoneticPr fontId="1" type="noConversion"/>
  </si>
  <si>
    <t>Demeter(A120602)</t>
    <phoneticPr fontId="1" type="noConversion"/>
  </si>
  <si>
    <t>出貨單號W7B-310003</t>
    <phoneticPr fontId="1" type="noConversion"/>
  </si>
  <si>
    <t>Aurola (A120603)</t>
    <phoneticPr fontId="6" type="noConversion"/>
  </si>
  <si>
    <t>China</t>
    <phoneticPr fontId="6" type="noConversion"/>
  </si>
  <si>
    <t>Eos (A120701)</t>
    <phoneticPr fontId="6" type="noConversion"/>
  </si>
  <si>
    <t>出貨單號W1C-310185</t>
    <phoneticPr fontId="1" type="noConversion"/>
  </si>
  <si>
    <t>出貨單號W7B-320004</t>
    <phoneticPr fontId="1" type="noConversion"/>
  </si>
  <si>
    <t>出貨單號W7B-320003</t>
    <phoneticPr fontId="1" type="noConversion"/>
  </si>
  <si>
    <t>出貨單號W82-320005</t>
    <phoneticPr fontId="1" type="noConversion"/>
  </si>
  <si>
    <t>M/O:W54-320057</t>
    <phoneticPr fontId="1" type="noConversion"/>
  </si>
  <si>
    <t>M/O:W54-310072、W54-320066、W54-320073、W54-320074</t>
    <phoneticPr fontId="1" type="noConversion"/>
  </si>
  <si>
    <t xml:space="preserve">出貨單號:W82-330003 </t>
    <phoneticPr fontId="1" type="noConversion"/>
  </si>
  <si>
    <t>M/O: W54-310030</t>
    <phoneticPr fontId="1" type="noConversion"/>
  </si>
  <si>
    <r>
      <rPr>
        <b/>
        <sz val="12"/>
        <color indexed="9"/>
        <rFont val="新細明體"/>
        <family val="1"/>
        <charset val="136"/>
      </rPr>
      <t>更改狀況</t>
    </r>
    <phoneticPr fontId="1" type="noConversion"/>
  </si>
  <si>
    <t>M/O:W54-330005 &amp; W54-320057</t>
    <phoneticPr fontId="1" type="noConversion"/>
  </si>
  <si>
    <t>PVT</t>
    <phoneticPr fontId="1" type="noConversion"/>
  </si>
  <si>
    <t>China</t>
    <phoneticPr fontId="4" type="noConversion"/>
  </si>
  <si>
    <t>STM8L151K6</t>
    <phoneticPr fontId="6" type="noConversion"/>
  </si>
  <si>
    <t>ST V1.0</t>
    <phoneticPr fontId="6" type="noConversion"/>
  </si>
  <si>
    <t>M/O:W54-330036</t>
    <phoneticPr fontId="1" type="noConversion"/>
  </si>
  <si>
    <t>M/O:W54-330020/330036</t>
    <phoneticPr fontId="1" type="noConversion"/>
  </si>
  <si>
    <t>M/O:W54-320066/320073</t>
    <phoneticPr fontId="1" type="noConversion"/>
  </si>
  <si>
    <t>STM8L151K7</t>
  </si>
  <si>
    <t>ST V1.1</t>
  </si>
  <si>
    <t>出貨單號:W82-330005/W7B-330004</t>
    <phoneticPr fontId="1" type="noConversion"/>
  </si>
  <si>
    <t>EVT</t>
    <phoneticPr fontId="1" type="noConversion"/>
  </si>
  <si>
    <t>China</t>
    <phoneticPr fontId="4" type="noConversion"/>
  </si>
  <si>
    <t xml:space="preserve">出貨單號:W82-330006
M/O:W54-330053/330064 </t>
    <phoneticPr fontId="1" type="noConversion"/>
  </si>
  <si>
    <t>39KC3ZZ000041LH</t>
  </si>
  <si>
    <t>充电头</t>
  </si>
  <si>
    <t>出貨單號:W82-330007      
M/O:W54-330053/330064</t>
    <phoneticPr fontId="1" type="noConversion"/>
  </si>
  <si>
    <t>DAK740000-W0Q1E04LT</t>
  </si>
  <si>
    <t>DAK740000-W0Q1E05LT</t>
  </si>
  <si>
    <t>China</t>
    <phoneticPr fontId="4" type="noConversion"/>
  </si>
  <si>
    <t>Pan 24V</t>
  </si>
  <si>
    <t>Eos</t>
  </si>
  <si>
    <t>Charger(36V)</t>
  </si>
  <si>
    <t>PVT</t>
    <phoneticPr fontId="1" type="noConversion"/>
  </si>
  <si>
    <t>China</t>
    <phoneticPr fontId="4" type="noConversion"/>
  </si>
  <si>
    <t>出貨單號:W7B-340001</t>
    <phoneticPr fontId="1" type="noConversion"/>
  </si>
  <si>
    <t>DAKB00780-W021E02LT</t>
  </si>
  <si>
    <t>DAKB90760-W021E01LT</t>
  </si>
  <si>
    <t>DAK740000-W0Q1E06LT</t>
  </si>
  <si>
    <t>China</t>
    <phoneticPr fontId="1" type="noConversion"/>
  </si>
  <si>
    <t>2012/6~2012/12 Shipping Qty</t>
    <phoneticPr fontId="1" type="noConversion"/>
  </si>
  <si>
    <t>Demeter-B+(Black)</t>
  </si>
  <si>
    <t xml:space="preserve">CHARGER </t>
  </si>
  <si>
    <t>China</t>
    <phoneticPr fontId="1" type="noConversion"/>
  </si>
  <si>
    <t>M/O:W54 -340041</t>
    <phoneticPr fontId="1" type="noConversion"/>
  </si>
  <si>
    <t>China</t>
    <phoneticPr fontId="1" type="noConversion"/>
  </si>
  <si>
    <t>出貨單號:W82-340004</t>
    <phoneticPr fontId="1" type="noConversion"/>
  </si>
  <si>
    <t>PVT</t>
    <phoneticPr fontId="1" type="noConversion"/>
  </si>
  <si>
    <t>DAKB00760-W021E01LT</t>
  </si>
  <si>
    <t>出貨單號:W82-350003</t>
    <phoneticPr fontId="1" type="noConversion"/>
  </si>
  <si>
    <t>M/O:W54 -340064/350003</t>
    <phoneticPr fontId="1" type="noConversion"/>
  </si>
  <si>
    <t>Engineer Sample</t>
  </si>
  <si>
    <t>Engineer Sample</t>
    <phoneticPr fontId="1" type="noConversion"/>
  </si>
  <si>
    <t>Pan(Black)  24V</t>
    <phoneticPr fontId="1" type="noConversion"/>
  </si>
  <si>
    <t>Cupid</t>
  </si>
  <si>
    <t>Pan B(Silver)</t>
  </si>
  <si>
    <t>DAKB90780-W021E01LT</t>
  </si>
  <si>
    <t>DAKB00104-W021E05L</t>
  </si>
  <si>
    <t>China</t>
    <phoneticPr fontId="1" type="noConversion"/>
  </si>
  <si>
    <t xml:space="preserve">出貨單號:W82-350005 </t>
    <phoneticPr fontId="1" type="noConversion"/>
  </si>
  <si>
    <t>M/O:W54 -350003</t>
    <phoneticPr fontId="1" type="noConversion"/>
  </si>
  <si>
    <t>PVT</t>
    <phoneticPr fontId="1" type="noConversion"/>
  </si>
  <si>
    <r>
      <t>Aurola(Silver</t>
    </r>
    <r>
      <rPr>
        <sz val="10"/>
        <rFont val="細明體"/>
        <family val="3"/>
        <charset val="136"/>
      </rPr>
      <t>）</t>
    </r>
  </si>
  <si>
    <t>Aurola_36100(White)</t>
  </si>
  <si>
    <t>Aurola_36100(Yellow)</t>
  </si>
  <si>
    <t>Eos_36076(Black)</t>
  </si>
  <si>
    <t>Eos_36076(White)</t>
  </si>
  <si>
    <t>DAKB00100-W021E01LT</t>
  </si>
  <si>
    <t>PVT</t>
    <phoneticPr fontId="1" type="noConversion"/>
  </si>
  <si>
    <t>DAKB90100-W021E02LT</t>
    <phoneticPr fontId="1" type="noConversion"/>
  </si>
  <si>
    <t>China</t>
    <phoneticPr fontId="1" type="noConversion"/>
  </si>
  <si>
    <t xml:space="preserve">出貨單號:W82-350008  </t>
    <phoneticPr fontId="1" type="noConversion"/>
  </si>
  <si>
    <t>M/O:W54 -340041/340050/350040/350067/350068/350037</t>
    <phoneticPr fontId="1" type="noConversion"/>
  </si>
  <si>
    <t>Demeter_B215_36100C（Black)</t>
  </si>
  <si>
    <t xml:space="preserve">出貨單號:W82-360002 </t>
    <phoneticPr fontId="1" type="noConversion"/>
  </si>
  <si>
    <t>M/O:W54 -350088</t>
    <phoneticPr fontId="1" type="noConversion"/>
  </si>
  <si>
    <t>Ceres_36076</t>
  </si>
  <si>
    <t>M/O:W54 -360011/350107</t>
    <phoneticPr fontId="1" type="noConversion"/>
  </si>
  <si>
    <t>Demeter_B215_36100C</t>
  </si>
  <si>
    <t>Charger-36V B type</t>
  </si>
  <si>
    <t xml:space="preserve">出貨單號:W82-360005 </t>
    <phoneticPr fontId="1" type="noConversion"/>
  </si>
  <si>
    <t>M/O:W54 -360011/360025</t>
    <phoneticPr fontId="1" type="noConversion"/>
  </si>
  <si>
    <t>Pan B285_36130</t>
  </si>
  <si>
    <t>DAKB00130-W021E01LT</t>
  </si>
  <si>
    <t>出貨單號:W82-360007           
M/O:W54 -360045</t>
    <phoneticPr fontId="1" type="noConversion"/>
  </si>
  <si>
    <t>2013/1~ 至今(Not including Charger)</t>
    <phoneticPr fontId="1" type="noConversion"/>
  </si>
  <si>
    <t>Ares-TB</t>
  </si>
  <si>
    <t>DAKB00100-W021E04LT</t>
  </si>
  <si>
    <r>
      <rPr>
        <sz val="12"/>
        <rFont val="細明體"/>
        <family val="3"/>
        <charset val="136"/>
      </rPr>
      <t>出貨單號</t>
    </r>
    <r>
      <rPr>
        <sz val="12"/>
        <rFont val="Calibri"/>
        <family val="2"/>
      </rPr>
      <t>:W82-360006 </t>
    </r>
    <phoneticPr fontId="1" type="noConversion"/>
  </si>
  <si>
    <t>Pan_B285_36100_N</t>
  </si>
  <si>
    <t>触点</t>
  </si>
  <si>
    <t>底座</t>
  </si>
  <si>
    <t>滑轨</t>
  </si>
  <si>
    <t>EVT</t>
  </si>
  <si>
    <t>EVT</t>
    <phoneticPr fontId="1" type="noConversion"/>
  </si>
  <si>
    <t>sample from Ananda</t>
  </si>
  <si>
    <t>China</t>
    <phoneticPr fontId="1" type="noConversion"/>
  </si>
  <si>
    <r>
      <rPr>
        <sz val="12"/>
        <rFont val="細明體"/>
        <family val="3"/>
        <charset val="136"/>
      </rPr>
      <t>出貨單號</t>
    </r>
    <r>
      <rPr>
        <sz val="12"/>
        <rFont val="Calibri"/>
        <family val="2"/>
      </rPr>
      <t>:W82-360013</t>
    </r>
    <phoneticPr fontId="1" type="noConversion"/>
  </si>
  <si>
    <t>M/O:W54 -360055/360060/360073/360074</t>
    <phoneticPr fontId="1" type="noConversion"/>
  </si>
  <si>
    <r>
      <rPr>
        <sz val="12"/>
        <rFont val="細明體"/>
        <family val="3"/>
        <charset val="136"/>
      </rPr>
      <t>出貨單號</t>
    </r>
    <r>
      <rPr>
        <sz val="12"/>
        <rFont val="Calibri"/>
        <family val="2"/>
      </rPr>
      <t>:W82-370002   M/O:W54 -360074</t>
    </r>
    <phoneticPr fontId="1" type="noConversion"/>
  </si>
  <si>
    <t>Ares-TB300_36100_D</t>
  </si>
  <si>
    <t>DAKB00100-W021E06LT</t>
  </si>
  <si>
    <t>Pan B285_36100</t>
  </si>
  <si>
    <t>Demeter B+(36V 10.0Ah)</t>
  </si>
  <si>
    <r>
      <rPr>
        <sz val="12"/>
        <rFont val="細明體"/>
        <family val="3"/>
        <charset val="136"/>
      </rPr>
      <t>出貨單號</t>
    </r>
    <r>
      <rPr>
        <sz val="12"/>
        <rFont val="Calibri"/>
        <family val="2"/>
      </rPr>
      <t>:W82- 370003</t>
    </r>
    <phoneticPr fontId="1" type="noConversion"/>
  </si>
  <si>
    <t>Ares_HM_36100_SU</t>
  </si>
  <si>
    <t>DAKB00100-W021E07HT</t>
  </si>
  <si>
    <r>
      <rPr>
        <sz val="12"/>
        <rFont val="細明體"/>
        <family val="3"/>
        <charset val="136"/>
      </rPr>
      <t>出貨單號</t>
    </r>
    <r>
      <rPr>
        <sz val="12"/>
        <rFont val="Calibri"/>
        <family val="2"/>
      </rPr>
      <t>:W7B-380001,</t>
    </r>
    <r>
      <rPr>
        <sz val="12"/>
        <rFont val="細明體"/>
        <family val="3"/>
        <charset val="136"/>
      </rPr>
      <t>已作廢沒出貨</t>
    </r>
    <phoneticPr fontId="1" type="noConversion"/>
  </si>
  <si>
    <t>出貨單號:W82-380002</t>
    <phoneticPr fontId="1" type="noConversion"/>
  </si>
  <si>
    <t xml:space="preserve">Demeter_B215_36100_S </t>
  </si>
  <si>
    <t>Charger(2A-42V)</t>
  </si>
  <si>
    <r>
      <rPr>
        <sz val="12"/>
        <rFont val="細明體"/>
        <family val="3"/>
        <charset val="136"/>
      </rPr>
      <t>出貨單號</t>
    </r>
    <r>
      <rPr>
        <sz val="12"/>
        <rFont val="Calibri"/>
        <family val="2"/>
      </rPr>
      <t xml:space="preserve">:W82-370007   </t>
    </r>
    <r>
      <rPr>
        <sz val="12"/>
        <rFont val="細明體"/>
        <family val="3"/>
        <charset val="136"/>
      </rPr>
      <t>無此出貨單號對應的</t>
    </r>
    <r>
      <rPr>
        <sz val="12"/>
        <rFont val="Calibri"/>
        <family val="2"/>
      </rPr>
      <t>SN</t>
    </r>
    <phoneticPr fontId="1" type="noConversion"/>
  </si>
  <si>
    <r>
      <t>M/O:
W54-360055/360060/360073/360074/370012/
370013/370040/370132/370144/</t>
    </r>
    <r>
      <rPr>
        <sz val="12"/>
        <rFont val="新細明體"/>
        <family val="1"/>
        <charset val="136"/>
      </rPr>
      <t>380006/380016/380031</t>
    </r>
    <phoneticPr fontId="1" type="noConversion"/>
  </si>
  <si>
    <t>EVT &amp; PVT</t>
    <phoneticPr fontId="1" type="noConversion"/>
  </si>
  <si>
    <t>EVT</t>
    <phoneticPr fontId="1" type="noConversion"/>
  </si>
  <si>
    <t>DVT</t>
    <phoneticPr fontId="1" type="noConversion"/>
  </si>
  <si>
    <t>出貨單號:W82-380008 M/O:370144/380006/380016/380031/380065/380070</t>
    <phoneticPr fontId="1" type="noConversion"/>
  </si>
  <si>
    <t>PCBA：(薄型)</t>
    <phoneticPr fontId="1" type="noConversion"/>
  </si>
  <si>
    <t>V30.0</t>
    <phoneticPr fontId="1" type="noConversion"/>
  </si>
  <si>
    <t xml:space="preserve">for test </t>
    <phoneticPr fontId="1" type="noConversion"/>
  </si>
  <si>
    <t>PCBA：厚型36V</t>
    <phoneticPr fontId="1" type="noConversion"/>
  </si>
  <si>
    <t>PCBA：厚型48V</t>
    <phoneticPr fontId="1" type="noConversion"/>
  </si>
  <si>
    <t>PCBA：V1.0(初版)</t>
    <phoneticPr fontId="1" type="noConversion"/>
  </si>
  <si>
    <t>V30.5</t>
    <phoneticPr fontId="1" type="noConversion"/>
  </si>
  <si>
    <t>R0</t>
    <phoneticPr fontId="1" type="noConversion"/>
  </si>
  <si>
    <t>PCBA：V1.0</t>
    <phoneticPr fontId="1" type="noConversion"/>
  </si>
  <si>
    <t>R1</t>
    <phoneticPr fontId="1" type="noConversion"/>
  </si>
  <si>
    <t>PCBA：V2.0</t>
    <phoneticPr fontId="1" type="noConversion"/>
  </si>
  <si>
    <t>V32.240</t>
    <phoneticPr fontId="1" type="noConversion"/>
  </si>
  <si>
    <t>V13</t>
    <phoneticPr fontId="1" type="noConversion"/>
  </si>
  <si>
    <t>NA</t>
    <phoneticPr fontId="1" type="noConversion"/>
  </si>
  <si>
    <t>R2</t>
    <phoneticPr fontId="1" type="noConversion"/>
  </si>
  <si>
    <t>V34.201</t>
    <phoneticPr fontId="1" type="noConversion"/>
  </si>
  <si>
    <t>R2</t>
    <phoneticPr fontId="1" type="noConversion"/>
  </si>
  <si>
    <t>PCBA：V1.0</t>
    <phoneticPr fontId="1" type="noConversion"/>
  </si>
  <si>
    <t>V13</t>
    <phoneticPr fontId="1" type="noConversion"/>
  </si>
  <si>
    <t>NA</t>
    <phoneticPr fontId="1" type="noConversion"/>
  </si>
  <si>
    <t>1.4.3.2</t>
  </si>
  <si>
    <t>1.3.2.1</t>
  </si>
  <si>
    <t>1.5.3.3</t>
  </si>
  <si>
    <t>1.4.3.1</t>
  </si>
  <si>
    <t>2.2.11.128</t>
    <phoneticPr fontId="1" type="noConversion"/>
  </si>
  <si>
    <t>2.2.11.128</t>
  </si>
  <si>
    <t>2.10.15.11</t>
  </si>
  <si>
    <r>
      <t>出貨單號:W82-380009   M/O:370046/370061/370080/370087/</t>
    </r>
    <r>
      <rPr>
        <sz val="12"/>
        <rFont val="新細明體"/>
        <family val="1"/>
        <charset val="136"/>
      </rPr>
      <t>370091</t>
    </r>
    <phoneticPr fontId="1" type="noConversion"/>
  </si>
  <si>
    <t>PK Pan_B260_26100</t>
  </si>
  <si>
    <t>PK Pan_B300_36100</t>
  </si>
  <si>
    <t>DAKB00100-W021E23LT</t>
  </si>
  <si>
    <t>DAKB00100-W021E24LT</t>
  </si>
  <si>
    <r>
      <rPr>
        <sz val="12"/>
        <rFont val="細明體"/>
        <family val="3"/>
        <charset val="136"/>
      </rPr>
      <t>出貨單號</t>
    </r>
    <r>
      <rPr>
        <sz val="12"/>
        <rFont val="Calibri"/>
        <family val="2"/>
      </rPr>
      <t>:W82-390001    M/O:W54 -380065/380070/380117/</t>
    </r>
    <phoneticPr fontId="1" type="noConversion"/>
  </si>
  <si>
    <r>
      <rPr>
        <b/>
        <sz val="12"/>
        <color indexed="12"/>
        <rFont val="細明體"/>
        <family val="3"/>
        <charset val="136"/>
      </rPr>
      <t>出貨單號</t>
    </r>
    <r>
      <rPr>
        <b/>
        <sz val="12"/>
        <color indexed="12"/>
        <rFont val="Calibri"/>
        <family val="2"/>
      </rPr>
      <t>:W82-390003  M/O:W54-380117/390016/</t>
    </r>
    <phoneticPr fontId="1" type="noConversion"/>
  </si>
  <si>
    <t>define  _ee_address_CONFIG_SEGMENT</t>
  </si>
  <si>
    <t>define  _ee_float_CHG_mA_To_ADC_Factor</t>
  </si>
  <si>
    <t>define  _ee_float_DSG_mA_To_ADC_Factor</t>
  </si>
  <si>
    <t>define  _ee_float_VBAT_mV_To_ADC_Factor</t>
  </si>
  <si>
    <t>define  _ee_float_Thermistor_mV_To_ADC_Factor</t>
  </si>
  <si>
    <t>define  _ee_char_DSG_OP_ADC_OFFSET</t>
  </si>
  <si>
    <t>define  _ee_char_CHG_OP_ADC_OFFSET</t>
  </si>
  <si>
    <t>define  _ee_char_VBAT_ADC_OFFSET</t>
  </si>
  <si>
    <t>define  _ee_char_NTC1_ADC_OFFSET</t>
  </si>
  <si>
    <t>define  _ee_char_NTC2_ADC_OFFSET</t>
  </si>
  <si>
    <t>define  _ee_char_SOC_ADC_OFFSET</t>
  </si>
  <si>
    <t>define  _ee_ulong_RESERVED_CAL_FOR_OFFSET1</t>
  </si>
  <si>
    <t>define  _ee_ulong_RESERVED_CAL_FOR_OFFSET2</t>
  </si>
  <si>
    <t>define  _ee_uint_RESERVED_CAL_FOR_OFFSET3</t>
  </si>
  <si>
    <t>define  _ee_uint_MAX_DSG_C_ADC_RECORD_EEPROM</t>
  </si>
  <si>
    <t>define  _ee_uint_MAX_CHG_C_ADC_RECORD_EEPROM</t>
  </si>
  <si>
    <t>define  _ee_uint_MAX_VBAT_ADC_RECORD_EEPROM</t>
  </si>
  <si>
    <t>define  _ee_uint_MIN_VBAT_ADC_RECORD_EEPROM</t>
  </si>
  <si>
    <t>define  _ee_uint_MAX_VBAT_SocLo_ADC_RECORD_EEPROM</t>
  </si>
  <si>
    <t>define  _ee_uint_MAX_VBAT_SocHi_ADC_RECORD_EEPROM</t>
  </si>
  <si>
    <t>define  _ee_uint_MAX_TH1_ADC_RECORD_EEPROM</t>
  </si>
  <si>
    <t>define  _ee_uint_MIN_TH1_ADC_RECORD_EEPROM</t>
  </si>
  <si>
    <t>define  _ee_uint_MAX_TH2_ADC_RECORD_EEPROM</t>
  </si>
  <si>
    <t>define  _ee_uint_MIN_TH2_ADC_RECORD_EEPROM</t>
  </si>
  <si>
    <t>define  _ee_uint_RECORD_DATA_COUNT_EEPROM</t>
  </si>
  <si>
    <t>define  _ee_uint_Cycle_Count_RECORD_EEPROM</t>
  </si>
  <si>
    <t>define  _ee_ulong_ADC_AccumulatingQ_RECORD_EEPROM</t>
  </si>
  <si>
    <t>define  _ee_uint_RESERVED_Rec_FOR_OFFSET1</t>
  </si>
  <si>
    <t>define  _ee_uint_RESERVED_Rec_FOR_OFFSET2</t>
  </si>
  <si>
    <t>define  _ee_ulong_RESERVED_NoUsed_FOR_OFFSET1</t>
  </si>
  <si>
    <t>define  _ee_ulong_RESERVED_NoUsed_FOR_OFFSET2</t>
  </si>
  <si>
    <t>define  _ee_ulong_RESERVED_NoUsed_FOR_OFFSET3</t>
  </si>
  <si>
    <t>define  _ee_ulong_RESERVED_NoUsed_FOR_OFFSET4</t>
  </si>
  <si>
    <t>define  _ee_ulong_RESERVED_NoUsed_FOR_OFFSET5</t>
  </si>
  <si>
    <t>define  _ee_ulong_RESERVED_NoUsed_FOR_OFFSET6</t>
  </si>
  <si>
    <t>define  _ee_ulong_RESERVED_NoUsed_FOR_OFFSET7</t>
  </si>
  <si>
    <t>define  _ee_ulong_RESERVED_NoUsed_FOR_OFFSET8</t>
  </si>
  <si>
    <t>define  _ee_uint_NUMBER_OF_USED_EEPROM_BYTES</t>
  </si>
  <si>
    <t>define  _ee_uchar_System_Control_Bit_EEPROM</t>
  </si>
  <si>
    <t>define  _ee_uchar_RESERVED_FOR_OFFSET1</t>
  </si>
  <si>
    <t>define  _ee_uchar_VERSION</t>
  </si>
  <si>
    <t>define  _ee_uchar_MINOR_VERSION</t>
  </si>
  <si>
    <t>define  _ee_uchar_EEPROM_VERSION</t>
  </si>
  <si>
    <t>define  _ee_uchar_RESERVED_VERSION</t>
  </si>
  <si>
    <t>define  _ee_uchar_NUMBER_OF_PARALLEL_CELLS</t>
  </si>
  <si>
    <t>define  _ee_uchar_NUMBER_OF_SERIES_CELLS</t>
  </si>
  <si>
    <t>define  _ee_uint_MANUFACTURE_DATE</t>
  </si>
  <si>
    <t>define  _ee_uint_SERIAL_NUMBER</t>
  </si>
  <si>
    <t>define  _ee_str_len_CELL_TYPE_LENGTH</t>
  </si>
  <si>
    <t>define  _ee_str_CELL_TYPE</t>
  </si>
  <si>
    <t>define  _ee_str_len_MANUFACTURE_NAME_LENGTH</t>
  </si>
  <si>
    <t>define  _ee_str_MANUFACTURE_NAME</t>
  </si>
  <si>
    <t>define  _ee_uint_ADC_CURRENT_DETECT_FOR_DSG_STATUS</t>
  </si>
  <si>
    <t>define  _ee_uint_ADC_CURRENT_DETECT_FOR_CHG_STATUS</t>
  </si>
  <si>
    <t>define  _ee_uint_ADC_DOC_PROTECTION</t>
  </si>
  <si>
    <t>define  _ee_uint_ADC_COC_PROTECTION</t>
  </si>
  <si>
    <t>define  _ee_uint_ADC_DSG_HIGH_CURRENT_DETECT</t>
  </si>
  <si>
    <t>define  _ee_uint_ADC_CHG_CHARGER_TAPE_CURRENT</t>
  </si>
  <si>
    <t>define  _ee_ulong_ADC_AccQ_FOR_CHG_TH</t>
  </si>
  <si>
    <t>define  _ee_uint_Cycle_Count_FOR_CHG_1st_TH</t>
  </si>
  <si>
    <t>define  _ee_uint_Cycle_Count_FOR_CHG_2nd_TH</t>
  </si>
  <si>
    <t>define  _ee_uint_ADC_BATTERY_OV_PROTECTION</t>
  </si>
  <si>
    <t>define  _ee_uint_ADC_BATTERY_OV_RELEASE</t>
  </si>
  <si>
    <t>define  _ee_uint_ADC_BATTERY_UV_PROTECTION</t>
  </si>
  <si>
    <t>define  _ee_uint_ADC_BATTERY_UV_RELEASE</t>
  </si>
  <si>
    <t>define  _ee_uint_ADC_DSG_OT_HIGH_PROTECTION</t>
  </si>
  <si>
    <t>define  _ee_uint_ADC_DSG_OT_HIGH_RELEASE</t>
  </si>
  <si>
    <t>define  _ee_uint_ADC_DSG_OT_LOW_PROTECTION</t>
  </si>
  <si>
    <t>define  _ee_uint_ADC_DSG_OT_LOW_RELEASE</t>
  </si>
  <si>
    <t>define  _ee_uint_ADC_CHG_OT_PROTECTION</t>
  </si>
  <si>
    <t>define  _ee_uint_ADC_CHG_OT_RELEASE</t>
  </si>
  <si>
    <t>define  _ee_uint_ADC_UT_PROTECTION</t>
  </si>
  <si>
    <t>define  _ee_uint_ADC_UT_RELEASE</t>
  </si>
  <si>
    <t>define  _ee_uint_ADC_INITIAL_CHARGING_TEMP_RANGE_HI</t>
  </si>
  <si>
    <t>define  _ee_uint_ADC_INITIAL_CHARGING_TEMP_RANGE_LO</t>
  </si>
  <si>
    <t>define  _ee_uint_ADC_LOW_TEMP_SOC_CHARGING_RANGE_HI</t>
  </si>
  <si>
    <t>define  _ee_uint_ADC_LOW_TEMP_SOC_CHARGING_RANGE_LO</t>
  </si>
  <si>
    <t>define  _ee_uint_CELL_OV_VOLTAGE_FOR_SOC</t>
  </si>
  <si>
    <t>define  _ee_uint_CELL_UV_VOLTAGE_FOR_SOC</t>
  </si>
  <si>
    <t>define  _ee_uint_DSG_CAPACITY_DISPLAY_TH_1</t>
  </si>
  <si>
    <t>define  _ee_uint_DSG_CAPACITY_DISPLAY_TH_2</t>
  </si>
  <si>
    <t>define  _ee_uint_DSG_CAPACITY_DISPLAY_TH_3</t>
  </si>
  <si>
    <t>define  _ee_uint_Reserved_DSG_CAPACITY_DISPLAY_TH_4</t>
  </si>
  <si>
    <t>define  _ee_uint_Reserved_DSG_CAPACITY_DISPLAY_TH_5</t>
  </si>
  <si>
    <t>define  _ee_uint_CHG_CAPACITY_DISPLAY_TH_1</t>
  </si>
  <si>
    <t>define  _ee_uint_CHG_CAPACITY_DISPLAY_TH_2</t>
  </si>
  <si>
    <t>define  _ee_uint_Reserved_CHG_CAPACITY_DISPLAY_TH_3</t>
  </si>
  <si>
    <t>define  _ee_uint_Reserved_CHG_CAPACITY_DISPLAY_TH_4</t>
  </si>
  <si>
    <t>define  _ee_uint__ADC_LOOKUP_DSG_TEMP_1_TH_</t>
  </si>
  <si>
    <t>define  _ee_uint__ADC_LOOKUP_DSG_TEMP_2_TH_</t>
  </si>
  <si>
    <t>define  _ee_uint__ADC_LOOKUP_DSG_TEMP_3_TH_</t>
  </si>
  <si>
    <t>define  _ee_uint__ADC_LOOKUP_CHG_TEMP_1_TH_</t>
  </si>
  <si>
    <t>define  _ee_uint__ADC_LOOKUP_CHG_TEMP_2_TH_</t>
  </si>
  <si>
    <t>define  _ee_uint__ADC_DSG_CURRENT_LOOKUP_OCV_TABLE_TH1_</t>
  </si>
  <si>
    <t>define  _ee_uint__ADC_DSG_CURRENT_LOOKUP_OCV_TABLE_TH2_</t>
  </si>
  <si>
    <t>define  _ee_uint__ADC_DSG_CURRENT_LOOKUP_OCV_TABLE_TH3_</t>
  </si>
  <si>
    <t>define  _ee_uint__ADC_DSG_CURRENT_LOOKUP_OCV_TABLE_TH4_</t>
  </si>
  <si>
    <t>define  _ee_uint__ADC_DSG_CURRENT_LOOKUP_OCV_TABLE_TH5_</t>
  </si>
  <si>
    <t>define  _ee_uint__ADC_DSG_CURRENT_LOOKUP_OCV_TABLE_TH6_</t>
  </si>
  <si>
    <t>define  _ee_uint_ADC_DSG_CURRENT_MOTOR_LOCK_ROTOR_IGNORING</t>
  </si>
  <si>
    <t>define  _ee_uint_CAPACITY_DIFFERENCE_VALUES</t>
  </si>
  <si>
    <t>define  _ee_uchar_EEPROM_END_DATA_POSITION</t>
  </si>
  <si>
    <t>[RomVersion]</t>
  </si>
  <si>
    <t>[RomInfoReference]</t>
  </si>
  <si>
    <t>define  _ee_uint_RESERVED_FOR_OFFSET2</t>
  </si>
  <si>
    <t>define  _ee_str_len_PROJECT_NAME_MAX_LENGTH</t>
  </si>
  <si>
    <t>define  _ee_str_PROJECT_NAME</t>
  </si>
  <si>
    <t>define  _ee_str_len_MCU_UID_MAX_LENGTH</t>
  </si>
  <si>
    <t>define  _ee_str_MCU_UID</t>
  </si>
  <si>
    <t>define  _ee_uchar_BAR_CODE_REAL_STORE_LENGTH</t>
  </si>
  <si>
    <t>define  _ee_str_len_BAR_CODE_MAX_LENGTH</t>
  </si>
  <si>
    <t>define  _ee_str_BAR_CODE</t>
  </si>
  <si>
    <t>define  _ee_uint_DSG_MAX_TH1_ADC_RECORD_EEPROM</t>
  </si>
  <si>
    <t>define  _ee_uint_DSG_MIN_TH1_ADC_RECORD_EEPROM</t>
  </si>
  <si>
    <t>define  _ee_uint_DSG_MAX_TH2_ADC_RECORD_EEPROM</t>
  </si>
  <si>
    <t>define  _ee_uint_DSG_MIN_TH2_ADC_RECORD_EEPROM</t>
  </si>
  <si>
    <t>define  _ee_uint_CHG_Cycle_Count_RECORD_EEPROM</t>
  </si>
  <si>
    <t>define  _ee_ulong_CHG_ADC_AccumulatingQ_RECORD_EEPROM</t>
  </si>
  <si>
    <t>define  _ee_ulong_DSG_ADC_AccumulatingQ_RECORD_EEPROM</t>
  </si>
  <si>
    <t>define  _ee_uint_DSG_Cycle_Count_RECORD_EEPROM</t>
  </si>
  <si>
    <t>define  _ee_uint_RESERVED_Recording_FOR_OFFSET1</t>
  </si>
  <si>
    <t>define  _ee_uint_CHG_MAX_TH1_ADC_RECORD_EEPROM</t>
  </si>
  <si>
    <t>define  _ee_uint_CHG_MIN_TH1_ADC_RECORD_EEPROM</t>
  </si>
  <si>
    <t>define  _ee_uint_CHG_MAX_TH2_ADC_RECORD_EEPROM</t>
  </si>
  <si>
    <t>define  _ee_uint_CHG_MIN_TH2_ADC_RECORD_EEPROM</t>
  </si>
  <si>
    <t>define  _ee_uint_G_OVP_TIMES_RECORD_EEPROM</t>
  </si>
  <si>
    <t>define  _ee_uint_G_UVP_TIMES_RECORD_EEPROM</t>
  </si>
  <si>
    <t>define  _ee_uint_G_COCP_TIMES_RECORD_EEPROM</t>
  </si>
  <si>
    <t>define  _ee_uint_G_DOCP_TIMES_RECORD_EEPROM</t>
  </si>
  <si>
    <t>define  _ee_uint_G_TH1_UTP_TIMES_RECORD_EEPROM</t>
  </si>
  <si>
    <t>define  _ee_uint_G_TH2_UTP_TIMES_RECORD_EEPROM</t>
  </si>
  <si>
    <t>define  _ee_uint_G_CHG_TH1_OTP_TIMES_RECORD_EEPROM</t>
  </si>
  <si>
    <t>define  _ee_uint_G_CHG_TH2_OTP_TIMES_RECORD_EEPROM</t>
  </si>
  <si>
    <t>define  _ee_uint_RECORD_2nd_DATA_COUNT_EEPROM</t>
  </si>
  <si>
    <t>define  _ee_uint_RESERVED_Recording_FOR_OFFSET3</t>
  </si>
  <si>
    <t>define  _ee_uint_DSG_CAPACITY_DISPLAY_TH_4</t>
  </si>
  <si>
    <t>define  _ee_uint_CHG_CAPACITY_DISPLAY_TH_3</t>
  </si>
  <si>
    <t>define  _ee_uint_AUTO_ENTRY_SLEEPING_DELAY_MINUTES</t>
  </si>
  <si>
    <t>define  _ee_uint_DESIGN_CAPACITY_mAH</t>
  </si>
  <si>
    <t>define  _ee_uint_RESERVED_NoUsed__User_Define_FOR_OFFSET1</t>
  </si>
  <si>
    <t>define  _ee_uint_REAL_FCC_UPDATE_TIMES_RECORD_EEPROM</t>
  </si>
  <si>
    <t>define  _ee_uint_REAL_FCC_mAH_RECORD_EEPROM</t>
  </si>
  <si>
    <t>define  _ee_uint_STATIC_OVER_VOLTAGE_HOURS_TIMES_RECORD_EEPROM</t>
  </si>
  <si>
    <t>define  _ee_uint_CHG_OVER_VOLTAGE_HOURS_TIMES_RECORD_EEPROM</t>
  </si>
  <si>
    <t>define  _ee_uint_OVER_LOADING_MINUTES_TIMES_RECORD_EEPROM</t>
  </si>
  <si>
    <t>define  _ee_uint_FASTER_CHARGING_MINUTES_TIMES_RECORD_EEPROM</t>
  </si>
  <si>
    <t>define  _ee_uint_CHARGING_IN_HIGH_TEMP_HOURS_TIMES_RECORD_EEPROM</t>
  </si>
  <si>
    <t>define  _ee_uint_CHARGING_IN_LOW_TEMP_HOURS_TIMES_RECORD_EEPROM</t>
  </si>
  <si>
    <t>define  _ee_uint_STORE_IN_LOW_TEMP1_HOURS_TIMES_RECORD_EEPROM</t>
  </si>
  <si>
    <t>define  _ee_uint_STORE_IN_LOW_TEMP2_HOURS_TIMES_RECORD_EEPROM</t>
  </si>
  <si>
    <t>define  _ee_uint_STORE_IN_LOW_TEMP3_HOURS_TIMES_RECORD_EEPROM</t>
  </si>
  <si>
    <t>define  _ee_uint_STORE_IN_LOW_TEMP4_HOURS_TIMES_RECORD_EEPROM</t>
  </si>
  <si>
    <t>define  _ee_uint_G_DSG_TH1_LOW_CURRENT_OTP_TIMES_RECORD_EEPROM</t>
  </si>
  <si>
    <t>define  _ee_uint_G_DSG_TH1_HIGH_CURRENT_OTP_TIMES_RECORD_EEPROM</t>
  </si>
  <si>
    <t>define  _ee_uint_G_DSG_TH2_LOW_CURRENT_OTP_TIMES_RECORD_EEPROM</t>
  </si>
  <si>
    <t>define  _ee_uint_G_DSG_TH2_HIGH_CURRENT_OTP_TIMES_RECORD_EEPROM</t>
  </si>
  <si>
    <t>define  _ee_uint_STORE_IN_HIGH_TEMP1_MINUTES_TIMES_RECORD_EEPROM</t>
  </si>
  <si>
    <t>define  _ee_uint_STORE_IN_HIGH_TEMP2_MINUTES_TIMES_RECORD_EEPROM</t>
  </si>
  <si>
    <t>define  _ee_uint_STORE_IN_HIGH_TEMP3_MINUTES_TIMES_RECORD_EEPROM</t>
  </si>
  <si>
    <t>define  _ee_uint_STORE_IN_HIGH_TEMP4_MINUTES_TIMES_RECORD_EEPROM</t>
  </si>
  <si>
    <t>define  _ee_uint_STORE_IN_HIGH_TEMP5_MINUTES_TIMES_RECORD_EEPROM</t>
  </si>
  <si>
    <t>define  _ee_uint_RECORD_3rd_TRACKING_DATA_COUNT_EEPROM</t>
  </si>
  <si>
    <t>define  _ee_ulong_ADC_AccQ_FOR_DSG_TH</t>
  </si>
  <si>
    <t>define  _ee_uchar_SystemSetting_Info_Byte1</t>
  </si>
  <si>
    <t>define  _ee_uchar_SystemSetting_Info_Byte2</t>
  </si>
  <si>
    <t>define  _ee_uchar_SystemSetting_Info_Byte3</t>
  </si>
  <si>
    <t>define  _ee_uint_DSG_CAPACITY_DISPLAY_TH_5</t>
  </si>
  <si>
    <t>define  _ee_uint_CHG_CAPACITY_DISPLAY_TH_4</t>
  </si>
  <si>
    <t>define  _ee_uint_Last_Record_FCC_mAh_RECORD_EEPROM</t>
  </si>
  <si>
    <t>define  _ee_uint_CHG_OVER_VOLTAGE_MINUTES_TIMES_RECORD_EEPROM</t>
  </si>
  <si>
    <t>define  _ee_uint_CHARGING_IN_HIGH_TEMP_MINUTES_TIMES_RECORD_EEPROM</t>
  </si>
  <si>
    <t>define  _ee_uint_CHARGING_IN_LOW_TEMP_MINUTES_TIMES_RECORD_EEPROM</t>
  </si>
  <si>
    <t>define  _ee_uint_LOW_TEMP1_IN_DSG_ACT_RECORD_MINUTES_EEPROM</t>
  </si>
  <si>
    <t>define  _ee_uint_LOW_TEMP2_IN_DSG_ACT_RECORD_MINUTES_EEPROM</t>
  </si>
  <si>
    <t>define  _ee_uint_LOW_TEMP3_IN_DSG_ACT_RECORD_MINUTES_EEPROM</t>
  </si>
  <si>
    <t>define  _ee_uint_G_TH1_CHG_UTP_TIMES_RECORD_EEPROM</t>
  </si>
  <si>
    <t>define  _ee_uint_G_TH2_CHG_UTP_TIMES_RECORD_EEPROM</t>
  </si>
  <si>
    <t>define  _ee_int_RECORDING_System_Activated_Times_For_TotalHours</t>
  </si>
  <si>
    <t>define  _ee_uchar_RECORDING_Reserved_Data</t>
  </si>
  <si>
    <t>define  _ee_uchar_RECORDING_System_Activated_Times_Minutes_For_1_Hours</t>
  </si>
  <si>
    <t>define  _ee_uchar_EEPROM_PN_INFO_START_DATA_POSITION</t>
  </si>
  <si>
    <t>define  _ee_str_len_PN_DAK_NAME_MAX_LENGTH</t>
  </si>
  <si>
    <t>define  _ee_str_PN_DAK_NAME</t>
  </si>
  <si>
    <t>define  _ee_str_len_PN_85K_NAME_MAX_LENGTH</t>
  </si>
  <si>
    <t>define  _ee_str_PN_85K_NAME</t>
  </si>
  <si>
    <t>define  _ee_str_len_Cell_PN_NAME_MAX_LENGTH</t>
  </si>
  <si>
    <t>define  _ee_str_Cell_PN_NAME</t>
  </si>
  <si>
    <t>define  _ee_uchar_EEPROM_PN_INFO_END_DATA_POSITION</t>
  </si>
  <si>
    <t>[Version]</t>
  </si>
  <si>
    <t>[SysInfoReference]</t>
  </si>
  <si>
    <t>define G_SysModeStatusCode</t>
  </si>
  <si>
    <t>define G_Module_Status</t>
  </si>
  <si>
    <t>define G_Module_Function_Status</t>
  </si>
  <si>
    <t>define G_Add_Module_Function_Status</t>
  </si>
  <si>
    <t>define G_Device_Interface_Status</t>
  </si>
  <si>
    <t>define G_Extend_Device_Interface_Status</t>
  </si>
  <si>
    <t>define G_Capacity_Var_Bits_Status</t>
  </si>
  <si>
    <t>define G_DSG_Current_ADC</t>
  </si>
  <si>
    <t>define G_CHG_Current_ADC</t>
  </si>
  <si>
    <t>define G_VBAT_ADC</t>
  </si>
  <si>
    <t>define G_NTC1_ADC</t>
  </si>
  <si>
    <t>define G_NTC2_ADC</t>
  </si>
  <si>
    <t>define G_Vref_mVoltage</t>
  </si>
  <si>
    <t>define G_Current_Capacity</t>
  </si>
  <si>
    <t>define G_Hold_Capacity</t>
  </si>
  <si>
    <t>define G_AVG_DSG_Current_ADC</t>
  </si>
  <si>
    <t xml:space="preserve">define G_RECORD_DATA_COUNT             </t>
  </si>
  <si>
    <t xml:space="preserve">define G_MAX_DSG_C_ADC_RECORD          </t>
  </si>
  <si>
    <t xml:space="preserve">define G_MAX_CHG_C_ADC_RECORD          </t>
  </si>
  <si>
    <t xml:space="preserve">define G_MAX_VBAT_ADC_RECORD           </t>
  </si>
  <si>
    <t xml:space="preserve">define G_MIN_VBAT_ADC_RECORD           </t>
  </si>
  <si>
    <t xml:space="preserve">define G_MAX_VBAT_SocLo_ADC_RECORD     </t>
  </si>
  <si>
    <t xml:space="preserve">define G_MAX_VBAT_SocHi_ADC_RECORD     </t>
  </si>
  <si>
    <t xml:space="preserve">define G_MAX_TH1_ADC_RECORD            </t>
  </si>
  <si>
    <t xml:space="preserve">define G_MIN_TH1_ADC_RECORD            </t>
  </si>
  <si>
    <t xml:space="preserve">define G_MAX_TH2_ADC_RECORD            </t>
  </si>
  <si>
    <t xml:space="preserve">define G_MIN_TH2_ADC_RECORD            </t>
  </si>
  <si>
    <t xml:space="preserve">define G_Cycle_Count_RECORD            </t>
  </si>
  <si>
    <t xml:space="preserve">define G_ADC_AccumulatingQ_RECORD_Hi   </t>
  </si>
  <si>
    <t xml:space="preserve">define G_ADC_AccumulatingQ_RECORD_Lo   </t>
  </si>
  <si>
    <t>define G_Current_DSG_ADC_AccumulatingQ_Hi</t>
  </si>
  <si>
    <t>define G_Current_DSG_ADC_AccumulatingQ_Lo</t>
  </si>
  <si>
    <t>define G_Current_CHG_ADC_AccumulatingQ_Hi</t>
  </si>
  <si>
    <t>define G_Current_CHG_ADC_AccumulatingQ_Lo</t>
  </si>
  <si>
    <t>1.0</t>
    <phoneticPr fontId="34" type="noConversion"/>
  </si>
  <si>
    <t>define G_DSG_MAX_TH1_ADC_RECORD</t>
  </si>
  <si>
    <t>define G_DSG_MIN_TH1_ADC_RECORD</t>
  </si>
  <si>
    <t>define G_DSG_MAX_TH2_ADC_RECORD</t>
  </si>
  <si>
    <t>define G_DSG_MIN_TH2_ADC_RECORD</t>
  </si>
  <si>
    <t>define G_CHG_Cycle_Count_RECORD</t>
  </si>
  <si>
    <t>define G_CHG_ADC_AccumulatingQ_RECORD_Hi</t>
  </si>
  <si>
    <t>define G_CHG_ADC_AccumulatingQ_RECORD_Lo</t>
  </si>
  <si>
    <t>define G_DSG_ADC_AccumulatingQ_RECORD_Hi</t>
  </si>
  <si>
    <t>define G_DSG_ADC_AccumulatingQ_RECORD_Lo</t>
  </si>
  <si>
    <t>define G_DSG_Cycle_Count_RECORD</t>
  </si>
  <si>
    <t>define G_CHG_MAX_TH1_ADC_RECORD</t>
  </si>
  <si>
    <t>define G_CHG_MIN_TH1_ADC_RECORD</t>
  </si>
  <si>
    <t>define G_CHG_MAX_TH2_ADC_RECORD</t>
  </si>
  <si>
    <t>define G_CHG_MIN_TH2_ADC_RECORD</t>
  </si>
  <si>
    <t>define G_OVP_TIMES</t>
  </si>
  <si>
    <t>define G_UVP_TIMES</t>
  </si>
  <si>
    <t>define G_COCP_TIMES</t>
  </si>
  <si>
    <t>define G_DOCP_TIMES</t>
  </si>
  <si>
    <t>define G_TH1_UTP_TIMES</t>
  </si>
  <si>
    <t>define G_TH2_UTP_TIMES</t>
  </si>
  <si>
    <t>define G_CHG_TH1_OTP_TIMES</t>
  </si>
  <si>
    <t>define G_CHG_TH2_OTP_TIMES</t>
  </si>
  <si>
    <t>define G_DSG_TH1_LOW_CURRENT_OTP_TIMES</t>
  </si>
  <si>
    <t>define G_DSG_TH1_HIGH_CURRENT_OTP_TIMES</t>
  </si>
  <si>
    <t>define G_DSG_TH2_LOW_CURRENT_OTP_TIMES</t>
  </si>
  <si>
    <t>define G_DSG_TH2_HIGH_CURRENT_OTP_TIMES</t>
  </si>
  <si>
    <t>define G_RECORD_2nd_DATA_COUNT</t>
  </si>
  <si>
    <t>define G_REAL_FCC_UPDATE_TIMES</t>
  </si>
  <si>
    <t>define G_Real_FCC_In_CoulombCounter</t>
  </si>
  <si>
    <t>define G_Derating_FCC_In_CoulombCounter</t>
  </si>
  <si>
    <t>define G_RM_In_CoulombCounter</t>
  </si>
  <si>
    <t>define G_Capacity_In_CoulombCounter</t>
  </si>
  <si>
    <t>define G_STATIC_OVER_VOLTAGE_HOURS_TIMES</t>
  </si>
  <si>
    <t>define G_CHG_OVER_VOLTAGE_HOURS_TIMES</t>
  </si>
  <si>
    <t>define G_OVER_LOADING_MINUTES_TIMES</t>
  </si>
  <si>
    <t>define G_FASTER_CHARGING_MINUTES_TIMES</t>
  </si>
  <si>
    <t>define G_CHARGING_IN_HIGH_TEMP_HOURS_TIMES</t>
  </si>
  <si>
    <t>define G_CHARGING_IN_LOW_TEMP_HOURS_TIMES</t>
  </si>
  <si>
    <t>define G_STORE_IN_LOW_TEMP1_HOURS_TIMES</t>
  </si>
  <si>
    <t>define G_STORE_IN_LOW_TEMP2_HOURS_TIMES</t>
  </si>
  <si>
    <t>define G_STORE_IN_LOW_TEMP3_HOURS_TIMES</t>
  </si>
  <si>
    <t>define G_STORE_IN_LOW_TEMP4_HOURS_TIMES</t>
  </si>
  <si>
    <t>define G_STORE_IN_HIGH_TEMP1_MINUTES_TIMES</t>
  </si>
  <si>
    <t>define G_STORE_IN_HIGH_TEMP2_MINUTES_TIMES</t>
  </si>
  <si>
    <t>define G_STORE_IN_HIGH_TEMP3_MINUTES_TIMES</t>
  </si>
  <si>
    <t>define G_STORE_IN_HIGH_TEMP4_MINUTES_TIMES</t>
  </si>
  <si>
    <t>define G_STORE_IN_HIGH_TEMP5_MINUTES_TIMES</t>
  </si>
  <si>
    <t>define G_RECORD_3rd_TRACKING_DATA_COUNT</t>
  </si>
  <si>
    <t>2.0</t>
    <phoneticPr fontId="34" type="noConversion"/>
  </si>
  <si>
    <t xml:space="preserve">define G_TH1_UTP_TIMES                 </t>
  </si>
  <si>
    <t xml:space="preserve">define G_TH2_UTP_TIMES                 </t>
  </si>
  <si>
    <t>define G_NTC1_Real_0p1_KelvinDegree</t>
  </si>
  <si>
    <t>define G_NTC2_Real_0p1_KelvinDegree</t>
  </si>
  <si>
    <t>2.4</t>
    <phoneticPr fontId="34" type="noConversion"/>
  </si>
  <si>
    <t>define G_Last_FCC_Updated_Values</t>
  </si>
  <si>
    <t>define G_AVG_Battery_Voltage_ADC</t>
  </si>
  <si>
    <t>2.10</t>
    <phoneticPr fontId="34" type="noConversion"/>
  </si>
  <si>
    <t>define G_CHG_OVER_VOLTAGE_MINUTES_TIMES</t>
  </si>
  <si>
    <t>define G_CHARGING_IN_HIGH_TEMP_MINUTES_TIMES</t>
  </si>
  <si>
    <t>define G_CHARGING_IN_LOW_TEMP_MINUTES_TIMES</t>
  </si>
  <si>
    <t>2.12</t>
    <phoneticPr fontId="34" type="noConversion"/>
  </si>
  <si>
    <t xml:space="preserve">define G_TH1_CHG_UTP_TIMES                 </t>
  </si>
  <si>
    <t xml:space="preserve">define G_TH2_CHG_UTP_TIMES                 </t>
  </si>
  <si>
    <t>2.14</t>
    <phoneticPr fontId="34" type="noConversion"/>
  </si>
  <si>
    <t>define G_System_Activated_TotalHours</t>
  </si>
  <si>
    <t>2.15</t>
    <phoneticPr fontId="34" type="noConversion"/>
  </si>
  <si>
    <t>1.0</t>
  </si>
  <si>
    <t>2.0</t>
  </si>
  <si>
    <t>2.4</t>
  </si>
  <si>
    <t>2.10</t>
  </si>
  <si>
    <t>2.12</t>
  </si>
  <si>
    <t>2.14</t>
  </si>
  <si>
    <t>2.15</t>
  </si>
  <si>
    <t>G_SysModeStatusCode</t>
  </si>
  <si>
    <t>no</t>
  </si>
  <si>
    <t>G_Module_Status</t>
  </si>
  <si>
    <t>G_Module_Function_Status</t>
  </si>
  <si>
    <t>G_Add_Module_Function_Status</t>
  </si>
  <si>
    <t>G_Device_Interface_Status</t>
  </si>
  <si>
    <t>G_Extend_Device_Interface_Status</t>
  </si>
  <si>
    <t>G_Capacity_Var_Bits_Status</t>
  </si>
  <si>
    <t>G_DSG_Current_ADC</t>
  </si>
  <si>
    <t>G_CHG_Current_ADC</t>
  </si>
  <si>
    <t>G_VBAT_ADC</t>
  </si>
  <si>
    <t>G_NTC1_ADC</t>
  </si>
  <si>
    <t>G_NTC2_ADC</t>
  </si>
  <si>
    <t>G_Vref_mVoltage</t>
  </si>
  <si>
    <t>G_Current_Capacity</t>
  </si>
  <si>
    <t>G_Hold_Capacity</t>
  </si>
  <si>
    <t>G_AVG_DSG_Current_ADC</t>
  </si>
  <si>
    <t xml:space="preserve">G_RECORD_DATA_COUNT             </t>
  </si>
  <si>
    <t xml:space="preserve">G_MAX_DSG_C_ADC_RECORD          </t>
  </si>
  <si>
    <t xml:space="preserve">G_MAX_CHG_C_ADC_RECORD          </t>
  </si>
  <si>
    <t xml:space="preserve">G_MAX_VBAT_ADC_RECORD           </t>
  </si>
  <si>
    <t xml:space="preserve">G_MIN_VBAT_ADC_RECORD           </t>
  </si>
  <si>
    <t xml:space="preserve">G_MAX_VBAT_SocLo_ADC_RECORD     </t>
  </si>
  <si>
    <t xml:space="preserve">G_MAX_VBAT_SocHi_ADC_RECORD     </t>
  </si>
  <si>
    <t xml:space="preserve">G_MAX_TH1_ADC_RECORD            </t>
  </si>
  <si>
    <t>G_DSG_MAX_TH1_ADC_RECORD</t>
  </si>
  <si>
    <t xml:space="preserve">G_MIN_TH1_ADC_RECORD            </t>
  </si>
  <si>
    <t>G_DSG_MIN_TH1_ADC_RECORD</t>
  </si>
  <si>
    <t xml:space="preserve">G_MAX_TH2_ADC_RECORD            </t>
  </si>
  <si>
    <t>G_DSG_MAX_TH2_ADC_RECORD</t>
  </si>
  <si>
    <t xml:space="preserve">G_MIN_TH2_ADC_RECORD            </t>
  </si>
  <si>
    <t>G_DSG_MIN_TH2_ADC_RECORD</t>
  </si>
  <si>
    <t xml:space="preserve">G_Cycle_Count_RECORD            </t>
  </si>
  <si>
    <t>G_CHG_Cycle_Count_RECORD</t>
  </si>
  <si>
    <t xml:space="preserve">G_ADC_AccumulatingQ_RECORD_Hi   </t>
  </si>
  <si>
    <t>G_CHG_ADC_AccumulatingQ_RECORD_Hi</t>
  </si>
  <si>
    <t xml:space="preserve">G_ADC_AccumulatingQ_RECORD_Lo   </t>
  </si>
  <si>
    <t>G_CHG_ADC_AccumulatingQ_RECORD_Lo</t>
  </si>
  <si>
    <t>G_Current_DSG_ADC_AccumulatingQ_Hi</t>
  </si>
  <si>
    <t>G_DSG_ADC_AccumulatingQ_RECORD_Hi</t>
  </si>
  <si>
    <t>G_Current_DSG_ADC_AccumulatingQ_Lo</t>
  </si>
  <si>
    <t>G_DSG_ADC_AccumulatingQ_RECORD_Lo</t>
  </si>
  <si>
    <t>G_Current_CHG_ADC_AccumulatingQ_Hi</t>
  </si>
  <si>
    <t>G_DSG_Cycle_Count_RECORD</t>
  </si>
  <si>
    <t>G_Current_CHG_ADC_AccumulatingQ_Lo</t>
  </si>
  <si>
    <t>G_CHG_MAX_TH1_ADC_RECORD</t>
  </si>
  <si>
    <t/>
  </si>
  <si>
    <t>G_CHG_MIN_TH1_ADC_RECORD</t>
  </si>
  <si>
    <t>G_CHG_MAX_TH2_ADC_RECORD</t>
  </si>
  <si>
    <t>G_CHG_MIN_TH2_ADC_RECORD</t>
  </si>
  <si>
    <t>G_OVP_TIMES</t>
  </si>
  <si>
    <t>G_UVP_TIMES</t>
  </si>
  <si>
    <t>G_COCP_TIMES</t>
  </si>
  <si>
    <t>G_DOCP_TIMES</t>
  </si>
  <si>
    <t>G_TH1_UTP_TIMES</t>
  </si>
  <si>
    <t xml:space="preserve">G_TH1_UTP_TIMES                 </t>
  </si>
  <si>
    <t xml:space="preserve">G_TH1_CHG_UTP_TIMES                 </t>
  </si>
  <si>
    <t>G_TH2_UTP_TIMES</t>
  </si>
  <si>
    <t xml:space="preserve">G_TH2_UTP_TIMES                 </t>
  </si>
  <si>
    <t xml:space="preserve">G_TH2_CHG_UTP_TIMES                 </t>
  </si>
  <si>
    <t>G_CHG_TH1_OTP_TIMES</t>
  </si>
  <si>
    <t>G_CHG_TH2_OTP_TIMES</t>
  </si>
  <si>
    <t>G_DSG_TH1_LOW_CURRENT_OTP_TIMES</t>
  </si>
  <si>
    <t>G_DSG_TH1_HIGH_CURRENT_OTP_TIMES</t>
  </si>
  <si>
    <t>G_DSG_TH2_LOW_CURRENT_OTP_TIMES</t>
  </si>
  <si>
    <t>G_DSG_TH2_HIGH_CURRENT_OTP_TIMES</t>
  </si>
  <si>
    <t>G_RECORD_2nd_DATA_COUNT</t>
  </si>
  <si>
    <t>G_REAL_FCC_UPDATE_TIMES</t>
  </si>
  <si>
    <t>G_Real_FCC_In_CoulombCounter</t>
  </si>
  <si>
    <t>G_Derating_FCC_In_CoulombCounter</t>
  </si>
  <si>
    <t>G_RM_In_CoulombCounter</t>
  </si>
  <si>
    <t>G_Capacity_In_CoulombCounter</t>
  </si>
  <si>
    <t>G_STATIC_OVER_VOLTAGE_HOURS_TIMES</t>
  </si>
  <si>
    <t>G_CHG_OVER_VOLTAGE_HOURS_TIMES</t>
  </si>
  <si>
    <t>G_CHG_OVER_VOLTAGE_MINUTES_TIMES</t>
  </si>
  <si>
    <t>G_OVER_LOADING_MINUTES_TIMES</t>
  </si>
  <si>
    <t>G_FASTER_CHARGING_MINUTES_TIMES</t>
  </si>
  <si>
    <t>G_CHARGING_IN_HIGH_TEMP_HOURS_TIMES</t>
  </si>
  <si>
    <t>G_CHARGING_IN_HIGH_TEMP_MINUTES_TIMES</t>
  </si>
  <si>
    <t>G_CHARGING_IN_LOW_TEMP_HOURS_TIMES</t>
  </si>
  <si>
    <t>G_CHARGING_IN_LOW_TEMP_MINUTES_TIMES</t>
  </si>
  <si>
    <t>G_STORE_IN_LOW_TEMP1_HOURS_TIMES</t>
  </si>
  <si>
    <t>G_STORE_IN_LOW_TEMP2_HOURS_TIMES</t>
  </si>
  <si>
    <t>G_STORE_IN_LOW_TEMP3_HOURS_TIMES</t>
  </si>
  <si>
    <t>G_STORE_IN_LOW_TEMP4_HOURS_TIMES</t>
  </si>
  <si>
    <t>G_STORE_IN_HIGH_TEMP1_MINUTES_TIMES</t>
  </si>
  <si>
    <t>G_STORE_IN_HIGH_TEMP2_MINUTES_TIMES</t>
  </si>
  <si>
    <t>G_STORE_IN_HIGH_TEMP3_MINUTES_TIMES</t>
  </si>
  <si>
    <t>G_STORE_IN_HIGH_TEMP4_MINUTES_TIMES</t>
  </si>
  <si>
    <t>G_STORE_IN_HIGH_TEMP5_MINUTES_TIMES</t>
  </si>
  <si>
    <t>G_RECORD_3rd_TRACKING_DATA_COUNT</t>
  </si>
  <si>
    <t>G_NTC1_Real_0p1_KelvinDegree</t>
  </si>
  <si>
    <t>G_NTC2_Real_0p1_KelvinDegree</t>
  </si>
  <si>
    <t>G_Last_FCC_Updated_Values</t>
  </si>
  <si>
    <t>G_AVG_Battery_Voltage_ADC</t>
  </si>
  <si>
    <t>G_System_Activated_TotalHours</t>
  </si>
  <si>
    <t>define  _ee_address_CONFIG_SEGMENT</t>
    <phoneticPr fontId="34" type="noConversion"/>
  </si>
  <si>
    <t>define  _ee_str_len_PN_85K_NAME_MAX_LENGTH</t>
    <phoneticPr fontId="34" type="noConversion"/>
  </si>
  <si>
    <t>CONFIG_SEGMENT</t>
  </si>
  <si>
    <t>CHG_mA_To_ADC_Factor</t>
  </si>
  <si>
    <t>DSG_mA_To_ADC_Factor</t>
  </si>
  <si>
    <t>VBAT_mV_To_ADC_Factor</t>
  </si>
  <si>
    <t>Thermistor_mV_To_ADC_Factor</t>
  </si>
  <si>
    <t>DSG_OP_ADC_OFFSET</t>
  </si>
  <si>
    <t>CHG_OP_ADC_OFFSET</t>
  </si>
  <si>
    <t>VBAT_ADC_OFFSET</t>
  </si>
  <si>
    <t>NTC1_ADC_OFFSET</t>
  </si>
  <si>
    <t>NTC2_ADC_OFFSET</t>
  </si>
  <si>
    <t>SOC_ADC_OFFSET</t>
  </si>
  <si>
    <t>RESERVED_CAL_FOR_OFFSET1</t>
  </si>
  <si>
    <t>RESERVED_CAL_FOR_OFFSET2</t>
  </si>
  <si>
    <t>RESERVED_CAL_FOR_OFFSET3</t>
  </si>
  <si>
    <t>MAX_DSG_C_ADC_RECORD_EEPROM</t>
  </si>
  <si>
    <t>MAX_CHG_C_ADC_RECORD_EEPROM</t>
  </si>
  <si>
    <t>MAX_VBAT_ADC_RECORD_EEPROM</t>
  </si>
  <si>
    <t>MIN_VBAT_ADC_RECORD_EEPROM</t>
  </si>
  <si>
    <t>MAX_VBAT_SocLo_ADC_RECORD_EEPROM</t>
  </si>
  <si>
    <t>MAX_VBAT_SocHi_ADC_RECORD_EEPROM</t>
  </si>
  <si>
    <t>MAX_TH1_ADC_RECORD_EEPROM</t>
  </si>
  <si>
    <t>DSG_MAX_TH1_ADC_RECORD_EEPROM</t>
  </si>
  <si>
    <t>MIN_TH1_ADC_RECORD_EEPROM</t>
  </si>
  <si>
    <t>DSG_MIN_TH1_ADC_RECORD_EEPROM</t>
  </si>
  <si>
    <t>MAX_TH2_ADC_RECORD_EEPROM</t>
  </si>
  <si>
    <t>DSG_MAX_TH2_ADC_RECORD_EEPROM</t>
  </si>
  <si>
    <t>MIN_TH2_ADC_RECORD_EEPROM</t>
  </si>
  <si>
    <t>DSG_MIN_TH2_ADC_RECORD_EEPROM</t>
  </si>
  <si>
    <t>RECORD_DATA_COUNT_EEPROM</t>
  </si>
  <si>
    <t>Cycle_Count_RECORD_EEPROM</t>
  </si>
  <si>
    <t>CHG_Cycle_Count_RECORD_EEPROM</t>
  </si>
  <si>
    <t>ADC_AccumulatingQ_RECORD_EEPROM</t>
  </si>
  <si>
    <t>CHG_ADC_AccumulatingQ_RECORD_EEPROM</t>
  </si>
  <si>
    <t>RESERVED_Rec_FOR_OFFSET1</t>
  </si>
  <si>
    <t>DSG_ADC_AccumulatingQ_RECORD_EEPROM</t>
  </si>
  <si>
    <t>RESERVED_Rec_FOR_OFFSET2</t>
  </si>
  <si>
    <t>DSG_Cycle_Count_RECORD_EEPROM</t>
  </si>
  <si>
    <t>RESERVED_NoUsed_FOR_OFFSET1</t>
  </si>
  <si>
    <t>RESERVED_Recording_FOR_OFFSET1</t>
  </si>
  <si>
    <t>RESERVED_NoUsed_FOR_OFFSET2</t>
  </si>
  <si>
    <t>CHG_MAX_TH1_ADC_RECORD_EEPROM</t>
  </si>
  <si>
    <t>RESERVED_NoUsed_FOR_OFFSET3</t>
  </si>
  <si>
    <t>CHG_MIN_TH1_ADC_RECORD_EEPROM</t>
  </si>
  <si>
    <t>RESERVED_NoUsed_FOR_OFFSET4</t>
  </si>
  <si>
    <t>CHG_MAX_TH2_ADC_RECORD_EEPROM</t>
  </si>
  <si>
    <t>RESERVED_NoUsed_FOR_OFFSET5</t>
  </si>
  <si>
    <t>CHG_MIN_TH2_ADC_RECORD_EEPROM</t>
  </si>
  <si>
    <t>RESERVED_NoUsed_FOR_OFFSET6</t>
  </si>
  <si>
    <t>G_OVP_TIMES_RECORD_EEPROM</t>
  </si>
  <si>
    <t>RESERVED_NoUsed_FOR_OFFSET7</t>
  </si>
  <si>
    <t>G_UVP_TIMES_RECORD_EEPROM</t>
  </si>
  <si>
    <t>RESERVED_NoUsed_FOR_OFFSET8</t>
  </si>
  <si>
    <t>G_COCP_TIMES_RECORD_EEPROM</t>
  </si>
  <si>
    <t>NUMBER_OF_USED_EEPROM_BYTES</t>
  </si>
  <si>
    <t>RESERVED_FOR_OFFSET2</t>
  </si>
  <si>
    <t>G_DOCP_TIMES_RECORD_EEPROM</t>
  </si>
  <si>
    <t>System_Control_Bit_EEPROM</t>
  </si>
  <si>
    <t>G_TH1_UTP_TIMES_RECORD_EEPROM</t>
  </si>
  <si>
    <t>G_TH1_CHG_UTP_TIMES_RECORD_EEPROM</t>
  </si>
  <si>
    <t>RESERVED_FOR_OFFSET1</t>
  </si>
  <si>
    <t>G_TH2_UTP_TIMES_RECORD_EEPROM</t>
  </si>
  <si>
    <t>G_TH2_CHG_UTP_TIMES_RECORD_EEPROM</t>
  </si>
  <si>
    <t>VERSION</t>
  </si>
  <si>
    <t>G_CHG_TH1_OTP_TIMES_RECORD_EEPROM</t>
  </si>
  <si>
    <t>MINOR_VERSION</t>
  </si>
  <si>
    <t>G_CHG_TH2_OTP_TIMES_RECORD_EEPROM</t>
  </si>
  <si>
    <t>EEPROM_VERSION</t>
  </si>
  <si>
    <t>RECORD_2nd_DATA_COUNT_EEPROM</t>
  </si>
  <si>
    <t>RESERVED_VERSION</t>
  </si>
  <si>
    <t>RESERVED_Recording_FOR_OFFSET3</t>
  </si>
  <si>
    <t>NUMBER_OF_PARALLEL_CELLS</t>
  </si>
  <si>
    <t>SystemSetting_Info_Byte1</t>
  </si>
  <si>
    <t>NUMBER_OF_SERIES_CELLS</t>
  </si>
  <si>
    <t>SystemSetting_Info_Byte2</t>
  </si>
  <si>
    <t>MANUFACTURE_DATE</t>
  </si>
  <si>
    <t>SERIAL_NUMBER</t>
  </si>
  <si>
    <t>SystemSetting_Info_Byte3</t>
  </si>
  <si>
    <t>CELL_TYPE_LENGTH</t>
  </si>
  <si>
    <t>CELL_TYPE</t>
  </si>
  <si>
    <t>MANUFACTURE_NAME_LENGTH</t>
  </si>
  <si>
    <t>MANUFACTURE_NAME</t>
  </si>
  <si>
    <t>ADC_CURRENT_DETECT_FOR_DSG_STATUS</t>
  </si>
  <si>
    <t>ADC_CURRENT_DETECT_FOR_CHG_STATUS</t>
  </si>
  <si>
    <t>ADC_DOC_PROTECTION</t>
  </si>
  <si>
    <t>ADC_COC_PROTECTION</t>
  </si>
  <si>
    <t>ADC_DSG_HIGH_CURRENT_DETECT</t>
  </si>
  <si>
    <t>ADC_CHG_CHARGER_TAPE_CURRENT</t>
  </si>
  <si>
    <t>ADC_AccQ_FOR_CHG_TH</t>
  </si>
  <si>
    <t>Cycle_Count_FOR_CHG_1st_TH</t>
  </si>
  <si>
    <t>Cycle_Count_FOR_CHG_2nd_TH</t>
  </si>
  <si>
    <t>ADC_BATTERY_OV_PROTECTION</t>
  </si>
  <si>
    <t>ADC_BATTERY_OV_RELEASE</t>
  </si>
  <si>
    <t>ADC_BATTERY_UV_PROTECTION</t>
  </si>
  <si>
    <t>ADC_BATTERY_UV_RELEASE</t>
  </si>
  <si>
    <t>ADC_DSG_OT_HIGH_PROTECTION</t>
  </si>
  <si>
    <t>ADC_DSG_OT_HIGH_RELEASE</t>
  </si>
  <si>
    <t>ADC_DSG_OT_LOW_PROTECTION</t>
  </si>
  <si>
    <t>ADC_DSG_OT_LOW_RELEASE</t>
  </si>
  <si>
    <t>ADC_CHG_OT_PROTECTION</t>
  </si>
  <si>
    <t>ADC_CHG_OT_RELEASE</t>
  </si>
  <si>
    <t>ADC_UT_PROTECTION</t>
  </si>
  <si>
    <t>ADC_UT_RELEASE</t>
  </si>
  <si>
    <t>ADC_INITIAL_CHARGING_TEMP_RANGE_HI</t>
  </si>
  <si>
    <t>ADC_INITIAL_CHARGING_TEMP_RANGE_LO</t>
  </si>
  <si>
    <t>ADC_LOW_TEMP_SOC_CHARGING_RANGE_HI</t>
  </si>
  <si>
    <t>ADC_LOW_TEMP_SOC_CHARGING_RANGE_LO</t>
  </si>
  <si>
    <t>CELL_OV_VOLTAGE_FOR_SOC</t>
  </si>
  <si>
    <t>CELL_UV_VOLTAGE_FOR_SOC</t>
  </si>
  <si>
    <t>DSG_CAPACITY_DISPLAY_TH_1</t>
  </si>
  <si>
    <t>DSG_CAPACITY_DISPLAY_TH_2</t>
  </si>
  <si>
    <t>DSG_CAPACITY_DISPLAY_TH_3</t>
  </si>
  <si>
    <t>Reserved_DSG_CAPACITY_DISPLAY_TH_4</t>
  </si>
  <si>
    <t>Reserved_DSG_CAPACITY_DISPLAY_TH_5</t>
  </si>
  <si>
    <t>CHG_CAPACITY_DISPLAY_TH_1</t>
  </si>
  <si>
    <t>ADC_AccQ_FOR_DSG_TH</t>
  </si>
  <si>
    <t>CHG_CAPACITY_DISPLAY_TH_2</t>
  </si>
  <si>
    <t>Reserved_CHG_CAPACITY_DISPLAY_TH_3</t>
  </si>
  <si>
    <t>Reserved_CHG_CAPACITY_DISPLAY_TH_4</t>
  </si>
  <si>
    <t>_ADC_LOOKUP_DSG_TEMP_1_TH_</t>
  </si>
  <si>
    <t>_ADC_LOOKUP_DSG_TEMP_2_TH_</t>
  </si>
  <si>
    <t>DSG_CAPACITY_DISPLAY_TH_4</t>
  </si>
  <si>
    <t>_ADC_LOOKUP_DSG_TEMP_3_TH_</t>
  </si>
  <si>
    <t>DSG_CAPACITY_DISPLAY_TH_5</t>
  </si>
  <si>
    <t>_ADC_LOOKUP_CHG_TEMP_1_TH_</t>
  </si>
  <si>
    <t>_ADC_LOOKUP_CHG_TEMP_2_TH_</t>
  </si>
  <si>
    <t>_ADC_DSG_CURRENT_LOOKUP_OCV_TABLE_TH1_</t>
  </si>
  <si>
    <t>CHG_CAPACITY_DISPLAY_TH_3</t>
  </si>
  <si>
    <t>_ADC_DSG_CURRENT_LOOKUP_OCV_TABLE_TH2_</t>
  </si>
  <si>
    <t>CHG_CAPACITY_DISPLAY_TH_4</t>
  </si>
  <si>
    <t>_ADC_DSG_CURRENT_LOOKUP_OCV_TABLE_TH3_</t>
  </si>
  <si>
    <t>_ADC_DSG_CURRENT_LOOKUP_OCV_TABLE_TH4_</t>
  </si>
  <si>
    <t>_ADC_DSG_CURRENT_LOOKUP_OCV_TABLE_TH5_</t>
  </si>
  <si>
    <t>_ADC_DSG_CURRENT_LOOKUP_OCV_TABLE_TH6_</t>
  </si>
  <si>
    <t>ADC_DSG_CURRENT_MOTOR_LOCK_ROTOR_IGNORING</t>
  </si>
  <si>
    <t>CAPACITY_DIFFERENCE_VALUES</t>
  </si>
  <si>
    <t>EEPROM_END_DATA_POSITION</t>
  </si>
  <si>
    <t>PROJECT_NAME_MAX_LENGTH</t>
  </si>
  <si>
    <t>PROJECT_NAME</t>
  </si>
  <si>
    <t>MCU_UID_MAX_LENGTH</t>
  </si>
  <si>
    <t>MCU_UID</t>
  </si>
  <si>
    <t>BAR_CODE_REAL_STORE_LENGTH</t>
  </si>
  <si>
    <t>AUTO_ENTRY_SLEEPING_DELAY_MINUTES</t>
  </si>
  <si>
    <t>BAR_CODE_MAX_LENGTH</t>
  </si>
  <si>
    <t>BAR_CODE</t>
  </si>
  <si>
    <t>DESIGN_CAPACITY_mAH</t>
  </si>
  <si>
    <t>RESERVED_NoUsed__User_Define_FOR_OFFSET1</t>
  </si>
  <si>
    <t>REAL_FCC_UPDATE_TIMES_RECORD_EEPROM</t>
  </si>
  <si>
    <t>Last_Record_FCC_mAh_RECORD_EEPROM</t>
  </si>
  <si>
    <t>REAL_FCC_mAH_RECORD_EEPROM</t>
  </si>
  <si>
    <t>STATIC_OVER_VOLTAGE_HOURS_TIMES_RECORD_EEPROM</t>
  </si>
  <si>
    <t>CHG_OVER_VOLTAGE_HOURS_TIMES_RECORD_EEPROM</t>
  </si>
  <si>
    <t>OVER_LOADING_MINUTES_TIMES_RECORD_EEPROM</t>
  </si>
  <si>
    <t>CHG_OVER_VOLTAGE_MINUTES_TIMES_RECORD_EEPROM</t>
  </si>
  <si>
    <t>FASTER_CHARGING_MINUTES_TIMES_RECORD_EEPROM</t>
  </si>
  <si>
    <t>CHARGING_IN_HIGH_TEMP_HOURS_TIMES_RECORD_EEPROM</t>
  </si>
  <si>
    <t>CHARGING_IN_LOW_TEMP_HOURS_TIMES_RECORD_EEPROM</t>
  </si>
  <si>
    <t>CHARGING_IN_HIGH_TEMP_MINUTES_TIMES_RECORD_EEPROM</t>
  </si>
  <si>
    <t>STORE_IN_LOW_TEMP1_HOURS_TIMES_RECORD_EEPROM</t>
  </si>
  <si>
    <t>CHARGING_IN_LOW_TEMP_MINUTES_TIMES_RECORD_EEPROM</t>
  </si>
  <si>
    <t>STORE_IN_LOW_TEMP2_HOURS_TIMES_RECORD_EEPROM</t>
  </si>
  <si>
    <t>STORE_IN_LOW_TEMP3_HOURS_TIMES_RECORD_EEPROM</t>
  </si>
  <si>
    <t>STORE_IN_LOW_TEMP4_HOURS_TIMES_RECORD_EEPROM</t>
  </si>
  <si>
    <t>G_DSG_TH1_LOW_CURRENT_OTP_TIMES_RECORD_EEPROM</t>
  </si>
  <si>
    <t>G_DSG_TH1_HIGH_CURRENT_OTP_TIMES_RECORD_EEPROM</t>
  </si>
  <si>
    <t>G_DSG_TH2_LOW_CURRENT_OTP_TIMES_RECORD_EEPROM</t>
  </si>
  <si>
    <t>G_DSG_TH2_HIGH_CURRENT_OTP_TIMES_RECORD_EEPROM</t>
  </si>
  <si>
    <t>STORE_IN_HIGH_TEMP1_MINUTES_TIMES_RECORD_EEPROM</t>
  </si>
  <si>
    <t>STORE_IN_HIGH_TEMP2_MINUTES_TIMES_RECORD_EEPROM</t>
  </si>
  <si>
    <t>STORE_IN_HIGH_TEMP3_MINUTES_TIMES_RECORD_EEPROM</t>
  </si>
  <si>
    <t>STORE_IN_HIGH_TEMP4_MINUTES_TIMES_RECORD_EEPROM</t>
  </si>
  <si>
    <t>STORE_IN_HIGH_TEMP5_MINUTES_TIMES_RECORD_EEPROM</t>
  </si>
  <si>
    <t>RECORD_3rd_TRACKING_DATA_COUNT_EEPROM</t>
  </si>
  <si>
    <t>LOW_TEMP1_IN_DSG_ACT_RECORD_MINUTES_EEPROM</t>
  </si>
  <si>
    <t>LOW_TEMP2_IN_DSG_ACT_RECORD_MINUTES_EEPROM</t>
  </si>
  <si>
    <t>LOW_TEMP3_IN_DSG_ACT_RECORD_MINUTES_EEPROM</t>
  </si>
  <si>
    <t>RECORDING_System_Activated_Times_For_TotalHours</t>
  </si>
  <si>
    <t>RECORDING_Reserved_Data</t>
  </si>
  <si>
    <t>RECORDING_System_Activated_Times_Minutes_For_1_Hours</t>
  </si>
  <si>
    <t>EEPROM_PN_INFO_START_DATA_POSITION</t>
  </si>
  <si>
    <t>PN_DAK_NAME_MAX_LENGTH</t>
  </si>
  <si>
    <t>PN_DAK_NAME</t>
  </si>
  <si>
    <t>PN_85K_NAME_MAX_LENGTH</t>
  </si>
  <si>
    <t>PN_85K_NAME</t>
  </si>
  <si>
    <t>Cell_PN_NAME_MAX_LENGTH</t>
  </si>
  <si>
    <t>Cell_PN_NAME</t>
  </si>
  <si>
    <t>EEPROM_PN_INFO_END_DATA_POSITION</t>
  </si>
  <si>
    <t>[Eeprom]</t>
    <phoneticPr fontId="34" type="noConversion"/>
  </si>
  <si>
    <t xml:space="preserve">CHG_mA_To_ADC_Factor_Offset                                 0     // 0x0   float   </t>
  </si>
  <si>
    <t xml:space="preserve">DSG_mA_To_ADC_Factor_Offset                                 4     // 0x4   float   </t>
  </si>
  <si>
    <t xml:space="preserve">VBAT_mV_To_ADC_Factor_Offset                                8     // 0x8   float   </t>
  </si>
  <si>
    <t xml:space="preserve">Thermistor_mV_To_ADC_Factor_Offset                          12    // 0xC   float   </t>
  </si>
  <si>
    <t xml:space="preserve">DSG_OP_ADC_OFFSET_Offset                                    16    // 0x10  char    </t>
  </si>
  <si>
    <t xml:space="preserve">CHG_OP_ADC_OFFSET_Offset                                    17    // 0x11  char    </t>
  </si>
  <si>
    <t xml:space="preserve">VBAT_ADC_OFFSET_Offset                                      18    // 0x12  char    </t>
  </si>
  <si>
    <t xml:space="preserve">NTC1_ADC_OFFSET_Offset                                      19    // 0x13  char    </t>
  </si>
  <si>
    <t xml:space="preserve">NTC2_ADC_OFFSET_Offset                                      20    // 0x14  char    </t>
  </si>
  <si>
    <t xml:space="preserve">SOC_ADC_OFFSET_Offset                                       21    // 0x15  char    </t>
  </si>
  <si>
    <t xml:space="preserve">RESERVED_CAL_FOR_OFFSET1_Offset                             22    // 0x16  ulong   </t>
  </si>
  <si>
    <t xml:space="preserve">RESERVED_CAL_FOR_OFFSET2_Offset                             26    // 0x1A  ulong   </t>
  </si>
  <si>
    <t xml:space="preserve">RESERVED_CAL_FOR_OFFSET3_Offset                             30    // 0x1E  uint    </t>
  </si>
  <si>
    <t xml:space="preserve">MAX_DSG_C_ADC_RECORD_EEPROM_Offset                          32    // 0x20  uint    </t>
  </si>
  <si>
    <t xml:space="preserve">MAX_CHG_C_ADC_RECORD_EEPROM_Offset                          34    // 0x22  uint    </t>
  </si>
  <si>
    <t xml:space="preserve">MAX_VBAT_ADC_RECORD_EEPROM_Offset                           36    // 0x24  uint    </t>
  </si>
  <si>
    <t xml:space="preserve">MIN_VBAT_ADC_RECORD_EEPROM_Offset                           38    // 0x26  uint    </t>
  </si>
  <si>
    <t xml:space="preserve">MAX_VBAT_SocLo_ADC_RECORD_EEPROM_Offset                     40    // 0x28  uint    </t>
  </si>
  <si>
    <t xml:space="preserve">MAX_VBAT_SocHi_ADC_RECORD_EEPROM_Offset                     42    // 0x2A  uint    </t>
  </si>
  <si>
    <t xml:space="preserve">DSG_MAX_TH1_ADC_RECORD_EEPROM_Offset                        44    // 0x2C  uint    </t>
  </si>
  <si>
    <t xml:space="preserve">DSG_MIN_TH1_ADC_RECORD_EEPROM_Offset                        46    // 0x2E  uint    </t>
  </si>
  <si>
    <t xml:space="preserve">DSG_MAX_TH2_ADC_RECORD_EEPROM_Offset                        48    // 0x30  uint    </t>
  </si>
  <si>
    <t xml:space="preserve">DSG_MIN_TH2_ADC_RECORD_EEPROM_Offset                        50    // 0x32  uint    </t>
  </si>
  <si>
    <t xml:space="preserve">RECORD_DATA_COUNT_EEPROM_Offset                             52    // 0x34  uint    </t>
  </si>
  <si>
    <t xml:space="preserve">CHG_Cycle_Count_RECORD_EEPROM_Offset                        54    // 0x36  uint    </t>
  </si>
  <si>
    <t xml:space="preserve">CHG_ADC_AccumulatingQ_RECORD_EEPROM_Offset                  56    // 0x38  ulong   </t>
  </si>
  <si>
    <t xml:space="preserve">DSG_ADC_AccumulatingQ_RECORD_EEPROM_Offset                  60    // 0x3C  ulong   </t>
  </si>
  <si>
    <t xml:space="preserve">DSG_Cycle_Count_RECORD_EEPROM_Offset                        64    // 0x40  uint    </t>
  </si>
  <si>
    <t xml:space="preserve">RESERVED_Recording_FOR_OFFSET1_Offset                       66    // 0x42  uint    </t>
  </si>
  <si>
    <t xml:space="preserve">CHG_MAX_TH1_ADC_RECORD_EEPROM_Offset                        68    // 0x44  uint    </t>
  </si>
  <si>
    <t xml:space="preserve">CHG_MIN_TH1_ADC_RECORD_EEPROM_Offset                        70    // 0x46  uint    </t>
  </si>
  <si>
    <t xml:space="preserve">CHG_MAX_TH2_ADC_RECORD_EEPROM_Offset                        72    // 0x48  uint    </t>
  </si>
  <si>
    <t xml:space="preserve">CHG_MIN_TH2_ADC_RECORD_EEPROM_Offset                        74    // 0x4A  uint    </t>
  </si>
  <si>
    <t xml:space="preserve">G_OVP_TIMES_RECORD_EEPROM_Offset                            76    // 0x4C  uint    </t>
  </si>
  <si>
    <t xml:space="preserve">G_UVP_TIMES_RECORD_EEPROM_Offset                            78    // 0x4E  uint    </t>
  </si>
  <si>
    <t xml:space="preserve">G_COCP_TIMES_RECORD_EEPROM_Offset                           80    // 0x50  uint    </t>
  </si>
  <si>
    <t xml:space="preserve">G_DOCP_TIMES_RECORD_EEPROM_Offset                           82    // 0x52  uint    </t>
  </si>
  <si>
    <t xml:space="preserve">G_TH1_UTP_TIMES_RECORD_EEPROM_Offset                        84    // 0x54  uint    </t>
  </si>
  <si>
    <t xml:space="preserve">G_TH2_UTP_TIMES_RECORD_EEPROM_Offset                        86    // 0x56  uint    </t>
  </si>
  <si>
    <t xml:space="preserve">G_CHG_TH1_OTP_TIMES_RECORD_EEPROM_Offset                    88    // 0x58  uint    </t>
  </si>
  <si>
    <t xml:space="preserve">G_CHG_TH2_OTP_TIMES_RECORD_EEPROM_Offset                    90    // 0x5A  uint    </t>
  </si>
  <si>
    <t xml:space="preserve">RECORD_2nd_DATA_COUNT_EEPROM_Offset                         92    // 0x5C  uint    </t>
  </si>
  <si>
    <t xml:space="preserve">RESERVED_Recording_FOR_OFFSET3_Offset                       94    // 0x5E  uint    </t>
  </si>
  <si>
    <t xml:space="preserve">RESERVED_FOR_OFFSET2_Offset                                 96    // 0x60  uint    </t>
  </si>
  <si>
    <t xml:space="preserve">System_Control_Bit_EEPROM_Offset                            98    // 0x62  uchar   </t>
  </si>
  <si>
    <t xml:space="preserve">RESERVED_FOR_OFFSET1_Offset                                 99    // 0x63  uchar   </t>
  </si>
  <si>
    <t xml:space="preserve">VERSION_Offset                                              100   // 0x64  uchar   </t>
  </si>
  <si>
    <t xml:space="preserve">MINOR_VERSION_Offset                                        101   // 0x65  uchar   </t>
  </si>
  <si>
    <t xml:space="preserve">EEPROM_VERSION_Offset                                       102   // 0x66  uchar   </t>
  </si>
  <si>
    <t xml:space="preserve">RESERVED_VERSION_Offset                                     103   // 0x67  uchar   </t>
  </si>
  <si>
    <t xml:space="preserve">NUMBER_OF_PARALLEL_CELLS_Offset                             104   // 0x68  uchar   </t>
  </si>
  <si>
    <t xml:space="preserve">NUMBER_OF_SERIES_CELLS_Offset                               105   // 0x69  uchar   </t>
  </si>
  <si>
    <t xml:space="preserve">MANUFACTURE_DATE_Offset                                     106   // 0x6A  uint    </t>
  </si>
  <si>
    <t xml:space="preserve">SERIAL_NUMBER_Offset                                        108   // 0x6C  uint    </t>
  </si>
  <si>
    <t xml:space="preserve">CELL_TYPE_LENGTH_Offset                                     110   // 0x6E  uchar   </t>
  </si>
  <si>
    <t xml:space="preserve">CELL_TYPE_Offset                                            111   // 0x6F  uchar   </t>
  </si>
  <si>
    <t xml:space="preserve">MANUFACTURE_NAME_LENGTH_Offset                              119   // 0x77  uchar   </t>
  </si>
  <si>
    <t xml:space="preserve">MANUFACTURE_NAME_Offset                                     120   // 0x78  uchar   </t>
  </si>
  <si>
    <t xml:space="preserve">ADC_CURRENT_DETECT_FOR_DSG_STATUS_Offset                    128   // 0x80  uint    </t>
  </si>
  <si>
    <t xml:space="preserve">ADC_CURRENT_DETECT_FOR_CHG_STATUS_Offset                    130   // 0x82  uint    </t>
  </si>
  <si>
    <t xml:space="preserve">ADC_DOC_PROTECTION_Offset                                   132   // 0x84  uint    </t>
  </si>
  <si>
    <t xml:space="preserve">ADC_COC_PROTECTION_Offset                                   134   // 0x86  uint    </t>
  </si>
  <si>
    <t xml:space="preserve">ADC_DSG_HIGH_CURRENT_DETECT_Offset                          136   // 0x88  uint    </t>
  </si>
  <si>
    <t xml:space="preserve">ADC_CHG_CHARGER_TAPE_CURRENT_Offset                         138   // 0x8A  uint    </t>
  </si>
  <si>
    <t xml:space="preserve">ADC_AccQ_FOR_CHG_TH_Offset                                  140   // 0x8C  ulong   </t>
  </si>
  <si>
    <t xml:space="preserve">Cycle_Count_FOR_CHG_1st_TH_Offset                           144   // 0x90  uint    </t>
  </si>
  <si>
    <t xml:space="preserve">Cycle_Count_FOR_CHG_2nd_TH_Offset                           146   // 0x92  uint    </t>
  </si>
  <si>
    <t xml:space="preserve">ADC_BATTERY_OV_PROTECTION_Offset                            148   // 0x94  uint    </t>
  </si>
  <si>
    <t xml:space="preserve">ADC_BATTERY_OV_RELEASE_Offset                               150   // 0x96  uint    </t>
  </si>
  <si>
    <t xml:space="preserve">ADC_BATTERY_UV_PROTECTION_Offset                            152   // 0x98  uint    </t>
  </si>
  <si>
    <t xml:space="preserve">ADC_BATTERY_UV_RELEASE_Offset                               154   // 0x9A  uint    </t>
  </si>
  <si>
    <t xml:space="preserve">ADC_DSG_OT_HIGH_PROTECTION_Offset                           156   // 0x9C  uint    </t>
  </si>
  <si>
    <t xml:space="preserve">ADC_DSG_OT_HIGH_RELEASE_Offset                              158   // 0x9E  uint    </t>
  </si>
  <si>
    <t xml:space="preserve">ADC_DSG_OT_LOW_PROTECTION_Offset                            160   // 0xA0  uint    </t>
  </si>
  <si>
    <t xml:space="preserve">ADC_DSG_OT_LOW_RELEASE_Offset                               162   // 0xA2  uint    </t>
  </si>
  <si>
    <t xml:space="preserve">ADC_CHG_OT_PROTECTION_Offset                                164   // 0xA4  uint    </t>
  </si>
  <si>
    <t xml:space="preserve">ADC_CHG_OT_RELEASE_Offset                                   166   // 0xA6  uint    </t>
  </si>
  <si>
    <t xml:space="preserve">ADC_UT_PROTECTION_Offset                                    168   // 0xA8  uint    </t>
  </si>
  <si>
    <t xml:space="preserve">ADC_UT_RELEASE_Offset                                       170   // 0xAA  uint    </t>
  </si>
  <si>
    <t xml:space="preserve">ADC_INITIAL_CHARGING_TEMP_RANGE_HI_Offset                   172   // 0xAC  uint    </t>
  </si>
  <si>
    <t xml:space="preserve">ADC_INITIAL_CHARGING_TEMP_RANGE_LO_Offset                   174   // 0xAE  uint    </t>
  </si>
  <si>
    <t xml:space="preserve">ADC_LOW_TEMP_SOC_CHARGING_RANGE_HI_Offset                   176   // 0xB0  uint    </t>
  </si>
  <si>
    <t xml:space="preserve">ADC_LOW_TEMP_SOC_CHARGING_RANGE_LO_Offset                   178   // 0xB2  uint    </t>
  </si>
  <si>
    <t xml:space="preserve">CELL_OV_VOLTAGE_FOR_SOC_Offset                              180   // 0xB4  uint    </t>
  </si>
  <si>
    <t xml:space="preserve">CELL_UV_VOLTAGE_FOR_SOC_Offset                              182   // 0xB6  uint    </t>
  </si>
  <si>
    <t xml:space="preserve">DSG_CAPACITY_DISPLAY_TH_1_Offset                            184   // 0xB8  uint    </t>
  </si>
  <si>
    <t xml:space="preserve">DSG_CAPACITY_DISPLAY_TH_2_Offset                            186   // 0xBA  uint    </t>
  </si>
  <si>
    <t xml:space="preserve">DSG_CAPACITY_DISPLAY_TH_3_Offset                            188   // 0xBC  uint    </t>
  </si>
  <si>
    <t xml:space="preserve">Reserved_DSG_CAPACITY_DISPLAY_TH_4_Offset                   190   // 0xBE  uint    </t>
  </si>
  <si>
    <t xml:space="preserve">Reserved_DSG_CAPACITY_DISPLAY_TH_5_Offset                   192   // 0xC0  uint    </t>
  </si>
  <si>
    <t xml:space="preserve">CHG_CAPACITY_DISPLAY_TH_1_Offset                            194   // 0xC2  uint    </t>
  </si>
  <si>
    <t xml:space="preserve">CHG_CAPACITY_DISPLAY_TH_2_Offset                            196   // 0xC4  uint    </t>
  </si>
  <si>
    <t xml:space="preserve">Reserved_CHG_CAPACITY_DISPLAY_TH_3_Offset                   198   // 0xC6  uint    </t>
  </si>
  <si>
    <t xml:space="preserve">Reserved_CHG_CAPACITY_DISPLAY_TH_4_Offset                   200   // 0xC8  uint    </t>
  </si>
  <si>
    <t xml:space="preserve">_ADC_LOOKUP_DSG_TEMP_1_TH__Offset                           202   // 0xCA  uint    </t>
  </si>
  <si>
    <t xml:space="preserve">_ADC_LOOKUP_DSG_TEMP_2_TH__Offset                           204   // 0xCC  uint    </t>
  </si>
  <si>
    <t xml:space="preserve">_ADC_LOOKUP_DSG_TEMP_3_TH__Offset                           206   // 0xCE  uint    </t>
  </si>
  <si>
    <t xml:space="preserve">_ADC_LOOKUP_CHG_TEMP_1_TH__Offset                           208   // 0xD0  uint    </t>
  </si>
  <si>
    <t xml:space="preserve">_ADC_LOOKUP_CHG_TEMP_2_TH__Offset                           210   // 0xD2  uint    </t>
  </si>
  <si>
    <t xml:space="preserve">_ADC_DSG_CURRENT_LOOKUP_OCV_TABLE_TH1__Offset               212   // 0xD4  uint    </t>
  </si>
  <si>
    <t xml:space="preserve">_ADC_DSG_CURRENT_LOOKUP_OCV_TABLE_TH2__Offset               214   // 0xD6  uint    </t>
  </si>
  <si>
    <t xml:space="preserve">_ADC_DSG_CURRENT_LOOKUP_OCV_TABLE_TH3__Offset               216   // 0xD8  uint    </t>
  </si>
  <si>
    <t xml:space="preserve">_ADC_DSG_CURRENT_LOOKUP_OCV_TABLE_TH4__Offset               218   // 0xDA  uint    </t>
  </si>
  <si>
    <t xml:space="preserve">_ADC_DSG_CURRENT_LOOKUP_OCV_TABLE_TH5__Offset               220   // 0xDC  uint    </t>
  </si>
  <si>
    <t xml:space="preserve">_ADC_DSG_CURRENT_LOOKUP_OCV_TABLE_TH6__Offset               222   // 0xDE  uint    </t>
  </si>
  <si>
    <t xml:space="preserve">AUTO_ENTRY_SLEEPING_DELAY_MINUTES_Offset                    224   // 0xE0  uint    </t>
  </si>
  <si>
    <t xml:space="preserve">CAPACITY_DIFFERENCE_VALUES_Offset                           226   // 0xE2  uint    </t>
  </si>
  <si>
    <t xml:space="preserve">PROJECT_NAME_MAX_LENGTH_Offset                              228   // 0xE4  uchar   </t>
  </si>
  <si>
    <t xml:space="preserve">PROJECT_NAME_Offset                                         229   // 0xE5  uchar   </t>
  </si>
  <si>
    <t xml:space="preserve">MCU_UID_MAX_LENGTH_Offset                                   253   // 0xFD  uchar   </t>
  </si>
  <si>
    <t xml:space="preserve">MCU_UID_Offset                                              254   // 0xFE  uchar   </t>
  </si>
  <si>
    <t xml:space="preserve">BAR_CODE_REAL_STORE_LENGTH_Offset                           266   // 0x10A uchar   </t>
  </si>
  <si>
    <t xml:space="preserve">BAR_CODE_MAX_LENGTH_Offset                                  267   // 0x10B uchar   </t>
  </si>
  <si>
    <t xml:space="preserve">BAR_CODE_Offset                                             268   // 0x10C uchar   </t>
  </si>
  <si>
    <t xml:space="preserve">DESIGN_CAPACITY_mAH_Offset                                  292   // 0x124 uint    </t>
  </si>
  <si>
    <t xml:space="preserve">RESERVED_NoUsed__User_Define_FOR_OFFSET1_Offset             294   // 0x126 uint    </t>
  </si>
  <si>
    <t xml:space="preserve">REAL_FCC_UPDATE_TIMES_RECORD_EEPROM_Offset                  296   // 0x128 uint    </t>
  </si>
  <si>
    <t xml:space="preserve">REAL_FCC_mAH_RECORD_EEPROM_Offset                           298   // 0x12A uint    </t>
  </si>
  <si>
    <t xml:space="preserve">STATIC_OVER_VOLTAGE_HOURS_TIMES_RECORD_EEPROM_Offset        300   // 0x12C uint    </t>
  </si>
  <si>
    <t xml:space="preserve">CHG_OVER_VOLTAGE_HOURS_TIMES_RECORD_EEPROM_Offset           302   // 0x12E uint    </t>
  </si>
  <si>
    <t xml:space="preserve">OVER_LOADING_MINUTES_TIMES_RECORD_EEPROM_Offset             304   // 0x130 uint    </t>
  </si>
  <si>
    <t xml:space="preserve">FASTER_CHARGING_MINUTES_TIMES_RECORD_EEPROM_Offset          306   // 0x132 uint    </t>
  </si>
  <si>
    <t xml:space="preserve">CHARGING_IN_HIGH_TEMP_HOURS_TIMES_RECORD_EEPROM_Offset      308   // 0x134 uint    </t>
  </si>
  <si>
    <t xml:space="preserve">CHARGING_IN_LOW_TEMP_HOURS_TIMES_RECORD_EEPROM_Offset       310   // 0x136 uint    </t>
  </si>
  <si>
    <t xml:space="preserve">STORE_IN_LOW_TEMP1_HOURS_TIMES_RECORD_EEPROM_Offset         312   // 0x138 uint    </t>
  </si>
  <si>
    <t xml:space="preserve">STORE_IN_LOW_TEMP2_HOURS_TIMES_RECORD_EEPROM_Offset         314   // 0x13A uint    </t>
  </si>
  <si>
    <t xml:space="preserve">STORE_IN_LOW_TEMP3_HOURS_TIMES_RECORD_EEPROM_Offset         316   // 0x13C uint    </t>
  </si>
  <si>
    <t xml:space="preserve">STORE_IN_LOW_TEMP4_HOURS_TIMES_RECORD_EEPROM_Offset         318   // 0x13E uint    </t>
  </si>
  <si>
    <t xml:space="preserve">G_DSG_TH1_LOW_CURRENT_OTP_TIMES_RECORD_EEPROM_Offset        320   // 0x140 uint    </t>
  </si>
  <si>
    <t xml:space="preserve">G_DSG_TH1_HIGH_CURRENT_OTP_TIMES_RECORD_EEPROM_Offset       322   // 0x142 uint    </t>
  </si>
  <si>
    <t xml:space="preserve">G_DSG_TH2_LOW_CURRENT_OTP_TIMES_RECORD_EEPROM_Offset        324   // 0x144 uint    </t>
  </si>
  <si>
    <t xml:space="preserve">G_DSG_TH2_HIGH_CURRENT_OTP_TIMES_RECORD_EEPROM_Offset       326   // 0x146 uint    </t>
  </si>
  <si>
    <t xml:space="preserve">STORE_IN_HIGH_TEMP1_MINUTES_TIMES_RECORD_EEPROM_Offset      328   // 0x148 uint    </t>
  </si>
  <si>
    <t xml:space="preserve">STORE_IN_HIGH_TEMP2_MINUTES_TIMES_RECORD_EEPROM_Offset      330   // 0x14A uint    </t>
  </si>
  <si>
    <t xml:space="preserve">STORE_IN_HIGH_TEMP3_MINUTES_TIMES_RECORD_EEPROM_Offset      332   // 0x14C uint    </t>
  </si>
  <si>
    <t xml:space="preserve">STORE_IN_HIGH_TEMP4_MINUTES_TIMES_RECORD_EEPROM_Offset      334   // 0x14E uint    </t>
  </si>
  <si>
    <t xml:space="preserve">STORE_IN_HIGH_TEMP5_MINUTES_TIMES_RECORD_EEPROM_Offset      336   // 0x150 uint    </t>
  </si>
  <si>
    <t xml:space="preserve">RECORD_3rd_TRACKING_DATA_COUNT_EEPROM_Offset                338   // 0x152 uint    </t>
  </si>
  <si>
    <t xml:space="preserve">EEPROM_END_DATA_POSITION_Offset                             340   // 0x154 uchar   </t>
  </si>
  <si>
    <t xml:space="preserve">CHG_mA_To_ADC_Factor_Offset                                 0     // 0x0     float  </t>
  </si>
  <si>
    <t xml:space="preserve">DSG_mA_To_ADC_Factor_Offset                                 4     // 0x4     float  </t>
  </si>
  <si>
    <t xml:space="preserve">VBAT_mV_To_ADC_Factor_Offset                                8     // 0x8     float  </t>
  </si>
  <si>
    <t xml:space="preserve">Thermistor_mV_To_ADC_Factor_Offset                          12    // 0xC     float  </t>
  </si>
  <si>
    <t xml:space="preserve">DSG_OP_ADC_OFFSET_Offset                                    16    // 0x10    char   </t>
  </si>
  <si>
    <t xml:space="preserve">CHG_OP_ADC_OFFSET_Offset                                    17    // 0x11    char   </t>
  </si>
  <si>
    <t xml:space="preserve">VBAT_ADC_OFFSET_Offset                                      18    // 0x12    char   </t>
  </si>
  <si>
    <t xml:space="preserve">NTC1_ADC_OFFSET_Offset                                      19    // 0x13    char   </t>
  </si>
  <si>
    <t xml:space="preserve">NTC2_ADC_OFFSET_Offset                                      20    // 0x14    char   </t>
  </si>
  <si>
    <t xml:space="preserve">SOC_ADC_OFFSET_Offset                                       21    // 0x15    char   </t>
  </si>
  <si>
    <t xml:space="preserve">RESERVED_CAL_FOR_OFFSET1_Offset                             22    // 0x16    ulong  </t>
  </si>
  <si>
    <t xml:space="preserve">RESERVED_CAL_FOR_OFFSET2_Offset                             26    // 0x1A    ulong  </t>
  </si>
  <si>
    <t xml:space="preserve">RESERVED_CAL_FOR_OFFSET3_Offset                             30    // 0x1E    uint   </t>
  </si>
  <si>
    <t xml:space="preserve">MAX_DSG_C_ADC_RECORD_EEPROM_Offset                          32    // 0x20    uint   </t>
  </si>
  <si>
    <t xml:space="preserve">MAX_CHG_C_ADC_RECORD_EEPROM_Offset                          34    // 0x22    uint   </t>
  </si>
  <si>
    <t xml:space="preserve">MAX_VBAT_ADC_RECORD_EEPROM_Offset                           36    // 0x24    uint   </t>
  </si>
  <si>
    <t xml:space="preserve">MIN_VBAT_ADC_RECORD_EEPROM_Offset                           38    // 0x26    uint   </t>
  </si>
  <si>
    <t xml:space="preserve">MAX_VBAT_SocLo_ADC_RECORD_EEPROM_Offset                     40    // 0x28    uint   </t>
  </si>
  <si>
    <t xml:space="preserve">MAX_VBAT_SocHi_ADC_RECORD_EEPROM_Offset                     42    // 0x2A    uint   </t>
  </si>
  <si>
    <t xml:space="preserve">DSG_MAX_TH1_ADC_RECORD_EEPROM_Offset                        44    // 0x2C    uint   </t>
  </si>
  <si>
    <t xml:space="preserve">DSG_MIN_TH1_ADC_RECORD_EEPROM_Offset                        46    // 0x2E    uint   </t>
  </si>
  <si>
    <t xml:space="preserve">DSG_MAX_TH2_ADC_RECORD_EEPROM_Offset                        48    // 0x30    uint   </t>
  </si>
  <si>
    <t xml:space="preserve">DSG_MIN_TH2_ADC_RECORD_EEPROM_Offset                        50    // 0x32    uint   </t>
  </si>
  <si>
    <t xml:space="preserve">RECORD_DATA_COUNT_EEPROM_Offset                             52    // 0x34    uint   </t>
  </si>
  <si>
    <t xml:space="preserve">CHG_Cycle_Count_RECORD_EEPROM_Offset                        54    // 0x36    uint   </t>
  </si>
  <si>
    <t xml:space="preserve">CHG_ADC_AccumulatingQ_RECORD_EEPROM_Offset                  56    // 0x38    ulong  </t>
  </si>
  <si>
    <t xml:space="preserve">DSG_ADC_AccumulatingQ_RECORD_EEPROM_Offset                  60    // 0x3C    ulong  </t>
  </si>
  <si>
    <t xml:space="preserve">DSG_Cycle_Count_RECORD_EEPROM_Offset                        64    // 0x40    uint   </t>
  </si>
  <si>
    <t xml:space="preserve">RESERVED_Recording_FOR_OFFSET1_Offset                       66    // 0x42    uint   </t>
  </si>
  <si>
    <t xml:space="preserve">CHG_MAX_TH1_ADC_RECORD_EEPROM_Offset                        68    // 0x44    uint   </t>
  </si>
  <si>
    <t xml:space="preserve">CHG_MIN_TH1_ADC_RECORD_EEPROM_Offset                        70    // 0x46    uint   </t>
  </si>
  <si>
    <t xml:space="preserve">CHG_MAX_TH2_ADC_RECORD_EEPROM_Offset                        72    // 0x48    uint   </t>
  </si>
  <si>
    <t xml:space="preserve">CHG_MIN_TH2_ADC_RECORD_EEPROM_Offset                        74    // 0x4A    uint   </t>
  </si>
  <si>
    <t xml:space="preserve">G_OVP_TIMES_RECORD_EEPROM_Offset                            76    // 0x4C    uint   </t>
  </si>
  <si>
    <t xml:space="preserve">G_UVP_TIMES_RECORD_EEPROM_Offset                            78    // 0x4E    uint   </t>
  </si>
  <si>
    <t xml:space="preserve">G_COCP_TIMES_RECORD_EEPROM_Offset                           80    // 0x50    uint   </t>
  </si>
  <si>
    <t xml:space="preserve">G_DOCP_TIMES_RECORD_EEPROM_Offset                           82    // 0x52    uint   </t>
  </si>
  <si>
    <t xml:space="preserve">G_TH1_UTP_TIMES_RECORD_EEPROM_Offset                        84    // 0x54    uint   </t>
  </si>
  <si>
    <t xml:space="preserve">G_TH2_UTP_TIMES_RECORD_EEPROM_Offset                        86    // 0x56    uint   </t>
  </si>
  <si>
    <t xml:space="preserve">G_CHG_TH1_OTP_TIMES_RECORD_EEPROM_Offset                    88    // 0x58    uint   </t>
  </si>
  <si>
    <t xml:space="preserve">G_CHG_TH2_OTP_TIMES_RECORD_EEPROM_Offset                    90    // 0x5A    uint   </t>
  </si>
  <si>
    <t xml:space="preserve">RECORD_2nd_DATA_COUNT_EEPROM_Offset                         92    // 0x5C    uint   </t>
  </si>
  <si>
    <t xml:space="preserve">RESERVED_Recording_FOR_OFFSET3_Offset                       94    // 0x5E    uint   </t>
  </si>
  <si>
    <t xml:space="preserve">RESERVED_FOR_OFFSET2_Offset                                 96    // 0x60    uint   </t>
  </si>
  <si>
    <t xml:space="preserve">System_Control_Bit_EEPROM_Offset                            98    // 0x62    uchar  </t>
  </si>
  <si>
    <t xml:space="preserve">RESERVED_FOR_OFFSET1_Offset                                 99    // 0x63    uchar  </t>
  </si>
  <si>
    <t xml:space="preserve">VERSION_Offset                                              100   // 0x64    uchar  </t>
  </si>
  <si>
    <t xml:space="preserve">MINOR_VERSION_Offset                                        101   // 0x65    uchar  </t>
  </si>
  <si>
    <t xml:space="preserve">EEPROM_VERSION_Offset                                       102   // 0x66    uchar  </t>
  </si>
  <si>
    <t xml:space="preserve">RESERVED_VERSION_Offset                                     103   // 0x67    uchar  </t>
  </si>
  <si>
    <t xml:space="preserve">NUMBER_OF_PARALLEL_CELLS_Offset                             104   // 0x68    uchar  </t>
  </si>
  <si>
    <t xml:space="preserve">NUMBER_OF_SERIES_CELLS_Offset                               105   // 0x69    uchar  </t>
  </si>
  <si>
    <t xml:space="preserve">MANUFACTURE_DATE_Offset                                     106   // 0x6A    uint   </t>
  </si>
  <si>
    <t xml:space="preserve">SERIAL_NUMBER_Offset                                        108   // 0x6C    uint   </t>
  </si>
  <si>
    <t xml:space="preserve">CELL_TYPE_LENGTH_Offset                                     110   // 0x6E    uchar  </t>
  </si>
  <si>
    <t xml:space="preserve">CELL_TYPE_Offset                                            111   // 0x6F    uchar  </t>
  </si>
  <si>
    <t xml:space="preserve">MANUFACTURE_NAME_LENGTH_Offset                              119   // 0x77    uchar  </t>
  </si>
  <si>
    <t xml:space="preserve">MANUFACTURE_NAME_Offset                                     120   // 0x78    uchar  </t>
  </si>
  <si>
    <t xml:space="preserve">ADC_CURRENT_DETECT_FOR_DSG_STATUS_Offset                    128   // 0x80    uint   </t>
  </si>
  <si>
    <t xml:space="preserve">ADC_CURRENT_DETECT_FOR_CHG_STATUS_Offset                    130   // 0x82    uint   </t>
  </si>
  <si>
    <t xml:space="preserve">ADC_DOC_PROTECTION_Offset                                   132   // 0x84    uint   </t>
  </si>
  <si>
    <t xml:space="preserve">ADC_COC_PROTECTION_Offset                                   134   // 0x86    uint   </t>
  </si>
  <si>
    <t xml:space="preserve">ADC_DSG_HIGH_CURRENT_DETECT_Offset                          136   // 0x88    uint   </t>
  </si>
  <si>
    <t xml:space="preserve">ADC_CHG_CHARGER_TAPE_CURRENT_Offset                         138   // 0x8A    uint   </t>
  </si>
  <si>
    <t xml:space="preserve">ADC_AccQ_FOR_CHG_TH_Offset                                  140   // 0x8C    ulong  </t>
  </si>
  <si>
    <t xml:space="preserve">Cycle_Count_FOR_CHG_1st_TH_Offset                           144   // 0x90    uint   </t>
  </si>
  <si>
    <t xml:space="preserve">Cycle_Count_FOR_CHG_2nd_TH_Offset                           146   // 0x92    uint   </t>
  </si>
  <si>
    <t xml:space="preserve">ADC_BATTERY_OV_PROTECTION_Offset                            148   // 0x94    uint   </t>
  </si>
  <si>
    <t xml:space="preserve">ADC_BATTERY_OV_RELEASE_Offset                               150   // 0x96    uint   </t>
  </si>
  <si>
    <t xml:space="preserve">ADC_BATTERY_UV_PROTECTION_Offset                            152   // 0x98    uint   </t>
  </si>
  <si>
    <t xml:space="preserve">ADC_BATTERY_UV_RELEASE_Offset                               154   // 0x9A    uint   </t>
  </si>
  <si>
    <t xml:space="preserve">ADC_DSG_OT_HIGH_PROTECTION_Offset                           156   // 0x9C    uint   </t>
  </si>
  <si>
    <t xml:space="preserve">ADC_DSG_OT_HIGH_RELEASE_Offset                              158   // 0x9E    uint   </t>
  </si>
  <si>
    <t xml:space="preserve">ADC_DSG_OT_LOW_PROTECTION_Offset                            160   // 0xA0    uint   </t>
  </si>
  <si>
    <t xml:space="preserve">ADC_DSG_OT_LOW_RELEASE_Offset                               162   // 0xA2    uint   </t>
  </si>
  <si>
    <t xml:space="preserve">ADC_CHG_OT_PROTECTION_Offset                                164   // 0xA4    uint   </t>
  </si>
  <si>
    <t xml:space="preserve">ADC_CHG_OT_RELEASE_Offset                                   166   // 0xA6    uint   </t>
  </si>
  <si>
    <t xml:space="preserve">ADC_UT_PROTECTION_Offset                                    168   // 0xA8    uint   </t>
  </si>
  <si>
    <t xml:space="preserve">ADC_UT_RELEASE_Offset                                       170   // 0xAA    uint   </t>
  </si>
  <si>
    <t xml:space="preserve">ADC_INITIAL_CHARGING_TEMP_RANGE_HI_Offset                   172   // 0xAC    uint   </t>
  </si>
  <si>
    <t xml:space="preserve">ADC_INITIAL_CHARGING_TEMP_RANGE_LO_Offset                   174   // 0xAE    uint   </t>
  </si>
  <si>
    <t xml:space="preserve">ADC_LOW_TEMP_SOC_CHARGING_RANGE_HI_Offset                   176   // 0xB0    uint   </t>
  </si>
  <si>
    <t xml:space="preserve">ADC_LOW_TEMP_SOC_CHARGING_RANGE_LO_Offset                   178   // 0xB2    uint   </t>
  </si>
  <si>
    <t xml:space="preserve">ADC_AccQ_FOR_DSG_TH_Offset                                  180   // 0xB4    ulong  </t>
  </si>
  <si>
    <t xml:space="preserve">DSG_CAPACITY_DISPLAY_TH_1_Offset                            184   // 0xB8    uint   </t>
  </si>
  <si>
    <t xml:space="preserve">DSG_CAPACITY_DISPLAY_TH_2_Offset                            186   // 0xBA    uint   </t>
  </si>
  <si>
    <t xml:space="preserve">DSG_CAPACITY_DISPLAY_TH_3_Offset                            188   // 0xBC    uint   </t>
  </si>
  <si>
    <t xml:space="preserve">Reserved_DSG_CAPACITY_DISPLAY_TH_4_Offset                   190   // 0xBE    uint   </t>
  </si>
  <si>
    <t xml:space="preserve">Reserved_DSG_CAPACITY_DISPLAY_TH_5_Offset                   192   // 0xC0    uint   </t>
  </si>
  <si>
    <t xml:space="preserve">CHG_CAPACITY_DISPLAY_TH_1_Offset                            194   // 0xC2    uint   </t>
  </si>
  <si>
    <t xml:space="preserve">CHG_CAPACITY_DISPLAY_TH_2_Offset                            196   // 0xC4    uint   </t>
  </si>
  <si>
    <t xml:space="preserve">Reserved_CHG_CAPACITY_DISPLAY_TH_3_Offset                   198   // 0xC6    uint   </t>
  </si>
  <si>
    <t xml:space="preserve">Reserved_CHG_CAPACITY_DISPLAY_TH_4_Offset                   200   // 0xC8    uint   </t>
  </si>
  <si>
    <t xml:space="preserve">_ADC_LOOKUP_DSG_TEMP_1_TH__Offset                           202   // 0xCA    uint   </t>
  </si>
  <si>
    <t xml:space="preserve">_ADC_LOOKUP_DSG_TEMP_2_TH__Offset                           204   // 0xCC    uint   </t>
  </si>
  <si>
    <t xml:space="preserve">_ADC_LOOKUP_DSG_TEMP_3_TH__Offset                           206   // 0xCE    uint   </t>
  </si>
  <si>
    <t xml:space="preserve">_ADC_LOOKUP_CHG_TEMP_1_TH__Offset                           208   // 0xD0    uint   </t>
  </si>
  <si>
    <t xml:space="preserve">_ADC_LOOKUP_CHG_TEMP_2_TH__Offset                           210   // 0xD2    uint   </t>
  </si>
  <si>
    <t xml:space="preserve">_ADC_DSG_CURRENT_LOOKUP_OCV_TABLE_TH1__Offset               212   // 0xD4    uint   </t>
  </si>
  <si>
    <t xml:space="preserve">_ADC_DSG_CURRENT_LOOKUP_OCV_TABLE_TH2__Offset               214   // 0xD6    uint   </t>
  </si>
  <si>
    <t xml:space="preserve">_ADC_DSG_CURRENT_LOOKUP_OCV_TABLE_TH3__Offset               216   // 0xD8    uint   </t>
  </si>
  <si>
    <t xml:space="preserve">_ADC_DSG_CURRENT_LOOKUP_OCV_TABLE_TH4__Offset               218   // 0xDA    uint   </t>
  </si>
  <si>
    <t xml:space="preserve">_ADC_DSG_CURRENT_LOOKUP_OCV_TABLE_TH5__Offset               220   // 0xDC    uint   </t>
  </si>
  <si>
    <t xml:space="preserve">_ADC_DSG_CURRENT_LOOKUP_OCV_TABLE_TH6__Offset               222   // 0xDE    uint   </t>
  </si>
  <si>
    <t xml:space="preserve">AUTO_ENTRY_SLEEPING_DELAY_MINUTES_Offset                    224   // 0xE0    uint   </t>
  </si>
  <si>
    <t xml:space="preserve">CAPACITY_DIFFERENCE_VALUES_Offset                           226   // 0xE2    uint   </t>
  </si>
  <si>
    <t xml:space="preserve">PROJECT_NAME_MAX_LENGTH_Offset                              228   // 0xE4    uchar  </t>
  </si>
  <si>
    <t xml:space="preserve">PROJECT_NAME_Offset                                         229   // 0xE5    uchar  </t>
  </si>
  <si>
    <t xml:space="preserve">MCU_UID_MAX_LENGTH_Offset                                   253   // 0xFD    uchar  </t>
  </si>
  <si>
    <t xml:space="preserve">MCU_UID_Offset                                              254   // 0xFE    uchar  </t>
  </si>
  <si>
    <t xml:space="preserve">BAR_CODE_REAL_STORE_LENGTH_Offset                           266   // 0x10A   uchar  </t>
  </si>
  <si>
    <t xml:space="preserve">BAR_CODE_MAX_LENGTH_Offset                                  267   // 0x10B   uchar  </t>
  </si>
  <si>
    <t xml:space="preserve">BAR_CODE_Offset                                             268   // 0x10C   uchar  </t>
  </si>
  <si>
    <t xml:space="preserve">DESIGN_CAPACITY_mAH_Offset                                  292   // 0x124   uint   </t>
  </si>
  <si>
    <t xml:space="preserve">RESERVED_NoUsed__User_Define_FOR_OFFSET1_Offset             294   // 0x126   uint   </t>
  </si>
  <si>
    <t xml:space="preserve">REAL_FCC_UPDATE_TIMES_RECORD_EEPROM_Offset                  296   // 0x128   uint   </t>
  </si>
  <si>
    <t xml:space="preserve">REAL_FCC_mAH_RECORD_EEPROM_Offset                           298   // 0x12A   uint   </t>
  </si>
  <si>
    <t xml:space="preserve">STATIC_OVER_VOLTAGE_HOURS_TIMES_RECORD_EEPROM_Offset        300   // 0x12C   uint   </t>
  </si>
  <si>
    <t xml:space="preserve">CHG_OVER_VOLTAGE_HOURS_TIMES_RECORD_EEPROM_Offset           302   // 0x12E   uint   </t>
  </si>
  <si>
    <t xml:space="preserve">OVER_LOADING_MINUTES_TIMES_RECORD_EEPROM_Offset             304   // 0x130   uint   </t>
  </si>
  <si>
    <t xml:space="preserve">FASTER_CHARGING_MINUTES_TIMES_RECORD_EEPROM_Offset          306   // 0x132   uint   </t>
  </si>
  <si>
    <t xml:space="preserve">CHARGING_IN_HIGH_TEMP_HOURS_TIMES_RECORD_EEPROM_Offset      308   // 0x134   uint   </t>
  </si>
  <si>
    <t xml:space="preserve">CHARGING_IN_LOW_TEMP_HOURS_TIMES_RECORD_EEPROM_Offset       310   // 0x136   uint   </t>
  </si>
  <si>
    <t xml:space="preserve">STORE_IN_LOW_TEMP1_HOURS_TIMES_RECORD_EEPROM_Offset         312   // 0x138   uint   </t>
  </si>
  <si>
    <t xml:space="preserve">STORE_IN_LOW_TEMP2_HOURS_TIMES_RECORD_EEPROM_Offset         314   // 0x13A   uint   </t>
  </si>
  <si>
    <t xml:space="preserve">STORE_IN_LOW_TEMP3_HOURS_TIMES_RECORD_EEPROM_Offset         316   // 0x13C   uint   </t>
  </si>
  <si>
    <t xml:space="preserve">STORE_IN_LOW_TEMP4_HOURS_TIMES_RECORD_EEPROM_Offset         318   // 0x13E   uint   </t>
  </si>
  <si>
    <t xml:space="preserve">G_DSG_TH1_LOW_CURRENT_OTP_TIMES_RECORD_EEPROM_Offset        320   // 0x140   uint   </t>
  </si>
  <si>
    <t xml:space="preserve">G_DSG_TH1_HIGH_CURRENT_OTP_TIMES_RECORD_EEPROM_Offset       322   // 0x142   uint   </t>
  </si>
  <si>
    <t xml:space="preserve">G_DSG_TH2_LOW_CURRENT_OTP_TIMES_RECORD_EEPROM_Offset        324   // 0x144   uint   </t>
  </si>
  <si>
    <t xml:space="preserve">G_DSG_TH2_HIGH_CURRENT_OTP_TIMES_RECORD_EEPROM_Offset       326   // 0x146   uint   </t>
  </si>
  <si>
    <t xml:space="preserve">STORE_IN_HIGH_TEMP1_MINUTES_TIMES_RECORD_EEPROM_Offset      328   // 0x148   uint   </t>
  </si>
  <si>
    <t xml:space="preserve">STORE_IN_HIGH_TEMP2_MINUTES_TIMES_RECORD_EEPROM_Offset      330   // 0x14A   uint   </t>
  </si>
  <si>
    <t xml:space="preserve">STORE_IN_HIGH_TEMP3_MINUTES_TIMES_RECORD_EEPROM_Offset      332   // 0x14C   uint   </t>
  </si>
  <si>
    <t xml:space="preserve">STORE_IN_HIGH_TEMP4_MINUTES_TIMES_RECORD_EEPROM_Offset      334   // 0x14E   uint   </t>
  </si>
  <si>
    <t xml:space="preserve">STORE_IN_HIGH_TEMP5_MINUTES_TIMES_RECORD_EEPROM_Offset      336   // 0x150   uint   </t>
  </si>
  <si>
    <t xml:space="preserve">RECORD_3rd_TRACKING_DATA_COUNT_EEPROM_Offset                338   // 0x152   uint   </t>
  </si>
  <si>
    <t xml:space="preserve">EEPROM_END_DATA_POSITION_Offset                             340   // 0x154   uchar  </t>
  </si>
  <si>
    <t xml:space="preserve">CHG_mA_To_ADC_Factor_Offset                                 0     // 0x0     float   </t>
  </si>
  <si>
    <t xml:space="preserve">DSG_mA_To_ADC_Factor_Offset                                 4     // 0x4     float   </t>
  </si>
  <si>
    <t xml:space="preserve">VBAT_mV_To_ADC_Factor_Offset                                8     // 0x8     float   </t>
  </si>
  <si>
    <t xml:space="preserve">Thermistor_mV_To_ADC_Factor_Offset                          12    // 0xC     float   </t>
  </si>
  <si>
    <t xml:space="preserve">DSG_OP_ADC_OFFSET_Offset                                    16    // 0x10    char    </t>
  </si>
  <si>
    <t xml:space="preserve">CHG_OP_ADC_OFFSET_Offset                                    17    // 0x11    char    </t>
  </si>
  <si>
    <t xml:space="preserve">VBAT_ADC_OFFSET_Offset                                      18    // 0x12    char    </t>
  </si>
  <si>
    <t xml:space="preserve">NTC1_ADC_OFFSET_Offset                                      19    // 0x13    char    </t>
  </si>
  <si>
    <t xml:space="preserve">NTC2_ADC_OFFSET_Offset                                      20    // 0x14    char    </t>
  </si>
  <si>
    <t xml:space="preserve">SOC_ADC_OFFSET_Offset                                       21    // 0x15    char    </t>
  </si>
  <si>
    <t xml:space="preserve">RESERVED_CAL_FOR_OFFSET1_Offset                             22    // 0x16    ulong   </t>
  </si>
  <si>
    <t xml:space="preserve">RESERVED_CAL_FOR_OFFSET2_Offset                             26    // 0x1A    ulong   </t>
  </si>
  <si>
    <t xml:space="preserve">RESERVED_CAL_FOR_OFFSET3_Offset                             30    // 0x1E    uint    </t>
  </si>
  <si>
    <t xml:space="preserve">MAX_DSG_C_ADC_RECORD_EEPROM_Offset                          32    // 0x20    uint    </t>
  </si>
  <si>
    <t xml:space="preserve">MAX_CHG_C_ADC_RECORD_EEPROM_Offset                          34    // 0x22    uint    </t>
  </si>
  <si>
    <t xml:space="preserve">MAX_VBAT_ADC_RECORD_EEPROM_Offset                           36    // 0x24    uint    </t>
  </si>
  <si>
    <t xml:space="preserve">MIN_VBAT_ADC_RECORD_EEPROM_Offset                           38    // 0x26    uint    </t>
  </si>
  <si>
    <t xml:space="preserve">MAX_VBAT_SocLo_ADC_RECORD_EEPROM_Offset                     40    // 0x28    uint    </t>
  </si>
  <si>
    <t xml:space="preserve">MAX_VBAT_SocHi_ADC_RECORD_EEPROM_Offset                     42    // 0x2A    uint    </t>
  </si>
  <si>
    <t xml:space="preserve">DSG_MAX_TH1_ADC_RECORD_EEPROM_Offset                        44    // 0x2C    uint    </t>
  </si>
  <si>
    <t xml:space="preserve">DSG_MIN_TH1_ADC_RECORD_EEPROM_Offset                        46    // 0x2E    uint    </t>
  </si>
  <si>
    <t xml:space="preserve">DSG_MAX_TH2_ADC_RECORD_EEPROM_Offset                        48    // 0x30    uint    </t>
  </si>
  <si>
    <t xml:space="preserve">DSG_MIN_TH2_ADC_RECORD_EEPROM_Offset                        50    // 0x32    uint    </t>
  </si>
  <si>
    <t xml:space="preserve">RECORD_DATA_COUNT_EEPROM_Offset                             52    // 0x34    uint    </t>
  </si>
  <si>
    <t xml:space="preserve">CHG_Cycle_Count_RECORD_EEPROM_Offset                        54    // 0x36    uint    </t>
  </si>
  <si>
    <t xml:space="preserve">CHG_ADC_AccumulatingQ_RECORD_EEPROM_Offset                  56    // 0x38    ulong   </t>
  </si>
  <si>
    <t xml:space="preserve">DSG_ADC_AccumulatingQ_RECORD_EEPROM_Offset                  60    // 0x3C    ulong   </t>
  </si>
  <si>
    <t xml:space="preserve">DSG_Cycle_Count_RECORD_EEPROM_Offset                        64    // 0x40    uint    </t>
  </si>
  <si>
    <t xml:space="preserve">RESERVED_Recording_FOR_OFFSET1_Offset                       66    // 0x42    uint    </t>
  </si>
  <si>
    <t xml:space="preserve">CHG_MAX_TH1_ADC_RECORD_EEPROM_Offset                        68    // 0x44    uint    </t>
  </si>
  <si>
    <t xml:space="preserve">CHG_MIN_TH1_ADC_RECORD_EEPROM_Offset                        70    // 0x46    uint    </t>
  </si>
  <si>
    <t xml:space="preserve">CHG_MAX_TH2_ADC_RECORD_EEPROM_Offset                        72    // 0x48    uint    </t>
  </si>
  <si>
    <t xml:space="preserve">CHG_MIN_TH2_ADC_RECORD_EEPROM_Offset                        74    // 0x4A    uint    </t>
  </si>
  <si>
    <t xml:space="preserve">G_OVP_TIMES_RECORD_EEPROM_Offset                            76    // 0x4C    uint    </t>
  </si>
  <si>
    <t xml:space="preserve">G_UVP_TIMES_RECORD_EEPROM_Offset                            78    // 0x4E    uint    </t>
  </si>
  <si>
    <t xml:space="preserve">G_COCP_TIMES_RECORD_EEPROM_Offset                           80    // 0x50    uint    </t>
  </si>
  <si>
    <t xml:space="preserve">G_DOCP_TIMES_RECORD_EEPROM_Offset                           82    // 0x52    uint    </t>
  </si>
  <si>
    <t xml:space="preserve">G_TH1_UTP_TIMES_RECORD_EEPROM_Offset                        84    // 0x54    uint    </t>
  </si>
  <si>
    <t xml:space="preserve">G_TH2_UTP_TIMES_RECORD_EEPROM_Offset                        86    // 0x56    uint    </t>
  </si>
  <si>
    <t xml:space="preserve">G_CHG_TH1_OTP_TIMES_RECORD_EEPROM_Offset                    88    // 0x58    uint    </t>
  </si>
  <si>
    <t xml:space="preserve">G_CHG_TH2_OTP_TIMES_RECORD_EEPROM_Offset                    90    // 0x5A    uint    </t>
  </si>
  <si>
    <t xml:space="preserve">RECORD_2nd_DATA_COUNT_EEPROM_Offset                         92    // 0x5C    uint    </t>
  </si>
  <si>
    <t xml:space="preserve">RESERVED_Recording_FOR_OFFSET3_Offset                       94    // 0x5E    uint    </t>
  </si>
  <si>
    <t xml:space="preserve">SystemSetting_Info_Byte1_Offset                             96    // 0x60    uchar   </t>
  </si>
  <si>
    <t xml:space="preserve">SystemSetting_Info_Byte2_Offset                             97    // 0x61    uchar   </t>
  </si>
  <si>
    <t xml:space="preserve">System_Control_Bit_EEPROM_Offset                            98    // 0x62    uchar   </t>
  </si>
  <si>
    <t xml:space="preserve">SystemSetting_Info_Byte3_Offset                             99    // 0x63    uchar   </t>
  </si>
  <si>
    <t xml:space="preserve">VERSION_Offset                                              100   // 0x64    uchar   </t>
  </si>
  <si>
    <t xml:space="preserve">MINOR_VERSION_Offset                                        101   // 0x65    uchar   </t>
  </si>
  <si>
    <t xml:space="preserve">EEPROM_VERSION_Offset                                       102   // 0x66    uchar   </t>
  </si>
  <si>
    <t xml:space="preserve">RESERVED_VERSION_Offset                                     103   // 0x67    uchar   </t>
  </si>
  <si>
    <t xml:space="preserve">NUMBER_OF_PARALLEL_CELLS_Offset                             104   // 0x68    uchar   </t>
  </si>
  <si>
    <t xml:space="preserve">NUMBER_OF_SERIES_CELLS_Offset                               105   // 0x69    uchar   </t>
  </si>
  <si>
    <t xml:space="preserve">MANUFACTURE_DATE_Offset                                     106   // 0x6A    uint    </t>
  </si>
  <si>
    <t xml:space="preserve">SERIAL_NUMBER_Offset                                        108   // 0x6C    uint    </t>
  </si>
  <si>
    <t xml:space="preserve">CELL_TYPE_LENGTH_Offset                                     110   // 0x6E    uchar   </t>
  </si>
  <si>
    <t xml:space="preserve">CELL_TYPE_Offset                                            111   // 0x6F    uchar   </t>
  </si>
  <si>
    <t xml:space="preserve">MANUFACTURE_NAME_LENGTH_Offset                              119   // 0x77    uchar   </t>
  </si>
  <si>
    <t xml:space="preserve">MANUFACTURE_NAME_Offset                                     120   // 0x78    uchar   </t>
  </si>
  <si>
    <t xml:space="preserve">ADC_CURRENT_DETECT_FOR_DSG_STATUS_Offset                    128   // 0x80    uint    </t>
  </si>
  <si>
    <t xml:space="preserve">ADC_CURRENT_DETECT_FOR_CHG_STATUS_Offset                    130   // 0x82    uint    </t>
  </si>
  <si>
    <t xml:space="preserve">ADC_DOC_PROTECTION_Offset                                   132   // 0x84    uint    </t>
  </si>
  <si>
    <t xml:space="preserve">ADC_COC_PROTECTION_Offset                                   134   // 0x86    uint    </t>
  </si>
  <si>
    <t xml:space="preserve">ADC_DSG_HIGH_CURRENT_DETECT_Offset                          136   // 0x88    uint    </t>
  </si>
  <si>
    <t xml:space="preserve">ADC_CHG_CHARGER_TAPE_CURRENT_Offset                         138   // 0x8A    uint    </t>
  </si>
  <si>
    <t xml:space="preserve">ADC_AccQ_FOR_CHG_TH_Offset                                  140   // 0x8C    ulong   </t>
  </si>
  <si>
    <t xml:space="preserve">Cycle_Count_FOR_CHG_1st_TH_Offset                           144   // 0x90    uint    </t>
  </si>
  <si>
    <t xml:space="preserve">Cycle_Count_FOR_CHG_2nd_TH_Offset                           146   // 0x92    uint    </t>
  </si>
  <si>
    <t xml:space="preserve">ADC_BATTERY_OV_PROTECTION_Offset                            148   // 0x94    uint    </t>
  </si>
  <si>
    <t xml:space="preserve">ADC_BATTERY_OV_RELEASE_Offset                               150   // 0x96    uint    </t>
  </si>
  <si>
    <t xml:space="preserve">ADC_BATTERY_UV_PROTECTION_Offset                            152   // 0x98    uint    </t>
  </si>
  <si>
    <t xml:space="preserve">ADC_BATTERY_UV_RELEASE_Offset                               154   // 0x9A    uint    </t>
  </si>
  <si>
    <t xml:space="preserve">ADC_DSG_OT_HIGH_PROTECTION_Offset                           156   // 0x9C    uint    </t>
  </si>
  <si>
    <t xml:space="preserve">ADC_DSG_OT_HIGH_RELEASE_Offset                              158   // 0x9E    uint    </t>
  </si>
  <si>
    <t xml:space="preserve">ADC_DSG_OT_LOW_PROTECTION_Offset                            160   // 0xA0    uint    </t>
  </si>
  <si>
    <t xml:space="preserve">ADC_DSG_OT_LOW_RELEASE_Offset                               162   // 0xA2    uint    </t>
  </si>
  <si>
    <t xml:space="preserve">ADC_CHG_OT_PROTECTION_Offset                                164   // 0xA4    uint    </t>
  </si>
  <si>
    <t xml:space="preserve">ADC_CHG_OT_RELEASE_Offset                                   166   // 0xA6    uint    </t>
  </si>
  <si>
    <t xml:space="preserve">ADC_UT_PROTECTION_Offset                                    168   // 0xA8    uint    </t>
  </si>
  <si>
    <t xml:space="preserve">ADC_UT_RELEASE_Offset                                       170   // 0xAA    uint    </t>
  </si>
  <si>
    <t xml:space="preserve">ADC_INITIAL_CHARGING_TEMP_RANGE_HI_Offset                   172   // 0xAC    uint    </t>
  </si>
  <si>
    <t xml:space="preserve">ADC_INITIAL_CHARGING_TEMP_RANGE_LO_Offset                   174   // 0xAE    uint    </t>
  </si>
  <si>
    <t xml:space="preserve">ADC_LOW_TEMP_SOC_CHARGING_RANGE_HI_Offset                   176   // 0xB0    uint    </t>
  </si>
  <si>
    <t xml:space="preserve">ADC_LOW_TEMP_SOC_CHARGING_RANGE_LO_Offset                   178   // 0xB2    uint    </t>
  </si>
  <si>
    <t xml:space="preserve">ADC_AccQ_FOR_DSG_TH_Offset                                  180   // 0xB4    ulong   </t>
  </si>
  <si>
    <t xml:space="preserve">DSG_CAPACITY_DISPLAY_TH_1_Offset                            184   // 0xB8    uint    </t>
  </si>
  <si>
    <t xml:space="preserve">DSG_CAPACITY_DISPLAY_TH_2_Offset                            186   // 0xBA    uint    </t>
  </si>
  <si>
    <t xml:space="preserve">DSG_CAPACITY_DISPLAY_TH_3_Offset                            188   // 0xBC    uint    </t>
  </si>
  <si>
    <t xml:space="preserve">Reserved_DSG_CAPACITY_DISPLAY_TH_4_Offset                   190   // 0xBE    uint    </t>
  </si>
  <si>
    <t xml:space="preserve">Reserved_DSG_CAPACITY_DISPLAY_TH_5_Offset                   192   // 0xC0    uint    </t>
  </si>
  <si>
    <t xml:space="preserve">CHG_CAPACITY_DISPLAY_TH_1_Offset                            194   // 0xC2    uint    </t>
  </si>
  <si>
    <t xml:space="preserve">CHG_CAPACITY_DISPLAY_TH_2_Offset                            196   // 0xC4    uint    </t>
  </si>
  <si>
    <t xml:space="preserve">Reserved_CHG_CAPACITY_DISPLAY_TH_3_Offset                   198   // 0xC6    uint    </t>
  </si>
  <si>
    <t xml:space="preserve">Reserved_CHG_CAPACITY_DISPLAY_TH_4_Offset                   200   // 0xC8    uint    </t>
  </si>
  <si>
    <t xml:space="preserve">_ADC_LOOKUP_DSG_TEMP_1_TH__Offset                           202   // 0xCA    uint    </t>
  </si>
  <si>
    <t xml:space="preserve">_ADC_LOOKUP_DSG_TEMP_2_TH__Offset                           204   // 0xCC    uint    </t>
  </si>
  <si>
    <t xml:space="preserve">_ADC_LOOKUP_DSG_TEMP_3_TH__Offset                           206   // 0xCE    uint    </t>
  </si>
  <si>
    <t xml:space="preserve">_ADC_LOOKUP_CHG_TEMP_1_TH__Offset                           208   // 0xD0    uint    </t>
  </si>
  <si>
    <t xml:space="preserve">_ADC_LOOKUP_CHG_TEMP_2_TH__Offset                           210   // 0xD2    uint    </t>
  </si>
  <si>
    <t xml:space="preserve">_ADC_DSG_CURRENT_LOOKUP_OCV_TABLE_TH1__Offset               212   // 0xD4    uint    </t>
  </si>
  <si>
    <t xml:space="preserve">_ADC_DSG_CURRENT_LOOKUP_OCV_TABLE_TH2__Offset               214   // 0xD6    uint    </t>
  </si>
  <si>
    <t xml:space="preserve">_ADC_DSG_CURRENT_LOOKUP_OCV_TABLE_TH3__Offset               216   // 0xD8    uint    </t>
  </si>
  <si>
    <t xml:space="preserve">_ADC_DSG_CURRENT_LOOKUP_OCV_TABLE_TH4__Offset               218   // 0xDA    uint    </t>
  </si>
  <si>
    <t xml:space="preserve">_ADC_DSG_CURRENT_LOOKUP_OCV_TABLE_TH5__Offset               220   // 0xDC    uint    </t>
  </si>
  <si>
    <t xml:space="preserve">_ADC_DSG_CURRENT_LOOKUP_OCV_TABLE_TH6__Offset               222   // 0xDE    uint    </t>
  </si>
  <si>
    <t xml:space="preserve">AUTO_ENTRY_SLEEPING_DELAY_MINUTES_Offset                    224   // 0xE0    uint    </t>
  </si>
  <si>
    <t xml:space="preserve">CAPACITY_DIFFERENCE_VALUES_Offset                           226   // 0xE2    uint    </t>
  </si>
  <si>
    <t xml:space="preserve">PROJECT_NAME_MAX_LENGTH_Offset                              228   // 0xE4    uchar   </t>
  </si>
  <si>
    <t xml:space="preserve">PROJECT_NAME_Offset                                         229   // 0xE5    uchar   </t>
  </si>
  <si>
    <t xml:space="preserve">MCU_UID_MAX_LENGTH_Offset                                   253   // 0xFD    uchar   </t>
  </si>
  <si>
    <t xml:space="preserve">MCU_UID_Offset                                              254   // 0xFE    uchar   </t>
  </si>
  <si>
    <t xml:space="preserve">BAR_CODE_REAL_STORE_LENGTH_Offset                           266   // 0x10A   uchar   </t>
  </si>
  <si>
    <t xml:space="preserve">BAR_CODE_MAX_LENGTH_Offset                                  267   // 0x10B   uchar   </t>
  </si>
  <si>
    <t xml:space="preserve">BAR_CODE_Offset                                             268   // 0x10C   uchar   </t>
  </si>
  <si>
    <t xml:space="preserve">DESIGN_CAPACITY_mAH_Offset                                  292   // 0x124   uint    </t>
  </si>
  <si>
    <t xml:space="preserve">RESERVED_NoUsed__User_Define_FOR_OFFSET1_Offset             294   // 0x126   uint    </t>
  </si>
  <si>
    <t xml:space="preserve">REAL_FCC_UPDATE_TIMES_RECORD_EEPROM_Offset                  296   // 0x128   uint    </t>
  </si>
  <si>
    <t xml:space="preserve">REAL_FCC_mAH_RECORD_EEPROM_Offset                           298   // 0x12A   uint    </t>
  </si>
  <si>
    <t xml:space="preserve">STATIC_OVER_VOLTAGE_HOURS_TIMES_RECORD_EEPROM_Offset        300   // 0x12C   uint    </t>
  </si>
  <si>
    <t xml:space="preserve">CHG_OVER_VOLTAGE_HOURS_TIMES_RECORD_EEPROM_Offset           302   // 0x12E   uint    </t>
  </si>
  <si>
    <t xml:space="preserve">OVER_LOADING_MINUTES_TIMES_RECORD_EEPROM_Offset             304   // 0x130   uint    </t>
  </si>
  <si>
    <t xml:space="preserve">FASTER_CHARGING_MINUTES_TIMES_RECORD_EEPROM_Offset          306   // 0x132   uint    </t>
  </si>
  <si>
    <t xml:space="preserve">CHARGING_IN_HIGH_TEMP_HOURS_TIMES_RECORD_EEPROM_Offset      308   // 0x134   uint    </t>
  </si>
  <si>
    <t xml:space="preserve">CHARGING_IN_LOW_TEMP_HOURS_TIMES_RECORD_EEPROM_Offset       310   // 0x136   uint    </t>
  </si>
  <si>
    <t xml:space="preserve">STORE_IN_LOW_TEMP1_HOURS_TIMES_RECORD_EEPROM_Offset         312   // 0x138   uint    </t>
  </si>
  <si>
    <t xml:space="preserve">STORE_IN_LOW_TEMP2_HOURS_TIMES_RECORD_EEPROM_Offset         314   // 0x13A   uint    </t>
  </si>
  <si>
    <t xml:space="preserve">STORE_IN_LOW_TEMP3_HOURS_TIMES_RECORD_EEPROM_Offset         316   // 0x13C   uint    </t>
  </si>
  <si>
    <t xml:space="preserve">STORE_IN_LOW_TEMP4_HOURS_TIMES_RECORD_EEPROM_Offset         318   // 0x13E   uint    </t>
  </si>
  <si>
    <t xml:space="preserve">G_DSG_TH1_LOW_CURRENT_OTP_TIMES_RECORD_EEPROM_Offset        320   // 0x140   uint    </t>
  </si>
  <si>
    <t xml:space="preserve">G_DSG_TH1_HIGH_CURRENT_OTP_TIMES_RECORD_EEPROM_Offset       322   // 0x142   uint    </t>
  </si>
  <si>
    <t xml:space="preserve">G_DSG_TH2_LOW_CURRENT_OTP_TIMES_RECORD_EEPROM_Offset        324   // 0x144   uint    </t>
  </si>
  <si>
    <t xml:space="preserve">G_DSG_TH2_HIGH_CURRENT_OTP_TIMES_RECORD_EEPROM_Offset       326   // 0x146   uint    </t>
  </si>
  <si>
    <t xml:space="preserve">STORE_IN_HIGH_TEMP1_MINUTES_TIMES_RECORD_EEPROM_Offset      328   // 0x148   uint    </t>
  </si>
  <si>
    <t xml:space="preserve">STORE_IN_HIGH_TEMP2_MINUTES_TIMES_RECORD_EEPROM_Offset      330   // 0x14A   uint    </t>
  </si>
  <si>
    <t xml:space="preserve">STORE_IN_HIGH_TEMP3_MINUTES_TIMES_RECORD_EEPROM_Offset      332   // 0x14C   uint    </t>
  </si>
  <si>
    <t xml:space="preserve">STORE_IN_HIGH_TEMP4_MINUTES_TIMES_RECORD_EEPROM_Offset      334   // 0x14E   uint    </t>
  </si>
  <si>
    <t xml:space="preserve">STORE_IN_HIGH_TEMP5_MINUTES_TIMES_RECORD_EEPROM_Offset      336   // 0x150   uint    </t>
  </si>
  <si>
    <t xml:space="preserve">RECORD_3rd_TRACKING_DATA_COUNT_EEPROM_Offset                338   // 0x152   uint    </t>
  </si>
  <si>
    <t xml:space="preserve">EEPROM_END_DATA_POSITION_Offset                             340   // 0x154   uchar   </t>
  </si>
  <si>
    <t xml:space="preserve"> </t>
    <phoneticPr fontId="34" type="noConversion"/>
  </si>
  <si>
    <t>CHG_mA_To_ADC_Factor_Offset                                 0     // 0x0    float</t>
  </si>
  <si>
    <t>DSG_mA_To_ADC_Factor_Offset                                 4     // 0x4    float</t>
  </si>
  <si>
    <t>VBAT_mV_To_ADC_Factor_Offset                                8     // 0x8    float</t>
  </si>
  <si>
    <t>Thermistor_mV_To_ADC_Factor_Offset                          12    // 0xC    float</t>
  </si>
  <si>
    <t xml:space="preserve">DSG_OP_ADC_OFFSET_Offset                                    16    // 0x10   char </t>
  </si>
  <si>
    <t xml:space="preserve">CHG_OP_ADC_OFFSET_Offset                                    17    // 0x11   char </t>
  </si>
  <si>
    <t xml:space="preserve">VBAT_ADC_OFFSET_Offset                                      18    // 0x12   char </t>
  </si>
  <si>
    <t xml:space="preserve">NTC1_ADC_OFFSET_Offset                                      19    // 0x13   char </t>
  </si>
  <si>
    <t xml:space="preserve">NTC2_ADC_OFFSET_Offset                                      20    // 0x14   char </t>
  </si>
  <si>
    <t xml:space="preserve">SOC_ADC_OFFSET_Offset                                       21    // 0x15   char </t>
  </si>
  <si>
    <t>RESERVED_CAL_FOR_OFFSET1_Offset                             22    // 0x16   ulong</t>
  </si>
  <si>
    <t>RESERVED_CAL_FOR_OFFSET2_Offset                             26    // 0x1A   ulong</t>
  </si>
  <si>
    <t xml:space="preserve">RESERVED_CAL_FOR_OFFSET3_Offset                             30    // 0x1E   uint </t>
  </si>
  <si>
    <t xml:space="preserve">MAX_DSG_C_ADC_RECORD_EEPROM_Offset                          32    // 0x20   uint </t>
  </si>
  <si>
    <t xml:space="preserve">MAX_CHG_C_ADC_RECORD_EEPROM_Offset                          34    // 0x22   uint </t>
  </si>
  <si>
    <t xml:space="preserve">MAX_VBAT_ADC_RECORD_EEPROM_Offset                           36    // 0x24   uint </t>
  </si>
  <si>
    <t xml:space="preserve">MIN_VBAT_ADC_RECORD_EEPROM_Offset                           38    // 0x26   uint </t>
  </si>
  <si>
    <t xml:space="preserve">MAX_VBAT_SocLo_ADC_RECORD_EEPROM_Offset                     40    // 0x28   uint </t>
  </si>
  <si>
    <t xml:space="preserve">MAX_VBAT_SocHi_ADC_RECORD_EEPROM_Offset                     42    // 0x2A   uint </t>
  </si>
  <si>
    <t xml:space="preserve">DSG_MAX_TH1_ADC_RECORD_EEPROM_Offset                        44    // 0x2C   uint </t>
  </si>
  <si>
    <t xml:space="preserve">DSG_MIN_TH1_ADC_RECORD_EEPROM_Offset                        46    // 0x2E   uint </t>
  </si>
  <si>
    <t xml:space="preserve">DSG_MAX_TH2_ADC_RECORD_EEPROM_Offset                        48    // 0x30   uint </t>
  </si>
  <si>
    <t xml:space="preserve">DSG_MIN_TH2_ADC_RECORD_EEPROM_Offset                        50    // 0x32   uint </t>
  </si>
  <si>
    <t xml:space="preserve">RECORD_DATA_COUNT_EEPROM_Offset                             52    // 0x34   uint </t>
  </si>
  <si>
    <t xml:space="preserve">CHG_Cycle_Count_RECORD_EEPROM_Offset                        54    // 0x36   uint </t>
  </si>
  <si>
    <t>CHG_ADC_AccumulatingQ_RECORD_EEPROM_Offset                  56    // 0x38   ulong</t>
  </si>
  <si>
    <t>DSG_ADC_AccumulatingQ_RECORD_EEPROM_Offset                  60    // 0x3C   ulong</t>
  </si>
  <si>
    <t xml:space="preserve">DSG_Cycle_Count_RECORD_EEPROM_Offset                        64    // 0x40   uint </t>
  </si>
  <si>
    <t xml:space="preserve">RESERVED_Recording_FOR_OFFSET1_Offset                       66    // 0x42   uint </t>
  </si>
  <si>
    <t xml:space="preserve">CHG_MAX_TH1_ADC_RECORD_EEPROM_Offset                        68    // 0x44   uint </t>
  </si>
  <si>
    <t xml:space="preserve">CHG_MIN_TH1_ADC_RECORD_EEPROM_Offset                        70    // 0x46   uint </t>
  </si>
  <si>
    <t xml:space="preserve">CHG_MAX_TH2_ADC_RECORD_EEPROM_Offset                        72    // 0x48   uint </t>
  </si>
  <si>
    <t xml:space="preserve">CHG_MIN_TH2_ADC_RECORD_EEPROM_Offset                        74    // 0x4A   uint </t>
  </si>
  <si>
    <t xml:space="preserve">G_OVP_TIMES_RECORD_EEPROM_Offset                            76    // 0x4C   uint </t>
  </si>
  <si>
    <t xml:space="preserve">G_UVP_TIMES_RECORD_EEPROM_Offset                            78    // 0x4E   uint </t>
  </si>
  <si>
    <t xml:space="preserve">G_COCP_TIMES_RECORD_EEPROM_Offset                           80    // 0x50   uint </t>
  </si>
  <si>
    <t xml:space="preserve">G_DOCP_TIMES_RECORD_EEPROM_Offset                           82    // 0x52   uint </t>
  </si>
  <si>
    <t xml:space="preserve">G_TH1_UTP_TIMES_RECORD_EEPROM_Offset                        84    // 0x54   uint </t>
  </si>
  <si>
    <t xml:space="preserve">G_TH2_UTP_TIMES_RECORD_EEPROM_Offset                        86    // 0x56   uint </t>
  </si>
  <si>
    <t xml:space="preserve">G_CHG_TH1_OTP_TIMES_RECORD_EEPROM_Offset                    88    // 0x58   uint </t>
  </si>
  <si>
    <t xml:space="preserve">G_CHG_TH2_OTP_TIMES_RECORD_EEPROM_Offset                    90    // 0x5A   uint </t>
  </si>
  <si>
    <t xml:space="preserve">RECORD_2nd_DATA_COUNT_EEPROM_Offset                         92    // 0x5C   uint </t>
  </si>
  <si>
    <t xml:space="preserve">RESERVED_Recording_FOR_OFFSET3_Offset                       94    // 0x5E   uint </t>
  </si>
  <si>
    <t>SystemSetting_Info_Byte1_Offset                             96    // 0x60   uchar</t>
  </si>
  <si>
    <t>SystemSetting_Info_Byte2_Offset                             97    // 0x61   uchar</t>
  </si>
  <si>
    <t>System_Control_Bit_EEPROM_Offset                            98    // 0x62   uchar</t>
  </si>
  <si>
    <t>SystemSetting_Info_Byte3_Offset                             99    // 0x63   uchar</t>
  </si>
  <si>
    <t>VERSION_Offset                                              100   // 0x64   uchar</t>
  </si>
  <si>
    <t>MINOR_VERSION_Offset                                        101   // 0x65   uchar</t>
  </si>
  <si>
    <t>EEPROM_VERSION_Offset                                       102   // 0x66   uchar</t>
  </si>
  <si>
    <t>RESERVED_VERSION_Offset                                     103   // 0x67   uchar</t>
  </si>
  <si>
    <t>NUMBER_OF_PARALLEL_CELLS_Offset                             104   // 0x68   uchar</t>
  </si>
  <si>
    <t>NUMBER_OF_SERIES_CELLS_Offset                               105   // 0x69   uchar</t>
  </si>
  <si>
    <t xml:space="preserve">MANUFACTURE_DATE_Offset                                     106   // 0x6A   uint </t>
  </si>
  <si>
    <t xml:space="preserve">SERIAL_NUMBER_Offset                                        108   // 0x6C   uint </t>
  </si>
  <si>
    <t>CELL_TYPE_LENGTH_Offset                                     110   // 0x6E   uchar</t>
  </si>
  <si>
    <t>CELL_TYPE_Offset                                            111   // 0x6F   uchar</t>
  </si>
  <si>
    <t>MANUFACTURE_NAME_LENGTH_Offset                              119   // 0x77   uchar</t>
  </si>
  <si>
    <t>MANUFACTURE_NAME_Offset                                     120   // 0x78   uchar</t>
  </si>
  <si>
    <t xml:space="preserve">ADC_CURRENT_DETECT_FOR_DSG_STATUS_Offset                    128   // 0x80   uint </t>
  </si>
  <si>
    <t xml:space="preserve">ADC_CURRENT_DETECT_FOR_CHG_STATUS_Offset                    130   // 0x82   uint </t>
  </si>
  <si>
    <t xml:space="preserve">ADC_DOC_PROTECTION_Offset                                   132   // 0x84   uint </t>
  </si>
  <si>
    <t xml:space="preserve">ADC_COC_PROTECTION_Offset                                   134   // 0x86   uint </t>
  </si>
  <si>
    <t xml:space="preserve">ADC_DSG_HIGH_CURRENT_DETECT_Offset                          136   // 0x88   uint </t>
  </si>
  <si>
    <t xml:space="preserve">ADC_CHG_CHARGER_TAPE_CURRENT_Offset                         138   // 0x8A   uint </t>
  </si>
  <si>
    <t>ADC_AccQ_FOR_CHG_TH_Offset                                  140   // 0x8C   ulong</t>
  </si>
  <si>
    <t xml:space="preserve">Cycle_Count_FOR_CHG_1st_TH_Offset                           144   // 0x90   uint </t>
  </si>
  <si>
    <t xml:space="preserve">Cycle_Count_FOR_CHG_2nd_TH_Offset                           146   // 0x92   uint </t>
  </si>
  <si>
    <t xml:space="preserve">ADC_BATTERY_OV_PROTECTION_Offset                            148   // 0x94   uint </t>
  </si>
  <si>
    <t xml:space="preserve">ADC_BATTERY_OV_RELEASE_Offset                               150   // 0x96   uint </t>
  </si>
  <si>
    <t xml:space="preserve">ADC_BATTERY_UV_PROTECTION_Offset                            152   // 0x98   uint </t>
  </si>
  <si>
    <t xml:space="preserve">ADC_BATTERY_UV_RELEASE_Offset                               154   // 0x9A   uint </t>
  </si>
  <si>
    <t xml:space="preserve">ADC_DSG_OT_HIGH_PROTECTION_Offset                           156   // 0x9C   uint </t>
  </si>
  <si>
    <t xml:space="preserve">ADC_DSG_OT_HIGH_RELEASE_Offset                              158   // 0x9E   uint </t>
  </si>
  <si>
    <t xml:space="preserve">ADC_DSG_OT_LOW_PROTECTION_Offset                            160   // 0xA0   uint </t>
  </si>
  <si>
    <t xml:space="preserve">ADC_DSG_OT_LOW_RELEASE_Offset                               162   // 0xA2   uint </t>
  </si>
  <si>
    <t xml:space="preserve">ADC_CHG_OT_PROTECTION_Offset                                164   // 0xA4   uint </t>
  </si>
  <si>
    <t xml:space="preserve">ADC_CHG_OT_RELEASE_Offset                                   166   // 0xA6   uint </t>
  </si>
  <si>
    <t xml:space="preserve">ADC_UT_PROTECTION_Offset                                    168   // 0xA8   uint </t>
  </si>
  <si>
    <t xml:space="preserve">ADC_UT_RELEASE_Offset                                       170   // 0xAA   uint </t>
  </si>
  <si>
    <t xml:space="preserve">ADC_INITIAL_CHARGING_TEMP_RANGE_HI_Offset                   172   // 0xAC   uint </t>
  </si>
  <si>
    <t xml:space="preserve">ADC_INITIAL_CHARGING_TEMP_RANGE_LO_Offset                   174   // 0xAE   uint </t>
  </si>
  <si>
    <t xml:space="preserve">ADC_LOW_TEMP_SOC_CHARGING_RANGE_HI_Offset                   176   // 0xB0   uint </t>
  </si>
  <si>
    <t xml:space="preserve">ADC_LOW_TEMP_SOC_CHARGING_RANGE_LO_Offset                   178   // 0xB2   uint </t>
  </si>
  <si>
    <t>ADC_AccQ_FOR_DSG_TH_Offset                                  180   // 0xB4   ulong</t>
  </si>
  <si>
    <t xml:space="preserve">DSG_CAPACITY_DISPLAY_TH_1_Offset                            184   // 0xB8   uint </t>
  </si>
  <si>
    <t xml:space="preserve">DSG_CAPACITY_DISPLAY_TH_2_Offset                            186   // 0xBA   uint </t>
  </si>
  <si>
    <t xml:space="preserve">DSG_CAPACITY_DISPLAY_TH_3_Offset                            188   // 0xBC   uint </t>
  </si>
  <si>
    <t xml:space="preserve">Reserved_DSG_CAPACITY_DISPLAY_TH_4_Offset                   190   // 0xBE   uint </t>
  </si>
  <si>
    <t xml:space="preserve">Reserved_DSG_CAPACITY_DISPLAY_TH_5_Offset                   192   // 0xC0   uint </t>
  </si>
  <si>
    <t xml:space="preserve">CHG_CAPACITY_DISPLAY_TH_1_Offset                            194   // 0xC2   uint </t>
  </si>
  <si>
    <t xml:space="preserve">CHG_CAPACITY_DISPLAY_TH_2_Offset                            196   // 0xC4   uint </t>
  </si>
  <si>
    <t xml:space="preserve">Reserved_CHG_CAPACITY_DISPLAY_TH_3_Offset                   198   // 0xC6   uint </t>
  </si>
  <si>
    <t xml:space="preserve">Reserved_CHG_CAPACITY_DISPLAY_TH_4_Offset                   200   // 0xC8   uint </t>
  </si>
  <si>
    <t xml:space="preserve">_ADC_LOOKUP_DSG_TEMP_1_TH__Offset                           202   // 0xCA   uint </t>
  </si>
  <si>
    <t xml:space="preserve">_ADC_LOOKUP_DSG_TEMP_2_TH__Offset                           204   // 0xCC   uint </t>
  </si>
  <si>
    <t xml:space="preserve">_ADC_LOOKUP_DSG_TEMP_3_TH__Offset                           206   // 0xCE   uint </t>
  </si>
  <si>
    <t xml:space="preserve">_ADC_LOOKUP_CHG_TEMP_1_TH__Offset                           208   // 0xD0   uint </t>
  </si>
  <si>
    <t xml:space="preserve">_ADC_LOOKUP_CHG_TEMP_2_TH__Offset                           210   // 0xD2   uint </t>
  </si>
  <si>
    <t xml:space="preserve">_ADC_DSG_CURRENT_LOOKUP_OCV_TABLE_TH1__Offset               212   // 0xD4   uint </t>
  </si>
  <si>
    <t xml:space="preserve">_ADC_DSG_CURRENT_LOOKUP_OCV_TABLE_TH2__Offset               214   // 0xD6   uint </t>
  </si>
  <si>
    <t xml:space="preserve">_ADC_DSG_CURRENT_LOOKUP_OCV_TABLE_TH3__Offset               216   // 0xD8   uint </t>
  </si>
  <si>
    <t xml:space="preserve">_ADC_DSG_CURRENT_LOOKUP_OCV_TABLE_TH4__Offset               218   // 0xDA   uint </t>
  </si>
  <si>
    <t xml:space="preserve">_ADC_DSG_CURRENT_LOOKUP_OCV_TABLE_TH5__Offset               220   // 0xDC   uint </t>
  </si>
  <si>
    <t xml:space="preserve">_ADC_DSG_CURRENT_LOOKUP_OCV_TABLE_TH6__Offset               222   // 0xDE   uint </t>
  </si>
  <si>
    <t xml:space="preserve">AUTO_ENTRY_SLEEPING_DELAY_MINUTES_Offset                    224   // 0xE0   uint </t>
  </si>
  <si>
    <t xml:space="preserve">CAPACITY_DIFFERENCE_VALUES_Offset                           226   // 0xE2   uint </t>
  </si>
  <si>
    <t>PROJECT_NAME_MAX_LENGTH_Offset                              228   // 0xE4   uchar</t>
  </si>
  <si>
    <t>PROJECT_NAME_Offset                                         229   // 0xE5   uchar</t>
  </si>
  <si>
    <t>MCU_UID_MAX_LENGTH_Offset                                   253   // 0xFD   uchar</t>
  </si>
  <si>
    <t>MCU_UID_Offset                                              254   // 0xFE   uchar</t>
  </si>
  <si>
    <t>BAR_CODE_REAL_STORE_LENGTH_Offset                           266   // 0x10A  uchar</t>
  </si>
  <si>
    <t>BAR_CODE_MAX_LENGTH_Offset                                  267   // 0x10B  uchar</t>
  </si>
  <si>
    <t>BAR_CODE_Offset                                             268   // 0x10C  uchar</t>
  </si>
  <si>
    <t xml:space="preserve">DESIGN_CAPACITY_mAH_Offset                                  292   // 0x124  uint </t>
  </si>
  <si>
    <t xml:space="preserve">Last_Record_FCC_mAh_RECORD_EEPROM_Offset                    294   // 0x126  uint </t>
  </si>
  <si>
    <t xml:space="preserve">REAL_FCC_UPDATE_TIMES_RECORD_EEPROM_Offset                  296   // 0x128  uint </t>
  </si>
  <si>
    <t xml:space="preserve">REAL_FCC_mAH_RECORD_EEPROM_Offset                           298   // 0x12A  uint </t>
  </si>
  <si>
    <t xml:space="preserve">STATIC_OVER_VOLTAGE_HOURS_TIMES_RECORD_EEPROM_Offset        300   // 0x12C  uint </t>
  </si>
  <si>
    <t xml:space="preserve">CHG_OVER_VOLTAGE_HOURS_TIMES_RECORD_EEPROM_Offset           302   // 0x12E  uint </t>
  </si>
  <si>
    <t xml:space="preserve">OVER_LOADING_MINUTES_TIMES_RECORD_EEPROM_Offset             304   // 0x130  uint </t>
  </si>
  <si>
    <t xml:space="preserve">FASTER_CHARGING_MINUTES_TIMES_RECORD_EEPROM_Offset          306   // 0x132  uint </t>
  </si>
  <si>
    <t xml:space="preserve">CHARGING_IN_HIGH_TEMP_HOURS_TIMES_RECORD_EEPROM_Offset      308   // 0x134  uint </t>
  </si>
  <si>
    <t xml:space="preserve">CHARGING_IN_LOW_TEMP_HOURS_TIMES_RECORD_EEPROM_Offset       310   // 0x136  uint </t>
  </si>
  <si>
    <t xml:space="preserve">STORE_IN_LOW_TEMP1_HOURS_TIMES_RECORD_EEPROM_Offset         312   // 0x138  uint </t>
  </si>
  <si>
    <t xml:space="preserve">STORE_IN_LOW_TEMP2_HOURS_TIMES_RECORD_EEPROM_Offset         314   // 0x13A  uint </t>
  </si>
  <si>
    <t xml:space="preserve">STORE_IN_LOW_TEMP3_HOURS_TIMES_RECORD_EEPROM_Offset         316   // 0x13C  uint </t>
  </si>
  <si>
    <t xml:space="preserve">STORE_IN_LOW_TEMP4_HOURS_TIMES_RECORD_EEPROM_Offset         318   // 0x13E  uint </t>
  </si>
  <si>
    <t xml:space="preserve">G_DSG_TH1_LOW_CURRENT_OTP_TIMES_RECORD_EEPROM_Offset        320   // 0x140  uint </t>
  </si>
  <si>
    <t xml:space="preserve">G_DSG_TH1_HIGH_CURRENT_OTP_TIMES_RECORD_EEPROM_Offset       322   // 0x142  uint </t>
  </si>
  <si>
    <t xml:space="preserve">G_DSG_TH2_LOW_CURRENT_OTP_TIMES_RECORD_EEPROM_Offset        324   // 0x144  uint </t>
  </si>
  <si>
    <t xml:space="preserve">G_DSG_TH2_HIGH_CURRENT_OTP_TIMES_RECORD_EEPROM_Offset       326   // 0x146  uint </t>
  </si>
  <si>
    <t xml:space="preserve">STORE_IN_HIGH_TEMP1_MINUTES_TIMES_RECORD_EEPROM_Offset      328   // 0x148  uint </t>
  </si>
  <si>
    <t xml:space="preserve">STORE_IN_HIGH_TEMP2_MINUTES_TIMES_RECORD_EEPROM_Offset      330   // 0x14A  uint </t>
  </si>
  <si>
    <t xml:space="preserve">STORE_IN_HIGH_TEMP3_MINUTES_TIMES_RECORD_EEPROM_Offset      332   // 0x14C  uint </t>
  </si>
  <si>
    <t xml:space="preserve">STORE_IN_HIGH_TEMP4_MINUTES_TIMES_RECORD_EEPROM_Offset      334   // 0x14E  uint </t>
  </si>
  <si>
    <t xml:space="preserve">STORE_IN_HIGH_TEMP5_MINUTES_TIMES_RECORD_EEPROM_Offset      336   // 0x150  uint </t>
  </si>
  <si>
    <t xml:space="preserve">RECORD_3rd_TRACKING_DATA_COUNT_EEPROM_Offset                338   // 0x152  uint </t>
  </si>
  <si>
    <t>EEPROM_END_DATA_POSITION_Offset                             340   // 0x154  uchar</t>
  </si>
  <si>
    <t xml:space="preserve">SystemSetting_Info_Byte1_Offset                             96    // 0x60    uchar  </t>
  </si>
  <si>
    <t xml:space="preserve">SystemSetting_Info_Byte2_Offset                             97    // 0x61    uchar  </t>
  </si>
  <si>
    <t xml:space="preserve">SystemSetting_Info_Byte3_Offset                             99    // 0x63    uchar  </t>
  </si>
  <si>
    <t xml:space="preserve">Last_Record_FCC_mAh_RECORD_EEPROM_Offset                    294   // 0x126   uint   </t>
  </si>
  <si>
    <t xml:space="preserve">CHG_OVER_VOLTAGE_MINUTES_TIMES_RECORD_EEPROM_Offset         302   // 0x12E   uint   </t>
  </si>
  <si>
    <t xml:space="preserve">CHARGING_IN_HIGH_TEMP_MINUTES_TIMES_RECORD_EEPROM_Offset    308   // 0x134   uint   </t>
  </si>
  <si>
    <t xml:space="preserve">CHARGING_IN_LOW_TEMP_MINUTES_TIMES_RECORD_EEPROM_Offset     310   // 0x136   uint   </t>
  </si>
  <si>
    <t xml:space="preserve">LOW_TEMP1_IN_DSG_ACT_RECORD_MINUTES_EEPROM_Offset           340   // 0x154   uint   </t>
  </si>
  <si>
    <t xml:space="preserve">LOW_TEMP2_IN_DSG_ACT_RECORD_MINUTES_EEPROM_Offset           342   // 0x156   uint   </t>
  </si>
  <si>
    <t xml:space="preserve">LOW_TEMP3_IN_DSG_ACT_RECORD_MINUTES_EEPROM_Offset           344   // 0x158   uint   </t>
  </si>
  <si>
    <t xml:space="preserve">EEPROM_END_DATA_POSITION_Offset                             346   // 0x15A   uchar  </t>
  </si>
  <si>
    <t xml:space="preserve">G_TH1_CHG_UTP_TIMES_RECORD_EEPROM_Offset                    84    // 0x54    uint   </t>
  </si>
  <si>
    <t xml:space="preserve">G_TH2_CHG_UTP_TIMES_RECORD_EEPROM_Offset                    86    // 0x56    uint   </t>
  </si>
  <si>
    <t xml:space="preserve">CHG_mA_To_ADC_Factor_Offset                                 0     // 0x0    float </t>
  </si>
  <si>
    <t xml:space="preserve">DSG_mA_To_ADC_Factor_Offset                                 4     // 0x4    float </t>
  </si>
  <si>
    <t xml:space="preserve">VBAT_mV_To_ADC_Factor_Offset                                8     // 0x8    float </t>
  </si>
  <si>
    <t xml:space="preserve">Thermistor_mV_To_ADC_Factor_Offset                          12    // 0xC    float </t>
  </si>
  <si>
    <t xml:space="preserve">DSG_OP_ADC_OFFSET_Offset                                    16    // 0x10   char  </t>
  </si>
  <si>
    <t xml:space="preserve">CHG_OP_ADC_OFFSET_Offset                                    17    // 0x11   char  </t>
  </si>
  <si>
    <t xml:space="preserve">VBAT_ADC_OFFSET_Offset                                      18    // 0x12   char  </t>
  </si>
  <si>
    <t xml:space="preserve">NTC1_ADC_OFFSET_Offset                                      19    // 0x13   char  </t>
  </si>
  <si>
    <t xml:space="preserve">NTC2_ADC_OFFSET_Offset                                      20    // 0x14   char  </t>
  </si>
  <si>
    <t xml:space="preserve">SOC_ADC_OFFSET_Offset                                       21    // 0x15   char  </t>
  </si>
  <si>
    <t xml:space="preserve">RESERVED_CAL_FOR_OFFSET1_Offset                             22    // 0x16   ulong </t>
  </si>
  <si>
    <t xml:space="preserve">RESERVED_CAL_FOR_OFFSET2_Offset                             26    // 0x1A   ulong </t>
  </si>
  <si>
    <t xml:space="preserve">RESERVED_CAL_FOR_OFFSET3_Offset                             30    // 0x1E   uint  </t>
  </si>
  <si>
    <t xml:space="preserve">MAX_DSG_C_ADC_RECORD_EEPROM_Offset                          32    // 0x20   uint  </t>
  </si>
  <si>
    <t xml:space="preserve">MAX_CHG_C_ADC_RECORD_EEPROM_Offset                          34    // 0x22   uint  </t>
  </si>
  <si>
    <t xml:space="preserve">MAX_VBAT_ADC_RECORD_EEPROM_Offset                           36    // 0x24   uint  </t>
  </si>
  <si>
    <t xml:space="preserve">MIN_VBAT_ADC_RECORD_EEPROM_Offset                           38    // 0x26   uint  </t>
  </si>
  <si>
    <t xml:space="preserve">MAX_VBAT_SocLo_ADC_RECORD_EEPROM_Offset                     40    // 0x28   uint  </t>
  </si>
  <si>
    <t xml:space="preserve">MAX_VBAT_SocHi_ADC_RECORD_EEPROM_Offset                     42    // 0x2A   uint  </t>
  </si>
  <si>
    <t xml:space="preserve">DSG_MAX_TH1_ADC_RECORD_EEPROM_Offset                        44    // 0x2C   uint  </t>
  </si>
  <si>
    <t xml:space="preserve">DSG_MIN_TH1_ADC_RECORD_EEPROM_Offset                        46    // 0x2E   uint  </t>
  </si>
  <si>
    <t xml:space="preserve">DSG_MAX_TH2_ADC_RECORD_EEPROM_Offset                        48    // 0x30   uint  </t>
  </si>
  <si>
    <t xml:space="preserve">DSG_MIN_TH2_ADC_RECORD_EEPROM_Offset                        50    // 0x32   uint  </t>
  </si>
  <si>
    <t xml:space="preserve">RECORD_DATA_COUNT_EEPROM_Offset                             52    // 0x34   uint  </t>
  </si>
  <si>
    <t xml:space="preserve">CHG_Cycle_Count_RECORD_EEPROM_Offset                        54    // 0x36   uint  </t>
  </si>
  <si>
    <t xml:space="preserve">CHG_ADC_AccumulatingQ_RECORD_EEPROM_Offset                  56    // 0x38   ulong </t>
  </si>
  <si>
    <t xml:space="preserve">DSG_ADC_AccumulatingQ_RECORD_EEPROM_Offset                  60    // 0x3C   ulong </t>
  </si>
  <si>
    <t xml:space="preserve">DSG_Cycle_Count_RECORD_EEPROM_Offset                        64    // 0x40   uint  </t>
  </si>
  <si>
    <t xml:space="preserve">RESERVED_Recording_FOR_OFFSET1_Offset                       66    // 0x42   uint  </t>
  </si>
  <si>
    <t xml:space="preserve">CHG_MAX_TH1_ADC_RECORD_EEPROM_Offset                        68    // 0x44   uint  </t>
  </si>
  <si>
    <t xml:space="preserve">CHG_MIN_TH1_ADC_RECORD_EEPROM_Offset                        70    // 0x46   uint  </t>
  </si>
  <si>
    <t xml:space="preserve">CHG_MAX_TH2_ADC_RECORD_EEPROM_Offset                        72    // 0x48   uint  </t>
  </si>
  <si>
    <t xml:space="preserve">CHG_MIN_TH2_ADC_RECORD_EEPROM_Offset                        74    // 0x4A   uint  </t>
  </si>
  <si>
    <t xml:space="preserve">G_OVP_TIMES_RECORD_EEPROM_Offset                            76    // 0x4C   uint  </t>
  </si>
  <si>
    <t xml:space="preserve">G_UVP_TIMES_RECORD_EEPROM_Offset                            78    // 0x4E   uint  </t>
  </si>
  <si>
    <t xml:space="preserve">G_COCP_TIMES_RECORD_EEPROM_Offset                           80    // 0x50   uint  </t>
  </si>
  <si>
    <t xml:space="preserve">G_DOCP_TIMES_RECORD_EEPROM_Offset                           82    // 0x52   uint  </t>
  </si>
  <si>
    <t xml:space="preserve">G_TH1_CHG_UTP_TIMES_RECORD_EEPROM_Offset                    84    // 0x54   uint  </t>
  </si>
  <si>
    <t xml:space="preserve">G_TH2_CHG_UTP_TIMES_RECORD_EEPROM_Offset                    86    // 0x56   uint  </t>
  </si>
  <si>
    <t xml:space="preserve">G_CHG_TH1_OTP_TIMES_RECORD_EEPROM_Offset                    88    // 0x58   uint  </t>
  </si>
  <si>
    <t xml:space="preserve">G_CHG_TH2_OTP_TIMES_RECORD_EEPROM_Offset                    90    // 0x5A   uint  </t>
  </si>
  <si>
    <t xml:space="preserve">RECORD_2nd_DATA_COUNT_EEPROM_Offset                         92    // 0x5C   uint  </t>
  </si>
  <si>
    <t xml:space="preserve">RESERVED_Recording_FOR_OFFSET3_Offset                       94    // 0x5E   uint  </t>
  </si>
  <si>
    <t xml:space="preserve">SystemSetting_Info_Byte1_Offset                             96    // 0x60   uchar </t>
  </si>
  <si>
    <t xml:space="preserve">SystemSetting_Info_Byte2_Offset                             97    // 0x61   uchar </t>
  </si>
  <si>
    <t xml:space="preserve">System_Control_Bit_EEPROM_Offset                            98    // 0x62   uchar </t>
  </si>
  <si>
    <t xml:space="preserve">SystemSetting_Info_Byte3_Offset                             99    // 0x63   uchar </t>
  </si>
  <si>
    <t xml:space="preserve">VERSION_Offset                                              100   // 0x64   uchar </t>
  </si>
  <si>
    <t xml:space="preserve">MINOR_VERSION_Offset                                        101   // 0x65   uchar </t>
  </si>
  <si>
    <t xml:space="preserve">EEPROM_VERSION_Offset                                       102   // 0x66   uchar </t>
  </si>
  <si>
    <t xml:space="preserve">RESERVED_VERSION_Offset                                     103   // 0x67   uchar </t>
  </si>
  <si>
    <t xml:space="preserve">NUMBER_OF_PARALLEL_CELLS_Offset                             104   // 0x68   uchar </t>
  </si>
  <si>
    <t xml:space="preserve">NUMBER_OF_SERIES_CELLS_Offset                               105   // 0x69   uchar </t>
  </si>
  <si>
    <t xml:space="preserve">MANUFACTURE_DATE_Offset                                     106   // 0x6A   uint  </t>
  </si>
  <si>
    <t xml:space="preserve">SERIAL_NUMBER_Offset                                        108   // 0x6C   uint  </t>
  </si>
  <si>
    <t xml:space="preserve">CELL_TYPE_LENGTH_Offset                                     110   // 0x6E   uchar </t>
  </si>
  <si>
    <t xml:space="preserve">CELL_TYPE_Offset                                            111   // 0x6F   uchar </t>
  </si>
  <si>
    <t xml:space="preserve">MANUFACTURE_NAME_LENGTH_Offset                              119   // 0x77   uchar </t>
  </si>
  <si>
    <t xml:space="preserve">MANUFACTURE_NAME_Offset                                     120   // 0x78   uchar </t>
  </si>
  <si>
    <t xml:space="preserve">ADC_CURRENT_DETECT_FOR_DSG_STATUS_Offset                    128   // 0x80   uint  </t>
  </si>
  <si>
    <t xml:space="preserve">ADC_CURRENT_DETECT_FOR_CHG_STATUS_Offset                    130   // 0x82   uint  </t>
  </si>
  <si>
    <t xml:space="preserve">ADC_DOC_PROTECTION_Offset                                   132   // 0x84   uint  </t>
  </si>
  <si>
    <t xml:space="preserve">ADC_COC_PROTECTION_Offset                                   134   // 0x86   uint  </t>
  </si>
  <si>
    <t xml:space="preserve">ADC_DSG_HIGH_CURRENT_DETECT_Offset                          136   // 0x88   uint  </t>
  </si>
  <si>
    <t xml:space="preserve">ADC_CHG_CHARGER_TAPE_CURRENT_Offset                         138   // 0x8A   uint  </t>
  </si>
  <si>
    <t xml:space="preserve">ADC_AccQ_FOR_CHG_TH_Offset                                  140   // 0x8C   ulong </t>
  </si>
  <si>
    <t xml:space="preserve">Cycle_Count_FOR_CHG_1st_TH_Offset                           144   // 0x90   uint  </t>
  </si>
  <si>
    <t xml:space="preserve">Cycle_Count_FOR_CHG_2nd_TH_Offset                           146   // 0x92   uint  </t>
  </si>
  <si>
    <t xml:space="preserve">ADC_BATTERY_OV_PROTECTION_Offset                            148   // 0x94   uint  </t>
  </si>
  <si>
    <t xml:space="preserve">ADC_BATTERY_OV_RELEASE_Offset                               150   // 0x96   uint  </t>
  </si>
  <si>
    <t xml:space="preserve">ADC_BATTERY_UV_PROTECTION_Offset                            152   // 0x98   uint  </t>
  </si>
  <si>
    <t xml:space="preserve">ADC_BATTERY_UV_RELEASE_Offset                               154   // 0x9A   uint  </t>
  </si>
  <si>
    <t xml:space="preserve">ADC_DSG_OT_HIGH_PROTECTION_Offset                           156   // 0x9C   uint  </t>
  </si>
  <si>
    <t xml:space="preserve">ADC_DSG_OT_HIGH_RELEASE_Offset                              158   // 0x9E   uint  </t>
  </si>
  <si>
    <t xml:space="preserve">ADC_DSG_OT_LOW_PROTECTION_Offset                            160   // 0xA0   uint  </t>
  </si>
  <si>
    <t xml:space="preserve">ADC_DSG_OT_LOW_RELEASE_Offset                               162   // 0xA2   uint  </t>
  </si>
  <si>
    <t xml:space="preserve">ADC_CHG_OT_PROTECTION_Offset                                164   // 0xA4   uint  </t>
  </si>
  <si>
    <t xml:space="preserve">ADC_CHG_OT_RELEASE_Offset                                   166   // 0xA6   uint  </t>
  </si>
  <si>
    <t xml:space="preserve">ADC_UT_PROTECTION_Offset                                    168   // 0xA8   uint  </t>
  </si>
  <si>
    <t xml:space="preserve">ADC_UT_RELEASE_Offset                                       170   // 0xAA   uint  </t>
  </si>
  <si>
    <t xml:space="preserve">ADC_INITIAL_CHARGING_TEMP_RANGE_HI_Offset                   172   // 0xAC   uint  </t>
  </si>
  <si>
    <t xml:space="preserve">ADC_INITIAL_CHARGING_TEMP_RANGE_LO_Offset                   174   // 0xAE   uint  </t>
  </si>
  <si>
    <t xml:space="preserve">ADC_LOW_TEMP_SOC_CHARGING_RANGE_HI_Offset                   176   // 0xB0   uint  </t>
  </si>
  <si>
    <t xml:space="preserve">ADC_LOW_TEMP_SOC_CHARGING_RANGE_LO_Offset                   178   // 0xB2   uint  </t>
  </si>
  <si>
    <t xml:space="preserve">ADC_AccQ_FOR_DSG_TH_Offset                                  180   // 0xB4   ulong </t>
  </si>
  <si>
    <t xml:space="preserve">DSG_CAPACITY_DISPLAY_TH_1_Offset                            184   // 0xB8   uint  </t>
  </si>
  <si>
    <t xml:space="preserve">DSG_CAPACITY_DISPLAY_TH_2_Offset                            186   // 0xBA   uint  </t>
  </si>
  <si>
    <t xml:space="preserve">DSG_CAPACITY_DISPLAY_TH_3_Offset                            188   // 0xBC   uint  </t>
  </si>
  <si>
    <t xml:space="preserve">Reserved_DSG_CAPACITY_DISPLAY_TH_4_Offset                   190   // 0xBE   uint  </t>
  </si>
  <si>
    <t xml:space="preserve">Reserved_DSG_CAPACITY_DISPLAY_TH_5_Offset                   192   // 0xC0   uint  </t>
  </si>
  <si>
    <t xml:space="preserve">CHG_CAPACITY_DISPLAY_TH_1_Offset                            194   // 0xC2   uint  </t>
  </si>
  <si>
    <t xml:space="preserve">CHG_CAPACITY_DISPLAY_TH_2_Offset                            196   // 0xC4   uint  </t>
  </si>
  <si>
    <t xml:space="preserve">Reserved_CHG_CAPACITY_DISPLAY_TH_3_Offset                   198   // 0xC6   uint  </t>
  </si>
  <si>
    <t xml:space="preserve">Reserved_CHG_CAPACITY_DISPLAY_TH_4_Offset                   200   // 0xC8   uint  </t>
  </si>
  <si>
    <t xml:space="preserve">_ADC_LOOKUP_DSG_TEMP_1_TH__Offset                           202   // 0xCA   uint  </t>
  </si>
  <si>
    <t xml:space="preserve">_ADC_LOOKUP_DSG_TEMP_2_TH__Offset                           204   // 0xCC   uint  </t>
  </si>
  <si>
    <t xml:space="preserve">_ADC_LOOKUP_DSG_TEMP_3_TH__Offset                           206   // 0xCE   uint  </t>
  </si>
  <si>
    <t xml:space="preserve">_ADC_LOOKUP_CHG_TEMP_1_TH__Offset                           208   // 0xD0   uint  </t>
  </si>
  <si>
    <t xml:space="preserve">_ADC_LOOKUP_CHG_TEMP_2_TH__Offset                           210   // 0xD2   uint  </t>
  </si>
  <si>
    <t xml:space="preserve">_ADC_DSG_CURRENT_LOOKUP_OCV_TABLE_TH1__Offset               212   // 0xD4   uint  </t>
  </si>
  <si>
    <t xml:space="preserve">_ADC_DSG_CURRENT_LOOKUP_OCV_TABLE_TH2__Offset               214   // 0xD6   uint  </t>
  </si>
  <si>
    <t xml:space="preserve">_ADC_DSG_CURRENT_LOOKUP_OCV_TABLE_TH3__Offset               216   // 0xD8   uint  </t>
  </si>
  <si>
    <t xml:space="preserve">_ADC_DSG_CURRENT_LOOKUP_OCV_TABLE_TH4__Offset               218   // 0xDA   uint  </t>
  </si>
  <si>
    <t xml:space="preserve">_ADC_DSG_CURRENT_LOOKUP_OCV_TABLE_TH5__Offset               220   // 0xDC   uint  </t>
  </si>
  <si>
    <t xml:space="preserve">_ADC_DSG_CURRENT_LOOKUP_OCV_TABLE_TH6__Offset               222   // 0xDE   uint  </t>
  </si>
  <si>
    <t xml:space="preserve">AUTO_ENTRY_SLEEPING_DELAY_MINUTES_Offset                    224   // 0xE0   uint  </t>
  </si>
  <si>
    <t xml:space="preserve">CAPACITY_DIFFERENCE_VALUES_Offset                           226   // 0xE2   uint  </t>
  </si>
  <si>
    <t xml:space="preserve">PROJECT_NAME_MAX_LENGTH_Offset                              228   // 0xE4   uchar </t>
  </si>
  <si>
    <t xml:space="preserve">PROJECT_NAME_Offset                                         229   // 0xE5   uchar </t>
  </si>
  <si>
    <t xml:space="preserve">MCU_UID_MAX_LENGTH_Offset                                   253   // 0xFD   uchar </t>
  </si>
  <si>
    <t xml:space="preserve">MCU_UID_Offset                                              254   // 0xFE   uchar </t>
  </si>
  <si>
    <t xml:space="preserve">BAR_CODE_REAL_STORE_LENGTH_Offset                           266   // 0x10A  uchar </t>
  </si>
  <si>
    <t xml:space="preserve">BAR_CODE_MAX_LENGTH_Offset                                  267   // 0x10B  uchar </t>
  </si>
  <si>
    <t xml:space="preserve">BAR_CODE_Offset                                             268   // 0x10C  uchar </t>
  </si>
  <si>
    <t xml:space="preserve">DESIGN_CAPACITY_mAH_Offset                                  292   // 0x124  uint  </t>
  </si>
  <si>
    <t xml:space="preserve">Last_Record_FCC_mAh_RECORD_EEPROM_Offset                    294   // 0x126  uint  </t>
  </si>
  <si>
    <t xml:space="preserve">REAL_FCC_UPDATE_TIMES_RECORD_EEPROM_Offset                  296   // 0x128  uint  </t>
  </si>
  <si>
    <t xml:space="preserve">REAL_FCC_mAH_RECORD_EEPROM_Offset                           298   // 0x12A  uint  </t>
  </si>
  <si>
    <t xml:space="preserve">STATIC_OVER_VOLTAGE_HOURS_TIMES_RECORD_EEPROM_Offset        300   // 0x12C  uint  </t>
  </si>
  <si>
    <t xml:space="preserve">CHG_OVER_VOLTAGE_MINUTES_TIMES_RECORD_EEPROM_Offset         302   // 0x12E  uint  </t>
  </si>
  <si>
    <t xml:space="preserve">OVER_LOADING_MINUTES_TIMES_RECORD_EEPROM_Offset             304   // 0x130  uint  </t>
  </si>
  <si>
    <t xml:space="preserve">FASTER_CHARGING_MINUTES_TIMES_RECORD_EEPROM_Offset          306   // 0x132  uint  </t>
  </si>
  <si>
    <t xml:space="preserve">CHARGING_IN_HIGH_TEMP_MINUTES_TIMES_RECORD_EEPROM_Offset    308   // 0x134  uint  </t>
  </si>
  <si>
    <t xml:space="preserve">CHARGING_IN_LOW_TEMP_MINUTES_TIMES_RECORD_EEPROM_Offset     310   // 0x136  uint  </t>
  </si>
  <si>
    <t xml:space="preserve">STORE_IN_LOW_TEMP1_HOURS_TIMES_RECORD_EEPROM_Offset         312   // 0x138  uint  </t>
  </si>
  <si>
    <t xml:space="preserve">STORE_IN_LOW_TEMP2_HOURS_TIMES_RECORD_EEPROM_Offset         314   // 0x13A  uint  </t>
  </si>
  <si>
    <t xml:space="preserve">STORE_IN_LOW_TEMP3_HOURS_TIMES_RECORD_EEPROM_Offset         316   // 0x13C  uint  </t>
  </si>
  <si>
    <t xml:space="preserve">STORE_IN_LOW_TEMP4_HOURS_TIMES_RECORD_EEPROM_Offset         318   // 0x13E  uint  </t>
  </si>
  <si>
    <t xml:space="preserve">G_DSG_TH1_LOW_CURRENT_OTP_TIMES_RECORD_EEPROM_Offset        320   // 0x140  uint  </t>
  </si>
  <si>
    <t xml:space="preserve">G_DSG_TH1_HIGH_CURRENT_OTP_TIMES_RECORD_EEPROM_Offset       322   // 0x142  uint  </t>
  </si>
  <si>
    <t xml:space="preserve">G_DSG_TH2_LOW_CURRENT_OTP_TIMES_RECORD_EEPROM_Offset        324   // 0x144  uint  </t>
  </si>
  <si>
    <t xml:space="preserve">G_DSG_TH2_HIGH_CURRENT_OTP_TIMES_RECORD_EEPROM_Offset       326   // 0x146  uint  </t>
  </si>
  <si>
    <t xml:space="preserve">STORE_IN_HIGH_TEMP1_MINUTES_TIMES_RECORD_EEPROM_Offset      328   // 0x148  uint  </t>
  </si>
  <si>
    <t xml:space="preserve">STORE_IN_HIGH_TEMP2_MINUTES_TIMES_RECORD_EEPROM_Offset      330   // 0x14A  uint  </t>
  </si>
  <si>
    <t xml:space="preserve">STORE_IN_HIGH_TEMP3_MINUTES_TIMES_RECORD_EEPROM_Offset      332   // 0x14C  uint  </t>
  </si>
  <si>
    <t xml:space="preserve">STORE_IN_HIGH_TEMP4_MINUTES_TIMES_RECORD_EEPROM_Offset      334   // 0x14E  uint  </t>
  </si>
  <si>
    <t xml:space="preserve">STORE_IN_HIGH_TEMP5_MINUTES_TIMES_RECORD_EEPROM_Offset      336   // 0x150  uint  </t>
  </si>
  <si>
    <t xml:space="preserve">RECORD_3rd_TRACKING_DATA_COUNT_EEPROM_Offset                338   // 0x152  uint  </t>
  </si>
  <si>
    <t xml:space="preserve">LOW_TEMP1_IN_DSG_ACT_RECORD_MINUTES_EEPROM_Offset           340   // 0x154  uint  </t>
  </si>
  <si>
    <t xml:space="preserve">LOW_TEMP2_IN_DSG_ACT_RECORD_MINUTES_EEPROM_Offset           342   // 0x156  uint  </t>
  </si>
  <si>
    <t xml:space="preserve">LOW_TEMP3_IN_DSG_ACT_RECORD_MINUTES_EEPROM_Offset           344   // 0x158  uint  </t>
  </si>
  <si>
    <t xml:space="preserve">RECORDING_System_Activated_Times_For_TotalHours_Offset      346   // 0x15A  int   </t>
  </si>
  <si>
    <t xml:space="preserve">RECORDING_Reserved_Data_Offset                              348   // 0x15C  uchar </t>
  </si>
  <si>
    <t xml:space="preserve">RECORDING_System_Activated_Times_Minutes_For_1_Hours_Offset 349   // 0x15D  uchar </t>
  </si>
  <si>
    <t xml:space="preserve">EEPROM_END_DATA_POSITION_Offset                             350   // 0x15E  uchar </t>
  </si>
  <si>
    <t xml:space="preserve">EEPROM_PN_INFO_START_DATA_POSITION_Offset                   351   // 0x15F  uchar </t>
  </si>
  <si>
    <t xml:space="preserve">PN_DAK_NAME_MAX_LENGTH_Offset                               352   // 0x160  uchar </t>
  </si>
  <si>
    <t xml:space="preserve">PN_DAK_NAME_Offset                                          353   // 0x161  uchar </t>
  </si>
  <si>
    <t xml:space="preserve">PN_85K_NAME_MAX_LENGTH_Offset                               377   // 0x179  uchar </t>
  </si>
  <si>
    <t xml:space="preserve">PN_85K_NAME_Offset                                          378   // 0x17A  uchar </t>
  </si>
  <si>
    <t xml:space="preserve">Cell_PN_NAME_MAX_LENGTH_Offset                              402   // 0x192  uchar </t>
  </si>
  <si>
    <t xml:space="preserve">Cell_PN_NAME_Offset                                         403   // 0x193  uchar </t>
  </si>
  <si>
    <t xml:space="preserve">EEPROM_PN_INFO_END_DATA_POSITION_Offset                     427   // 0x1AB  uchar 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</si>
</sst>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[$-F800]dddd\,\ mmmm\ dd\,\ yyyy"/>
    <numFmt numFmtId="177" formatCode="yyyy&quot;年&quot;m&quot;月&quot;d&quot;日&quot;;@"/>
    <numFmt numFmtId="178" formatCode="#,##0_);[Red]\(#,##0\)"/>
  </numFmts>
  <fonts count="3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name val="Calibri"/>
      <family val="2"/>
    </font>
    <font>
      <sz val="9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1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Verdana"/>
      <family val="2"/>
    </font>
    <font>
      <sz val="10"/>
      <name val="細明體"/>
      <family val="3"/>
      <charset val="136"/>
    </font>
    <font>
      <b/>
      <sz val="12"/>
      <color indexed="9"/>
      <name val="新細明體"/>
      <family val="1"/>
      <charset val="136"/>
    </font>
    <font>
      <sz val="10"/>
      <name val="SimSun"/>
    </font>
    <font>
      <sz val="10"/>
      <name val="Arial Unicode MS"/>
      <family val="2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2"/>
      <name val="Arial Unicode MS"/>
      <family val="2"/>
      <charset val="136"/>
    </font>
    <font>
      <sz val="10"/>
      <name val="Times New Roman"/>
      <family val="1"/>
    </font>
    <font>
      <b/>
      <sz val="12"/>
      <color indexed="12"/>
      <name val="Calibri"/>
      <family val="2"/>
    </font>
    <font>
      <b/>
      <sz val="12"/>
      <color indexed="12"/>
      <name val="細明體"/>
      <family val="3"/>
      <charset val="136"/>
    </font>
    <font>
      <sz val="12"/>
      <color rgb="FF000000"/>
      <name val="新細明體"/>
      <family val="1"/>
      <charset val="136"/>
    </font>
    <font>
      <sz val="11"/>
      <color rgb="FF000000"/>
      <name val="Times New Roman"/>
      <family val="1"/>
    </font>
    <font>
      <sz val="12"/>
      <name val="新細明體"/>
      <family val="1"/>
      <charset val="136"/>
      <scheme val="minor"/>
    </font>
    <font>
      <b/>
      <sz val="12"/>
      <color rgb="FF0000CC"/>
      <name val="新細明體"/>
      <family val="1"/>
      <charset val="136"/>
      <scheme val="minor"/>
    </font>
    <font>
      <b/>
      <sz val="12"/>
      <color rgb="FFFFFFFF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1"/>
      <color rgb="FF00000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b/>
      <sz val="10"/>
      <color rgb="FF0000CC"/>
      <name val="Arial Unicode MS"/>
      <family val="2"/>
      <charset val="136"/>
    </font>
    <font>
      <b/>
      <sz val="10"/>
      <color rgb="FF0000CC"/>
      <name val="Times New Roman"/>
      <family val="1"/>
    </font>
    <font>
      <b/>
      <sz val="12"/>
      <color rgb="FF0000CC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284">
    <xf numFmtId="0" fontId="0" fillId="0" borderId="0" xfId="0">
      <alignment vertical="center"/>
    </xf>
    <xf numFmtId="0" fontId="0" fillId="0" borderId="1" xfId="0" applyBorder="1" applyAlignment="1"/>
    <xf numFmtId="0" fontId="23" fillId="0" borderId="2" xfId="0" applyFont="1" applyBorder="1">
      <alignment vertical="center"/>
    </xf>
    <xf numFmtId="176" fontId="23" fillId="0" borderId="2" xfId="0" applyNumberFormat="1" applyFont="1" applyBorder="1" applyAlignment="1"/>
    <xf numFmtId="0" fontId="23" fillId="0" borderId="2" xfId="0" applyFont="1" applyBorder="1" applyAlignment="1">
      <alignment horizontal="center"/>
    </xf>
    <xf numFmtId="0" fontId="23" fillId="0" borderId="2" xfId="0" applyFont="1" applyBorder="1" applyAlignment="1"/>
    <xf numFmtId="0" fontId="23" fillId="0" borderId="2" xfId="0" applyFont="1" applyBorder="1" applyAlignment="1">
      <alignment horizontal="center" vertical="center"/>
    </xf>
    <xf numFmtId="0" fontId="23" fillId="0" borderId="0" xfId="0" applyFont="1">
      <alignment vertical="center"/>
    </xf>
    <xf numFmtId="176" fontId="23" fillId="0" borderId="2" xfId="0" applyNumberFormat="1" applyFont="1" applyBorder="1">
      <alignment vertical="center"/>
    </xf>
    <xf numFmtId="0" fontId="23" fillId="0" borderId="3" xfId="0" applyFont="1" applyBorder="1">
      <alignment vertical="center"/>
    </xf>
    <xf numFmtId="176" fontId="23" fillId="0" borderId="3" xfId="0" applyNumberFormat="1" applyFont="1" applyBorder="1">
      <alignment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>
      <alignment vertical="center"/>
    </xf>
    <xf numFmtId="0" fontId="23" fillId="0" borderId="5" xfId="0" applyFont="1" applyBorder="1" applyAlignment="1">
      <alignment horizontal="center" vertical="center"/>
    </xf>
    <xf numFmtId="176" fontId="23" fillId="0" borderId="4" xfId="0" applyNumberFormat="1" applyFont="1" applyBorder="1">
      <alignment vertical="center"/>
    </xf>
    <xf numFmtId="0" fontId="23" fillId="0" borderId="6" xfId="0" applyFont="1" applyFill="1" applyBorder="1" applyAlignment="1">
      <alignment vertical="center"/>
    </xf>
    <xf numFmtId="176" fontId="23" fillId="0" borderId="5" xfId="0" applyNumberFormat="1" applyFont="1" applyBorder="1">
      <alignment vertical="center"/>
    </xf>
    <xf numFmtId="176" fontId="23" fillId="0" borderId="6" xfId="0" applyNumberFormat="1" applyFont="1" applyBorder="1">
      <alignment vertical="center"/>
    </xf>
    <xf numFmtId="0" fontId="23" fillId="0" borderId="6" xfId="0" applyFont="1" applyBorder="1">
      <alignment vertical="center"/>
    </xf>
    <xf numFmtId="0" fontId="23" fillId="0" borderId="6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0" fillId="0" borderId="2" xfId="0" applyFont="1" applyBorder="1">
      <alignment vertical="center"/>
    </xf>
    <xf numFmtId="0" fontId="0" fillId="0" borderId="0" xfId="0" applyFont="1">
      <alignment vertical="center"/>
    </xf>
    <xf numFmtId="0" fontId="24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vertical="center" wrapText="1"/>
    </xf>
    <xf numFmtId="0" fontId="23" fillId="0" borderId="8" xfId="0" applyFont="1" applyBorder="1">
      <alignment vertical="center"/>
    </xf>
    <xf numFmtId="0" fontId="23" fillId="0" borderId="9" xfId="0" applyFont="1" applyBorder="1">
      <alignment vertical="center"/>
    </xf>
    <xf numFmtId="0" fontId="23" fillId="0" borderId="10" xfId="0" applyFont="1" applyBorder="1">
      <alignment vertical="center"/>
    </xf>
    <xf numFmtId="0" fontId="23" fillId="0" borderId="11" xfId="0" applyFont="1" applyBorder="1">
      <alignment vertical="center"/>
    </xf>
    <xf numFmtId="176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2" borderId="2" xfId="0" applyFont="1" applyFill="1" applyBorder="1" applyAlignment="1">
      <alignment horizontal="center"/>
    </xf>
    <xf numFmtId="176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/>
    <xf numFmtId="176" fontId="0" fillId="0" borderId="0" xfId="0" applyNumberFormat="1" applyFont="1">
      <alignment vertical="center"/>
    </xf>
    <xf numFmtId="176" fontId="23" fillId="0" borderId="0" xfId="0" applyNumberFormat="1" applyFont="1" applyAlignment="1"/>
    <xf numFmtId="0" fontId="23" fillId="0" borderId="0" xfId="0" applyFont="1" applyAlignment="1"/>
    <xf numFmtId="0" fontId="25" fillId="3" borderId="2" xfId="0" applyFont="1" applyFill="1" applyBorder="1" applyAlignment="1">
      <alignment horizontal="center" vertical="center"/>
    </xf>
    <xf numFmtId="176" fontId="25" fillId="3" borderId="2" xfId="0" applyNumberFormat="1" applyFont="1" applyFill="1" applyBorder="1" applyAlignment="1">
      <alignment horizontal="center" vertical="center"/>
    </xf>
    <xf numFmtId="176" fontId="26" fillId="0" borderId="2" xfId="0" applyNumberFormat="1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176" fontId="26" fillId="2" borderId="2" xfId="0" applyNumberFormat="1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 wrapText="1"/>
    </xf>
    <xf numFmtId="0" fontId="28" fillId="2" borderId="2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8" fillId="0" borderId="2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8" fillId="4" borderId="4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/>
    </xf>
    <xf numFmtId="0" fontId="28" fillId="4" borderId="2" xfId="0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/>
    </xf>
    <xf numFmtId="0" fontId="28" fillId="4" borderId="12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top" wrapText="1"/>
    </xf>
    <xf numFmtId="0" fontId="23" fillId="0" borderId="7" xfId="0" applyFont="1" applyBorder="1">
      <alignment vertical="center"/>
    </xf>
    <xf numFmtId="0" fontId="23" fillId="0" borderId="7" xfId="0" applyFont="1" applyBorder="1" applyAlignment="1">
      <alignment horizontal="center" vertical="center"/>
    </xf>
    <xf numFmtId="177" fontId="23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23" fillId="0" borderId="16" xfId="0" applyFont="1" applyBorder="1">
      <alignment vertical="center"/>
    </xf>
    <xf numFmtId="176" fontId="23" fillId="0" borderId="7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23" fillId="2" borderId="7" xfId="0" applyFont="1" applyFill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23" fillId="0" borderId="17" xfId="0" applyFont="1" applyBorder="1" applyAlignment="1">
      <alignment horizontal="left" vertical="center" wrapText="1"/>
    </xf>
    <xf numFmtId="0" fontId="10" fillId="0" borderId="4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0" borderId="4" xfId="0" applyFont="1" applyBorder="1" applyAlignment="1">
      <alignment vertical="center"/>
    </xf>
    <xf numFmtId="0" fontId="23" fillId="0" borderId="8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8" fillId="0" borderId="8" xfId="0" applyFont="1" applyBorder="1">
      <alignment vertical="center"/>
    </xf>
    <xf numFmtId="178" fontId="24" fillId="0" borderId="1" xfId="1" applyNumberFormat="1" applyFont="1" applyFill="1" applyBorder="1" applyAlignment="1">
      <alignment horizontal="center" vertical="top"/>
    </xf>
    <xf numFmtId="0" fontId="24" fillId="0" borderId="0" xfId="0" applyFont="1" applyAlignment="1">
      <alignment horizontal="center"/>
    </xf>
    <xf numFmtId="0" fontId="23" fillId="0" borderId="18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0" borderId="0" xfId="0" applyFont="1">
      <alignment vertical="center"/>
    </xf>
    <xf numFmtId="0" fontId="23" fillId="0" borderId="19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23" fillId="0" borderId="20" xfId="0" applyFont="1" applyBorder="1">
      <alignment vertical="center"/>
    </xf>
    <xf numFmtId="0" fontId="10" fillId="0" borderId="5" xfId="0" applyFont="1" applyBorder="1">
      <alignment vertical="center"/>
    </xf>
    <xf numFmtId="0" fontId="23" fillId="0" borderId="9" xfId="0" applyFont="1" applyBorder="1" applyAlignment="1">
      <alignment vertical="center" wrapText="1"/>
    </xf>
    <xf numFmtId="0" fontId="23" fillId="0" borderId="19" xfId="0" applyFont="1" applyBorder="1" applyAlignment="1">
      <alignment horizontal="left" vertical="center" wrapText="1"/>
    </xf>
    <xf numFmtId="176" fontId="23" fillId="0" borderId="4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176" fontId="23" fillId="0" borderId="5" xfId="0" applyNumberFormat="1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left" vertical="center" wrapText="1"/>
    </xf>
    <xf numFmtId="0" fontId="23" fillId="0" borderId="4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23" fillId="0" borderId="23" xfId="0" applyFont="1" applyBorder="1">
      <alignment vertical="center"/>
    </xf>
    <xf numFmtId="0" fontId="30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8" fillId="0" borderId="17" xfId="0" applyFont="1" applyBorder="1" applyAlignment="1">
      <alignment vertical="center" wrapText="1"/>
    </xf>
    <xf numFmtId="0" fontId="23" fillId="0" borderId="19" xfId="0" applyFont="1" applyBorder="1">
      <alignment vertical="center"/>
    </xf>
    <xf numFmtId="0" fontId="14" fillId="0" borderId="7" xfId="0" applyFont="1" applyBorder="1" applyAlignment="1">
      <alignment horizontal="center" vertical="center"/>
    </xf>
    <xf numFmtId="0" fontId="24" fillId="0" borderId="7" xfId="0" applyFont="1" applyBorder="1">
      <alignment vertical="center"/>
    </xf>
    <xf numFmtId="0" fontId="23" fillId="0" borderId="16" xfId="0" applyFont="1" applyBorder="1" applyAlignment="1">
      <alignment horizontal="left" vertical="center"/>
    </xf>
    <xf numFmtId="176" fontId="23" fillId="0" borderId="7" xfId="0" applyNumberFormat="1" applyFont="1" applyBorder="1" applyAlignment="1">
      <alignment horizontal="center" vertical="center"/>
    </xf>
    <xf numFmtId="0" fontId="8" fillId="0" borderId="17" xfId="0" applyFont="1" applyBorder="1">
      <alignment vertical="center"/>
    </xf>
    <xf numFmtId="0" fontId="23" fillId="0" borderId="0" xfId="0" applyFont="1" applyAlignment="1">
      <alignment horizontal="center" vertical="center"/>
    </xf>
    <xf numFmtId="0" fontId="14" fillId="0" borderId="7" xfId="0" applyFont="1" applyBorder="1">
      <alignment vertical="center"/>
    </xf>
    <xf numFmtId="0" fontId="31" fillId="0" borderId="7" xfId="0" applyFont="1" applyBorder="1" applyAlignment="1">
      <alignment horizontal="center" vertical="center"/>
    </xf>
    <xf numFmtId="177" fontId="17" fillId="0" borderId="7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0" borderId="24" xfId="0" applyFont="1" applyBorder="1">
      <alignment vertical="center"/>
    </xf>
    <xf numFmtId="0" fontId="18" fillId="0" borderId="5" xfId="0" applyFont="1" applyBorder="1" applyAlignment="1">
      <alignment horizontal="center" vertical="center"/>
    </xf>
    <xf numFmtId="0" fontId="23" fillId="0" borderId="11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3" fillId="0" borderId="17" xfId="0" applyFont="1" applyBorder="1" applyAlignment="1">
      <alignment vertical="center" wrapText="1"/>
    </xf>
    <xf numFmtId="177" fontId="25" fillId="3" borderId="2" xfId="0" applyNumberFormat="1" applyFont="1" applyFill="1" applyBorder="1" applyAlignment="1">
      <alignment horizontal="center" vertical="center"/>
    </xf>
    <xf numFmtId="177" fontId="26" fillId="2" borderId="2" xfId="0" applyNumberFormat="1" applyFont="1" applyFill="1" applyBorder="1" applyAlignment="1">
      <alignment horizontal="center"/>
    </xf>
    <xf numFmtId="177" fontId="14" fillId="0" borderId="25" xfId="0" applyNumberFormat="1" applyFont="1" applyBorder="1" applyAlignment="1">
      <alignment horizontal="center" vertical="center"/>
    </xf>
    <xf numFmtId="177" fontId="23" fillId="0" borderId="4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177" fontId="26" fillId="0" borderId="2" xfId="0" applyNumberFormat="1" applyFont="1" applyFill="1" applyBorder="1" applyAlignment="1">
      <alignment horizontal="center"/>
    </xf>
    <xf numFmtId="0" fontId="23" fillId="0" borderId="19" xfId="0" applyFont="1" applyBorder="1" applyAlignment="1">
      <alignment horizontal="left" vertical="center"/>
    </xf>
    <xf numFmtId="177" fontId="23" fillId="0" borderId="2" xfId="0" applyNumberFormat="1" applyFont="1" applyBorder="1" applyAlignment="1">
      <alignment horizontal="center" vertical="center"/>
    </xf>
    <xf numFmtId="176" fontId="23" fillId="0" borderId="4" xfId="0" applyNumberFormat="1" applyFont="1" applyBorder="1" applyAlignment="1">
      <alignment horizontal="center" vertical="center"/>
    </xf>
    <xf numFmtId="176" fontId="23" fillId="0" borderId="5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6" fillId="0" borderId="4" xfId="0" applyFont="1" applyBorder="1">
      <alignment vertical="center"/>
    </xf>
    <xf numFmtId="0" fontId="26" fillId="0" borderId="0" xfId="0" applyFont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0" fontId="26" fillId="0" borderId="0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>
      <alignment vertical="center"/>
    </xf>
    <xf numFmtId="0" fontId="26" fillId="0" borderId="7" xfId="0" applyFont="1" applyBorder="1">
      <alignment vertical="center"/>
    </xf>
    <xf numFmtId="0" fontId="23" fillId="0" borderId="4" xfId="0" applyFont="1" applyFill="1" applyBorder="1">
      <alignment vertical="center"/>
    </xf>
    <xf numFmtId="0" fontId="5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3" fillId="0" borderId="5" xfId="0" applyFont="1" applyFill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/>
    </xf>
    <xf numFmtId="177" fontId="23" fillId="0" borderId="0" xfId="0" applyNumberFormat="1" applyFont="1" applyAlignment="1">
      <alignment horizontal="center"/>
    </xf>
    <xf numFmtId="177" fontId="0" fillId="0" borderId="2" xfId="0" applyNumberFormat="1" applyFont="1" applyBorder="1" applyAlignment="1">
      <alignment horizontal="center"/>
    </xf>
    <xf numFmtId="177" fontId="23" fillId="0" borderId="2" xfId="0" applyNumberFormat="1" applyFont="1" applyBorder="1" applyAlignment="1">
      <alignment horizontal="center"/>
    </xf>
    <xf numFmtId="177" fontId="23" fillId="0" borderId="3" xfId="0" applyNumberFormat="1" applyFont="1" applyBorder="1" applyAlignment="1">
      <alignment horizontal="center" vertical="center"/>
    </xf>
    <xf numFmtId="177" fontId="23" fillId="0" borderId="5" xfId="0" applyNumberFormat="1" applyFont="1" applyBorder="1" applyAlignment="1">
      <alignment horizontal="center" vertical="center" wrapText="1"/>
    </xf>
    <xf numFmtId="0" fontId="24" fillId="0" borderId="26" xfId="0" applyFont="1" applyBorder="1">
      <alignment vertical="center"/>
    </xf>
    <xf numFmtId="176" fontId="24" fillId="0" borderId="22" xfId="0" applyNumberFormat="1" applyFont="1" applyBorder="1">
      <alignment vertical="center"/>
    </xf>
    <xf numFmtId="0" fontId="24" fillId="0" borderId="2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2" xfId="0" applyFont="1" applyBorder="1">
      <alignment vertical="center"/>
    </xf>
    <xf numFmtId="0" fontId="21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vertical="center" wrapText="1"/>
    </xf>
    <xf numFmtId="177" fontId="24" fillId="0" borderId="7" xfId="0" applyNumberFormat="1" applyFont="1" applyBorder="1" applyAlignment="1">
      <alignment horizontal="center" vertical="center"/>
    </xf>
    <xf numFmtId="177" fontId="32" fillId="0" borderId="7" xfId="0" applyNumberFormat="1" applyFont="1" applyBorder="1" applyAlignment="1">
      <alignment horizontal="left" vertical="center"/>
    </xf>
    <xf numFmtId="0" fontId="33" fillId="0" borderId="0" xfId="0" applyFont="1">
      <alignment vertical="center"/>
    </xf>
    <xf numFmtId="0" fontId="33" fillId="0" borderId="0" xfId="0" quotePrefix="1" applyFont="1">
      <alignment vertical="center"/>
    </xf>
    <xf numFmtId="0" fontId="23" fillId="0" borderId="33" xfId="0" applyFont="1" applyBorder="1" applyAlignment="1">
      <alignment horizontal="left" vertical="center" wrapText="1"/>
    </xf>
    <xf numFmtId="0" fontId="23" fillId="0" borderId="23" xfId="0" applyFont="1" applyBorder="1" applyAlignment="1">
      <alignment horizontal="left" vertical="center" wrapText="1"/>
    </xf>
    <xf numFmtId="176" fontId="23" fillId="0" borderId="25" xfId="0" applyNumberFormat="1" applyFont="1" applyBorder="1" applyAlignment="1">
      <alignment horizontal="center" vertical="center"/>
    </xf>
    <xf numFmtId="176" fontId="23" fillId="0" borderId="28" xfId="0" applyNumberFormat="1" applyFont="1" applyBorder="1" applyAlignment="1">
      <alignment horizontal="center" vertical="center"/>
    </xf>
    <xf numFmtId="176" fontId="23" fillId="0" borderId="4" xfId="0" applyNumberFormat="1" applyFont="1" applyBorder="1" applyAlignment="1">
      <alignment horizontal="center" vertical="center"/>
    </xf>
    <xf numFmtId="176" fontId="23" fillId="0" borderId="2" xfId="0" applyNumberFormat="1" applyFont="1" applyBorder="1" applyAlignment="1">
      <alignment horizontal="center" vertical="center"/>
    </xf>
    <xf numFmtId="176" fontId="23" fillId="0" borderId="5" xfId="0" applyNumberFormat="1" applyFont="1" applyBorder="1" applyAlignment="1">
      <alignment horizontal="center" vertical="center"/>
    </xf>
    <xf numFmtId="177" fontId="14" fillId="0" borderId="4" xfId="0" applyNumberFormat="1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177" fontId="14" fillId="0" borderId="5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23" fillId="0" borderId="4" xfId="0" applyNumberFormat="1" applyFont="1" applyBorder="1" applyAlignment="1">
      <alignment horizontal="center" vertical="center"/>
    </xf>
    <xf numFmtId="177" fontId="23" fillId="0" borderId="2" xfId="0" applyNumberFormat="1" applyFont="1" applyBorder="1" applyAlignment="1">
      <alignment horizontal="center" vertical="center"/>
    </xf>
    <xf numFmtId="177" fontId="23" fillId="0" borderId="5" xfId="0" applyNumberFormat="1" applyFont="1" applyBorder="1" applyAlignment="1">
      <alignment horizontal="center" vertical="center"/>
    </xf>
    <xf numFmtId="0" fontId="23" fillId="0" borderId="29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177" fontId="8" fillId="0" borderId="4" xfId="0" applyNumberFormat="1" applyFont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177" fontId="8" fillId="0" borderId="5" xfId="0" applyNumberFormat="1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3" fillId="0" borderId="1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177" fontId="23" fillId="0" borderId="25" xfId="0" applyNumberFormat="1" applyFont="1" applyBorder="1" applyAlignment="1">
      <alignment horizontal="center" vertical="center"/>
    </xf>
    <xf numFmtId="177" fontId="23" fillId="0" borderId="28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0" fontId="23" fillId="0" borderId="3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76" fontId="23" fillId="0" borderId="27" xfId="0" applyNumberFormat="1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23" fillId="0" borderId="30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176" fontId="26" fillId="0" borderId="2" xfId="0" applyNumberFormat="1" applyFont="1" applyFill="1" applyBorder="1" applyAlignment="1">
      <alignment horizontal="center"/>
    </xf>
    <xf numFmtId="177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7" fontId="23" fillId="0" borderId="27" xfId="0" applyNumberFormat="1" applyFont="1" applyBorder="1" applyAlignment="1">
      <alignment horizontal="center" vertical="center"/>
    </xf>
    <xf numFmtId="177" fontId="26" fillId="0" borderId="2" xfId="0" applyNumberFormat="1" applyFont="1" applyFill="1" applyBorder="1" applyAlignment="1">
      <alignment horizontal="center"/>
    </xf>
    <xf numFmtId="0" fontId="23" fillId="0" borderId="25" xfId="0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vertical="center"/>
    </xf>
    <xf numFmtId="0" fontId="23" fillId="0" borderId="27" xfId="0" applyFont="1" applyFill="1" applyBorder="1" applyAlignment="1">
      <alignment horizontal="left" vertical="center"/>
    </xf>
    <xf numFmtId="0" fontId="23" fillId="2" borderId="20" xfId="0" applyFont="1" applyFill="1" applyBorder="1" applyAlignment="1">
      <alignment horizontal="left" vertical="center" wrapText="1"/>
    </xf>
    <xf numFmtId="0" fontId="23" fillId="2" borderId="10" xfId="0" applyFont="1" applyFill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2" borderId="29" xfId="0" applyFont="1" applyFill="1" applyBorder="1" applyAlignment="1">
      <alignment horizontal="left" vertical="center" wrapText="1"/>
    </xf>
    <xf numFmtId="0" fontId="23" fillId="2" borderId="31" xfId="0" applyFont="1" applyFill="1" applyBorder="1" applyAlignment="1">
      <alignment horizontal="left" vertical="center" wrapText="1"/>
    </xf>
    <xf numFmtId="0" fontId="33" fillId="0" borderId="0" xfId="0" applyFont="1" applyAlignment="1">
      <alignment horizontal="left" vertical="center"/>
    </xf>
    <xf numFmtId="0" fontId="35" fillId="0" borderId="0" xfId="0" applyFont="1">
      <alignment vertical="center"/>
    </xf>
    <xf numFmtId="0" fontId="33" fillId="5" borderId="0" xfId="0" applyFont="1" applyFill="1">
      <alignment vertical="center"/>
    </xf>
    <xf numFmtId="0" fontId="29" fillId="0" borderId="0" xfId="0" applyFont="1">
      <alignment vertical="center"/>
    </xf>
    <xf numFmtId="0" fontId="29" fillId="5" borderId="0" xfId="0" applyFont="1" applyFill="1">
      <alignment vertical="center"/>
    </xf>
  </cellXfs>
  <cellStyles count="2">
    <cellStyle name="一般" xfId="0" builtinId="0"/>
    <cellStyle name="千分位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4"/>
  <sheetViews>
    <sheetView zoomScale="80" zoomScaleNormal="80" workbookViewId="0">
      <pane xSplit="3" ySplit="3" topLeftCell="D97" activePane="bottomRight" state="frozen"/>
      <selection pane="topRight" activeCell="D1" sqref="D1"/>
      <selection pane="bottomLeft" activeCell="A4" sqref="A4"/>
      <selection pane="bottomRight" activeCell="K89" sqref="K89"/>
    </sheetView>
  </sheetViews>
  <sheetFormatPr defaultRowHeight="16.5"/>
  <cols>
    <col min="1" max="1" width="9.5" style="24" customWidth="1"/>
    <col min="2" max="2" width="16.875" style="199" bestFit="1" customWidth="1"/>
    <col min="3" max="3" width="16.375" style="44" bestFit="1" customWidth="1"/>
    <col min="4" max="4" width="23.625" style="24" customWidth="1"/>
    <col min="5" max="5" width="29.625" style="24" customWidth="1"/>
    <col min="6" max="6" width="7.625" style="35" bestFit="1" customWidth="1"/>
    <col min="7" max="7" width="11.625" style="24" customWidth="1"/>
    <col min="8" max="8" width="22.75" style="24" hidden="1" customWidth="1"/>
    <col min="9" max="9" width="26.5" style="24" customWidth="1"/>
    <col min="10" max="10" width="22.625" style="35" customWidth="1"/>
    <col min="11" max="11" width="17.375" style="35" customWidth="1"/>
    <col min="12" max="12" width="18.5" style="24" customWidth="1"/>
    <col min="13" max="13" width="46.625" style="24" customWidth="1"/>
    <col min="14" max="16384" width="9" style="24"/>
  </cols>
  <sheetData>
    <row r="1" spans="1:13">
      <c r="B1" s="200"/>
      <c r="C1" s="32"/>
      <c r="D1" s="33"/>
      <c r="E1" s="1" t="s">
        <v>128</v>
      </c>
      <c r="F1" s="111">
        <f>SUM(F4:F28)-F14-F19-F22-F24-F26-F28</f>
        <v>168</v>
      </c>
      <c r="G1" s="33"/>
      <c r="H1" s="33"/>
      <c r="I1" s="34"/>
    </row>
    <row r="2" spans="1:13">
      <c r="B2" s="201"/>
      <c r="C2" s="45"/>
      <c r="D2" s="46"/>
      <c r="E2" s="46" t="s">
        <v>173</v>
      </c>
      <c r="F2" s="112">
        <f>SUM(F29:F67)-F67-F64-F63-F62-F60-F36-F34-F32-F30+F68+F69+F70+F73+F74+F75+F77+F78+F79+F80+F82+F84+F85+F89+F90+F92+F93+F97+F98+F99+F100+F101+F102+F103+F104+F105+F106+F107+F108+F110+F111+F112+F113+F114</f>
        <v>2081</v>
      </c>
      <c r="G2" s="46"/>
      <c r="H2" s="46"/>
      <c r="I2" s="46"/>
    </row>
    <row r="3" spans="1:13" s="36" customFormat="1" ht="30.75" customHeight="1">
      <c r="A3" s="47" t="s">
        <v>56</v>
      </c>
      <c r="B3" s="171" t="s">
        <v>0</v>
      </c>
      <c r="C3" s="48" t="s">
        <v>1</v>
      </c>
      <c r="D3" s="47" t="s">
        <v>2</v>
      </c>
      <c r="E3" s="47" t="s">
        <v>3</v>
      </c>
      <c r="F3" s="47" t="s">
        <v>4</v>
      </c>
      <c r="G3" s="47" t="s">
        <v>57</v>
      </c>
      <c r="H3" s="47" t="s">
        <v>5</v>
      </c>
      <c r="I3" s="47" t="s">
        <v>58</v>
      </c>
      <c r="J3" s="47" t="s">
        <v>59</v>
      </c>
      <c r="K3" s="47" t="s">
        <v>60</v>
      </c>
      <c r="L3" s="47" t="s">
        <v>61</v>
      </c>
      <c r="M3" s="47" t="s">
        <v>97</v>
      </c>
    </row>
    <row r="4" spans="1:13">
      <c r="A4" s="23" t="s">
        <v>62</v>
      </c>
      <c r="B4" s="178">
        <v>41065</v>
      </c>
      <c r="C4" s="49">
        <v>41072</v>
      </c>
      <c r="D4" s="50" t="s">
        <v>6</v>
      </c>
      <c r="E4" s="50" t="s">
        <v>7</v>
      </c>
      <c r="F4" s="50">
        <v>1</v>
      </c>
      <c r="G4" s="50" t="s">
        <v>8</v>
      </c>
      <c r="H4" s="50" t="s">
        <v>9</v>
      </c>
      <c r="I4" s="50" t="s">
        <v>63</v>
      </c>
      <c r="J4" s="37" t="s">
        <v>205</v>
      </c>
      <c r="K4" s="37" t="s">
        <v>206</v>
      </c>
      <c r="L4" s="23" t="s">
        <v>207</v>
      </c>
      <c r="M4" s="23"/>
    </row>
    <row r="5" spans="1:13">
      <c r="A5" s="23" t="s">
        <v>62</v>
      </c>
      <c r="B5" s="178">
        <v>41065</v>
      </c>
      <c r="C5" s="49">
        <v>41072</v>
      </c>
      <c r="D5" s="50" t="s">
        <v>10</v>
      </c>
      <c r="E5" s="50" t="s">
        <v>11</v>
      </c>
      <c r="F5" s="50">
        <v>1</v>
      </c>
      <c r="G5" s="50" t="s">
        <v>8</v>
      </c>
      <c r="H5" s="50" t="s">
        <v>9</v>
      </c>
      <c r="I5" s="50" t="s">
        <v>63</v>
      </c>
      <c r="J5" s="37" t="s">
        <v>208</v>
      </c>
      <c r="K5" s="37" t="s">
        <v>206</v>
      </c>
      <c r="L5" s="23" t="s">
        <v>29</v>
      </c>
      <c r="M5" s="23"/>
    </row>
    <row r="6" spans="1:13">
      <c r="A6" s="23" t="s">
        <v>62</v>
      </c>
      <c r="B6" s="178">
        <v>41065</v>
      </c>
      <c r="C6" s="49">
        <v>41072</v>
      </c>
      <c r="D6" s="50" t="s">
        <v>12</v>
      </c>
      <c r="E6" s="50" t="s">
        <v>13</v>
      </c>
      <c r="F6" s="50">
        <v>1</v>
      </c>
      <c r="G6" s="50" t="s">
        <v>8</v>
      </c>
      <c r="H6" s="50" t="s">
        <v>9</v>
      </c>
      <c r="I6" s="50" t="s">
        <v>63</v>
      </c>
      <c r="J6" s="37" t="s">
        <v>209</v>
      </c>
      <c r="K6" s="37" t="s">
        <v>206</v>
      </c>
      <c r="L6" s="23" t="s">
        <v>29</v>
      </c>
      <c r="M6" s="23"/>
    </row>
    <row r="7" spans="1:13" s="39" customFormat="1">
      <c r="A7" s="38" t="s">
        <v>64</v>
      </c>
      <c r="B7" s="172">
        <v>41096</v>
      </c>
      <c r="C7" s="51">
        <v>41099</v>
      </c>
      <c r="D7" s="52" t="s">
        <v>14</v>
      </c>
      <c r="E7" s="52" t="s">
        <v>15</v>
      </c>
      <c r="F7" s="52">
        <v>2</v>
      </c>
      <c r="G7" s="52" t="s">
        <v>8</v>
      </c>
      <c r="H7" s="52" t="s">
        <v>9</v>
      </c>
      <c r="I7" s="50" t="s">
        <v>63</v>
      </c>
      <c r="J7" s="37" t="s">
        <v>210</v>
      </c>
      <c r="K7" s="37" t="s">
        <v>211</v>
      </c>
      <c r="L7" s="38" t="s">
        <v>212</v>
      </c>
      <c r="M7" s="38"/>
    </row>
    <row r="8" spans="1:13" s="39" customFormat="1">
      <c r="A8" s="38" t="s">
        <v>64</v>
      </c>
      <c r="B8" s="172">
        <v>41096</v>
      </c>
      <c r="C8" s="51">
        <v>41099</v>
      </c>
      <c r="D8" s="52" t="s">
        <v>16</v>
      </c>
      <c r="E8" s="52" t="s">
        <v>17</v>
      </c>
      <c r="F8" s="52">
        <v>1</v>
      </c>
      <c r="G8" s="52" t="s">
        <v>8</v>
      </c>
      <c r="H8" s="52" t="s">
        <v>65</v>
      </c>
      <c r="I8" s="50" t="s">
        <v>63</v>
      </c>
      <c r="J8" s="37" t="s">
        <v>213</v>
      </c>
      <c r="K8" s="37" t="s">
        <v>211</v>
      </c>
      <c r="L8" s="38" t="s">
        <v>212</v>
      </c>
      <c r="M8" s="38"/>
    </row>
    <row r="9" spans="1:13" s="39" customFormat="1">
      <c r="A9" s="38" t="s">
        <v>64</v>
      </c>
      <c r="B9" s="172">
        <v>41117</v>
      </c>
      <c r="C9" s="51">
        <v>41117</v>
      </c>
      <c r="D9" s="52" t="s">
        <v>18</v>
      </c>
      <c r="E9" s="52" t="s">
        <v>19</v>
      </c>
      <c r="F9" s="52">
        <v>1</v>
      </c>
      <c r="G9" s="52" t="s">
        <v>20</v>
      </c>
      <c r="H9" s="52" t="s">
        <v>21</v>
      </c>
      <c r="I9" s="50" t="s">
        <v>63</v>
      </c>
      <c r="J9" s="37" t="s">
        <v>213</v>
      </c>
      <c r="K9" s="37" t="s">
        <v>211</v>
      </c>
      <c r="L9" s="38" t="s">
        <v>212</v>
      </c>
      <c r="M9" s="38"/>
    </row>
    <row r="10" spans="1:13" s="39" customFormat="1">
      <c r="A10" s="38" t="s">
        <v>66</v>
      </c>
      <c r="B10" s="172">
        <v>41121</v>
      </c>
      <c r="C10" s="51">
        <v>41123</v>
      </c>
      <c r="D10" s="52" t="s">
        <v>14</v>
      </c>
      <c r="E10" s="52" t="s">
        <v>15</v>
      </c>
      <c r="F10" s="52">
        <v>4</v>
      </c>
      <c r="G10" s="52" t="s">
        <v>20</v>
      </c>
      <c r="H10" s="52" t="s">
        <v>22</v>
      </c>
      <c r="I10" s="50" t="s">
        <v>63</v>
      </c>
      <c r="J10" s="37" t="s">
        <v>213</v>
      </c>
      <c r="K10" s="37" t="s">
        <v>30</v>
      </c>
      <c r="L10" s="38" t="s">
        <v>214</v>
      </c>
      <c r="M10" s="38" t="s">
        <v>67</v>
      </c>
    </row>
    <row r="11" spans="1:13" s="39" customFormat="1">
      <c r="A11" s="38" t="s">
        <v>66</v>
      </c>
      <c r="B11" s="172">
        <v>41121</v>
      </c>
      <c r="C11" s="51">
        <v>41123</v>
      </c>
      <c r="D11" s="52" t="s">
        <v>16</v>
      </c>
      <c r="E11" s="52" t="s">
        <v>17</v>
      </c>
      <c r="F11" s="52">
        <v>4</v>
      </c>
      <c r="G11" s="52" t="s">
        <v>20</v>
      </c>
      <c r="H11" s="52" t="s">
        <v>22</v>
      </c>
      <c r="I11" s="50" t="s">
        <v>63</v>
      </c>
      <c r="J11" s="37" t="s">
        <v>213</v>
      </c>
      <c r="K11" s="37" t="s">
        <v>30</v>
      </c>
      <c r="L11" s="38" t="s">
        <v>214</v>
      </c>
      <c r="M11" s="23" t="s">
        <v>68</v>
      </c>
    </row>
    <row r="12" spans="1:13">
      <c r="A12" s="23" t="s">
        <v>66</v>
      </c>
      <c r="B12" s="178">
        <v>41202</v>
      </c>
      <c r="C12" s="49">
        <v>41202</v>
      </c>
      <c r="D12" s="50" t="s">
        <v>18</v>
      </c>
      <c r="E12" s="50" t="s">
        <v>19</v>
      </c>
      <c r="F12" s="50">
        <v>1</v>
      </c>
      <c r="G12" s="50" t="s">
        <v>20</v>
      </c>
      <c r="H12" s="50" t="s">
        <v>21</v>
      </c>
      <c r="I12" s="50" t="s">
        <v>63</v>
      </c>
      <c r="J12" s="177" t="s">
        <v>213</v>
      </c>
      <c r="K12" s="177" t="s">
        <v>30</v>
      </c>
      <c r="L12" s="38" t="s">
        <v>214</v>
      </c>
      <c r="M12" s="38" t="s">
        <v>67</v>
      </c>
    </row>
    <row r="13" spans="1:13">
      <c r="A13" s="23" t="s">
        <v>64</v>
      </c>
      <c r="B13" s="178">
        <v>41202</v>
      </c>
      <c r="C13" s="49">
        <v>41202</v>
      </c>
      <c r="D13" s="52" t="s">
        <v>23</v>
      </c>
      <c r="E13" s="52" t="s">
        <v>24</v>
      </c>
      <c r="F13" s="52">
        <v>2</v>
      </c>
      <c r="G13" s="53" t="s">
        <v>20</v>
      </c>
      <c r="H13" s="52" t="s">
        <v>65</v>
      </c>
      <c r="I13" s="50" t="s">
        <v>63</v>
      </c>
      <c r="J13" s="37" t="s">
        <v>215</v>
      </c>
      <c r="K13" s="37" t="s">
        <v>216</v>
      </c>
      <c r="L13" s="23" t="s">
        <v>212</v>
      </c>
      <c r="M13" s="23"/>
    </row>
    <row r="14" spans="1:13">
      <c r="A14" s="23" t="s">
        <v>64</v>
      </c>
      <c r="B14" s="178">
        <v>41206</v>
      </c>
      <c r="C14" s="49">
        <v>41206</v>
      </c>
      <c r="D14" s="52" t="s">
        <v>69</v>
      </c>
      <c r="E14" s="52" t="s">
        <v>70</v>
      </c>
      <c r="F14" s="52">
        <v>2</v>
      </c>
      <c r="G14" s="52" t="s">
        <v>49</v>
      </c>
      <c r="H14" s="52" t="s">
        <v>71</v>
      </c>
      <c r="I14" s="50" t="s">
        <v>63</v>
      </c>
      <c r="J14" s="37" t="s">
        <v>217</v>
      </c>
      <c r="K14" s="37" t="s">
        <v>218</v>
      </c>
      <c r="L14" s="23" t="s">
        <v>214</v>
      </c>
      <c r="M14" s="38" t="s">
        <v>67</v>
      </c>
    </row>
    <row r="15" spans="1:13">
      <c r="A15" s="23" t="s">
        <v>72</v>
      </c>
      <c r="B15" s="178">
        <v>41177</v>
      </c>
      <c r="C15" s="49"/>
      <c r="D15" s="52" t="s">
        <v>73</v>
      </c>
      <c r="E15" s="52" t="s">
        <v>15</v>
      </c>
      <c r="F15" s="52">
        <v>15</v>
      </c>
      <c r="G15" s="52" t="s">
        <v>74</v>
      </c>
      <c r="H15" s="52"/>
      <c r="I15" s="50" t="s">
        <v>63</v>
      </c>
      <c r="J15" s="37"/>
      <c r="K15" s="37"/>
      <c r="L15" s="23"/>
      <c r="M15" s="38"/>
    </row>
    <row r="16" spans="1:13">
      <c r="A16" s="23" t="s">
        <v>72</v>
      </c>
      <c r="B16" s="178">
        <v>41177</v>
      </c>
      <c r="C16" s="49"/>
      <c r="D16" s="52" t="s">
        <v>75</v>
      </c>
      <c r="E16" s="52" t="s">
        <v>17</v>
      </c>
      <c r="F16" s="52">
        <v>15</v>
      </c>
      <c r="G16" s="52" t="s">
        <v>74</v>
      </c>
      <c r="H16" s="52"/>
      <c r="I16" s="50" t="s">
        <v>63</v>
      </c>
      <c r="J16" s="37"/>
      <c r="K16" s="37"/>
      <c r="L16" s="23"/>
      <c r="M16" s="38"/>
    </row>
    <row r="17" spans="1:13">
      <c r="A17" s="23" t="s">
        <v>72</v>
      </c>
      <c r="B17" s="178">
        <v>41177</v>
      </c>
      <c r="C17" s="49"/>
      <c r="D17" s="52" t="s">
        <v>76</v>
      </c>
      <c r="E17" s="50" t="s">
        <v>19</v>
      </c>
      <c r="F17" s="52">
        <v>10</v>
      </c>
      <c r="G17" s="52" t="s">
        <v>74</v>
      </c>
      <c r="H17" s="52"/>
      <c r="I17" s="50" t="s">
        <v>63</v>
      </c>
      <c r="J17" s="37"/>
      <c r="K17" s="37"/>
      <c r="L17" s="23"/>
      <c r="M17" s="38"/>
    </row>
    <row r="18" spans="1:13">
      <c r="A18" s="23" t="s">
        <v>77</v>
      </c>
      <c r="B18" s="262">
        <v>41206</v>
      </c>
      <c r="C18" s="258">
        <v>41206</v>
      </c>
      <c r="D18" s="52" t="s">
        <v>14</v>
      </c>
      <c r="E18" s="52" t="s">
        <v>15</v>
      </c>
      <c r="F18" s="52">
        <v>20</v>
      </c>
      <c r="G18" s="52" t="s">
        <v>49</v>
      </c>
      <c r="H18" s="52" t="s">
        <v>22</v>
      </c>
      <c r="I18" s="50" t="s">
        <v>63</v>
      </c>
      <c r="J18" s="37" t="s">
        <v>215</v>
      </c>
      <c r="K18" s="37" t="s">
        <v>216</v>
      </c>
      <c r="L18" s="23" t="s">
        <v>219</v>
      </c>
      <c r="M18" s="23" t="s">
        <v>78</v>
      </c>
    </row>
    <row r="19" spans="1:13">
      <c r="A19" s="23" t="s">
        <v>77</v>
      </c>
      <c r="B19" s="262"/>
      <c r="C19" s="258"/>
      <c r="D19" s="52" t="s">
        <v>79</v>
      </c>
      <c r="E19" s="52" t="s">
        <v>70</v>
      </c>
      <c r="F19" s="52">
        <v>20</v>
      </c>
      <c r="G19" s="52" t="s">
        <v>49</v>
      </c>
      <c r="H19" s="52" t="s">
        <v>22</v>
      </c>
      <c r="I19" s="50" t="s">
        <v>63</v>
      </c>
      <c r="J19" s="37" t="s">
        <v>217</v>
      </c>
      <c r="K19" s="37" t="s">
        <v>218</v>
      </c>
      <c r="L19" s="23"/>
      <c r="M19" s="23"/>
    </row>
    <row r="20" spans="1:13">
      <c r="A20" s="23" t="s">
        <v>77</v>
      </c>
      <c r="B20" s="259">
        <v>41209</v>
      </c>
      <c r="C20" s="260">
        <v>41209</v>
      </c>
      <c r="D20" s="54" t="s">
        <v>26</v>
      </c>
      <c r="E20" s="55" t="s">
        <v>17</v>
      </c>
      <c r="F20" s="54">
        <v>20</v>
      </c>
      <c r="G20" s="52" t="s">
        <v>49</v>
      </c>
      <c r="H20" s="40" t="s">
        <v>80</v>
      </c>
      <c r="I20" s="50" t="s">
        <v>63</v>
      </c>
      <c r="J20" s="37" t="s">
        <v>215</v>
      </c>
      <c r="K20" s="37" t="s">
        <v>220</v>
      </c>
      <c r="L20" s="23" t="s">
        <v>221</v>
      </c>
      <c r="M20" s="23" t="s">
        <v>81</v>
      </c>
    </row>
    <row r="21" spans="1:13">
      <c r="A21" s="23" t="s">
        <v>77</v>
      </c>
      <c r="B21" s="259"/>
      <c r="C21" s="260"/>
      <c r="D21" s="54" t="s">
        <v>18</v>
      </c>
      <c r="E21" s="55" t="s">
        <v>19</v>
      </c>
      <c r="F21" s="54">
        <v>10</v>
      </c>
      <c r="G21" s="52" t="s">
        <v>49</v>
      </c>
      <c r="H21" s="40" t="s">
        <v>80</v>
      </c>
      <c r="I21" s="50" t="s">
        <v>63</v>
      </c>
      <c r="J21" s="37" t="s">
        <v>222</v>
      </c>
      <c r="K21" s="37" t="s">
        <v>31</v>
      </c>
      <c r="L21" s="23" t="s">
        <v>221</v>
      </c>
      <c r="M21" s="23"/>
    </row>
    <row r="22" spans="1:13">
      <c r="A22" s="23" t="s">
        <v>77</v>
      </c>
      <c r="B22" s="259"/>
      <c r="C22" s="260"/>
      <c r="D22" s="54" t="s">
        <v>27</v>
      </c>
      <c r="E22" s="55" t="s">
        <v>28</v>
      </c>
      <c r="F22" s="54">
        <v>30</v>
      </c>
      <c r="G22" s="52" t="s">
        <v>49</v>
      </c>
      <c r="H22" s="40" t="s">
        <v>80</v>
      </c>
      <c r="I22" s="50" t="s">
        <v>63</v>
      </c>
      <c r="J22" s="37" t="s">
        <v>223</v>
      </c>
      <c r="K22" s="37" t="s">
        <v>224</v>
      </c>
      <c r="L22" s="23"/>
      <c r="M22" s="23"/>
    </row>
    <row r="23" spans="1:13">
      <c r="A23" s="23" t="s">
        <v>82</v>
      </c>
      <c r="B23" s="202"/>
      <c r="C23" s="41"/>
      <c r="D23" s="42" t="s">
        <v>73</v>
      </c>
      <c r="E23" s="52" t="s">
        <v>15</v>
      </c>
      <c r="F23" s="42">
        <v>20</v>
      </c>
      <c r="G23" s="52" t="s">
        <v>49</v>
      </c>
      <c r="H23" s="43"/>
      <c r="I23" s="50" t="s">
        <v>63</v>
      </c>
      <c r="J23" s="26"/>
      <c r="K23" s="26"/>
      <c r="L23" s="23"/>
      <c r="M23" s="23"/>
    </row>
    <row r="24" spans="1:13">
      <c r="A24" s="23" t="s">
        <v>82</v>
      </c>
      <c r="B24" s="202"/>
      <c r="C24" s="41"/>
      <c r="D24" s="42" t="s">
        <v>83</v>
      </c>
      <c r="E24" s="52" t="s">
        <v>70</v>
      </c>
      <c r="F24" s="42">
        <v>20</v>
      </c>
      <c r="G24" s="52" t="s">
        <v>49</v>
      </c>
      <c r="H24" s="43"/>
      <c r="I24" s="50" t="s">
        <v>63</v>
      </c>
      <c r="J24" s="26"/>
      <c r="K24" s="26"/>
      <c r="L24" s="23"/>
      <c r="M24" s="23"/>
    </row>
    <row r="25" spans="1:13" s="7" customFormat="1">
      <c r="A25" s="2" t="s">
        <v>82</v>
      </c>
      <c r="B25" s="203"/>
      <c r="C25" s="3"/>
      <c r="D25" s="4" t="s">
        <v>75</v>
      </c>
      <c r="E25" s="56" t="s">
        <v>17</v>
      </c>
      <c r="F25" s="4">
        <v>20</v>
      </c>
      <c r="G25" s="57" t="s">
        <v>49</v>
      </c>
      <c r="H25" s="5"/>
      <c r="I25" s="58" t="s">
        <v>63</v>
      </c>
      <c r="J25" s="6"/>
      <c r="K25" s="6"/>
      <c r="L25" s="2"/>
      <c r="M25" s="2"/>
    </row>
    <row r="26" spans="1:13" s="7" customFormat="1">
      <c r="A26" s="2" t="s">
        <v>82</v>
      </c>
      <c r="B26" s="203"/>
      <c r="C26" s="3"/>
      <c r="D26" s="4" t="s">
        <v>83</v>
      </c>
      <c r="E26" s="57" t="s">
        <v>70</v>
      </c>
      <c r="F26" s="4">
        <v>20</v>
      </c>
      <c r="G26" s="57" t="s">
        <v>49</v>
      </c>
      <c r="H26" s="5"/>
      <c r="I26" s="58" t="s">
        <v>63</v>
      </c>
      <c r="J26" s="6"/>
      <c r="K26" s="6"/>
      <c r="L26" s="2"/>
      <c r="M26" s="2"/>
    </row>
    <row r="27" spans="1:13" s="7" customFormat="1">
      <c r="A27" s="2" t="s">
        <v>82</v>
      </c>
      <c r="B27" s="180"/>
      <c r="C27" s="8"/>
      <c r="D27" s="6" t="s">
        <v>76</v>
      </c>
      <c r="E27" s="56" t="s">
        <v>19</v>
      </c>
      <c r="F27" s="6">
        <v>20</v>
      </c>
      <c r="G27" s="57" t="s">
        <v>49</v>
      </c>
      <c r="H27" s="2"/>
      <c r="I27" s="58" t="s">
        <v>63</v>
      </c>
      <c r="J27" s="6"/>
      <c r="K27" s="6"/>
      <c r="L27" s="2"/>
      <c r="M27" s="2"/>
    </row>
    <row r="28" spans="1:13" s="7" customFormat="1">
      <c r="A28" s="2" t="s">
        <v>82</v>
      </c>
      <c r="B28" s="180"/>
      <c r="C28" s="8"/>
      <c r="D28" s="6" t="s">
        <v>83</v>
      </c>
      <c r="E28" s="57" t="s">
        <v>70</v>
      </c>
      <c r="F28" s="6">
        <v>20</v>
      </c>
      <c r="G28" s="57" t="s">
        <v>49</v>
      </c>
      <c r="H28" s="2"/>
      <c r="I28" s="58" t="s">
        <v>63</v>
      </c>
      <c r="J28" s="6"/>
      <c r="K28" s="6"/>
      <c r="L28" s="2"/>
      <c r="M28" s="2"/>
    </row>
    <row r="29" spans="1:13" s="7" customFormat="1">
      <c r="A29" s="2" t="s">
        <v>32</v>
      </c>
      <c r="B29" s="180">
        <v>41298</v>
      </c>
      <c r="C29" s="8"/>
      <c r="D29" s="59" t="s">
        <v>84</v>
      </c>
      <c r="E29" s="60" t="s">
        <v>17</v>
      </c>
      <c r="F29" s="59">
        <v>49</v>
      </c>
      <c r="G29" s="58" t="s">
        <v>49</v>
      </c>
      <c r="H29" s="2"/>
      <c r="I29" s="58" t="s">
        <v>63</v>
      </c>
      <c r="J29" s="6"/>
      <c r="K29" s="6"/>
      <c r="L29" s="2"/>
      <c r="M29" s="61" t="s">
        <v>85</v>
      </c>
    </row>
    <row r="30" spans="1:13" s="7" customFormat="1">
      <c r="A30" s="2" t="s">
        <v>32</v>
      </c>
      <c r="B30" s="180"/>
      <c r="C30" s="8"/>
      <c r="D30" s="58" t="s">
        <v>83</v>
      </c>
      <c r="E30" s="60" t="s">
        <v>28</v>
      </c>
      <c r="F30" s="59">
        <v>49</v>
      </c>
      <c r="G30" s="58" t="s">
        <v>49</v>
      </c>
      <c r="H30" s="2"/>
      <c r="I30" s="58" t="s">
        <v>63</v>
      </c>
      <c r="J30" s="6"/>
      <c r="K30" s="6"/>
      <c r="L30" s="2"/>
      <c r="M30" s="2"/>
    </row>
    <row r="31" spans="1:13" s="7" customFormat="1">
      <c r="A31" s="2" t="s">
        <v>32</v>
      </c>
      <c r="B31" s="180"/>
      <c r="C31" s="8"/>
      <c r="D31" s="59" t="s">
        <v>86</v>
      </c>
      <c r="E31" s="60" t="s">
        <v>15</v>
      </c>
      <c r="F31" s="59">
        <v>27</v>
      </c>
      <c r="G31" s="58" t="s">
        <v>49</v>
      </c>
      <c r="H31" s="2"/>
      <c r="I31" s="58" t="s">
        <v>63</v>
      </c>
      <c r="J31" s="6"/>
      <c r="K31" s="6"/>
      <c r="L31" s="2"/>
      <c r="M31" s="2"/>
    </row>
    <row r="32" spans="1:13" s="7" customFormat="1">
      <c r="A32" s="2" t="s">
        <v>32</v>
      </c>
      <c r="B32" s="180"/>
      <c r="C32" s="8"/>
      <c r="D32" s="58" t="s">
        <v>83</v>
      </c>
      <c r="E32" s="60" t="s">
        <v>28</v>
      </c>
      <c r="F32" s="59">
        <v>27</v>
      </c>
      <c r="G32" s="59" t="s">
        <v>87</v>
      </c>
      <c r="H32" s="2"/>
      <c r="I32" s="58" t="s">
        <v>63</v>
      </c>
      <c r="J32" s="6"/>
      <c r="K32" s="6"/>
      <c r="L32" s="2"/>
      <c r="M32" s="2"/>
    </row>
    <row r="33" spans="1:13" s="7" customFormat="1">
      <c r="A33" s="2" t="s">
        <v>32</v>
      </c>
      <c r="B33" s="180"/>
      <c r="C33" s="8"/>
      <c r="D33" s="62" t="s">
        <v>88</v>
      </c>
      <c r="E33" s="59" t="s">
        <v>19</v>
      </c>
      <c r="F33" s="59">
        <v>38</v>
      </c>
      <c r="G33" s="58" t="s">
        <v>49</v>
      </c>
      <c r="H33" s="2"/>
      <c r="I33" s="58" t="s">
        <v>63</v>
      </c>
      <c r="J33" s="6"/>
      <c r="K33" s="6"/>
      <c r="L33" s="2"/>
      <c r="M33" s="2"/>
    </row>
    <row r="34" spans="1:13" s="7" customFormat="1">
      <c r="A34" s="2" t="s">
        <v>32</v>
      </c>
      <c r="B34" s="180"/>
      <c r="C34" s="8"/>
      <c r="D34" s="62" t="s">
        <v>27</v>
      </c>
      <c r="E34" s="59" t="s">
        <v>28</v>
      </c>
      <c r="F34" s="59">
        <v>38</v>
      </c>
      <c r="G34" s="58" t="s">
        <v>49</v>
      </c>
      <c r="H34" s="2"/>
      <c r="I34" s="58" t="s">
        <v>63</v>
      </c>
      <c r="J34" s="6"/>
      <c r="K34" s="6"/>
      <c r="L34" s="2"/>
      <c r="M34" s="2"/>
    </row>
    <row r="35" spans="1:13" s="7" customFormat="1">
      <c r="A35" s="2" t="s">
        <v>32</v>
      </c>
      <c r="B35" s="180">
        <v>41299</v>
      </c>
      <c r="C35" s="8"/>
      <c r="D35" s="62" t="s">
        <v>88</v>
      </c>
      <c r="E35" s="59" t="s">
        <v>19</v>
      </c>
      <c r="F35" s="59">
        <v>34</v>
      </c>
      <c r="G35" s="58" t="s">
        <v>49</v>
      </c>
      <c r="H35" s="2"/>
      <c r="I35" s="58" t="s">
        <v>63</v>
      </c>
      <c r="J35" s="6"/>
      <c r="K35" s="6"/>
      <c r="L35" s="2"/>
      <c r="M35" s="2" t="s">
        <v>89</v>
      </c>
    </row>
    <row r="36" spans="1:13" s="7" customFormat="1" ht="17.25" thickBot="1">
      <c r="A36" s="9" t="s">
        <v>32</v>
      </c>
      <c r="B36" s="204"/>
      <c r="C36" s="10"/>
      <c r="D36" s="63" t="s">
        <v>27</v>
      </c>
      <c r="E36" s="11" t="s">
        <v>28</v>
      </c>
      <c r="F36" s="11">
        <v>11</v>
      </c>
      <c r="G36" s="64" t="s">
        <v>49</v>
      </c>
      <c r="H36" s="9"/>
      <c r="I36" s="65" t="s">
        <v>63</v>
      </c>
      <c r="J36" s="11"/>
      <c r="K36" s="11"/>
      <c r="L36" s="9"/>
      <c r="M36" s="9"/>
    </row>
    <row r="37" spans="1:13" s="7" customFormat="1">
      <c r="A37" s="267" t="s">
        <v>52</v>
      </c>
      <c r="B37" s="246">
        <v>41328</v>
      </c>
      <c r="C37" s="16"/>
      <c r="D37" s="66" t="s">
        <v>34</v>
      </c>
      <c r="E37" s="66" t="s">
        <v>17</v>
      </c>
      <c r="F37" s="66">
        <v>10</v>
      </c>
      <c r="G37" s="67" t="s">
        <v>49</v>
      </c>
      <c r="H37" s="12"/>
      <c r="I37" s="13" t="s">
        <v>50</v>
      </c>
      <c r="J37" s="13" t="s">
        <v>51</v>
      </c>
      <c r="K37" s="13"/>
      <c r="L37" s="12"/>
      <c r="M37" s="12" t="s">
        <v>90</v>
      </c>
    </row>
    <row r="38" spans="1:13" s="7" customFormat="1">
      <c r="A38" s="268"/>
      <c r="B38" s="261"/>
      <c r="C38" s="8"/>
      <c r="D38" s="68" t="s">
        <v>35</v>
      </c>
      <c r="E38" s="68" t="s">
        <v>24</v>
      </c>
      <c r="F38" s="68">
        <v>2</v>
      </c>
      <c r="G38" s="57" t="s">
        <v>49</v>
      </c>
      <c r="H38" s="2"/>
      <c r="I38" s="6" t="s">
        <v>50</v>
      </c>
      <c r="J38" s="6" t="s">
        <v>51</v>
      </c>
      <c r="K38" s="6"/>
      <c r="L38" s="2"/>
      <c r="M38" s="2"/>
    </row>
    <row r="39" spans="1:13" s="7" customFormat="1">
      <c r="A39" s="17"/>
      <c r="B39" s="261"/>
      <c r="C39" s="8"/>
      <c r="D39" s="69" t="s">
        <v>36</v>
      </c>
      <c r="E39" s="69" t="s">
        <v>39</v>
      </c>
      <c r="F39" s="68">
        <v>1</v>
      </c>
      <c r="G39" s="57" t="s">
        <v>49</v>
      </c>
      <c r="H39" s="2"/>
      <c r="I39" s="6" t="s">
        <v>50</v>
      </c>
      <c r="J39" s="6" t="s">
        <v>51</v>
      </c>
      <c r="K39" s="6"/>
      <c r="L39" s="2"/>
      <c r="M39" s="2"/>
    </row>
    <row r="40" spans="1:13" s="7" customFormat="1">
      <c r="A40" s="2" t="s">
        <v>62</v>
      </c>
      <c r="B40" s="261"/>
      <c r="C40" s="8"/>
      <c r="D40" s="69" t="s">
        <v>37</v>
      </c>
      <c r="E40" s="69" t="s">
        <v>40</v>
      </c>
      <c r="F40" s="68">
        <v>1</v>
      </c>
      <c r="G40" s="57" t="s">
        <v>49</v>
      </c>
      <c r="H40" s="2"/>
      <c r="I40" s="6" t="s">
        <v>50</v>
      </c>
      <c r="J40" s="6" t="s">
        <v>51</v>
      </c>
      <c r="K40" s="6"/>
      <c r="L40" s="2"/>
      <c r="M40" s="2"/>
    </row>
    <row r="41" spans="1:13" s="7" customFormat="1" ht="17.25" thickBot="1">
      <c r="A41" s="14"/>
      <c r="B41" s="247"/>
      <c r="C41" s="18"/>
      <c r="D41" s="70" t="s">
        <v>38</v>
      </c>
      <c r="E41" s="70" t="s">
        <v>41</v>
      </c>
      <c r="F41" s="71">
        <v>1</v>
      </c>
      <c r="G41" s="72" t="s">
        <v>49</v>
      </c>
      <c r="H41" s="14"/>
      <c r="I41" s="15" t="s">
        <v>50</v>
      </c>
      <c r="J41" s="15" t="s">
        <v>51</v>
      </c>
      <c r="K41" s="15"/>
      <c r="L41" s="14"/>
      <c r="M41" s="14"/>
    </row>
    <row r="42" spans="1:13" s="7" customFormat="1">
      <c r="A42" s="263" t="s">
        <v>52</v>
      </c>
      <c r="B42" s="246">
        <v>41330</v>
      </c>
      <c r="C42" s="19"/>
      <c r="D42" s="73" t="s">
        <v>42</v>
      </c>
      <c r="E42" s="73" t="s">
        <v>17</v>
      </c>
      <c r="F42" s="74">
        <v>4</v>
      </c>
      <c r="G42" s="75" t="s">
        <v>49</v>
      </c>
      <c r="H42" s="20"/>
      <c r="I42" s="21" t="s">
        <v>50</v>
      </c>
      <c r="J42" s="21" t="s">
        <v>51</v>
      </c>
      <c r="K42" s="21"/>
      <c r="L42" s="20"/>
      <c r="M42" s="20" t="s">
        <v>91</v>
      </c>
    </row>
    <row r="43" spans="1:13" s="7" customFormat="1">
      <c r="A43" s="264"/>
      <c r="B43" s="261"/>
      <c r="C43" s="8"/>
      <c r="D43" s="76" t="s">
        <v>43</v>
      </c>
      <c r="E43" s="76" t="s">
        <v>17</v>
      </c>
      <c r="F43" s="77">
        <v>2</v>
      </c>
      <c r="G43" s="57" t="s">
        <v>49</v>
      </c>
      <c r="H43" s="2"/>
      <c r="I43" s="6" t="s">
        <v>50</v>
      </c>
      <c r="J43" s="6" t="s">
        <v>51</v>
      </c>
      <c r="K43" s="6"/>
      <c r="L43" s="2"/>
      <c r="M43" s="2"/>
    </row>
    <row r="44" spans="1:13" s="7" customFormat="1" ht="17.25" thickBot="1">
      <c r="A44" s="264"/>
      <c r="B44" s="261"/>
      <c r="C44" s="10"/>
      <c r="D44" s="78" t="s">
        <v>53</v>
      </c>
      <c r="E44" s="79" t="s">
        <v>19</v>
      </c>
      <c r="F44" s="80">
        <v>2</v>
      </c>
      <c r="G44" s="64" t="s">
        <v>49</v>
      </c>
      <c r="H44" s="9"/>
      <c r="I44" s="11" t="s">
        <v>50</v>
      </c>
      <c r="J44" s="11" t="s">
        <v>51</v>
      </c>
      <c r="K44" s="11"/>
      <c r="L44" s="9"/>
      <c r="M44" s="9"/>
    </row>
    <row r="45" spans="1:13" s="7" customFormat="1">
      <c r="A45" s="263" t="s">
        <v>52</v>
      </c>
      <c r="B45" s="246">
        <v>41333</v>
      </c>
      <c r="C45" s="16"/>
      <c r="D45" s="81" t="s">
        <v>54</v>
      </c>
      <c r="E45" s="82" t="s">
        <v>17</v>
      </c>
      <c r="F45" s="81">
        <v>7</v>
      </c>
      <c r="G45" s="67" t="s">
        <v>49</v>
      </c>
      <c r="H45" s="12"/>
      <c r="I45" s="13" t="s">
        <v>50</v>
      </c>
      <c r="J45" s="13" t="s">
        <v>51</v>
      </c>
      <c r="K45" s="13"/>
      <c r="L45" s="12"/>
      <c r="M45" s="12" t="s">
        <v>92</v>
      </c>
    </row>
    <row r="46" spans="1:13" s="7" customFormat="1">
      <c r="A46" s="264"/>
      <c r="B46" s="261"/>
      <c r="C46" s="8"/>
      <c r="D46" s="83" t="s">
        <v>55</v>
      </c>
      <c r="E46" s="76" t="s">
        <v>17</v>
      </c>
      <c r="F46" s="83">
        <v>5</v>
      </c>
      <c r="G46" s="57" t="s">
        <v>49</v>
      </c>
      <c r="H46" s="2"/>
      <c r="I46" s="6" t="s">
        <v>50</v>
      </c>
      <c r="J46" s="6" t="s">
        <v>51</v>
      </c>
      <c r="K46" s="6"/>
      <c r="L46" s="2"/>
      <c r="M46" s="2" t="s">
        <v>93</v>
      </c>
    </row>
    <row r="47" spans="1:13" s="7" customFormat="1" ht="33">
      <c r="A47" s="266"/>
      <c r="B47" s="261"/>
      <c r="C47" s="8"/>
      <c r="D47" s="83" t="s">
        <v>44</v>
      </c>
      <c r="E47" s="76" t="s">
        <v>19</v>
      </c>
      <c r="F47" s="83">
        <v>45</v>
      </c>
      <c r="G47" s="57" t="s">
        <v>49</v>
      </c>
      <c r="H47" s="2"/>
      <c r="I47" s="6" t="s">
        <v>50</v>
      </c>
      <c r="J47" s="6" t="s">
        <v>51</v>
      </c>
      <c r="K47" s="6"/>
      <c r="L47" s="2"/>
      <c r="M47" s="27" t="s">
        <v>94</v>
      </c>
    </row>
    <row r="48" spans="1:13" s="7" customFormat="1">
      <c r="A48" s="265" t="s">
        <v>62</v>
      </c>
      <c r="B48" s="261"/>
      <c r="C48" s="8"/>
      <c r="D48" s="83" t="s">
        <v>45</v>
      </c>
      <c r="E48" s="76" t="s">
        <v>40</v>
      </c>
      <c r="F48" s="83">
        <v>5</v>
      </c>
      <c r="G48" s="57" t="s">
        <v>49</v>
      </c>
      <c r="H48" s="2"/>
      <c r="I48" s="6" t="s">
        <v>50</v>
      </c>
      <c r="J48" s="6" t="s">
        <v>51</v>
      </c>
      <c r="K48" s="6"/>
      <c r="L48" s="2"/>
      <c r="M48" s="2"/>
    </row>
    <row r="49" spans="1:13" s="7" customFormat="1" ht="17.25" thickBot="1">
      <c r="A49" s="264"/>
      <c r="B49" s="261"/>
      <c r="C49" s="10"/>
      <c r="D49" s="84" t="s">
        <v>45</v>
      </c>
      <c r="E49" s="79" t="s">
        <v>40</v>
      </c>
      <c r="F49" s="85">
        <v>1</v>
      </c>
      <c r="G49" s="64" t="s">
        <v>49</v>
      </c>
      <c r="H49" s="9"/>
      <c r="I49" s="11" t="s">
        <v>50</v>
      </c>
      <c r="J49" s="11" t="s">
        <v>51</v>
      </c>
      <c r="K49" s="11"/>
      <c r="L49" s="9"/>
      <c r="M49" s="9"/>
    </row>
    <row r="50" spans="1:13" s="7" customFormat="1">
      <c r="A50" s="241" t="s">
        <v>52</v>
      </c>
      <c r="B50" s="233">
        <v>41340</v>
      </c>
      <c r="C50" s="16"/>
      <c r="D50" s="81" t="s">
        <v>42</v>
      </c>
      <c r="E50" s="81" t="s">
        <v>17</v>
      </c>
      <c r="F50" s="13">
        <v>15</v>
      </c>
      <c r="G50" s="67" t="s">
        <v>49</v>
      </c>
      <c r="H50" s="12"/>
      <c r="I50" s="13" t="s">
        <v>50</v>
      </c>
      <c r="J50" s="13" t="s">
        <v>51</v>
      </c>
      <c r="K50" s="13"/>
      <c r="L50" s="12"/>
      <c r="M50" s="28" t="s">
        <v>95</v>
      </c>
    </row>
    <row r="51" spans="1:13" s="7" customFormat="1">
      <c r="A51" s="242"/>
      <c r="B51" s="234"/>
      <c r="C51" s="8"/>
      <c r="D51" s="83" t="s">
        <v>43</v>
      </c>
      <c r="E51" s="88" t="s">
        <v>17</v>
      </c>
      <c r="F51" s="6">
        <v>8</v>
      </c>
      <c r="G51" s="57" t="s">
        <v>49</v>
      </c>
      <c r="H51" s="2"/>
      <c r="I51" s="6" t="s">
        <v>50</v>
      </c>
      <c r="J51" s="6" t="s">
        <v>51</v>
      </c>
      <c r="K51" s="6"/>
      <c r="L51" s="2"/>
      <c r="M51" s="29" t="s">
        <v>98</v>
      </c>
    </row>
    <row r="52" spans="1:13" s="7" customFormat="1">
      <c r="A52" s="242"/>
      <c r="B52" s="234"/>
      <c r="C52" s="8"/>
      <c r="D52" s="83" t="s">
        <v>46</v>
      </c>
      <c r="E52" s="88" t="s">
        <v>17</v>
      </c>
      <c r="F52" s="6">
        <v>19</v>
      </c>
      <c r="G52" s="57" t="s">
        <v>49</v>
      </c>
      <c r="H52" s="2"/>
      <c r="I52" s="6" t="s">
        <v>50</v>
      </c>
      <c r="J52" s="6" t="s">
        <v>51</v>
      </c>
      <c r="K52" s="6"/>
      <c r="L52" s="2"/>
      <c r="M52" s="29"/>
    </row>
    <row r="53" spans="1:13" s="7" customFormat="1" ht="17.25" thickBot="1">
      <c r="A53" s="30" t="s">
        <v>62</v>
      </c>
      <c r="B53" s="235"/>
      <c r="C53" s="18"/>
      <c r="D53" s="86" t="s">
        <v>47</v>
      </c>
      <c r="E53" s="87" t="s">
        <v>15</v>
      </c>
      <c r="F53" s="15">
        <v>1</v>
      </c>
      <c r="G53" s="72" t="s">
        <v>49</v>
      </c>
      <c r="H53" s="14"/>
      <c r="I53" s="15" t="s">
        <v>50</v>
      </c>
      <c r="J53" s="15" t="s">
        <v>51</v>
      </c>
      <c r="K53" s="15"/>
      <c r="L53" s="14"/>
      <c r="M53" s="31" t="s">
        <v>96</v>
      </c>
    </row>
    <row r="54" spans="1:13" s="7" customFormat="1">
      <c r="A54" s="241" t="s">
        <v>99</v>
      </c>
      <c r="B54" s="233">
        <v>41347</v>
      </c>
      <c r="C54" s="16"/>
      <c r="D54" s="81" t="s">
        <v>42</v>
      </c>
      <c r="E54" s="81" t="s">
        <v>17</v>
      </c>
      <c r="F54" s="82">
        <v>4</v>
      </c>
      <c r="G54" s="67" t="s">
        <v>100</v>
      </c>
      <c r="H54" s="12"/>
      <c r="I54" s="13" t="s">
        <v>101</v>
      </c>
      <c r="J54" s="13" t="s">
        <v>102</v>
      </c>
      <c r="K54" s="13"/>
      <c r="L54" s="12"/>
      <c r="M54" s="28" t="s">
        <v>108</v>
      </c>
    </row>
    <row r="55" spans="1:13" s="7" customFormat="1">
      <c r="A55" s="242"/>
      <c r="B55" s="234"/>
      <c r="C55" s="8"/>
      <c r="D55" s="83" t="s">
        <v>43</v>
      </c>
      <c r="E55" s="83" t="s">
        <v>17</v>
      </c>
      <c r="F55" s="76">
        <v>1</v>
      </c>
      <c r="G55" s="57" t="s">
        <v>100</v>
      </c>
      <c r="H55" s="2"/>
      <c r="I55" s="6" t="s">
        <v>101</v>
      </c>
      <c r="J55" s="6" t="s">
        <v>102</v>
      </c>
      <c r="K55" s="6"/>
      <c r="L55" s="2"/>
      <c r="M55" s="29" t="s">
        <v>103</v>
      </c>
    </row>
    <row r="56" spans="1:13" s="7" customFormat="1">
      <c r="A56" s="242"/>
      <c r="B56" s="234"/>
      <c r="C56" s="8"/>
      <c r="D56" s="83" t="s">
        <v>46</v>
      </c>
      <c r="E56" s="83" t="s">
        <v>17</v>
      </c>
      <c r="F56" s="76">
        <v>66</v>
      </c>
      <c r="G56" s="57" t="s">
        <v>100</v>
      </c>
      <c r="H56" s="2"/>
      <c r="I56" s="6" t="s">
        <v>101</v>
      </c>
      <c r="J56" s="6" t="s">
        <v>102</v>
      </c>
      <c r="K56" s="6"/>
      <c r="L56" s="2"/>
      <c r="M56" s="29" t="s">
        <v>104</v>
      </c>
    </row>
    <row r="57" spans="1:13" s="7" customFormat="1" ht="17.25" thickBot="1">
      <c r="A57" s="243"/>
      <c r="B57" s="235"/>
      <c r="C57" s="18"/>
      <c r="D57" s="87" t="s">
        <v>53</v>
      </c>
      <c r="E57" s="87" t="s">
        <v>19</v>
      </c>
      <c r="F57" s="86">
        <v>36</v>
      </c>
      <c r="G57" s="72" t="s">
        <v>100</v>
      </c>
      <c r="H57" s="14"/>
      <c r="I57" s="15" t="s">
        <v>101</v>
      </c>
      <c r="J57" s="15" t="s">
        <v>102</v>
      </c>
      <c r="K57" s="15"/>
      <c r="L57" s="14"/>
      <c r="M57" s="31" t="s">
        <v>105</v>
      </c>
    </row>
    <row r="58" spans="1:13" s="7" customFormat="1" ht="34.5" customHeight="1" thickBot="1">
      <c r="A58" s="95" t="s">
        <v>109</v>
      </c>
      <c r="B58" s="91">
        <v>41358</v>
      </c>
      <c r="C58" s="96"/>
      <c r="D58" s="97" t="s">
        <v>45</v>
      </c>
      <c r="E58" s="92" t="s">
        <v>40</v>
      </c>
      <c r="F58" s="90">
        <v>12</v>
      </c>
      <c r="G58" s="98" t="s">
        <v>110</v>
      </c>
      <c r="H58" s="99"/>
      <c r="I58" s="90" t="s">
        <v>106</v>
      </c>
      <c r="J58" s="90" t="s">
        <v>107</v>
      </c>
      <c r="K58" s="90"/>
      <c r="L58" s="89"/>
      <c r="M58" s="100" t="s">
        <v>111</v>
      </c>
    </row>
    <row r="59" spans="1:13" s="7" customFormat="1" ht="34.5" customHeight="1">
      <c r="A59" s="241" t="s">
        <v>62</v>
      </c>
      <c r="B59" s="233">
        <v>41362</v>
      </c>
      <c r="C59" s="225"/>
      <c r="D59" s="101" t="s">
        <v>45</v>
      </c>
      <c r="E59" s="102" t="s">
        <v>40</v>
      </c>
      <c r="F59" s="102">
        <v>34</v>
      </c>
      <c r="G59" s="103" t="s">
        <v>25</v>
      </c>
      <c r="H59" s="104"/>
      <c r="I59" s="13" t="s">
        <v>106</v>
      </c>
      <c r="J59" s="13" t="s">
        <v>107</v>
      </c>
      <c r="K59" s="13"/>
      <c r="L59" s="12"/>
      <c r="M59" s="105" t="s">
        <v>114</v>
      </c>
    </row>
    <row r="60" spans="1:13" s="7" customFormat="1" ht="17.25" thickBot="1">
      <c r="A60" s="243"/>
      <c r="B60" s="235"/>
      <c r="C60" s="227"/>
      <c r="D60" s="106" t="s">
        <v>113</v>
      </c>
      <c r="E60" s="107" t="s">
        <v>112</v>
      </c>
      <c r="F60" s="107">
        <v>2000</v>
      </c>
      <c r="G60" s="108" t="s">
        <v>117</v>
      </c>
      <c r="H60" s="14"/>
      <c r="I60" s="14"/>
      <c r="J60" s="15"/>
      <c r="K60" s="15"/>
      <c r="L60" s="14"/>
      <c r="M60" s="31"/>
    </row>
    <row r="61" spans="1:13" s="7" customFormat="1">
      <c r="A61" s="236" t="s">
        <v>121</v>
      </c>
      <c r="B61" s="173">
        <v>41379</v>
      </c>
      <c r="C61" s="223"/>
      <c r="D61" s="109" t="s">
        <v>35</v>
      </c>
      <c r="E61" s="109" t="s">
        <v>24</v>
      </c>
      <c r="F61" s="109">
        <v>1</v>
      </c>
      <c r="G61" s="103" t="s">
        <v>122</v>
      </c>
      <c r="H61" s="12"/>
      <c r="I61" s="12"/>
      <c r="J61" s="13"/>
      <c r="K61" s="13"/>
      <c r="L61" s="12"/>
      <c r="M61" s="110" t="s">
        <v>123</v>
      </c>
    </row>
    <row r="62" spans="1:13" s="7" customFormat="1">
      <c r="A62" s="256"/>
      <c r="B62" s="254">
        <v>41376</v>
      </c>
      <c r="C62" s="253"/>
      <c r="D62" s="251" t="s">
        <v>27</v>
      </c>
      <c r="E62" s="22" t="s">
        <v>28</v>
      </c>
      <c r="F62" s="22">
        <v>116</v>
      </c>
      <c r="G62" s="6" t="s">
        <v>20</v>
      </c>
      <c r="H62" s="2"/>
      <c r="I62" s="2"/>
      <c r="J62" s="6"/>
      <c r="K62" s="6"/>
      <c r="L62" s="2"/>
      <c r="M62" s="29"/>
    </row>
    <row r="63" spans="1:13" s="7" customFormat="1">
      <c r="A63" s="256"/>
      <c r="B63" s="255"/>
      <c r="C63" s="253"/>
      <c r="D63" s="251"/>
      <c r="E63" s="22" t="s">
        <v>115</v>
      </c>
      <c r="F63" s="22">
        <v>1</v>
      </c>
      <c r="G63" s="6" t="s">
        <v>20</v>
      </c>
      <c r="H63" s="2"/>
      <c r="I63" s="2"/>
      <c r="J63" s="6"/>
      <c r="K63" s="6"/>
      <c r="L63" s="2"/>
      <c r="M63" s="29"/>
    </row>
    <row r="64" spans="1:13" s="7" customFormat="1" ht="17.25" thickBot="1">
      <c r="A64" s="257"/>
      <c r="B64" s="232"/>
      <c r="C64" s="224"/>
      <c r="D64" s="252"/>
      <c r="E64" s="107" t="s">
        <v>116</v>
      </c>
      <c r="F64" s="107">
        <v>3</v>
      </c>
      <c r="G64" s="15" t="s">
        <v>20</v>
      </c>
      <c r="H64" s="14"/>
      <c r="I64" s="14"/>
      <c r="J64" s="15"/>
      <c r="K64" s="15"/>
      <c r="L64" s="14"/>
      <c r="M64" s="31"/>
    </row>
    <row r="65" spans="1:13" s="7" customFormat="1" ht="33.75" customHeight="1">
      <c r="A65" s="113" t="s">
        <v>140</v>
      </c>
      <c r="B65" s="233">
        <v>41386</v>
      </c>
      <c r="C65" s="225"/>
      <c r="D65" s="109" t="s">
        <v>118</v>
      </c>
      <c r="E65" s="109" t="s">
        <v>124</v>
      </c>
      <c r="F65" s="109">
        <v>1</v>
      </c>
      <c r="G65" s="13" t="s">
        <v>133</v>
      </c>
      <c r="H65" s="12"/>
      <c r="I65" s="12"/>
      <c r="J65" s="13"/>
      <c r="K65" s="13"/>
      <c r="L65" s="12"/>
      <c r="M65" s="28" t="s">
        <v>134</v>
      </c>
    </row>
    <row r="66" spans="1:13" s="7" customFormat="1">
      <c r="A66" s="249" t="s">
        <v>135</v>
      </c>
      <c r="B66" s="234"/>
      <c r="C66" s="226"/>
      <c r="D66" s="22" t="s">
        <v>119</v>
      </c>
      <c r="E66" s="114" t="s">
        <v>125</v>
      </c>
      <c r="F66" s="22">
        <v>44</v>
      </c>
      <c r="G66" s="6" t="s">
        <v>131</v>
      </c>
      <c r="H66" s="2"/>
      <c r="I66" s="2"/>
      <c r="J66" s="6"/>
      <c r="K66" s="185" t="s">
        <v>225</v>
      </c>
      <c r="L66" s="2"/>
      <c r="M66" s="29" t="s">
        <v>132</v>
      </c>
    </row>
    <row r="67" spans="1:13" s="7" customFormat="1" ht="17.25" thickBot="1">
      <c r="A67" s="250"/>
      <c r="B67" s="235"/>
      <c r="C67" s="227"/>
      <c r="D67" s="107" t="s">
        <v>120</v>
      </c>
      <c r="E67" s="107" t="s">
        <v>126</v>
      </c>
      <c r="F67" s="107">
        <v>44</v>
      </c>
      <c r="G67" s="15" t="s">
        <v>131</v>
      </c>
      <c r="H67" s="14"/>
      <c r="I67" s="14"/>
      <c r="J67" s="15"/>
      <c r="K67" s="186"/>
      <c r="L67" s="14"/>
      <c r="M67" s="31"/>
    </row>
    <row r="68" spans="1:13" s="7" customFormat="1" ht="33">
      <c r="A68" s="116" t="s">
        <v>140</v>
      </c>
      <c r="B68" s="228">
        <v>41401</v>
      </c>
      <c r="C68" s="16"/>
      <c r="D68" s="101" t="s">
        <v>141</v>
      </c>
      <c r="E68" s="109" t="s">
        <v>136</v>
      </c>
      <c r="F68" s="109">
        <v>1</v>
      </c>
      <c r="G68" s="13" t="s">
        <v>127</v>
      </c>
      <c r="H68" s="12"/>
      <c r="I68" s="12"/>
      <c r="J68" s="13"/>
      <c r="K68" s="187"/>
      <c r="L68" s="12"/>
      <c r="M68" s="28" t="s">
        <v>137</v>
      </c>
    </row>
    <row r="69" spans="1:13" s="7" customFormat="1">
      <c r="A69" s="117" t="s">
        <v>33</v>
      </c>
      <c r="B69" s="229"/>
      <c r="C69" s="8"/>
      <c r="D69" s="118" t="s">
        <v>46</v>
      </c>
      <c r="E69" s="22" t="s">
        <v>17</v>
      </c>
      <c r="F69" s="22">
        <v>102</v>
      </c>
      <c r="G69" s="6" t="s">
        <v>127</v>
      </c>
      <c r="H69" s="2"/>
      <c r="I69" s="2"/>
      <c r="J69" s="6"/>
      <c r="K69" s="185" t="s">
        <v>226</v>
      </c>
      <c r="L69" s="2"/>
      <c r="M69" s="29" t="s">
        <v>138</v>
      </c>
    </row>
    <row r="70" spans="1:13" s="7" customFormat="1" ht="33">
      <c r="A70" s="117" t="s">
        <v>139</v>
      </c>
      <c r="B70" s="229"/>
      <c r="C70" s="8"/>
      <c r="D70" s="118" t="s">
        <v>129</v>
      </c>
      <c r="E70" s="22" t="s">
        <v>40</v>
      </c>
      <c r="F70" s="22">
        <v>3</v>
      </c>
      <c r="G70" s="6" t="s">
        <v>127</v>
      </c>
      <c r="H70" s="2"/>
      <c r="I70" s="2"/>
      <c r="J70" s="6"/>
      <c r="K70" s="176"/>
      <c r="L70" s="2"/>
      <c r="M70" s="29"/>
    </row>
    <row r="71" spans="1:13" s="7" customFormat="1">
      <c r="A71" s="119"/>
      <c r="B71" s="229"/>
      <c r="C71" s="8"/>
      <c r="D71" s="118" t="s">
        <v>130</v>
      </c>
      <c r="E71" s="22" t="s">
        <v>28</v>
      </c>
      <c r="F71" s="22">
        <v>2</v>
      </c>
      <c r="G71" s="6" t="s">
        <v>127</v>
      </c>
      <c r="H71" s="2"/>
      <c r="I71" s="2"/>
      <c r="J71" s="6"/>
      <c r="K71" s="176"/>
      <c r="L71" s="2"/>
      <c r="M71" s="29"/>
    </row>
    <row r="72" spans="1:13" s="7" customFormat="1" ht="17.25" thickBot="1">
      <c r="A72" s="30"/>
      <c r="B72" s="230"/>
      <c r="C72" s="18"/>
      <c r="D72" s="120" t="s">
        <v>130</v>
      </c>
      <c r="E72" s="107" t="s">
        <v>126</v>
      </c>
      <c r="F72" s="107">
        <v>103</v>
      </c>
      <c r="G72" s="15" t="s">
        <v>127</v>
      </c>
      <c r="H72" s="14"/>
      <c r="I72" s="14"/>
      <c r="J72" s="15"/>
      <c r="K72" s="186"/>
      <c r="L72" s="14"/>
      <c r="M72" s="31"/>
    </row>
    <row r="73" spans="1:13" s="7" customFormat="1" ht="33.75" customHeight="1">
      <c r="A73" s="244" t="s">
        <v>139</v>
      </c>
      <c r="B73" s="238">
        <v>41409</v>
      </c>
      <c r="C73" s="16"/>
      <c r="D73" s="101" t="s">
        <v>142</v>
      </c>
      <c r="E73" s="109" t="s">
        <v>144</v>
      </c>
      <c r="F73" s="109">
        <v>1</v>
      </c>
      <c r="G73" s="13" t="s">
        <v>146</v>
      </c>
      <c r="H73" s="12"/>
      <c r="I73" s="12"/>
      <c r="J73" s="13"/>
      <c r="K73" s="187"/>
      <c r="L73" s="12"/>
      <c r="M73" s="28" t="s">
        <v>147</v>
      </c>
    </row>
    <row r="74" spans="1:13" s="7" customFormat="1">
      <c r="A74" s="248"/>
      <c r="B74" s="239"/>
      <c r="C74" s="8"/>
      <c r="D74" s="118" t="s">
        <v>143</v>
      </c>
      <c r="E74" s="22" t="s">
        <v>145</v>
      </c>
      <c r="F74" s="22">
        <v>1</v>
      </c>
      <c r="G74" s="6" t="s">
        <v>146</v>
      </c>
      <c r="H74" s="2"/>
      <c r="I74" s="2"/>
      <c r="J74" s="6"/>
      <c r="K74" s="176"/>
      <c r="L74" s="2"/>
      <c r="M74" s="29" t="s">
        <v>148</v>
      </c>
    </row>
    <row r="75" spans="1:13" s="7" customFormat="1">
      <c r="A75" s="117" t="s">
        <v>149</v>
      </c>
      <c r="B75" s="239"/>
      <c r="C75" s="8"/>
      <c r="D75" s="118" t="s">
        <v>150</v>
      </c>
      <c r="E75" s="22" t="s">
        <v>17</v>
      </c>
      <c r="F75" s="22">
        <v>198</v>
      </c>
      <c r="G75" s="6" t="s">
        <v>146</v>
      </c>
      <c r="H75" s="2"/>
      <c r="I75" s="2"/>
      <c r="J75" s="6"/>
      <c r="K75" s="188" t="s">
        <v>226</v>
      </c>
      <c r="L75" s="2"/>
      <c r="M75" s="29"/>
    </row>
    <row r="76" spans="1:13" s="7" customFormat="1" ht="17.25" thickBot="1">
      <c r="A76" s="30"/>
      <c r="B76" s="240"/>
      <c r="C76" s="18"/>
      <c r="D76" s="120" t="s">
        <v>130</v>
      </c>
      <c r="E76" s="107" t="s">
        <v>126</v>
      </c>
      <c r="F76" s="107">
        <v>111</v>
      </c>
      <c r="G76" s="15" t="s">
        <v>146</v>
      </c>
      <c r="H76" s="14"/>
      <c r="I76" s="14"/>
      <c r="J76" s="15"/>
      <c r="K76" s="186"/>
      <c r="L76" s="14"/>
      <c r="M76" s="31"/>
    </row>
    <row r="77" spans="1:13" s="7" customFormat="1">
      <c r="A77" s="241" t="s">
        <v>156</v>
      </c>
      <c r="B77" s="238">
        <v>41418</v>
      </c>
      <c r="C77" s="16"/>
      <c r="D77" s="101" t="s">
        <v>151</v>
      </c>
      <c r="E77" s="109" t="s">
        <v>157</v>
      </c>
      <c r="F77" s="109">
        <v>35</v>
      </c>
      <c r="G77" s="13" t="s">
        <v>158</v>
      </c>
      <c r="H77" s="12"/>
      <c r="I77" s="12"/>
      <c r="J77" s="13"/>
      <c r="K77" s="189" t="s">
        <v>226</v>
      </c>
      <c r="L77" s="12"/>
      <c r="M77" s="28" t="s">
        <v>159</v>
      </c>
    </row>
    <row r="78" spans="1:13" s="7" customFormat="1" ht="33">
      <c r="A78" s="242"/>
      <c r="B78" s="239"/>
      <c r="C78" s="8"/>
      <c r="D78" s="118" t="s">
        <v>152</v>
      </c>
      <c r="E78" s="22" t="s">
        <v>155</v>
      </c>
      <c r="F78" s="22">
        <v>12</v>
      </c>
      <c r="G78" s="6" t="s">
        <v>158</v>
      </c>
      <c r="H78" s="2"/>
      <c r="I78" s="2"/>
      <c r="J78" s="6"/>
      <c r="K78" s="190" t="s">
        <v>226</v>
      </c>
      <c r="L78" s="2"/>
      <c r="M78" s="121" t="s">
        <v>160</v>
      </c>
    </row>
    <row r="79" spans="1:13" s="7" customFormat="1">
      <c r="A79" s="242"/>
      <c r="B79" s="239"/>
      <c r="C79" s="8"/>
      <c r="D79" s="118" t="s">
        <v>153</v>
      </c>
      <c r="E79" s="22" t="s">
        <v>19</v>
      </c>
      <c r="F79" s="22">
        <v>75</v>
      </c>
      <c r="G79" s="6" t="s">
        <v>158</v>
      </c>
      <c r="H79" s="2"/>
      <c r="I79" s="2"/>
      <c r="J79" s="6"/>
      <c r="K79" s="190" t="s">
        <v>225</v>
      </c>
      <c r="L79" s="2"/>
      <c r="M79" s="29"/>
    </row>
    <row r="80" spans="1:13" s="7" customFormat="1">
      <c r="A80" s="242"/>
      <c r="B80" s="239"/>
      <c r="C80" s="8"/>
      <c r="D80" s="118" t="s">
        <v>154</v>
      </c>
      <c r="E80" s="22" t="s">
        <v>125</v>
      </c>
      <c r="F80" s="22">
        <v>25</v>
      </c>
      <c r="G80" s="6" t="s">
        <v>158</v>
      </c>
      <c r="H80" s="2"/>
      <c r="I80" s="2"/>
      <c r="J80" s="6"/>
      <c r="K80" s="190" t="s">
        <v>225</v>
      </c>
      <c r="L80" s="2"/>
      <c r="M80" s="29"/>
    </row>
    <row r="81" spans="1:13" s="7" customFormat="1" ht="17.25" thickBot="1">
      <c r="A81" s="243"/>
      <c r="B81" s="240"/>
      <c r="C81" s="18"/>
      <c r="D81" s="120" t="s">
        <v>27</v>
      </c>
      <c r="E81" s="107" t="s">
        <v>126</v>
      </c>
      <c r="F81" s="107">
        <v>148</v>
      </c>
      <c r="G81" s="15" t="s">
        <v>158</v>
      </c>
      <c r="H81" s="14"/>
      <c r="I81" s="14"/>
      <c r="J81" s="15"/>
      <c r="K81" s="175"/>
      <c r="L81" s="14"/>
      <c r="M81" s="31"/>
    </row>
    <row r="82" spans="1:13" s="128" customFormat="1" ht="30">
      <c r="A82" s="122" t="s">
        <v>62</v>
      </c>
      <c r="B82" s="174">
        <v>41429</v>
      </c>
      <c r="C82" s="123"/>
      <c r="D82" s="124" t="s">
        <v>161</v>
      </c>
      <c r="E82" s="125" t="s">
        <v>40</v>
      </c>
      <c r="F82" s="125">
        <v>42</v>
      </c>
      <c r="G82" s="126" t="s">
        <v>127</v>
      </c>
      <c r="H82" s="127"/>
      <c r="I82" s="127"/>
      <c r="J82" s="127"/>
      <c r="K82" s="191" t="s">
        <v>227</v>
      </c>
      <c r="L82" s="127"/>
      <c r="M82" s="28" t="s">
        <v>162</v>
      </c>
    </row>
    <row r="83" spans="1:13" s="128" customFormat="1" ht="17.25" thickBot="1">
      <c r="A83" s="129"/>
      <c r="B83" s="205"/>
      <c r="C83" s="130"/>
      <c r="D83" s="131" t="s">
        <v>130</v>
      </c>
      <c r="E83" s="132" t="s">
        <v>126</v>
      </c>
      <c r="F83" s="132">
        <v>42</v>
      </c>
      <c r="G83" s="133" t="s">
        <v>127</v>
      </c>
      <c r="H83" s="134"/>
      <c r="I83" s="134"/>
      <c r="J83" s="134"/>
      <c r="K83" s="134"/>
      <c r="L83" s="134"/>
      <c r="M83" s="31" t="s">
        <v>163</v>
      </c>
    </row>
    <row r="84" spans="1:13" s="7" customFormat="1" ht="30">
      <c r="A84" s="236" t="s">
        <v>62</v>
      </c>
      <c r="B84" s="233">
        <v>41433</v>
      </c>
      <c r="C84" s="16"/>
      <c r="D84" s="124" t="s">
        <v>161</v>
      </c>
      <c r="E84" s="125" t="s">
        <v>40</v>
      </c>
      <c r="F84" s="125">
        <v>42</v>
      </c>
      <c r="G84" s="135" t="s">
        <v>127</v>
      </c>
      <c r="H84" s="12"/>
      <c r="I84" s="12"/>
      <c r="J84" s="13"/>
      <c r="K84" s="189" t="s">
        <v>227</v>
      </c>
      <c r="L84" s="12"/>
      <c r="M84" s="28" t="s">
        <v>168</v>
      </c>
    </row>
    <row r="85" spans="1:13" s="7" customFormat="1">
      <c r="A85" s="237"/>
      <c r="B85" s="234"/>
      <c r="C85" s="8"/>
      <c r="D85" s="140" t="s">
        <v>164</v>
      </c>
      <c r="E85" s="137" t="s">
        <v>24</v>
      </c>
      <c r="F85" s="137">
        <v>45</v>
      </c>
      <c r="G85" s="6" t="s">
        <v>127</v>
      </c>
      <c r="H85" s="2"/>
      <c r="I85" s="2"/>
      <c r="J85" s="6"/>
      <c r="K85" s="190" t="s">
        <v>228</v>
      </c>
      <c r="L85" s="2"/>
      <c r="M85" s="29" t="s">
        <v>165</v>
      </c>
    </row>
    <row r="86" spans="1:13" s="7" customFormat="1" ht="17.25" thickBot="1">
      <c r="A86" s="30"/>
      <c r="B86" s="235"/>
      <c r="C86" s="18"/>
      <c r="D86" s="141" t="s">
        <v>130</v>
      </c>
      <c r="E86" s="132" t="s">
        <v>126</v>
      </c>
      <c r="F86" s="132">
        <v>34</v>
      </c>
      <c r="G86" s="15" t="s">
        <v>127</v>
      </c>
      <c r="H86" s="14"/>
      <c r="I86" s="14"/>
      <c r="J86" s="15"/>
      <c r="K86" s="175"/>
      <c r="L86" s="14"/>
      <c r="M86" s="138"/>
    </row>
    <row r="87" spans="1:13" s="7" customFormat="1" ht="33.75" customHeight="1">
      <c r="A87" s="244" t="s">
        <v>140</v>
      </c>
      <c r="B87" s="246">
        <v>41434</v>
      </c>
      <c r="C87" s="12"/>
      <c r="D87" s="142" t="s">
        <v>174</v>
      </c>
      <c r="E87" s="143" t="s">
        <v>175</v>
      </c>
      <c r="F87" s="125">
        <v>2</v>
      </c>
      <c r="G87" s="13" t="s">
        <v>127</v>
      </c>
      <c r="H87" s="12"/>
      <c r="I87" s="13"/>
      <c r="J87" s="13"/>
      <c r="K87" s="187"/>
      <c r="L87" s="12"/>
      <c r="M87" s="28"/>
    </row>
    <row r="88" spans="1:13" s="7" customFormat="1" ht="17.25" thickBot="1">
      <c r="A88" s="245"/>
      <c r="B88" s="247"/>
      <c r="C88" s="14"/>
      <c r="D88" s="141" t="s">
        <v>174</v>
      </c>
      <c r="E88" s="144" t="s">
        <v>175</v>
      </c>
      <c r="F88" s="132">
        <v>2</v>
      </c>
      <c r="G88" s="15" t="s">
        <v>127</v>
      </c>
      <c r="H88" s="14"/>
      <c r="I88" s="15"/>
      <c r="J88" s="15"/>
      <c r="K88" s="186"/>
      <c r="L88" s="14"/>
      <c r="M88" s="31"/>
    </row>
    <row r="89" spans="1:13" s="7" customFormat="1">
      <c r="A89" s="236" t="s">
        <v>62</v>
      </c>
      <c r="B89" s="246">
        <v>41438</v>
      </c>
      <c r="C89" s="16"/>
      <c r="D89" s="142" t="s">
        <v>166</v>
      </c>
      <c r="E89" s="143" t="s">
        <v>40</v>
      </c>
      <c r="F89" s="143">
        <v>46</v>
      </c>
      <c r="G89" s="135" t="s">
        <v>127</v>
      </c>
      <c r="H89" s="12"/>
      <c r="I89" s="12"/>
      <c r="J89" s="13"/>
      <c r="K89" s="189" t="s">
        <v>227</v>
      </c>
      <c r="L89" s="12"/>
      <c r="M89" s="28" t="s">
        <v>176</v>
      </c>
    </row>
    <row r="90" spans="1:13" s="7" customFormat="1">
      <c r="A90" s="237"/>
      <c r="B90" s="261"/>
      <c r="C90" s="8"/>
      <c r="D90" s="140" t="s">
        <v>164</v>
      </c>
      <c r="E90" s="136" t="s">
        <v>24</v>
      </c>
      <c r="F90" s="136">
        <v>52</v>
      </c>
      <c r="G90" s="6" t="s">
        <v>127</v>
      </c>
      <c r="H90" s="2"/>
      <c r="I90" s="2"/>
      <c r="J90" s="6"/>
      <c r="K90" s="190" t="s">
        <v>226</v>
      </c>
      <c r="L90" s="2"/>
      <c r="M90" s="29" t="s">
        <v>169</v>
      </c>
    </row>
    <row r="91" spans="1:13" s="7" customFormat="1" ht="17.25" thickBot="1">
      <c r="A91" s="30"/>
      <c r="B91" s="247"/>
      <c r="C91" s="18"/>
      <c r="D91" s="141" t="s">
        <v>167</v>
      </c>
      <c r="E91" s="144" t="s">
        <v>126</v>
      </c>
      <c r="F91" s="144">
        <v>174</v>
      </c>
      <c r="G91" s="15" t="s">
        <v>127</v>
      </c>
      <c r="H91" s="14"/>
      <c r="I91" s="14"/>
      <c r="J91" s="15"/>
      <c r="K91" s="175"/>
      <c r="L91" s="14"/>
      <c r="M91" s="31"/>
    </row>
    <row r="92" spans="1:13" s="7" customFormat="1" ht="33.75" thickBot="1">
      <c r="A92" s="99" t="s">
        <v>182</v>
      </c>
      <c r="B92" s="91">
        <v>41439</v>
      </c>
      <c r="C92" s="96"/>
      <c r="D92" s="145" t="s">
        <v>170</v>
      </c>
      <c r="E92" s="93" t="s">
        <v>171</v>
      </c>
      <c r="F92" s="93">
        <v>30</v>
      </c>
      <c r="G92" s="90" t="s">
        <v>127</v>
      </c>
      <c r="H92" s="89"/>
      <c r="I92" s="89"/>
      <c r="J92" s="90"/>
      <c r="K92" s="94" t="s">
        <v>229</v>
      </c>
      <c r="L92" s="89"/>
      <c r="M92" s="146" t="s">
        <v>172</v>
      </c>
    </row>
    <row r="93" spans="1:13" s="7" customFormat="1">
      <c r="A93" s="147" t="s">
        <v>181</v>
      </c>
      <c r="B93" s="233">
        <v>41446</v>
      </c>
      <c r="C93" s="16"/>
      <c r="D93" s="143" t="s">
        <v>177</v>
      </c>
      <c r="E93" s="143" t="s">
        <v>145</v>
      </c>
      <c r="F93" s="143">
        <v>200</v>
      </c>
      <c r="G93" s="13" t="s">
        <v>184</v>
      </c>
      <c r="H93" s="12"/>
      <c r="I93" s="12"/>
      <c r="J93" s="13"/>
      <c r="K93" s="189" t="s">
        <v>230</v>
      </c>
      <c r="L93" s="12"/>
      <c r="M93" s="110" t="s">
        <v>185</v>
      </c>
    </row>
    <row r="94" spans="1:13" s="7" customFormat="1">
      <c r="A94" s="119"/>
      <c r="B94" s="234"/>
      <c r="C94" s="8"/>
      <c r="D94" s="136" t="s">
        <v>178</v>
      </c>
      <c r="E94" s="136" t="s">
        <v>183</v>
      </c>
      <c r="F94" s="136">
        <v>200</v>
      </c>
      <c r="G94" s="6" t="s">
        <v>184</v>
      </c>
      <c r="H94" s="2"/>
      <c r="I94" s="2"/>
      <c r="J94" s="6"/>
      <c r="K94" s="6"/>
      <c r="L94" s="2"/>
      <c r="M94" s="29" t="s">
        <v>186</v>
      </c>
    </row>
    <row r="95" spans="1:13" s="7" customFormat="1">
      <c r="A95" s="119"/>
      <c r="B95" s="234"/>
      <c r="C95" s="8"/>
      <c r="D95" s="136" t="s">
        <v>179</v>
      </c>
      <c r="E95" s="136" t="s">
        <v>183</v>
      </c>
      <c r="F95" s="136">
        <v>200</v>
      </c>
      <c r="G95" s="6" t="s">
        <v>184</v>
      </c>
      <c r="H95" s="2"/>
      <c r="I95" s="2"/>
      <c r="J95" s="6"/>
      <c r="K95" s="6"/>
      <c r="L95" s="2"/>
      <c r="M95" s="29"/>
    </row>
    <row r="96" spans="1:13" s="7" customFormat="1" ht="17.25" thickBot="1">
      <c r="A96" s="30"/>
      <c r="B96" s="235"/>
      <c r="C96" s="18"/>
      <c r="D96" s="144" t="s">
        <v>180</v>
      </c>
      <c r="E96" s="144" t="s">
        <v>183</v>
      </c>
      <c r="F96" s="144">
        <v>200</v>
      </c>
      <c r="G96" s="15" t="s">
        <v>127</v>
      </c>
      <c r="H96" s="14"/>
      <c r="I96" s="14"/>
      <c r="J96" s="15"/>
      <c r="K96" s="15"/>
      <c r="L96" s="14"/>
      <c r="M96" s="31"/>
    </row>
    <row r="97" spans="1:13" s="153" customFormat="1" ht="17.25" thickBot="1">
      <c r="A97" s="150" t="s">
        <v>33</v>
      </c>
      <c r="B97" s="91">
        <v>41460</v>
      </c>
      <c r="C97" s="151"/>
      <c r="D97" s="148" t="s">
        <v>177</v>
      </c>
      <c r="E97" s="148" t="s">
        <v>145</v>
      </c>
      <c r="F97" s="90">
        <v>2</v>
      </c>
      <c r="G97" s="90" t="s">
        <v>127</v>
      </c>
      <c r="H97" s="90"/>
      <c r="I97" s="90"/>
      <c r="J97" s="90"/>
      <c r="K97" s="90"/>
      <c r="L97" s="90"/>
      <c r="M97" s="152" t="s">
        <v>187</v>
      </c>
    </row>
    <row r="98" spans="1:13" s="7" customFormat="1" ht="17.25" thickBot="1">
      <c r="A98" s="95" t="s">
        <v>62</v>
      </c>
      <c r="B98" s="91">
        <v>41466</v>
      </c>
      <c r="C98" s="96"/>
      <c r="D98" s="154" t="s">
        <v>188</v>
      </c>
      <c r="E98" s="148" t="s">
        <v>189</v>
      </c>
      <c r="F98" s="90">
        <v>1</v>
      </c>
      <c r="G98" s="90" t="s">
        <v>127</v>
      </c>
      <c r="H98" s="89"/>
      <c r="I98" s="89"/>
      <c r="J98" s="90"/>
      <c r="K98" s="90"/>
      <c r="L98" s="89"/>
      <c r="M98" s="152" t="s">
        <v>192</v>
      </c>
    </row>
    <row r="99" spans="1:13" s="7" customFormat="1">
      <c r="A99" s="274" t="s">
        <v>201</v>
      </c>
      <c r="B99" s="228">
        <v>41481</v>
      </c>
      <c r="C99" s="225"/>
      <c r="D99" s="143" t="s">
        <v>188</v>
      </c>
      <c r="E99" s="143" t="s">
        <v>189</v>
      </c>
      <c r="F99" s="160">
        <v>4</v>
      </c>
      <c r="G99" s="12"/>
      <c r="H99" s="12"/>
      <c r="I99" s="12"/>
      <c r="J99" s="13"/>
      <c r="K99" s="13"/>
      <c r="L99" s="12"/>
      <c r="M99" s="161" t="s">
        <v>199</v>
      </c>
    </row>
    <row r="100" spans="1:13" s="7" customFormat="1">
      <c r="A100" s="275"/>
      <c r="B100" s="229"/>
      <c r="C100" s="226"/>
      <c r="D100" s="162" t="s">
        <v>190</v>
      </c>
      <c r="E100" s="22" t="s">
        <v>145</v>
      </c>
      <c r="F100" s="163">
        <v>30</v>
      </c>
      <c r="G100" s="2"/>
      <c r="H100" s="2"/>
      <c r="I100" s="2"/>
      <c r="J100" s="6"/>
      <c r="K100" s="6"/>
      <c r="L100" s="2"/>
      <c r="M100" s="164"/>
    </row>
    <row r="101" spans="1:13" s="7" customFormat="1" ht="17.25" thickBot="1">
      <c r="A101" s="276"/>
      <c r="B101" s="230"/>
      <c r="C101" s="227"/>
      <c r="D101" s="144" t="s">
        <v>191</v>
      </c>
      <c r="E101" s="107" t="s">
        <v>40</v>
      </c>
      <c r="F101" s="159">
        <v>1</v>
      </c>
      <c r="G101" s="14"/>
      <c r="H101" s="14"/>
      <c r="I101" s="14"/>
      <c r="J101" s="15"/>
      <c r="K101" s="15"/>
      <c r="L101" s="14"/>
      <c r="M101" s="31"/>
    </row>
    <row r="102" spans="1:13" s="7" customFormat="1" ht="18" thickBot="1">
      <c r="A102" s="95" t="s">
        <v>202</v>
      </c>
      <c r="B102" s="156">
        <v>41488</v>
      </c>
      <c r="C102" s="96"/>
      <c r="D102" s="157" t="s">
        <v>188</v>
      </c>
      <c r="E102" s="157" t="s">
        <v>189</v>
      </c>
      <c r="F102" s="90">
        <v>27</v>
      </c>
      <c r="G102" s="89"/>
      <c r="H102" s="89"/>
      <c r="I102" s="89"/>
      <c r="J102" s="90"/>
      <c r="K102" s="90"/>
      <c r="L102" s="89"/>
      <c r="M102" s="152" t="s">
        <v>195</v>
      </c>
    </row>
    <row r="103" spans="1:13" s="7" customFormat="1">
      <c r="A103" s="236" t="s">
        <v>203</v>
      </c>
      <c r="B103" s="228">
        <v>41498</v>
      </c>
      <c r="C103" s="223"/>
      <c r="D103" s="143" t="s">
        <v>188</v>
      </c>
      <c r="E103" s="143" t="s">
        <v>189</v>
      </c>
      <c r="F103" s="160">
        <v>163</v>
      </c>
      <c r="G103" s="12"/>
      <c r="H103" s="12"/>
      <c r="I103" s="12"/>
      <c r="J103" s="13"/>
      <c r="K103" s="184" t="s">
        <v>231</v>
      </c>
      <c r="L103" s="12"/>
      <c r="M103" s="28" t="s">
        <v>196</v>
      </c>
    </row>
    <row r="104" spans="1:13" s="7" customFormat="1" ht="50.25" thickBot="1">
      <c r="A104" s="257"/>
      <c r="B104" s="230"/>
      <c r="C104" s="224"/>
      <c r="D104" s="165" t="s">
        <v>190</v>
      </c>
      <c r="E104" s="107" t="s">
        <v>145</v>
      </c>
      <c r="F104" s="159">
        <v>48</v>
      </c>
      <c r="G104" s="14"/>
      <c r="H104" s="14"/>
      <c r="I104" s="14"/>
      <c r="J104" s="15"/>
      <c r="K104" s="192" t="s">
        <v>230</v>
      </c>
      <c r="L104" s="14"/>
      <c r="M104" s="166" t="s">
        <v>200</v>
      </c>
    </row>
    <row r="105" spans="1:13" s="7" customFormat="1">
      <c r="A105" s="277" t="s">
        <v>48</v>
      </c>
      <c r="B105" s="228">
        <v>41499</v>
      </c>
      <c r="C105" s="225"/>
      <c r="D105" s="167" t="s">
        <v>193</v>
      </c>
      <c r="E105" s="143" t="s">
        <v>194</v>
      </c>
      <c r="F105" s="160">
        <v>2</v>
      </c>
      <c r="G105" s="12"/>
      <c r="H105" s="12"/>
      <c r="I105" s="12"/>
      <c r="J105" s="13"/>
      <c r="K105" s="12"/>
      <c r="L105" s="12"/>
      <c r="M105" s="28"/>
    </row>
    <row r="106" spans="1:13" s="7" customFormat="1" ht="17.25" thickBot="1">
      <c r="A106" s="278"/>
      <c r="B106" s="230"/>
      <c r="C106" s="227"/>
      <c r="D106" s="165" t="s">
        <v>193</v>
      </c>
      <c r="E106" s="144" t="s">
        <v>194</v>
      </c>
      <c r="F106" s="159">
        <v>2</v>
      </c>
      <c r="G106" s="14"/>
      <c r="H106" s="14"/>
      <c r="I106" s="14"/>
      <c r="J106" s="15"/>
      <c r="K106" s="14"/>
      <c r="L106" s="14"/>
      <c r="M106" s="31"/>
    </row>
    <row r="107" spans="1:13" s="7" customFormat="1" ht="33.75" thickBot="1">
      <c r="A107" s="95" t="s">
        <v>203</v>
      </c>
      <c r="B107" s="168">
        <v>41505</v>
      </c>
      <c r="C107" s="96"/>
      <c r="D107" s="169" t="s">
        <v>188</v>
      </c>
      <c r="E107" s="148" t="s">
        <v>189</v>
      </c>
      <c r="F107" s="158">
        <v>120</v>
      </c>
      <c r="G107" s="89"/>
      <c r="H107" s="89"/>
      <c r="I107" s="89"/>
      <c r="J107" s="90"/>
      <c r="K107" s="193" t="s">
        <v>231</v>
      </c>
      <c r="L107" s="89"/>
      <c r="M107" s="170" t="s">
        <v>204</v>
      </c>
    </row>
    <row r="108" spans="1:13" s="153" customFormat="1">
      <c r="A108" s="179" t="s">
        <v>62</v>
      </c>
      <c r="B108" s="231">
        <v>41516</v>
      </c>
      <c r="C108" s="181"/>
      <c r="D108" s="195" t="s">
        <v>197</v>
      </c>
      <c r="E108" s="195" t="s">
        <v>40</v>
      </c>
      <c r="F108" s="196">
        <v>83</v>
      </c>
      <c r="G108" s="13"/>
      <c r="H108" s="13"/>
      <c r="I108" s="13"/>
      <c r="J108" s="13"/>
      <c r="K108" s="194"/>
      <c r="L108" s="13"/>
      <c r="M108" s="221" t="s">
        <v>232</v>
      </c>
    </row>
    <row r="109" spans="1:13" s="153" customFormat="1" ht="17.25" thickBot="1">
      <c r="A109" s="183"/>
      <c r="B109" s="232"/>
      <c r="C109" s="182"/>
      <c r="D109" s="197" t="s">
        <v>198</v>
      </c>
      <c r="E109" s="197" t="s">
        <v>126</v>
      </c>
      <c r="F109" s="197">
        <v>83</v>
      </c>
      <c r="G109" s="15"/>
      <c r="H109" s="15"/>
      <c r="I109" s="15"/>
      <c r="J109" s="15"/>
      <c r="K109" s="198"/>
      <c r="L109" s="15"/>
      <c r="M109" s="222"/>
    </row>
    <row r="110" spans="1:13" s="153" customFormat="1" ht="33" thickBot="1">
      <c r="A110" s="150" t="s">
        <v>203</v>
      </c>
      <c r="B110" s="168">
        <v>41519</v>
      </c>
      <c r="C110" s="90"/>
      <c r="D110" s="169" t="s">
        <v>188</v>
      </c>
      <c r="E110" s="148" t="s">
        <v>189</v>
      </c>
      <c r="F110" s="90">
        <v>150</v>
      </c>
      <c r="G110" s="90"/>
      <c r="H110" s="90"/>
      <c r="I110" s="90"/>
      <c r="J110" s="90"/>
      <c r="K110" s="89" t="s">
        <v>231</v>
      </c>
      <c r="L110" s="90"/>
      <c r="M110" s="146" t="s">
        <v>237</v>
      </c>
    </row>
    <row r="111" spans="1:13" s="153" customFormat="1">
      <c r="A111" s="179"/>
      <c r="B111" s="228">
        <v>41520</v>
      </c>
      <c r="C111" s="271"/>
      <c r="D111" s="209" t="s">
        <v>190</v>
      </c>
      <c r="E111" s="210" t="s">
        <v>145</v>
      </c>
      <c r="F111" s="210">
        <v>6</v>
      </c>
      <c r="G111" s="13"/>
      <c r="H111" s="13"/>
      <c r="I111" s="13"/>
      <c r="J111" s="13"/>
      <c r="K111" s="12"/>
      <c r="L111" s="13"/>
      <c r="M111" s="161"/>
    </row>
    <row r="112" spans="1:13" s="153" customFormat="1">
      <c r="A112" s="269" t="s">
        <v>48</v>
      </c>
      <c r="B112" s="229"/>
      <c r="C112" s="272"/>
      <c r="D112" s="211" t="s">
        <v>233</v>
      </c>
      <c r="E112" s="212" t="s">
        <v>235</v>
      </c>
      <c r="F112" s="212">
        <v>2</v>
      </c>
      <c r="G112" s="6"/>
      <c r="H112" s="6"/>
      <c r="I112" s="6"/>
      <c r="J112" s="6"/>
      <c r="K112" s="2"/>
      <c r="L112" s="6"/>
      <c r="M112" s="213"/>
    </row>
    <row r="113" spans="1:13" s="153" customFormat="1" ht="17.25" thickBot="1">
      <c r="A113" s="270"/>
      <c r="B113" s="230"/>
      <c r="C113" s="273"/>
      <c r="D113" s="214" t="s">
        <v>234</v>
      </c>
      <c r="E113" s="215" t="s">
        <v>236</v>
      </c>
      <c r="F113" s="215">
        <v>2</v>
      </c>
      <c r="G113" s="15"/>
      <c r="H113" s="15"/>
      <c r="I113" s="15"/>
      <c r="J113" s="15"/>
      <c r="K113" s="14"/>
      <c r="L113" s="15"/>
      <c r="M113" s="216"/>
    </row>
    <row r="114" spans="1:13" s="115" customFormat="1" ht="17.25" thickBot="1">
      <c r="A114" s="206" t="s">
        <v>203</v>
      </c>
      <c r="B114" s="217">
        <v>41526</v>
      </c>
      <c r="C114" s="207"/>
      <c r="D114" s="155" t="s">
        <v>188</v>
      </c>
      <c r="E114" s="139" t="s">
        <v>189</v>
      </c>
      <c r="F114" s="208">
        <v>52</v>
      </c>
      <c r="G114" s="149"/>
      <c r="H114" s="149"/>
      <c r="I114" s="149"/>
      <c r="J114" s="25"/>
      <c r="K114" s="25"/>
      <c r="L114" s="149"/>
      <c r="M114" s="218" t="s">
        <v>238</v>
      </c>
    </row>
  </sheetData>
  <mergeCells count="51">
    <mergeCell ref="B111:B113"/>
    <mergeCell ref="A112:A113"/>
    <mergeCell ref="C111:C113"/>
    <mergeCell ref="B89:B91"/>
    <mergeCell ref="A89:A90"/>
    <mergeCell ref="A99:A101"/>
    <mergeCell ref="A103:A104"/>
    <mergeCell ref="A105:A106"/>
    <mergeCell ref="B45:B49"/>
    <mergeCell ref="B18:B19"/>
    <mergeCell ref="A42:A44"/>
    <mergeCell ref="A48:A49"/>
    <mergeCell ref="A45:A47"/>
    <mergeCell ref="A37:A38"/>
    <mergeCell ref="C18:C19"/>
    <mergeCell ref="B20:B22"/>
    <mergeCell ref="C20:C22"/>
    <mergeCell ref="B37:B41"/>
    <mergeCell ref="B42:B44"/>
    <mergeCell ref="D62:D64"/>
    <mergeCell ref="C61:C64"/>
    <mergeCell ref="A50:A52"/>
    <mergeCell ref="B50:B53"/>
    <mergeCell ref="A59:A60"/>
    <mergeCell ref="B59:B60"/>
    <mergeCell ref="C59:C60"/>
    <mergeCell ref="B62:B64"/>
    <mergeCell ref="B54:B57"/>
    <mergeCell ref="A54:A57"/>
    <mergeCell ref="A61:A64"/>
    <mergeCell ref="B73:B76"/>
    <mergeCell ref="A73:A74"/>
    <mergeCell ref="B68:B72"/>
    <mergeCell ref="B65:B67"/>
    <mergeCell ref="C65:C67"/>
    <mergeCell ref="A66:A67"/>
    <mergeCell ref="B84:B86"/>
    <mergeCell ref="A84:A85"/>
    <mergeCell ref="B77:B81"/>
    <mergeCell ref="A77:A81"/>
    <mergeCell ref="B93:B96"/>
    <mergeCell ref="A87:A88"/>
    <mergeCell ref="B87:B88"/>
    <mergeCell ref="M108:M109"/>
    <mergeCell ref="C103:C104"/>
    <mergeCell ref="C99:C101"/>
    <mergeCell ref="C105:C106"/>
    <mergeCell ref="B99:B101"/>
    <mergeCell ref="B103:B104"/>
    <mergeCell ref="B105:B106"/>
    <mergeCell ref="B108:B10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K83"/>
  <sheetViews>
    <sheetView workbookViewId="0">
      <selection activeCell="N1" sqref="N1:T1048576"/>
    </sheetView>
  </sheetViews>
  <sheetFormatPr defaultRowHeight="14.25"/>
  <cols>
    <col min="1" max="1" width="9" style="219"/>
    <col min="2" max="8" width="27.375" style="219" customWidth="1"/>
    <col min="9" max="13" width="9" style="219"/>
    <col min="14" max="20" width="4.625" style="219" hidden="1" customWidth="1"/>
    <col min="21" max="21" width="9" style="219"/>
    <col min="22" max="22" width="0" style="219" hidden="1" customWidth="1"/>
    <col min="23" max="29" width="3.25" style="219" hidden="1" customWidth="1"/>
    <col min="30" max="30" width="0" style="219" hidden="1" customWidth="1"/>
    <col min="31" max="37" width="4.375" style="219" hidden="1" customWidth="1"/>
    <col min="38" max="38" width="0" style="219" hidden="1" customWidth="1"/>
    <col min="39" max="16384" width="9" style="219"/>
  </cols>
  <sheetData>
    <row r="1" spans="2:37">
      <c r="AF1" s="219" t="str">
        <f>IF(OR(ISNUMBER(FIND({"yahoo","雅虎","資料來源","版權所有","第一頁","第二頁","第三頁"},"*"&amp;AD1&amp;"*")))+COUNT(AD1),1,"")</f>
        <v/>
      </c>
    </row>
    <row r="4" spans="2:37">
      <c r="B4" s="219" t="s">
        <v>427</v>
      </c>
      <c r="C4" s="219" t="s">
        <v>427</v>
      </c>
      <c r="D4" s="219" t="s">
        <v>427</v>
      </c>
      <c r="E4" s="219" t="s">
        <v>427</v>
      </c>
      <c r="F4" s="219" t="s">
        <v>427</v>
      </c>
      <c r="G4" s="219" t="s">
        <v>427</v>
      </c>
      <c r="H4" s="219" t="s">
        <v>427</v>
      </c>
      <c r="N4" s="219" t="str">
        <f>W4</f>
        <v>[Version]</v>
      </c>
      <c r="O4" s="219" t="str">
        <f t="shared" ref="O4:O5" si="0">X4</f>
        <v>[Version]</v>
      </c>
      <c r="P4" s="219" t="str">
        <f t="shared" ref="P4:P5" si="1">Y4</f>
        <v>[Version]</v>
      </c>
      <c r="Q4" s="219" t="str">
        <f t="shared" ref="Q4:Q5" si="2">Z4</f>
        <v>[Version]</v>
      </c>
      <c r="R4" s="219" t="str">
        <f t="shared" ref="R4:R5" si="3">AA4</f>
        <v>[Version]</v>
      </c>
      <c r="S4" s="219" t="str">
        <f t="shared" ref="S4:S5" si="4">AB4</f>
        <v>[Version]</v>
      </c>
      <c r="T4" s="219" t="str">
        <f t="shared" ref="T4:T5" si="5">AC4</f>
        <v>[Version]</v>
      </c>
      <c r="W4" s="219" t="str">
        <f>AE4</f>
        <v>[Version]</v>
      </c>
      <c r="X4" s="219" t="str">
        <f t="shared" ref="X4:AC4" si="6">AF4</f>
        <v>[Version]</v>
      </c>
      <c r="Y4" s="219" t="str">
        <f t="shared" si="6"/>
        <v>[Version]</v>
      </c>
      <c r="Z4" s="219" t="str">
        <f t="shared" si="6"/>
        <v>[Version]</v>
      </c>
      <c r="AA4" s="219" t="str">
        <f t="shared" si="6"/>
        <v>[Version]</v>
      </c>
      <c r="AB4" s="219" t="str">
        <f t="shared" si="6"/>
        <v>[Version]</v>
      </c>
      <c r="AC4" s="219" t="str">
        <f t="shared" si="6"/>
        <v>[Version]</v>
      </c>
      <c r="AE4" s="219" t="s">
        <v>427</v>
      </c>
      <c r="AF4" s="219" t="s">
        <v>427</v>
      </c>
      <c r="AG4" s="219" t="s">
        <v>427</v>
      </c>
      <c r="AH4" s="219" t="s">
        <v>427</v>
      </c>
      <c r="AI4" s="219" t="s">
        <v>427</v>
      </c>
      <c r="AJ4" s="219" t="s">
        <v>427</v>
      </c>
      <c r="AK4" s="219" t="s">
        <v>427</v>
      </c>
    </row>
    <row r="5" spans="2:37">
      <c r="B5" s="219" t="s">
        <v>530</v>
      </c>
      <c r="C5" s="219" t="s">
        <v>531</v>
      </c>
      <c r="D5" s="219" t="s">
        <v>532</v>
      </c>
      <c r="E5" s="219" t="s">
        <v>533</v>
      </c>
      <c r="F5" s="219" t="s">
        <v>534</v>
      </c>
      <c r="G5" s="219" t="s">
        <v>535</v>
      </c>
      <c r="H5" s="219" t="s">
        <v>536</v>
      </c>
      <c r="N5" s="219" t="str">
        <f>W5</f>
        <v>1.0</v>
      </c>
      <c r="O5" s="219" t="str">
        <f t="shared" si="0"/>
        <v>2.0</v>
      </c>
      <c r="P5" s="219" t="str">
        <f t="shared" si="1"/>
        <v>2.4</v>
      </c>
      <c r="Q5" s="219" t="str">
        <f t="shared" si="2"/>
        <v>2.10</v>
      </c>
      <c r="R5" s="219" t="str">
        <f t="shared" si="3"/>
        <v>2.12</v>
      </c>
      <c r="S5" s="219" t="str">
        <f t="shared" si="4"/>
        <v>2.14</v>
      </c>
      <c r="T5" s="219" t="str">
        <f t="shared" si="5"/>
        <v>2.15</v>
      </c>
      <c r="W5" s="219" t="str">
        <f>AE5</f>
        <v>1.0</v>
      </c>
      <c r="X5" s="219" t="str">
        <f t="shared" ref="X5" si="7">AF5</f>
        <v>2.0</v>
      </c>
      <c r="Y5" s="219" t="str">
        <f t="shared" ref="Y5" si="8">AG5</f>
        <v>2.4</v>
      </c>
      <c r="Z5" s="219" t="str">
        <f t="shared" ref="Z5" si="9">AH5</f>
        <v>2.10</v>
      </c>
      <c r="AA5" s="219" t="str">
        <f t="shared" ref="AA5" si="10">AI5</f>
        <v>2.12</v>
      </c>
      <c r="AB5" s="219" t="str">
        <f t="shared" ref="AB5" si="11">AJ5</f>
        <v>2.14</v>
      </c>
      <c r="AC5" s="219" t="str">
        <f t="shared" ref="AC5" si="12">AK5</f>
        <v>2.15</v>
      </c>
      <c r="AE5" s="220" t="s">
        <v>463</v>
      </c>
      <c r="AF5" s="220" t="s">
        <v>512</v>
      </c>
      <c r="AG5" s="220" t="s">
        <v>517</v>
      </c>
      <c r="AH5" s="220" t="s">
        <v>520</v>
      </c>
      <c r="AI5" s="220" t="s">
        <v>524</v>
      </c>
      <c r="AJ5" s="220" t="s">
        <v>527</v>
      </c>
      <c r="AK5" s="220" t="s">
        <v>529</v>
      </c>
    </row>
    <row r="7" spans="2:37">
      <c r="B7" s="219" t="s">
        <v>428</v>
      </c>
      <c r="C7" s="219" t="s">
        <v>428</v>
      </c>
      <c r="D7" s="219" t="s">
        <v>428</v>
      </c>
      <c r="E7" s="219" t="s">
        <v>428</v>
      </c>
      <c r="F7" s="219" t="s">
        <v>428</v>
      </c>
      <c r="G7" s="219" t="s">
        <v>428</v>
      </c>
      <c r="H7" s="219" t="s">
        <v>428</v>
      </c>
      <c r="N7" s="219" t="str">
        <f t="shared" ref="N7" si="13">W7</f>
        <v>[SysInfoReference]</v>
      </c>
      <c r="O7" s="219" t="str">
        <f t="shared" ref="O7" si="14">X7</f>
        <v>[SysInfoReference]</v>
      </c>
      <c r="P7" s="219" t="str">
        <f t="shared" ref="P7" si="15">Y7</f>
        <v>[SysInfoReference]</v>
      </c>
      <c r="Q7" s="219" t="str">
        <f t="shared" ref="Q7" si="16">Z7</f>
        <v>[SysInfoReference]</v>
      </c>
      <c r="R7" s="219" t="str">
        <f t="shared" ref="R7" si="17">AA7</f>
        <v>[SysInfoReference]</v>
      </c>
      <c r="S7" s="219" t="str">
        <f t="shared" ref="S7" si="18">AB7</f>
        <v>[SysInfoReference]</v>
      </c>
      <c r="T7" s="219" t="str">
        <f t="shared" ref="T7" si="19">AC7</f>
        <v>[SysInfoReference]</v>
      </c>
      <c r="W7" s="219" t="str">
        <f t="shared" ref="W7" si="20">AE7</f>
        <v>[SysInfoReference]</v>
      </c>
      <c r="X7" s="219" t="str">
        <f t="shared" ref="X7" si="21">AF7</f>
        <v>[SysInfoReference]</v>
      </c>
      <c r="Y7" s="219" t="str">
        <f t="shared" ref="Y7" si="22">AG7</f>
        <v>[SysInfoReference]</v>
      </c>
      <c r="Z7" s="219" t="str">
        <f t="shared" ref="Z7" si="23">AH7</f>
        <v>[SysInfoReference]</v>
      </c>
      <c r="AA7" s="219" t="str">
        <f t="shared" ref="AA7" si="24">AI7</f>
        <v>[SysInfoReference]</v>
      </c>
      <c r="AB7" s="219" t="str">
        <f t="shared" ref="AB7" si="25">AJ7</f>
        <v>[SysInfoReference]</v>
      </c>
      <c r="AC7" s="219" t="str">
        <f t="shared" ref="AC7" si="26">AK7</f>
        <v>[SysInfoReference]</v>
      </c>
      <c r="AE7" s="219" t="s">
        <v>428</v>
      </c>
      <c r="AF7" s="219" t="s">
        <v>428</v>
      </c>
      <c r="AG7" s="219" t="s">
        <v>428</v>
      </c>
      <c r="AH7" s="219" t="s">
        <v>428</v>
      </c>
      <c r="AI7" s="219" t="s">
        <v>428</v>
      </c>
      <c r="AJ7" s="219" t="s">
        <v>428</v>
      </c>
      <c r="AK7" s="219" t="s">
        <v>428</v>
      </c>
    </row>
    <row r="8" spans="2:37">
      <c r="B8" s="219" t="s">
        <v>537</v>
      </c>
      <c r="C8" s="219" t="s">
        <v>538</v>
      </c>
      <c r="D8" s="219" t="s">
        <v>538</v>
      </c>
      <c r="E8" s="219" t="s">
        <v>538</v>
      </c>
      <c r="F8" s="219" t="s">
        <v>538</v>
      </c>
      <c r="G8" s="219" t="s">
        <v>538</v>
      </c>
      <c r="H8" s="219" t="s">
        <v>538</v>
      </c>
      <c r="N8" s="219" t="str">
        <f>IF(W8&lt;&gt;V8,W8,IF(V8="","","no"))</f>
        <v>G_SysModeStatusCode</v>
      </c>
      <c r="O8" s="219" t="str">
        <f t="shared" ref="O8:T8" si="27">IF(X8&lt;&gt;W8,X8,IF(W8="","","no"))</f>
        <v>no</v>
      </c>
      <c r="P8" s="219" t="str">
        <f t="shared" si="27"/>
        <v>no</v>
      </c>
      <c r="Q8" s="219" t="str">
        <f t="shared" si="27"/>
        <v>no</v>
      </c>
      <c r="R8" s="219" t="str">
        <f t="shared" si="27"/>
        <v>no</v>
      </c>
      <c r="S8" s="219" t="str">
        <f t="shared" si="27"/>
        <v>no</v>
      </c>
      <c r="T8" s="219" t="str">
        <f t="shared" si="27"/>
        <v>no</v>
      </c>
      <c r="W8" s="219" t="str">
        <f>SUBSTITUTE(AE8,"define ","")</f>
        <v>G_SysModeStatusCode</v>
      </c>
      <c r="X8" s="219" t="str">
        <f t="shared" ref="X8:AC8" si="28">SUBSTITUTE(AF8,"define ","")</f>
        <v>G_SysModeStatusCode</v>
      </c>
      <c r="Y8" s="219" t="str">
        <f t="shared" si="28"/>
        <v>G_SysModeStatusCode</v>
      </c>
      <c r="Z8" s="219" t="str">
        <f t="shared" si="28"/>
        <v>G_SysModeStatusCode</v>
      </c>
      <c r="AA8" s="219" t="str">
        <f t="shared" si="28"/>
        <v>G_SysModeStatusCode</v>
      </c>
      <c r="AB8" s="219" t="str">
        <f t="shared" si="28"/>
        <v>G_SysModeStatusCode</v>
      </c>
      <c r="AC8" s="219" t="str">
        <f t="shared" si="28"/>
        <v>G_SysModeStatusCode</v>
      </c>
      <c r="AE8" s="219" t="s">
        <v>429</v>
      </c>
      <c r="AF8" s="219" t="s">
        <v>429</v>
      </c>
      <c r="AG8" s="219" t="s">
        <v>429</v>
      </c>
      <c r="AH8" s="219" t="s">
        <v>429</v>
      </c>
      <c r="AI8" s="219" t="s">
        <v>429</v>
      </c>
      <c r="AJ8" s="219" t="s">
        <v>429</v>
      </c>
      <c r="AK8" s="219" t="s">
        <v>429</v>
      </c>
    </row>
    <row r="9" spans="2:37">
      <c r="B9" s="219" t="s">
        <v>539</v>
      </c>
      <c r="C9" s="219" t="s">
        <v>538</v>
      </c>
      <c r="D9" s="219" t="s">
        <v>538</v>
      </c>
      <c r="E9" s="219" t="s">
        <v>538</v>
      </c>
      <c r="F9" s="219" t="s">
        <v>538</v>
      </c>
      <c r="G9" s="219" t="s">
        <v>538</v>
      </c>
      <c r="H9" s="219" t="s">
        <v>538</v>
      </c>
      <c r="N9" s="219" t="str">
        <f t="shared" ref="N9:N72" si="29">IF(W9&lt;&gt;V9,W9,IF(V9="","","no"))</f>
        <v>G_Module_Status</v>
      </c>
      <c r="O9" s="219" t="str">
        <f t="shared" ref="O9:O72" si="30">IF(X9&lt;&gt;W9,X9,IF(W9="","","no"))</f>
        <v>no</v>
      </c>
      <c r="P9" s="219" t="str">
        <f t="shared" ref="P9:P72" si="31">IF(Y9&lt;&gt;X9,Y9,IF(X9="","","no"))</f>
        <v>no</v>
      </c>
      <c r="Q9" s="219" t="str">
        <f t="shared" ref="Q9:Q72" si="32">IF(Z9&lt;&gt;Y9,Z9,IF(Y9="","","no"))</f>
        <v>no</v>
      </c>
      <c r="R9" s="219" t="str">
        <f t="shared" ref="R9:R72" si="33">IF(AA9&lt;&gt;Z9,AA9,IF(Z9="","","no"))</f>
        <v>no</v>
      </c>
      <c r="S9" s="219" t="str">
        <f t="shared" ref="S9:S72" si="34">IF(AB9&lt;&gt;AA9,AB9,IF(AA9="","","no"))</f>
        <v>no</v>
      </c>
      <c r="T9" s="219" t="str">
        <f t="shared" ref="T9:T72" si="35">IF(AC9&lt;&gt;AB9,AC9,IF(AB9="","","no"))</f>
        <v>no</v>
      </c>
      <c r="W9" s="219" t="str">
        <f t="shared" ref="W9:W72" si="36">SUBSTITUTE(AE9,"define ","")</f>
        <v>G_Module_Status</v>
      </c>
      <c r="X9" s="219" t="str">
        <f t="shared" ref="X9:X72" si="37">SUBSTITUTE(AF9,"define ","")</f>
        <v>G_Module_Status</v>
      </c>
      <c r="Y9" s="219" t="str">
        <f t="shared" ref="Y9:Y72" si="38">SUBSTITUTE(AG9,"define ","")</f>
        <v>G_Module_Status</v>
      </c>
      <c r="Z9" s="219" t="str">
        <f t="shared" ref="Z9:Z72" si="39">SUBSTITUTE(AH9,"define ","")</f>
        <v>G_Module_Status</v>
      </c>
      <c r="AA9" s="219" t="str">
        <f t="shared" ref="AA9:AA72" si="40">SUBSTITUTE(AI9,"define ","")</f>
        <v>G_Module_Status</v>
      </c>
      <c r="AB9" s="219" t="str">
        <f t="shared" ref="AB9:AB72" si="41">SUBSTITUTE(AJ9,"define ","")</f>
        <v>G_Module_Status</v>
      </c>
      <c r="AC9" s="219" t="str">
        <f t="shared" ref="AC9:AC72" si="42">SUBSTITUTE(AK9,"define ","")</f>
        <v>G_Module_Status</v>
      </c>
      <c r="AE9" s="219" t="s">
        <v>430</v>
      </c>
      <c r="AF9" s="219" t="s">
        <v>430</v>
      </c>
      <c r="AG9" s="219" t="s">
        <v>430</v>
      </c>
      <c r="AH9" s="219" t="s">
        <v>430</v>
      </c>
      <c r="AI9" s="219" t="s">
        <v>430</v>
      </c>
      <c r="AJ9" s="219" t="s">
        <v>430</v>
      </c>
      <c r="AK9" s="219" t="s">
        <v>430</v>
      </c>
    </row>
    <row r="10" spans="2:37">
      <c r="B10" s="219" t="s">
        <v>540</v>
      </c>
      <c r="C10" s="219" t="s">
        <v>538</v>
      </c>
      <c r="D10" s="219" t="s">
        <v>538</v>
      </c>
      <c r="E10" s="219" t="s">
        <v>538</v>
      </c>
      <c r="F10" s="219" t="s">
        <v>538</v>
      </c>
      <c r="G10" s="219" t="s">
        <v>538</v>
      </c>
      <c r="H10" s="219" t="s">
        <v>538</v>
      </c>
      <c r="N10" s="219" t="str">
        <f t="shared" si="29"/>
        <v>G_Module_Function_Status</v>
      </c>
      <c r="O10" s="219" t="str">
        <f t="shared" si="30"/>
        <v>no</v>
      </c>
      <c r="P10" s="219" t="str">
        <f t="shared" si="31"/>
        <v>no</v>
      </c>
      <c r="Q10" s="219" t="str">
        <f t="shared" si="32"/>
        <v>no</v>
      </c>
      <c r="R10" s="219" t="str">
        <f t="shared" si="33"/>
        <v>no</v>
      </c>
      <c r="S10" s="219" t="str">
        <f t="shared" si="34"/>
        <v>no</v>
      </c>
      <c r="T10" s="219" t="str">
        <f t="shared" si="35"/>
        <v>no</v>
      </c>
      <c r="W10" s="219" t="str">
        <f t="shared" si="36"/>
        <v>G_Module_Function_Status</v>
      </c>
      <c r="X10" s="219" t="str">
        <f t="shared" si="37"/>
        <v>G_Module_Function_Status</v>
      </c>
      <c r="Y10" s="219" t="str">
        <f t="shared" si="38"/>
        <v>G_Module_Function_Status</v>
      </c>
      <c r="Z10" s="219" t="str">
        <f t="shared" si="39"/>
        <v>G_Module_Function_Status</v>
      </c>
      <c r="AA10" s="219" t="str">
        <f t="shared" si="40"/>
        <v>G_Module_Function_Status</v>
      </c>
      <c r="AB10" s="219" t="str">
        <f t="shared" si="41"/>
        <v>G_Module_Function_Status</v>
      </c>
      <c r="AC10" s="219" t="str">
        <f t="shared" si="42"/>
        <v>G_Module_Function_Status</v>
      </c>
      <c r="AE10" s="219" t="s">
        <v>431</v>
      </c>
      <c r="AF10" s="219" t="s">
        <v>431</v>
      </c>
      <c r="AG10" s="219" t="s">
        <v>431</v>
      </c>
      <c r="AH10" s="219" t="s">
        <v>431</v>
      </c>
      <c r="AI10" s="219" t="s">
        <v>431</v>
      </c>
      <c r="AJ10" s="219" t="s">
        <v>431</v>
      </c>
      <c r="AK10" s="219" t="s">
        <v>431</v>
      </c>
    </row>
    <row r="11" spans="2:37">
      <c r="B11" s="219" t="s">
        <v>541</v>
      </c>
      <c r="C11" s="219" t="s">
        <v>538</v>
      </c>
      <c r="D11" s="219" t="s">
        <v>538</v>
      </c>
      <c r="E11" s="219" t="s">
        <v>538</v>
      </c>
      <c r="F11" s="219" t="s">
        <v>538</v>
      </c>
      <c r="G11" s="219" t="s">
        <v>538</v>
      </c>
      <c r="H11" s="219" t="s">
        <v>538</v>
      </c>
      <c r="N11" s="219" t="str">
        <f t="shared" si="29"/>
        <v>G_Add_Module_Function_Status</v>
      </c>
      <c r="O11" s="219" t="str">
        <f t="shared" si="30"/>
        <v>no</v>
      </c>
      <c r="P11" s="219" t="str">
        <f t="shared" si="31"/>
        <v>no</v>
      </c>
      <c r="Q11" s="219" t="str">
        <f t="shared" si="32"/>
        <v>no</v>
      </c>
      <c r="R11" s="219" t="str">
        <f t="shared" si="33"/>
        <v>no</v>
      </c>
      <c r="S11" s="219" t="str">
        <f t="shared" si="34"/>
        <v>no</v>
      </c>
      <c r="T11" s="219" t="str">
        <f t="shared" si="35"/>
        <v>no</v>
      </c>
      <c r="W11" s="219" t="str">
        <f t="shared" si="36"/>
        <v>G_Add_Module_Function_Status</v>
      </c>
      <c r="X11" s="219" t="str">
        <f t="shared" si="37"/>
        <v>G_Add_Module_Function_Status</v>
      </c>
      <c r="Y11" s="219" t="str">
        <f t="shared" si="38"/>
        <v>G_Add_Module_Function_Status</v>
      </c>
      <c r="Z11" s="219" t="str">
        <f t="shared" si="39"/>
        <v>G_Add_Module_Function_Status</v>
      </c>
      <c r="AA11" s="219" t="str">
        <f t="shared" si="40"/>
        <v>G_Add_Module_Function_Status</v>
      </c>
      <c r="AB11" s="219" t="str">
        <f t="shared" si="41"/>
        <v>G_Add_Module_Function_Status</v>
      </c>
      <c r="AC11" s="219" t="str">
        <f t="shared" si="42"/>
        <v>G_Add_Module_Function_Status</v>
      </c>
      <c r="AE11" s="219" t="s">
        <v>432</v>
      </c>
      <c r="AF11" s="219" t="s">
        <v>432</v>
      </c>
      <c r="AG11" s="219" t="s">
        <v>432</v>
      </c>
      <c r="AH11" s="219" t="s">
        <v>432</v>
      </c>
      <c r="AI11" s="219" t="s">
        <v>432</v>
      </c>
      <c r="AJ11" s="219" t="s">
        <v>432</v>
      </c>
      <c r="AK11" s="219" t="s">
        <v>432</v>
      </c>
    </row>
    <row r="12" spans="2:37">
      <c r="B12" s="219" t="s">
        <v>542</v>
      </c>
      <c r="C12" s="219" t="s">
        <v>538</v>
      </c>
      <c r="D12" s="219" t="s">
        <v>538</v>
      </c>
      <c r="E12" s="219" t="s">
        <v>538</v>
      </c>
      <c r="F12" s="219" t="s">
        <v>538</v>
      </c>
      <c r="G12" s="219" t="s">
        <v>538</v>
      </c>
      <c r="H12" s="219" t="s">
        <v>538</v>
      </c>
      <c r="N12" s="219" t="str">
        <f t="shared" si="29"/>
        <v>G_Device_Interface_Status</v>
      </c>
      <c r="O12" s="219" t="str">
        <f t="shared" si="30"/>
        <v>no</v>
      </c>
      <c r="P12" s="219" t="str">
        <f t="shared" si="31"/>
        <v>no</v>
      </c>
      <c r="Q12" s="219" t="str">
        <f t="shared" si="32"/>
        <v>no</v>
      </c>
      <c r="R12" s="219" t="str">
        <f t="shared" si="33"/>
        <v>no</v>
      </c>
      <c r="S12" s="219" t="str">
        <f t="shared" si="34"/>
        <v>no</v>
      </c>
      <c r="T12" s="219" t="str">
        <f t="shared" si="35"/>
        <v>no</v>
      </c>
      <c r="W12" s="219" t="str">
        <f t="shared" si="36"/>
        <v>G_Device_Interface_Status</v>
      </c>
      <c r="X12" s="219" t="str">
        <f t="shared" si="37"/>
        <v>G_Device_Interface_Status</v>
      </c>
      <c r="Y12" s="219" t="str">
        <f t="shared" si="38"/>
        <v>G_Device_Interface_Status</v>
      </c>
      <c r="Z12" s="219" t="str">
        <f t="shared" si="39"/>
        <v>G_Device_Interface_Status</v>
      </c>
      <c r="AA12" s="219" t="str">
        <f t="shared" si="40"/>
        <v>G_Device_Interface_Status</v>
      </c>
      <c r="AB12" s="219" t="str">
        <f t="shared" si="41"/>
        <v>G_Device_Interface_Status</v>
      </c>
      <c r="AC12" s="219" t="str">
        <f t="shared" si="42"/>
        <v>G_Device_Interface_Status</v>
      </c>
      <c r="AE12" s="219" t="s">
        <v>433</v>
      </c>
      <c r="AF12" s="219" t="s">
        <v>433</v>
      </c>
      <c r="AG12" s="219" t="s">
        <v>433</v>
      </c>
      <c r="AH12" s="219" t="s">
        <v>433</v>
      </c>
      <c r="AI12" s="219" t="s">
        <v>433</v>
      </c>
      <c r="AJ12" s="219" t="s">
        <v>433</v>
      </c>
      <c r="AK12" s="219" t="s">
        <v>433</v>
      </c>
    </row>
    <row r="13" spans="2:37">
      <c r="B13" s="219" t="s">
        <v>543</v>
      </c>
      <c r="C13" s="219" t="s">
        <v>538</v>
      </c>
      <c r="D13" s="219" t="s">
        <v>538</v>
      </c>
      <c r="E13" s="219" t="s">
        <v>538</v>
      </c>
      <c r="F13" s="219" t="s">
        <v>538</v>
      </c>
      <c r="G13" s="219" t="s">
        <v>538</v>
      </c>
      <c r="H13" s="219" t="s">
        <v>538</v>
      </c>
      <c r="N13" s="219" t="str">
        <f t="shared" si="29"/>
        <v>G_Extend_Device_Interface_Status</v>
      </c>
      <c r="O13" s="219" t="str">
        <f t="shared" si="30"/>
        <v>no</v>
      </c>
      <c r="P13" s="219" t="str">
        <f t="shared" si="31"/>
        <v>no</v>
      </c>
      <c r="Q13" s="219" t="str">
        <f t="shared" si="32"/>
        <v>no</v>
      </c>
      <c r="R13" s="219" t="str">
        <f t="shared" si="33"/>
        <v>no</v>
      </c>
      <c r="S13" s="219" t="str">
        <f t="shared" si="34"/>
        <v>no</v>
      </c>
      <c r="T13" s="219" t="str">
        <f t="shared" si="35"/>
        <v>no</v>
      </c>
      <c r="W13" s="219" t="str">
        <f t="shared" si="36"/>
        <v>G_Extend_Device_Interface_Status</v>
      </c>
      <c r="X13" s="219" t="str">
        <f t="shared" si="37"/>
        <v>G_Extend_Device_Interface_Status</v>
      </c>
      <c r="Y13" s="219" t="str">
        <f t="shared" si="38"/>
        <v>G_Extend_Device_Interface_Status</v>
      </c>
      <c r="Z13" s="219" t="str">
        <f t="shared" si="39"/>
        <v>G_Extend_Device_Interface_Status</v>
      </c>
      <c r="AA13" s="219" t="str">
        <f t="shared" si="40"/>
        <v>G_Extend_Device_Interface_Status</v>
      </c>
      <c r="AB13" s="219" t="str">
        <f t="shared" si="41"/>
        <v>G_Extend_Device_Interface_Status</v>
      </c>
      <c r="AC13" s="219" t="str">
        <f t="shared" si="42"/>
        <v>G_Extend_Device_Interface_Status</v>
      </c>
      <c r="AE13" s="219" t="s">
        <v>434</v>
      </c>
      <c r="AF13" s="219" t="s">
        <v>434</v>
      </c>
      <c r="AG13" s="219" t="s">
        <v>434</v>
      </c>
      <c r="AH13" s="219" t="s">
        <v>434</v>
      </c>
      <c r="AI13" s="219" t="s">
        <v>434</v>
      </c>
      <c r="AJ13" s="219" t="s">
        <v>434</v>
      </c>
      <c r="AK13" s="219" t="s">
        <v>434</v>
      </c>
    </row>
    <row r="14" spans="2:37">
      <c r="B14" s="219" t="s">
        <v>544</v>
      </c>
      <c r="C14" s="219" t="s">
        <v>538</v>
      </c>
      <c r="D14" s="219" t="s">
        <v>538</v>
      </c>
      <c r="E14" s="219" t="s">
        <v>538</v>
      </c>
      <c r="F14" s="219" t="s">
        <v>538</v>
      </c>
      <c r="G14" s="219" t="s">
        <v>538</v>
      </c>
      <c r="H14" s="219" t="s">
        <v>538</v>
      </c>
      <c r="N14" s="219" t="str">
        <f t="shared" si="29"/>
        <v>G_Capacity_Var_Bits_Status</v>
      </c>
      <c r="O14" s="219" t="str">
        <f t="shared" si="30"/>
        <v>no</v>
      </c>
      <c r="P14" s="219" t="str">
        <f t="shared" si="31"/>
        <v>no</v>
      </c>
      <c r="Q14" s="219" t="str">
        <f t="shared" si="32"/>
        <v>no</v>
      </c>
      <c r="R14" s="219" t="str">
        <f t="shared" si="33"/>
        <v>no</v>
      </c>
      <c r="S14" s="219" t="str">
        <f t="shared" si="34"/>
        <v>no</v>
      </c>
      <c r="T14" s="219" t="str">
        <f t="shared" si="35"/>
        <v>no</v>
      </c>
      <c r="W14" s="219" t="str">
        <f t="shared" si="36"/>
        <v>G_Capacity_Var_Bits_Status</v>
      </c>
      <c r="X14" s="219" t="str">
        <f t="shared" si="37"/>
        <v>G_Capacity_Var_Bits_Status</v>
      </c>
      <c r="Y14" s="219" t="str">
        <f t="shared" si="38"/>
        <v>G_Capacity_Var_Bits_Status</v>
      </c>
      <c r="Z14" s="219" t="str">
        <f t="shared" si="39"/>
        <v>G_Capacity_Var_Bits_Status</v>
      </c>
      <c r="AA14" s="219" t="str">
        <f t="shared" si="40"/>
        <v>G_Capacity_Var_Bits_Status</v>
      </c>
      <c r="AB14" s="219" t="str">
        <f t="shared" si="41"/>
        <v>G_Capacity_Var_Bits_Status</v>
      </c>
      <c r="AC14" s="219" t="str">
        <f t="shared" si="42"/>
        <v>G_Capacity_Var_Bits_Status</v>
      </c>
      <c r="AE14" s="219" t="s">
        <v>435</v>
      </c>
      <c r="AF14" s="219" t="s">
        <v>435</v>
      </c>
      <c r="AG14" s="219" t="s">
        <v>435</v>
      </c>
      <c r="AH14" s="219" t="s">
        <v>435</v>
      </c>
      <c r="AI14" s="219" t="s">
        <v>435</v>
      </c>
      <c r="AJ14" s="219" t="s">
        <v>435</v>
      </c>
      <c r="AK14" s="219" t="s">
        <v>435</v>
      </c>
    </row>
    <row r="15" spans="2:37">
      <c r="B15" s="219" t="s">
        <v>545</v>
      </c>
      <c r="C15" s="219" t="s">
        <v>538</v>
      </c>
      <c r="D15" s="219" t="s">
        <v>538</v>
      </c>
      <c r="E15" s="219" t="s">
        <v>538</v>
      </c>
      <c r="F15" s="219" t="s">
        <v>538</v>
      </c>
      <c r="G15" s="219" t="s">
        <v>538</v>
      </c>
      <c r="H15" s="219" t="s">
        <v>538</v>
      </c>
      <c r="N15" s="219" t="str">
        <f t="shared" si="29"/>
        <v>G_DSG_Current_ADC</v>
      </c>
      <c r="O15" s="219" t="str">
        <f t="shared" si="30"/>
        <v>no</v>
      </c>
      <c r="P15" s="219" t="str">
        <f t="shared" si="31"/>
        <v>no</v>
      </c>
      <c r="Q15" s="219" t="str">
        <f t="shared" si="32"/>
        <v>no</v>
      </c>
      <c r="R15" s="219" t="str">
        <f t="shared" si="33"/>
        <v>no</v>
      </c>
      <c r="S15" s="219" t="str">
        <f t="shared" si="34"/>
        <v>no</v>
      </c>
      <c r="T15" s="219" t="str">
        <f t="shared" si="35"/>
        <v>no</v>
      </c>
      <c r="W15" s="219" t="str">
        <f t="shared" si="36"/>
        <v>G_DSG_Current_ADC</v>
      </c>
      <c r="X15" s="219" t="str">
        <f t="shared" si="37"/>
        <v>G_DSG_Current_ADC</v>
      </c>
      <c r="Y15" s="219" t="str">
        <f t="shared" si="38"/>
        <v>G_DSG_Current_ADC</v>
      </c>
      <c r="Z15" s="219" t="str">
        <f t="shared" si="39"/>
        <v>G_DSG_Current_ADC</v>
      </c>
      <c r="AA15" s="219" t="str">
        <f t="shared" si="40"/>
        <v>G_DSG_Current_ADC</v>
      </c>
      <c r="AB15" s="219" t="str">
        <f t="shared" si="41"/>
        <v>G_DSG_Current_ADC</v>
      </c>
      <c r="AC15" s="219" t="str">
        <f t="shared" si="42"/>
        <v>G_DSG_Current_ADC</v>
      </c>
      <c r="AE15" s="219" t="s">
        <v>436</v>
      </c>
      <c r="AF15" s="219" t="s">
        <v>436</v>
      </c>
      <c r="AG15" s="219" t="s">
        <v>436</v>
      </c>
      <c r="AH15" s="219" t="s">
        <v>436</v>
      </c>
      <c r="AI15" s="219" t="s">
        <v>436</v>
      </c>
      <c r="AJ15" s="219" t="s">
        <v>436</v>
      </c>
      <c r="AK15" s="219" t="s">
        <v>436</v>
      </c>
    </row>
    <row r="16" spans="2:37">
      <c r="B16" s="219" t="s">
        <v>546</v>
      </c>
      <c r="C16" s="219" t="s">
        <v>538</v>
      </c>
      <c r="D16" s="219" t="s">
        <v>538</v>
      </c>
      <c r="E16" s="219" t="s">
        <v>538</v>
      </c>
      <c r="F16" s="219" t="s">
        <v>538</v>
      </c>
      <c r="G16" s="219" t="s">
        <v>538</v>
      </c>
      <c r="H16" s="219" t="s">
        <v>538</v>
      </c>
      <c r="N16" s="219" t="str">
        <f t="shared" si="29"/>
        <v>G_CHG_Current_ADC</v>
      </c>
      <c r="O16" s="219" t="str">
        <f t="shared" si="30"/>
        <v>no</v>
      </c>
      <c r="P16" s="219" t="str">
        <f t="shared" si="31"/>
        <v>no</v>
      </c>
      <c r="Q16" s="219" t="str">
        <f t="shared" si="32"/>
        <v>no</v>
      </c>
      <c r="R16" s="219" t="str">
        <f t="shared" si="33"/>
        <v>no</v>
      </c>
      <c r="S16" s="219" t="str">
        <f t="shared" si="34"/>
        <v>no</v>
      </c>
      <c r="T16" s="219" t="str">
        <f t="shared" si="35"/>
        <v>no</v>
      </c>
      <c r="W16" s="219" t="str">
        <f t="shared" si="36"/>
        <v>G_CHG_Current_ADC</v>
      </c>
      <c r="X16" s="219" t="str">
        <f t="shared" si="37"/>
        <v>G_CHG_Current_ADC</v>
      </c>
      <c r="Y16" s="219" t="str">
        <f t="shared" si="38"/>
        <v>G_CHG_Current_ADC</v>
      </c>
      <c r="Z16" s="219" t="str">
        <f t="shared" si="39"/>
        <v>G_CHG_Current_ADC</v>
      </c>
      <c r="AA16" s="219" t="str">
        <f t="shared" si="40"/>
        <v>G_CHG_Current_ADC</v>
      </c>
      <c r="AB16" s="219" t="str">
        <f t="shared" si="41"/>
        <v>G_CHG_Current_ADC</v>
      </c>
      <c r="AC16" s="219" t="str">
        <f t="shared" si="42"/>
        <v>G_CHG_Current_ADC</v>
      </c>
      <c r="AE16" s="219" t="s">
        <v>437</v>
      </c>
      <c r="AF16" s="219" t="s">
        <v>437</v>
      </c>
      <c r="AG16" s="219" t="s">
        <v>437</v>
      </c>
      <c r="AH16" s="219" t="s">
        <v>437</v>
      </c>
      <c r="AI16" s="219" t="s">
        <v>437</v>
      </c>
      <c r="AJ16" s="219" t="s">
        <v>437</v>
      </c>
      <c r="AK16" s="219" t="s">
        <v>437</v>
      </c>
    </row>
    <row r="17" spans="2:37">
      <c r="B17" s="219" t="s">
        <v>547</v>
      </c>
      <c r="C17" s="219" t="s">
        <v>538</v>
      </c>
      <c r="D17" s="219" t="s">
        <v>538</v>
      </c>
      <c r="E17" s="219" t="s">
        <v>538</v>
      </c>
      <c r="F17" s="219" t="s">
        <v>538</v>
      </c>
      <c r="G17" s="219" t="s">
        <v>538</v>
      </c>
      <c r="H17" s="219" t="s">
        <v>538</v>
      </c>
      <c r="N17" s="219" t="str">
        <f t="shared" si="29"/>
        <v>G_VBAT_ADC</v>
      </c>
      <c r="O17" s="219" t="str">
        <f t="shared" si="30"/>
        <v>no</v>
      </c>
      <c r="P17" s="219" t="str">
        <f t="shared" si="31"/>
        <v>no</v>
      </c>
      <c r="Q17" s="219" t="str">
        <f t="shared" si="32"/>
        <v>no</v>
      </c>
      <c r="R17" s="219" t="str">
        <f t="shared" si="33"/>
        <v>no</v>
      </c>
      <c r="S17" s="219" t="str">
        <f t="shared" si="34"/>
        <v>no</v>
      </c>
      <c r="T17" s="219" t="str">
        <f t="shared" si="35"/>
        <v>no</v>
      </c>
      <c r="W17" s="219" t="str">
        <f t="shared" si="36"/>
        <v>G_VBAT_ADC</v>
      </c>
      <c r="X17" s="219" t="str">
        <f t="shared" si="37"/>
        <v>G_VBAT_ADC</v>
      </c>
      <c r="Y17" s="219" t="str">
        <f t="shared" si="38"/>
        <v>G_VBAT_ADC</v>
      </c>
      <c r="Z17" s="219" t="str">
        <f t="shared" si="39"/>
        <v>G_VBAT_ADC</v>
      </c>
      <c r="AA17" s="219" t="str">
        <f t="shared" si="40"/>
        <v>G_VBAT_ADC</v>
      </c>
      <c r="AB17" s="219" t="str">
        <f t="shared" si="41"/>
        <v>G_VBAT_ADC</v>
      </c>
      <c r="AC17" s="219" t="str">
        <f t="shared" si="42"/>
        <v>G_VBAT_ADC</v>
      </c>
      <c r="AE17" s="219" t="s">
        <v>438</v>
      </c>
      <c r="AF17" s="219" t="s">
        <v>438</v>
      </c>
      <c r="AG17" s="219" t="s">
        <v>438</v>
      </c>
      <c r="AH17" s="219" t="s">
        <v>438</v>
      </c>
      <c r="AI17" s="219" t="s">
        <v>438</v>
      </c>
      <c r="AJ17" s="219" t="s">
        <v>438</v>
      </c>
      <c r="AK17" s="219" t="s">
        <v>438</v>
      </c>
    </row>
    <row r="18" spans="2:37">
      <c r="B18" s="219" t="s">
        <v>548</v>
      </c>
      <c r="C18" s="219" t="s">
        <v>538</v>
      </c>
      <c r="D18" s="219" t="s">
        <v>538</v>
      </c>
      <c r="E18" s="219" t="s">
        <v>538</v>
      </c>
      <c r="F18" s="219" t="s">
        <v>538</v>
      </c>
      <c r="G18" s="219" t="s">
        <v>538</v>
      </c>
      <c r="H18" s="219" t="s">
        <v>538</v>
      </c>
      <c r="N18" s="219" t="str">
        <f t="shared" si="29"/>
        <v>G_NTC1_ADC</v>
      </c>
      <c r="O18" s="219" t="str">
        <f t="shared" si="30"/>
        <v>no</v>
      </c>
      <c r="P18" s="219" t="str">
        <f t="shared" si="31"/>
        <v>no</v>
      </c>
      <c r="Q18" s="219" t="str">
        <f t="shared" si="32"/>
        <v>no</v>
      </c>
      <c r="R18" s="219" t="str">
        <f t="shared" si="33"/>
        <v>no</v>
      </c>
      <c r="S18" s="219" t="str">
        <f t="shared" si="34"/>
        <v>no</v>
      </c>
      <c r="T18" s="219" t="str">
        <f t="shared" si="35"/>
        <v>no</v>
      </c>
      <c r="W18" s="219" t="str">
        <f t="shared" si="36"/>
        <v>G_NTC1_ADC</v>
      </c>
      <c r="X18" s="219" t="str">
        <f t="shared" si="37"/>
        <v>G_NTC1_ADC</v>
      </c>
      <c r="Y18" s="219" t="str">
        <f t="shared" si="38"/>
        <v>G_NTC1_ADC</v>
      </c>
      <c r="Z18" s="219" t="str">
        <f t="shared" si="39"/>
        <v>G_NTC1_ADC</v>
      </c>
      <c r="AA18" s="219" t="str">
        <f t="shared" si="40"/>
        <v>G_NTC1_ADC</v>
      </c>
      <c r="AB18" s="219" t="str">
        <f t="shared" si="41"/>
        <v>G_NTC1_ADC</v>
      </c>
      <c r="AC18" s="219" t="str">
        <f t="shared" si="42"/>
        <v>G_NTC1_ADC</v>
      </c>
      <c r="AE18" s="219" t="s">
        <v>439</v>
      </c>
      <c r="AF18" s="219" t="s">
        <v>439</v>
      </c>
      <c r="AG18" s="219" t="s">
        <v>439</v>
      </c>
      <c r="AH18" s="219" t="s">
        <v>439</v>
      </c>
      <c r="AI18" s="219" t="s">
        <v>439</v>
      </c>
      <c r="AJ18" s="219" t="s">
        <v>439</v>
      </c>
      <c r="AK18" s="219" t="s">
        <v>439</v>
      </c>
    </row>
    <row r="19" spans="2:37">
      <c r="B19" s="219" t="s">
        <v>549</v>
      </c>
      <c r="C19" s="219" t="s">
        <v>538</v>
      </c>
      <c r="D19" s="219" t="s">
        <v>538</v>
      </c>
      <c r="E19" s="219" t="s">
        <v>538</v>
      </c>
      <c r="F19" s="219" t="s">
        <v>538</v>
      </c>
      <c r="G19" s="219" t="s">
        <v>538</v>
      </c>
      <c r="H19" s="219" t="s">
        <v>538</v>
      </c>
      <c r="N19" s="219" t="str">
        <f t="shared" si="29"/>
        <v>G_NTC2_ADC</v>
      </c>
      <c r="O19" s="219" t="str">
        <f t="shared" si="30"/>
        <v>no</v>
      </c>
      <c r="P19" s="219" t="str">
        <f t="shared" si="31"/>
        <v>no</v>
      </c>
      <c r="Q19" s="219" t="str">
        <f t="shared" si="32"/>
        <v>no</v>
      </c>
      <c r="R19" s="219" t="str">
        <f t="shared" si="33"/>
        <v>no</v>
      </c>
      <c r="S19" s="219" t="str">
        <f t="shared" si="34"/>
        <v>no</v>
      </c>
      <c r="T19" s="219" t="str">
        <f t="shared" si="35"/>
        <v>no</v>
      </c>
      <c r="W19" s="219" t="str">
        <f t="shared" si="36"/>
        <v>G_NTC2_ADC</v>
      </c>
      <c r="X19" s="219" t="str">
        <f t="shared" si="37"/>
        <v>G_NTC2_ADC</v>
      </c>
      <c r="Y19" s="219" t="str">
        <f t="shared" si="38"/>
        <v>G_NTC2_ADC</v>
      </c>
      <c r="Z19" s="219" t="str">
        <f t="shared" si="39"/>
        <v>G_NTC2_ADC</v>
      </c>
      <c r="AA19" s="219" t="str">
        <f t="shared" si="40"/>
        <v>G_NTC2_ADC</v>
      </c>
      <c r="AB19" s="219" t="str">
        <f t="shared" si="41"/>
        <v>G_NTC2_ADC</v>
      </c>
      <c r="AC19" s="219" t="str">
        <f t="shared" si="42"/>
        <v>G_NTC2_ADC</v>
      </c>
      <c r="AE19" s="219" t="s">
        <v>440</v>
      </c>
      <c r="AF19" s="219" t="s">
        <v>440</v>
      </c>
      <c r="AG19" s="219" t="s">
        <v>440</v>
      </c>
      <c r="AH19" s="219" t="s">
        <v>440</v>
      </c>
      <c r="AI19" s="219" t="s">
        <v>440</v>
      </c>
      <c r="AJ19" s="219" t="s">
        <v>440</v>
      </c>
      <c r="AK19" s="219" t="s">
        <v>440</v>
      </c>
    </row>
    <row r="20" spans="2:37">
      <c r="B20" s="219" t="s">
        <v>550</v>
      </c>
      <c r="C20" s="219" t="s">
        <v>538</v>
      </c>
      <c r="D20" s="219" t="s">
        <v>538</v>
      </c>
      <c r="E20" s="219" t="s">
        <v>538</v>
      </c>
      <c r="F20" s="219" t="s">
        <v>538</v>
      </c>
      <c r="G20" s="219" t="s">
        <v>538</v>
      </c>
      <c r="H20" s="219" t="s">
        <v>538</v>
      </c>
      <c r="N20" s="219" t="str">
        <f t="shared" si="29"/>
        <v>G_Vref_mVoltage</v>
      </c>
      <c r="O20" s="219" t="str">
        <f t="shared" si="30"/>
        <v>no</v>
      </c>
      <c r="P20" s="219" t="str">
        <f t="shared" si="31"/>
        <v>no</v>
      </c>
      <c r="Q20" s="219" t="str">
        <f t="shared" si="32"/>
        <v>no</v>
      </c>
      <c r="R20" s="219" t="str">
        <f t="shared" si="33"/>
        <v>no</v>
      </c>
      <c r="S20" s="219" t="str">
        <f t="shared" si="34"/>
        <v>no</v>
      </c>
      <c r="T20" s="219" t="str">
        <f t="shared" si="35"/>
        <v>no</v>
      </c>
      <c r="W20" s="219" t="str">
        <f t="shared" si="36"/>
        <v>G_Vref_mVoltage</v>
      </c>
      <c r="X20" s="219" t="str">
        <f t="shared" si="37"/>
        <v>G_Vref_mVoltage</v>
      </c>
      <c r="Y20" s="219" t="str">
        <f t="shared" si="38"/>
        <v>G_Vref_mVoltage</v>
      </c>
      <c r="Z20" s="219" t="str">
        <f t="shared" si="39"/>
        <v>G_Vref_mVoltage</v>
      </c>
      <c r="AA20" s="219" t="str">
        <f t="shared" si="40"/>
        <v>G_Vref_mVoltage</v>
      </c>
      <c r="AB20" s="219" t="str">
        <f t="shared" si="41"/>
        <v>G_Vref_mVoltage</v>
      </c>
      <c r="AC20" s="219" t="str">
        <f t="shared" si="42"/>
        <v>G_Vref_mVoltage</v>
      </c>
      <c r="AE20" s="219" t="s">
        <v>441</v>
      </c>
      <c r="AF20" s="219" t="s">
        <v>441</v>
      </c>
      <c r="AG20" s="219" t="s">
        <v>441</v>
      </c>
      <c r="AH20" s="219" t="s">
        <v>441</v>
      </c>
      <c r="AI20" s="219" t="s">
        <v>441</v>
      </c>
      <c r="AJ20" s="219" t="s">
        <v>441</v>
      </c>
      <c r="AK20" s="219" t="s">
        <v>441</v>
      </c>
    </row>
    <row r="21" spans="2:37">
      <c r="B21" s="219" t="s">
        <v>551</v>
      </c>
      <c r="C21" s="219" t="s">
        <v>538</v>
      </c>
      <c r="D21" s="219" t="s">
        <v>538</v>
      </c>
      <c r="E21" s="219" t="s">
        <v>538</v>
      </c>
      <c r="F21" s="219" t="s">
        <v>538</v>
      </c>
      <c r="G21" s="219" t="s">
        <v>538</v>
      </c>
      <c r="H21" s="219" t="s">
        <v>538</v>
      </c>
      <c r="N21" s="219" t="str">
        <f t="shared" si="29"/>
        <v>G_Current_Capacity</v>
      </c>
      <c r="O21" s="219" t="str">
        <f t="shared" si="30"/>
        <v>no</v>
      </c>
      <c r="P21" s="219" t="str">
        <f t="shared" si="31"/>
        <v>no</v>
      </c>
      <c r="Q21" s="219" t="str">
        <f t="shared" si="32"/>
        <v>no</v>
      </c>
      <c r="R21" s="219" t="str">
        <f t="shared" si="33"/>
        <v>no</v>
      </c>
      <c r="S21" s="219" t="str">
        <f t="shared" si="34"/>
        <v>no</v>
      </c>
      <c r="T21" s="219" t="str">
        <f t="shared" si="35"/>
        <v>no</v>
      </c>
      <c r="W21" s="219" t="str">
        <f t="shared" si="36"/>
        <v>G_Current_Capacity</v>
      </c>
      <c r="X21" s="219" t="str">
        <f t="shared" si="37"/>
        <v>G_Current_Capacity</v>
      </c>
      <c r="Y21" s="219" t="str">
        <f t="shared" si="38"/>
        <v>G_Current_Capacity</v>
      </c>
      <c r="Z21" s="219" t="str">
        <f t="shared" si="39"/>
        <v>G_Current_Capacity</v>
      </c>
      <c r="AA21" s="219" t="str">
        <f t="shared" si="40"/>
        <v>G_Current_Capacity</v>
      </c>
      <c r="AB21" s="219" t="str">
        <f t="shared" si="41"/>
        <v>G_Current_Capacity</v>
      </c>
      <c r="AC21" s="219" t="str">
        <f t="shared" si="42"/>
        <v>G_Current_Capacity</v>
      </c>
      <c r="AE21" s="219" t="s">
        <v>442</v>
      </c>
      <c r="AF21" s="219" t="s">
        <v>442</v>
      </c>
      <c r="AG21" s="219" t="s">
        <v>442</v>
      </c>
      <c r="AH21" s="219" t="s">
        <v>442</v>
      </c>
      <c r="AI21" s="219" t="s">
        <v>442</v>
      </c>
      <c r="AJ21" s="219" t="s">
        <v>442</v>
      </c>
      <c r="AK21" s="219" t="s">
        <v>442</v>
      </c>
    </row>
    <row r="22" spans="2:37">
      <c r="B22" s="219" t="s">
        <v>552</v>
      </c>
      <c r="C22" s="219" t="s">
        <v>538</v>
      </c>
      <c r="D22" s="219" t="s">
        <v>538</v>
      </c>
      <c r="E22" s="219" t="s">
        <v>538</v>
      </c>
      <c r="F22" s="219" t="s">
        <v>538</v>
      </c>
      <c r="G22" s="219" t="s">
        <v>538</v>
      </c>
      <c r="H22" s="219" t="s">
        <v>538</v>
      </c>
      <c r="N22" s="219" t="str">
        <f t="shared" si="29"/>
        <v>G_Hold_Capacity</v>
      </c>
      <c r="O22" s="219" t="str">
        <f t="shared" si="30"/>
        <v>no</v>
      </c>
      <c r="P22" s="219" t="str">
        <f t="shared" si="31"/>
        <v>no</v>
      </c>
      <c r="Q22" s="219" t="str">
        <f t="shared" si="32"/>
        <v>no</v>
      </c>
      <c r="R22" s="219" t="str">
        <f t="shared" si="33"/>
        <v>no</v>
      </c>
      <c r="S22" s="219" t="str">
        <f t="shared" si="34"/>
        <v>no</v>
      </c>
      <c r="T22" s="219" t="str">
        <f t="shared" si="35"/>
        <v>no</v>
      </c>
      <c r="W22" s="219" t="str">
        <f t="shared" si="36"/>
        <v>G_Hold_Capacity</v>
      </c>
      <c r="X22" s="219" t="str">
        <f t="shared" si="37"/>
        <v>G_Hold_Capacity</v>
      </c>
      <c r="Y22" s="219" t="str">
        <f t="shared" si="38"/>
        <v>G_Hold_Capacity</v>
      </c>
      <c r="Z22" s="219" t="str">
        <f t="shared" si="39"/>
        <v>G_Hold_Capacity</v>
      </c>
      <c r="AA22" s="219" t="str">
        <f t="shared" si="40"/>
        <v>G_Hold_Capacity</v>
      </c>
      <c r="AB22" s="219" t="str">
        <f t="shared" si="41"/>
        <v>G_Hold_Capacity</v>
      </c>
      <c r="AC22" s="219" t="str">
        <f t="shared" si="42"/>
        <v>G_Hold_Capacity</v>
      </c>
      <c r="AE22" s="219" t="s">
        <v>443</v>
      </c>
      <c r="AF22" s="219" t="s">
        <v>443</v>
      </c>
      <c r="AG22" s="219" t="s">
        <v>443</v>
      </c>
      <c r="AH22" s="219" t="s">
        <v>443</v>
      </c>
      <c r="AI22" s="219" t="s">
        <v>443</v>
      </c>
      <c r="AJ22" s="219" t="s">
        <v>443</v>
      </c>
      <c r="AK22" s="219" t="s">
        <v>443</v>
      </c>
    </row>
    <row r="23" spans="2:37">
      <c r="B23" s="219" t="s">
        <v>553</v>
      </c>
      <c r="C23" s="219" t="s">
        <v>538</v>
      </c>
      <c r="D23" s="219" t="s">
        <v>538</v>
      </c>
      <c r="E23" s="219" t="s">
        <v>538</v>
      </c>
      <c r="F23" s="219" t="s">
        <v>538</v>
      </c>
      <c r="G23" s="219" t="s">
        <v>538</v>
      </c>
      <c r="H23" s="219" t="s">
        <v>538</v>
      </c>
      <c r="N23" s="219" t="str">
        <f t="shared" si="29"/>
        <v>G_AVG_DSG_Current_ADC</v>
      </c>
      <c r="O23" s="219" t="str">
        <f t="shared" si="30"/>
        <v>no</v>
      </c>
      <c r="P23" s="219" t="str">
        <f t="shared" si="31"/>
        <v>no</v>
      </c>
      <c r="Q23" s="219" t="str">
        <f t="shared" si="32"/>
        <v>no</v>
      </c>
      <c r="R23" s="219" t="str">
        <f t="shared" si="33"/>
        <v>no</v>
      </c>
      <c r="S23" s="219" t="str">
        <f t="shared" si="34"/>
        <v>no</v>
      </c>
      <c r="T23" s="219" t="str">
        <f t="shared" si="35"/>
        <v>no</v>
      </c>
      <c r="W23" s="219" t="str">
        <f t="shared" si="36"/>
        <v>G_AVG_DSG_Current_ADC</v>
      </c>
      <c r="X23" s="219" t="str">
        <f t="shared" si="37"/>
        <v>G_AVG_DSG_Current_ADC</v>
      </c>
      <c r="Y23" s="219" t="str">
        <f t="shared" si="38"/>
        <v>G_AVG_DSG_Current_ADC</v>
      </c>
      <c r="Z23" s="219" t="str">
        <f t="shared" si="39"/>
        <v>G_AVG_DSG_Current_ADC</v>
      </c>
      <c r="AA23" s="219" t="str">
        <f t="shared" si="40"/>
        <v>G_AVG_DSG_Current_ADC</v>
      </c>
      <c r="AB23" s="219" t="str">
        <f t="shared" si="41"/>
        <v>G_AVG_DSG_Current_ADC</v>
      </c>
      <c r="AC23" s="219" t="str">
        <f t="shared" si="42"/>
        <v>G_AVG_DSG_Current_ADC</v>
      </c>
      <c r="AE23" s="219" t="s">
        <v>444</v>
      </c>
      <c r="AF23" s="219" t="s">
        <v>444</v>
      </c>
      <c r="AG23" s="219" t="s">
        <v>444</v>
      </c>
      <c r="AH23" s="219" t="s">
        <v>444</v>
      </c>
      <c r="AI23" s="219" t="s">
        <v>444</v>
      </c>
      <c r="AJ23" s="219" t="s">
        <v>444</v>
      </c>
      <c r="AK23" s="219" t="s">
        <v>444</v>
      </c>
    </row>
    <row r="24" spans="2:37">
      <c r="B24" s="219" t="s">
        <v>554</v>
      </c>
      <c r="C24" s="219" t="s">
        <v>538</v>
      </c>
      <c r="D24" s="219" t="s">
        <v>538</v>
      </c>
      <c r="E24" s="219" t="s">
        <v>538</v>
      </c>
      <c r="F24" s="219" t="s">
        <v>538</v>
      </c>
      <c r="G24" s="219" t="s">
        <v>538</v>
      </c>
      <c r="H24" s="219" t="s">
        <v>538</v>
      </c>
      <c r="N24" s="219" t="str">
        <f t="shared" si="29"/>
        <v xml:space="preserve">G_RECORD_DATA_COUNT             </v>
      </c>
      <c r="O24" s="219" t="str">
        <f t="shared" si="30"/>
        <v>no</v>
      </c>
      <c r="P24" s="219" t="str">
        <f t="shared" si="31"/>
        <v>no</v>
      </c>
      <c r="Q24" s="219" t="str">
        <f t="shared" si="32"/>
        <v>no</v>
      </c>
      <c r="R24" s="219" t="str">
        <f t="shared" si="33"/>
        <v>no</v>
      </c>
      <c r="S24" s="219" t="str">
        <f t="shared" si="34"/>
        <v>no</v>
      </c>
      <c r="T24" s="219" t="str">
        <f t="shared" si="35"/>
        <v>no</v>
      </c>
      <c r="W24" s="219" t="str">
        <f t="shared" si="36"/>
        <v xml:space="preserve">G_RECORD_DATA_COUNT             </v>
      </c>
      <c r="X24" s="219" t="str">
        <f t="shared" si="37"/>
        <v xml:space="preserve">G_RECORD_DATA_COUNT             </v>
      </c>
      <c r="Y24" s="219" t="str">
        <f t="shared" si="38"/>
        <v xml:space="preserve">G_RECORD_DATA_COUNT             </v>
      </c>
      <c r="Z24" s="219" t="str">
        <f t="shared" si="39"/>
        <v xml:space="preserve">G_RECORD_DATA_COUNT             </v>
      </c>
      <c r="AA24" s="219" t="str">
        <f t="shared" si="40"/>
        <v xml:space="preserve">G_RECORD_DATA_COUNT             </v>
      </c>
      <c r="AB24" s="219" t="str">
        <f t="shared" si="41"/>
        <v xml:space="preserve">G_RECORD_DATA_COUNT             </v>
      </c>
      <c r="AC24" s="219" t="str">
        <f t="shared" si="42"/>
        <v xml:space="preserve">G_RECORD_DATA_COUNT             </v>
      </c>
      <c r="AE24" s="219" t="s">
        <v>445</v>
      </c>
      <c r="AF24" s="219" t="s">
        <v>445</v>
      </c>
      <c r="AG24" s="219" t="s">
        <v>445</v>
      </c>
      <c r="AH24" s="219" t="s">
        <v>445</v>
      </c>
      <c r="AI24" s="219" t="s">
        <v>445</v>
      </c>
      <c r="AJ24" s="219" t="s">
        <v>445</v>
      </c>
      <c r="AK24" s="219" t="s">
        <v>445</v>
      </c>
    </row>
    <row r="25" spans="2:37">
      <c r="B25" s="219" t="s">
        <v>555</v>
      </c>
      <c r="C25" s="219" t="s">
        <v>538</v>
      </c>
      <c r="D25" s="219" t="s">
        <v>538</v>
      </c>
      <c r="E25" s="219" t="s">
        <v>538</v>
      </c>
      <c r="F25" s="219" t="s">
        <v>538</v>
      </c>
      <c r="G25" s="219" t="s">
        <v>538</v>
      </c>
      <c r="H25" s="219" t="s">
        <v>538</v>
      </c>
      <c r="N25" s="219" t="str">
        <f t="shared" si="29"/>
        <v xml:space="preserve">G_MAX_DSG_C_ADC_RECORD          </v>
      </c>
      <c r="O25" s="219" t="str">
        <f t="shared" si="30"/>
        <v>no</v>
      </c>
      <c r="P25" s="219" t="str">
        <f t="shared" si="31"/>
        <v>no</v>
      </c>
      <c r="Q25" s="219" t="str">
        <f t="shared" si="32"/>
        <v>no</v>
      </c>
      <c r="R25" s="219" t="str">
        <f t="shared" si="33"/>
        <v>no</v>
      </c>
      <c r="S25" s="219" t="str">
        <f t="shared" si="34"/>
        <v>no</v>
      </c>
      <c r="T25" s="219" t="str">
        <f t="shared" si="35"/>
        <v>no</v>
      </c>
      <c r="W25" s="219" t="str">
        <f t="shared" si="36"/>
        <v xml:space="preserve">G_MAX_DSG_C_ADC_RECORD          </v>
      </c>
      <c r="X25" s="219" t="str">
        <f t="shared" si="37"/>
        <v xml:space="preserve">G_MAX_DSG_C_ADC_RECORD          </v>
      </c>
      <c r="Y25" s="219" t="str">
        <f t="shared" si="38"/>
        <v xml:space="preserve">G_MAX_DSG_C_ADC_RECORD          </v>
      </c>
      <c r="Z25" s="219" t="str">
        <f t="shared" si="39"/>
        <v xml:space="preserve">G_MAX_DSG_C_ADC_RECORD          </v>
      </c>
      <c r="AA25" s="219" t="str">
        <f t="shared" si="40"/>
        <v xml:space="preserve">G_MAX_DSG_C_ADC_RECORD          </v>
      </c>
      <c r="AB25" s="219" t="str">
        <f t="shared" si="41"/>
        <v xml:space="preserve">G_MAX_DSG_C_ADC_RECORD          </v>
      </c>
      <c r="AC25" s="219" t="str">
        <f t="shared" si="42"/>
        <v xml:space="preserve">G_MAX_DSG_C_ADC_RECORD          </v>
      </c>
      <c r="AE25" s="219" t="s">
        <v>446</v>
      </c>
      <c r="AF25" s="219" t="s">
        <v>446</v>
      </c>
      <c r="AG25" s="219" t="s">
        <v>446</v>
      </c>
      <c r="AH25" s="219" t="s">
        <v>446</v>
      </c>
      <c r="AI25" s="219" t="s">
        <v>446</v>
      </c>
      <c r="AJ25" s="219" t="s">
        <v>446</v>
      </c>
      <c r="AK25" s="219" t="s">
        <v>446</v>
      </c>
    </row>
    <row r="26" spans="2:37">
      <c r="B26" s="219" t="s">
        <v>556</v>
      </c>
      <c r="C26" s="219" t="s">
        <v>538</v>
      </c>
      <c r="D26" s="219" t="s">
        <v>538</v>
      </c>
      <c r="E26" s="219" t="s">
        <v>538</v>
      </c>
      <c r="F26" s="219" t="s">
        <v>538</v>
      </c>
      <c r="G26" s="219" t="s">
        <v>538</v>
      </c>
      <c r="H26" s="219" t="s">
        <v>538</v>
      </c>
      <c r="N26" s="219" t="str">
        <f t="shared" si="29"/>
        <v xml:space="preserve">G_MAX_CHG_C_ADC_RECORD          </v>
      </c>
      <c r="O26" s="219" t="str">
        <f t="shared" si="30"/>
        <v>no</v>
      </c>
      <c r="P26" s="219" t="str">
        <f t="shared" si="31"/>
        <v>no</v>
      </c>
      <c r="Q26" s="219" t="str">
        <f t="shared" si="32"/>
        <v>no</v>
      </c>
      <c r="R26" s="219" t="str">
        <f t="shared" si="33"/>
        <v>no</v>
      </c>
      <c r="S26" s="219" t="str">
        <f t="shared" si="34"/>
        <v>no</v>
      </c>
      <c r="T26" s="219" t="str">
        <f t="shared" si="35"/>
        <v>no</v>
      </c>
      <c r="W26" s="219" t="str">
        <f t="shared" si="36"/>
        <v xml:space="preserve">G_MAX_CHG_C_ADC_RECORD          </v>
      </c>
      <c r="X26" s="219" t="str">
        <f t="shared" si="37"/>
        <v xml:space="preserve">G_MAX_CHG_C_ADC_RECORD          </v>
      </c>
      <c r="Y26" s="219" t="str">
        <f t="shared" si="38"/>
        <v xml:space="preserve">G_MAX_CHG_C_ADC_RECORD          </v>
      </c>
      <c r="Z26" s="219" t="str">
        <f t="shared" si="39"/>
        <v xml:space="preserve">G_MAX_CHG_C_ADC_RECORD          </v>
      </c>
      <c r="AA26" s="219" t="str">
        <f t="shared" si="40"/>
        <v xml:space="preserve">G_MAX_CHG_C_ADC_RECORD          </v>
      </c>
      <c r="AB26" s="219" t="str">
        <f t="shared" si="41"/>
        <v xml:space="preserve">G_MAX_CHG_C_ADC_RECORD          </v>
      </c>
      <c r="AC26" s="219" t="str">
        <f t="shared" si="42"/>
        <v xml:space="preserve">G_MAX_CHG_C_ADC_RECORD          </v>
      </c>
      <c r="AE26" s="219" t="s">
        <v>447</v>
      </c>
      <c r="AF26" s="219" t="s">
        <v>447</v>
      </c>
      <c r="AG26" s="219" t="s">
        <v>447</v>
      </c>
      <c r="AH26" s="219" t="s">
        <v>447</v>
      </c>
      <c r="AI26" s="219" t="s">
        <v>447</v>
      </c>
      <c r="AJ26" s="219" t="s">
        <v>447</v>
      </c>
      <c r="AK26" s="219" t="s">
        <v>447</v>
      </c>
    </row>
    <row r="27" spans="2:37">
      <c r="B27" s="219" t="s">
        <v>557</v>
      </c>
      <c r="C27" s="219" t="s">
        <v>538</v>
      </c>
      <c r="D27" s="219" t="s">
        <v>538</v>
      </c>
      <c r="E27" s="219" t="s">
        <v>538</v>
      </c>
      <c r="F27" s="219" t="s">
        <v>538</v>
      </c>
      <c r="G27" s="219" t="s">
        <v>538</v>
      </c>
      <c r="H27" s="219" t="s">
        <v>538</v>
      </c>
      <c r="N27" s="219" t="str">
        <f t="shared" si="29"/>
        <v xml:space="preserve">G_MAX_VBAT_ADC_RECORD           </v>
      </c>
      <c r="O27" s="219" t="str">
        <f t="shared" si="30"/>
        <v>no</v>
      </c>
      <c r="P27" s="219" t="str">
        <f t="shared" si="31"/>
        <v>no</v>
      </c>
      <c r="Q27" s="219" t="str">
        <f t="shared" si="32"/>
        <v>no</v>
      </c>
      <c r="R27" s="219" t="str">
        <f t="shared" si="33"/>
        <v>no</v>
      </c>
      <c r="S27" s="219" t="str">
        <f t="shared" si="34"/>
        <v>no</v>
      </c>
      <c r="T27" s="219" t="str">
        <f t="shared" si="35"/>
        <v>no</v>
      </c>
      <c r="W27" s="219" t="str">
        <f t="shared" si="36"/>
        <v xml:space="preserve">G_MAX_VBAT_ADC_RECORD           </v>
      </c>
      <c r="X27" s="219" t="str">
        <f t="shared" si="37"/>
        <v xml:space="preserve">G_MAX_VBAT_ADC_RECORD           </v>
      </c>
      <c r="Y27" s="219" t="str">
        <f t="shared" si="38"/>
        <v xml:space="preserve">G_MAX_VBAT_ADC_RECORD           </v>
      </c>
      <c r="Z27" s="219" t="str">
        <f t="shared" si="39"/>
        <v xml:space="preserve">G_MAX_VBAT_ADC_RECORD           </v>
      </c>
      <c r="AA27" s="219" t="str">
        <f t="shared" si="40"/>
        <v xml:space="preserve">G_MAX_VBAT_ADC_RECORD           </v>
      </c>
      <c r="AB27" s="219" t="str">
        <f t="shared" si="41"/>
        <v xml:space="preserve">G_MAX_VBAT_ADC_RECORD           </v>
      </c>
      <c r="AC27" s="219" t="str">
        <f t="shared" si="42"/>
        <v xml:space="preserve">G_MAX_VBAT_ADC_RECORD           </v>
      </c>
      <c r="AE27" s="219" t="s">
        <v>448</v>
      </c>
      <c r="AF27" s="219" t="s">
        <v>448</v>
      </c>
      <c r="AG27" s="219" t="s">
        <v>448</v>
      </c>
      <c r="AH27" s="219" t="s">
        <v>448</v>
      </c>
      <c r="AI27" s="219" t="s">
        <v>448</v>
      </c>
      <c r="AJ27" s="219" t="s">
        <v>448</v>
      </c>
      <c r="AK27" s="219" t="s">
        <v>448</v>
      </c>
    </row>
    <row r="28" spans="2:37">
      <c r="B28" s="219" t="s">
        <v>558</v>
      </c>
      <c r="C28" s="219" t="s">
        <v>538</v>
      </c>
      <c r="D28" s="219" t="s">
        <v>538</v>
      </c>
      <c r="E28" s="219" t="s">
        <v>538</v>
      </c>
      <c r="F28" s="219" t="s">
        <v>538</v>
      </c>
      <c r="G28" s="219" t="s">
        <v>538</v>
      </c>
      <c r="H28" s="219" t="s">
        <v>538</v>
      </c>
      <c r="N28" s="219" t="str">
        <f t="shared" si="29"/>
        <v xml:space="preserve">G_MIN_VBAT_ADC_RECORD           </v>
      </c>
      <c r="O28" s="219" t="str">
        <f t="shared" si="30"/>
        <v>no</v>
      </c>
      <c r="P28" s="219" t="str">
        <f t="shared" si="31"/>
        <v>no</v>
      </c>
      <c r="Q28" s="219" t="str">
        <f t="shared" si="32"/>
        <v>no</v>
      </c>
      <c r="R28" s="219" t="str">
        <f t="shared" si="33"/>
        <v>no</v>
      </c>
      <c r="S28" s="219" t="str">
        <f t="shared" si="34"/>
        <v>no</v>
      </c>
      <c r="T28" s="219" t="str">
        <f t="shared" si="35"/>
        <v>no</v>
      </c>
      <c r="W28" s="219" t="str">
        <f t="shared" si="36"/>
        <v xml:space="preserve">G_MIN_VBAT_ADC_RECORD           </v>
      </c>
      <c r="X28" s="219" t="str">
        <f t="shared" si="37"/>
        <v xml:space="preserve">G_MIN_VBAT_ADC_RECORD           </v>
      </c>
      <c r="Y28" s="219" t="str">
        <f t="shared" si="38"/>
        <v xml:space="preserve">G_MIN_VBAT_ADC_RECORD           </v>
      </c>
      <c r="Z28" s="219" t="str">
        <f t="shared" si="39"/>
        <v xml:space="preserve">G_MIN_VBAT_ADC_RECORD           </v>
      </c>
      <c r="AA28" s="219" t="str">
        <f t="shared" si="40"/>
        <v xml:space="preserve">G_MIN_VBAT_ADC_RECORD           </v>
      </c>
      <c r="AB28" s="219" t="str">
        <f t="shared" si="41"/>
        <v xml:space="preserve">G_MIN_VBAT_ADC_RECORD           </v>
      </c>
      <c r="AC28" s="219" t="str">
        <f t="shared" si="42"/>
        <v xml:space="preserve">G_MIN_VBAT_ADC_RECORD           </v>
      </c>
      <c r="AE28" s="219" t="s">
        <v>449</v>
      </c>
      <c r="AF28" s="219" t="s">
        <v>449</v>
      </c>
      <c r="AG28" s="219" t="s">
        <v>449</v>
      </c>
      <c r="AH28" s="219" t="s">
        <v>449</v>
      </c>
      <c r="AI28" s="219" t="s">
        <v>449</v>
      </c>
      <c r="AJ28" s="219" t="s">
        <v>449</v>
      </c>
      <c r="AK28" s="219" t="s">
        <v>449</v>
      </c>
    </row>
    <row r="29" spans="2:37">
      <c r="B29" s="219" t="s">
        <v>559</v>
      </c>
      <c r="C29" s="219" t="s">
        <v>538</v>
      </c>
      <c r="D29" s="219" t="s">
        <v>538</v>
      </c>
      <c r="E29" s="219" t="s">
        <v>538</v>
      </c>
      <c r="F29" s="219" t="s">
        <v>538</v>
      </c>
      <c r="G29" s="219" t="s">
        <v>538</v>
      </c>
      <c r="H29" s="219" t="s">
        <v>538</v>
      </c>
      <c r="N29" s="219" t="str">
        <f t="shared" si="29"/>
        <v xml:space="preserve">G_MAX_VBAT_SocLo_ADC_RECORD     </v>
      </c>
      <c r="O29" s="219" t="str">
        <f t="shared" si="30"/>
        <v>no</v>
      </c>
      <c r="P29" s="219" t="str">
        <f t="shared" si="31"/>
        <v>no</v>
      </c>
      <c r="Q29" s="219" t="str">
        <f t="shared" si="32"/>
        <v>no</v>
      </c>
      <c r="R29" s="219" t="str">
        <f t="shared" si="33"/>
        <v>no</v>
      </c>
      <c r="S29" s="219" t="str">
        <f t="shared" si="34"/>
        <v>no</v>
      </c>
      <c r="T29" s="219" t="str">
        <f t="shared" si="35"/>
        <v>no</v>
      </c>
      <c r="W29" s="219" t="str">
        <f t="shared" si="36"/>
        <v xml:space="preserve">G_MAX_VBAT_SocLo_ADC_RECORD     </v>
      </c>
      <c r="X29" s="219" t="str">
        <f t="shared" si="37"/>
        <v xml:space="preserve">G_MAX_VBAT_SocLo_ADC_RECORD     </v>
      </c>
      <c r="Y29" s="219" t="str">
        <f t="shared" si="38"/>
        <v xml:space="preserve">G_MAX_VBAT_SocLo_ADC_RECORD     </v>
      </c>
      <c r="Z29" s="219" t="str">
        <f t="shared" si="39"/>
        <v xml:space="preserve">G_MAX_VBAT_SocLo_ADC_RECORD     </v>
      </c>
      <c r="AA29" s="219" t="str">
        <f t="shared" si="40"/>
        <v xml:space="preserve">G_MAX_VBAT_SocLo_ADC_RECORD     </v>
      </c>
      <c r="AB29" s="219" t="str">
        <f t="shared" si="41"/>
        <v xml:space="preserve">G_MAX_VBAT_SocLo_ADC_RECORD     </v>
      </c>
      <c r="AC29" s="219" t="str">
        <f t="shared" si="42"/>
        <v xml:space="preserve">G_MAX_VBAT_SocLo_ADC_RECORD     </v>
      </c>
      <c r="AE29" s="219" t="s">
        <v>450</v>
      </c>
      <c r="AF29" s="219" t="s">
        <v>450</v>
      </c>
      <c r="AG29" s="219" t="s">
        <v>450</v>
      </c>
      <c r="AH29" s="219" t="s">
        <v>450</v>
      </c>
      <c r="AI29" s="219" t="s">
        <v>450</v>
      </c>
      <c r="AJ29" s="219" t="s">
        <v>450</v>
      </c>
      <c r="AK29" s="219" t="s">
        <v>450</v>
      </c>
    </row>
    <row r="30" spans="2:37">
      <c r="B30" s="219" t="s">
        <v>560</v>
      </c>
      <c r="C30" s="219" t="s">
        <v>538</v>
      </c>
      <c r="D30" s="219" t="s">
        <v>538</v>
      </c>
      <c r="E30" s="219" t="s">
        <v>538</v>
      </c>
      <c r="F30" s="219" t="s">
        <v>538</v>
      </c>
      <c r="G30" s="219" t="s">
        <v>538</v>
      </c>
      <c r="H30" s="219" t="s">
        <v>538</v>
      </c>
      <c r="N30" s="219" t="str">
        <f t="shared" si="29"/>
        <v xml:space="preserve">G_MAX_VBAT_SocHi_ADC_RECORD     </v>
      </c>
      <c r="O30" s="219" t="str">
        <f t="shared" si="30"/>
        <v>no</v>
      </c>
      <c r="P30" s="219" t="str">
        <f t="shared" si="31"/>
        <v>no</v>
      </c>
      <c r="Q30" s="219" t="str">
        <f t="shared" si="32"/>
        <v>no</v>
      </c>
      <c r="R30" s="219" t="str">
        <f t="shared" si="33"/>
        <v>no</v>
      </c>
      <c r="S30" s="219" t="str">
        <f t="shared" si="34"/>
        <v>no</v>
      </c>
      <c r="T30" s="219" t="str">
        <f t="shared" si="35"/>
        <v>no</v>
      </c>
      <c r="W30" s="219" t="str">
        <f t="shared" si="36"/>
        <v xml:space="preserve">G_MAX_VBAT_SocHi_ADC_RECORD     </v>
      </c>
      <c r="X30" s="219" t="str">
        <f t="shared" si="37"/>
        <v xml:space="preserve">G_MAX_VBAT_SocHi_ADC_RECORD     </v>
      </c>
      <c r="Y30" s="219" t="str">
        <f t="shared" si="38"/>
        <v xml:space="preserve">G_MAX_VBAT_SocHi_ADC_RECORD     </v>
      </c>
      <c r="Z30" s="219" t="str">
        <f t="shared" si="39"/>
        <v xml:space="preserve">G_MAX_VBAT_SocHi_ADC_RECORD     </v>
      </c>
      <c r="AA30" s="219" t="str">
        <f t="shared" si="40"/>
        <v xml:space="preserve">G_MAX_VBAT_SocHi_ADC_RECORD     </v>
      </c>
      <c r="AB30" s="219" t="str">
        <f t="shared" si="41"/>
        <v xml:space="preserve">G_MAX_VBAT_SocHi_ADC_RECORD     </v>
      </c>
      <c r="AC30" s="219" t="str">
        <f t="shared" si="42"/>
        <v xml:space="preserve">G_MAX_VBAT_SocHi_ADC_RECORD     </v>
      </c>
      <c r="AE30" s="219" t="s">
        <v>451</v>
      </c>
      <c r="AF30" s="219" t="s">
        <v>451</v>
      </c>
      <c r="AG30" s="219" t="s">
        <v>451</v>
      </c>
      <c r="AH30" s="219" t="s">
        <v>451</v>
      </c>
      <c r="AI30" s="219" t="s">
        <v>451</v>
      </c>
      <c r="AJ30" s="219" t="s">
        <v>451</v>
      </c>
      <c r="AK30" s="219" t="s">
        <v>451</v>
      </c>
    </row>
    <row r="31" spans="2:37">
      <c r="B31" s="219" t="s">
        <v>561</v>
      </c>
      <c r="C31" s="219" t="s">
        <v>562</v>
      </c>
      <c r="D31" s="219" t="s">
        <v>538</v>
      </c>
      <c r="E31" s="219" t="s">
        <v>538</v>
      </c>
      <c r="F31" s="219" t="s">
        <v>538</v>
      </c>
      <c r="G31" s="219" t="s">
        <v>538</v>
      </c>
      <c r="H31" s="219" t="s">
        <v>538</v>
      </c>
      <c r="N31" s="219" t="str">
        <f t="shared" si="29"/>
        <v xml:space="preserve">G_MAX_TH1_ADC_RECORD            </v>
      </c>
      <c r="O31" s="219" t="str">
        <f t="shared" si="30"/>
        <v>G_DSG_MAX_TH1_ADC_RECORD</v>
      </c>
      <c r="P31" s="219" t="str">
        <f t="shared" si="31"/>
        <v>no</v>
      </c>
      <c r="Q31" s="219" t="str">
        <f t="shared" si="32"/>
        <v>no</v>
      </c>
      <c r="R31" s="219" t="str">
        <f t="shared" si="33"/>
        <v>no</v>
      </c>
      <c r="S31" s="219" t="str">
        <f t="shared" si="34"/>
        <v>no</v>
      </c>
      <c r="T31" s="219" t="str">
        <f t="shared" si="35"/>
        <v>no</v>
      </c>
      <c r="W31" s="219" t="str">
        <f t="shared" si="36"/>
        <v xml:space="preserve">G_MAX_TH1_ADC_RECORD            </v>
      </c>
      <c r="X31" s="219" t="str">
        <f t="shared" si="37"/>
        <v>G_DSG_MAX_TH1_ADC_RECORD</v>
      </c>
      <c r="Y31" s="219" t="str">
        <f t="shared" si="38"/>
        <v>G_DSG_MAX_TH1_ADC_RECORD</v>
      </c>
      <c r="Z31" s="219" t="str">
        <f t="shared" si="39"/>
        <v>G_DSG_MAX_TH1_ADC_RECORD</v>
      </c>
      <c r="AA31" s="219" t="str">
        <f t="shared" si="40"/>
        <v>G_DSG_MAX_TH1_ADC_RECORD</v>
      </c>
      <c r="AB31" s="219" t="str">
        <f t="shared" si="41"/>
        <v>G_DSG_MAX_TH1_ADC_RECORD</v>
      </c>
      <c r="AC31" s="219" t="str">
        <f t="shared" si="42"/>
        <v>G_DSG_MAX_TH1_ADC_RECORD</v>
      </c>
      <c r="AE31" s="219" t="s">
        <v>452</v>
      </c>
      <c r="AF31" s="219" t="s">
        <v>464</v>
      </c>
      <c r="AG31" s="219" t="s">
        <v>464</v>
      </c>
      <c r="AH31" s="219" t="s">
        <v>464</v>
      </c>
      <c r="AI31" s="219" t="s">
        <v>464</v>
      </c>
      <c r="AJ31" s="219" t="s">
        <v>464</v>
      </c>
      <c r="AK31" s="219" t="s">
        <v>464</v>
      </c>
    </row>
    <row r="32" spans="2:37">
      <c r="B32" s="219" t="s">
        <v>563</v>
      </c>
      <c r="C32" s="219" t="s">
        <v>564</v>
      </c>
      <c r="D32" s="219" t="s">
        <v>538</v>
      </c>
      <c r="E32" s="219" t="s">
        <v>538</v>
      </c>
      <c r="F32" s="219" t="s">
        <v>538</v>
      </c>
      <c r="G32" s="219" t="s">
        <v>538</v>
      </c>
      <c r="H32" s="219" t="s">
        <v>538</v>
      </c>
      <c r="N32" s="219" t="str">
        <f t="shared" si="29"/>
        <v xml:space="preserve">G_MIN_TH1_ADC_RECORD            </v>
      </c>
      <c r="O32" s="219" t="str">
        <f t="shared" si="30"/>
        <v>G_DSG_MIN_TH1_ADC_RECORD</v>
      </c>
      <c r="P32" s="219" t="str">
        <f t="shared" si="31"/>
        <v>no</v>
      </c>
      <c r="Q32" s="219" t="str">
        <f t="shared" si="32"/>
        <v>no</v>
      </c>
      <c r="R32" s="219" t="str">
        <f t="shared" si="33"/>
        <v>no</v>
      </c>
      <c r="S32" s="219" t="str">
        <f t="shared" si="34"/>
        <v>no</v>
      </c>
      <c r="T32" s="219" t="str">
        <f t="shared" si="35"/>
        <v>no</v>
      </c>
      <c r="W32" s="219" t="str">
        <f t="shared" si="36"/>
        <v xml:space="preserve">G_MIN_TH1_ADC_RECORD            </v>
      </c>
      <c r="X32" s="219" t="str">
        <f t="shared" si="37"/>
        <v>G_DSG_MIN_TH1_ADC_RECORD</v>
      </c>
      <c r="Y32" s="219" t="str">
        <f t="shared" si="38"/>
        <v>G_DSG_MIN_TH1_ADC_RECORD</v>
      </c>
      <c r="Z32" s="219" t="str">
        <f t="shared" si="39"/>
        <v>G_DSG_MIN_TH1_ADC_RECORD</v>
      </c>
      <c r="AA32" s="219" t="str">
        <f t="shared" si="40"/>
        <v>G_DSG_MIN_TH1_ADC_RECORD</v>
      </c>
      <c r="AB32" s="219" t="str">
        <f t="shared" si="41"/>
        <v>G_DSG_MIN_TH1_ADC_RECORD</v>
      </c>
      <c r="AC32" s="219" t="str">
        <f t="shared" si="42"/>
        <v>G_DSG_MIN_TH1_ADC_RECORD</v>
      </c>
      <c r="AE32" s="219" t="s">
        <v>453</v>
      </c>
      <c r="AF32" s="219" t="s">
        <v>465</v>
      </c>
      <c r="AG32" s="219" t="s">
        <v>465</v>
      </c>
      <c r="AH32" s="219" t="s">
        <v>465</v>
      </c>
      <c r="AI32" s="219" t="s">
        <v>465</v>
      </c>
      <c r="AJ32" s="219" t="s">
        <v>465</v>
      </c>
      <c r="AK32" s="219" t="s">
        <v>465</v>
      </c>
    </row>
    <row r="33" spans="2:37">
      <c r="B33" s="219" t="s">
        <v>565</v>
      </c>
      <c r="C33" s="219" t="s">
        <v>566</v>
      </c>
      <c r="D33" s="219" t="s">
        <v>538</v>
      </c>
      <c r="E33" s="219" t="s">
        <v>538</v>
      </c>
      <c r="F33" s="219" t="s">
        <v>538</v>
      </c>
      <c r="G33" s="219" t="s">
        <v>538</v>
      </c>
      <c r="H33" s="219" t="s">
        <v>538</v>
      </c>
      <c r="N33" s="219" t="str">
        <f t="shared" si="29"/>
        <v xml:space="preserve">G_MAX_TH2_ADC_RECORD            </v>
      </c>
      <c r="O33" s="219" t="str">
        <f t="shared" si="30"/>
        <v>G_DSG_MAX_TH2_ADC_RECORD</v>
      </c>
      <c r="P33" s="219" t="str">
        <f t="shared" si="31"/>
        <v>no</v>
      </c>
      <c r="Q33" s="219" t="str">
        <f t="shared" si="32"/>
        <v>no</v>
      </c>
      <c r="R33" s="219" t="str">
        <f t="shared" si="33"/>
        <v>no</v>
      </c>
      <c r="S33" s="219" t="str">
        <f t="shared" si="34"/>
        <v>no</v>
      </c>
      <c r="T33" s="219" t="str">
        <f t="shared" si="35"/>
        <v>no</v>
      </c>
      <c r="W33" s="219" t="str">
        <f t="shared" si="36"/>
        <v xml:space="preserve">G_MAX_TH2_ADC_RECORD            </v>
      </c>
      <c r="X33" s="219" t="str">
        <f t="shared" si="37"/>
        <v>G_DSG_MAX_TH2_ADC_RECORD</v>
      </c>
      <c r="Y33" s="219" t="str">
        <f t="shared" si="38"/>
        <v>G_DSG_MAX_TH2_ADC_RECORD</v>
      </c>
      <c r="Z33" s="219" t="str">
        <f t="shared" si="39"/>
        <v>G_DSG_MAX_TH2_ADC_RECORD</v>
      </c>
      <c r="AA33" s="219" t="str">
        <f t="shared" si="40"/>
        <v>G_DSG_MAX_TH2_ADC_RECORD</v>
      </c>
      <c r="AB33" s="219" t="str">
        <f t="shared" si="41"/>
        <v>G_DSG_MAX_TH2_ADC_RECORD</v>
      </c>
      <c r="AC33" s="219" t="str">
        <f t="shared" si="42"/>
        <v>G_DSG_MAX_TH2_ADC_RECORD</v>
      </c>
      <c r="AE33" s="219" t="s">
        <v>454</v>
      </c>
      <c r="AF33" s="219" t="s">
        <v>466</v>
      </c>
      <c r="AG33" s="219" t="s">
        <v>466</v>
      </c>
      <c r="AH33" s="219" t="s">
        <v>466</v>
      </c>
      <c r="AI33" s="219" t="s">
        <v>466</v>
      </c>
      <c r="AJ33" s="219" t="s">
        <v>466</v>
      </c>
      <c r="AK33" s="219" t="s">
        <v>466</v>
      </c>
    </row>
    <row r="34" spans="2:37">
      <c r="B34" s="219" t="s">
        <v>567</v>
      </c>
      <c r="C34" s="219" t="s">
        <v>568</v>
      </c>
      <c r="D34" s="219" t="s">
        <v>538</v>
      </c>
      <c r="E34" s="219" t="s">
        <v>538</v>
      </c>
      <c r="F34" s="219" t="s">
        <v>538</v>
      </c>
      <c r="G34" s="219" t="s">
        <v>538</v>
      </c>
      <c r="H34" s="219" t="s">
        <v>538</v>
      </c>
      <c r="N34" s="219" t="str">
        <f t="shared" si="29"/>
        <v xml:space="preserve">G_MIN_TH2_ADC_RECORD            </v>
      </c>
      <c r="O34" s="219" t="str">
        <f t="shared" si="30"/>
        <v>G_DSG_MIN_TH2_ADC_RECORD</v>
      </c>
      <c r="P34" s="219" t="str">
        <f t="shared" si="31"/>
        <v>no</v>
      </c>
      <c r="Q34" s="219" t="str">
        <f t="shared" si="32"/>
        <v>no</v>
      </c>
      <c r="R34" s="219" t="str">
        <f t="shared" si="33"/>
        <v>no</v>
      </c>
      <c r="S34" s="219" t="str">
        <f t="shared" si="34"/>
        <v>no</v>
      </c>
      <c r="T34" s="219" t="str">
        <f t="shared" si="35"/>
        <v>no</v>
      </c>
      <c r="W34" s="219" t="str">
        <f t="shared" si="36"/>
        <v xml:space="preserve">G_MIN_TH2_ADC_RECORD            </v>
      </c>
      <c r="X34" s="219" t="str">
        <f t="shared" si="37"/>
        <v>G_DSG_MIN_TH2_ADC_RECORD</v>
      </c>
      <c r="Y34" s="219" t="str">
        <f t="shared" si="38"/>
        <v>G_DSG_MIN_TH2_ADC_RECORD</v>
      </c>
      <c r="Z34" s="219" t="str">
        <f t="shared" si="39"/>
        <v>G_DSG_MIN_TH2_ADC_RECORD</v>
      </c>
      <c r="AA34" s="219" t="str">
        <f t="shared" si="40"/>
        <v>G_DSG_MIN_TH2_ADC_RECORD</v>
      </c>
      <c r="AB34" s="219" t="str">
        <f t="shared" si="41"/>
        <v>G_DSG_MIN_TH2_ADC_RECORD</v>
      </c>
      <c r="AC34" s="219" t="str">
        <f t="shared" si="42"/>
        <v>G_DSG_MIN_TH2_ADC_RECORD</v>
      </c>
      <c r="AE34" s="219" t="s">
        <v>455</v>
      </c>
      <c r="AF34" s="219" t="s">
        <v>467</v>
      </c>
      <c r="AG34" s="219" t="s">
        <v>467</v>
      </c>
      <c r="AH34" s="219" t="s">
        <v>467</v>
      </c>
      <c r="AI34" s="219" t="s">
        <v>467</v>
      </c>
      <c r="AJ34" s="219" t="s">
        <v>467</v>
      </c>
      <c r="AK34" s="219" t="s">
        <v>467</v>
      </c>
    </row>
    <row r="35" spans="2:37">
      <c r="B35" s="219" t="s">
        <v>569</v>
      </c>
      <c r="C35" s="219" t="s">
        <v>570</v>
      </c>
      <c r="D35" s="219" t="s">
        <v>538</v>
      </c>
      <c r="E35" s="219" t="s">
        <v>538</v>
      </c>
      <c r="F35" s="219" t="s">
        <v>538</v>
      </c>
      <c r="G35" s="219" t="s">
        <v>538</v>
      </c>
      <c r="H35" s="219" t="s">
        <v>538</v>
      </c>
      <c r="N35" s="219" t="str">
        <f t="shared" si="29"/>
        <v xml:space="preserve">G_Cycle_Count_RECORD            </v>
      </c>
      <c r="O35" s="219" t="str">
        <f t="shared" si="30"/>
        <v>G_CHG_Cycle_Count_RECORD</v>
      </c>
      <c r="P35" s="219" t="str">
        <f t="shared" si="31"/>
        <v>no</v>
      </c>
      <c r="Q35" s="219" t="str">
        <f t="shared" si="32"/>
        <v>no</v>
      </c>
      <c r="R35" s="219" t="str">
        <f t="shared" si="33"/>
        <v>no</v>
      </c>
      <c r="S35" s="219" t="str">
        <f t="shared" si="34"/>
        <v>no</v>
      </c>
      <c r="T35" s="219" t="str">
        <f t="shared" si="35"/>
        <v>no</v>
      </c>
      <c r="W35" s="219" t="str">
        <f t="shared" si="36"/>
        <v xml:space="preserve">G_Cycle_Count_RECORD            </v>
      </c>
      <c r="X35" s="219" t="str">
        <f t="shared" si="37"/>
        <v>G_CHG_Cycle_Count_RECORD</v>
      </c>
      <c r="Y35" s="219" t="str">
        <f t="shared" si="38"/>
        <v>G_CHG_Cycle_Count_RECORD</v>
      </c>
      <c r="Z35" s="219" t="str">
        <f t="shared" si="39"/>
        <v>G_CHG_Cycle_Count_RECORD</v>
      </c>
      <c r="AA35" s="219" t="str">
        <f t="shared" si="40"/>
        <v>G_CHG_Cycle_Count_RECORD</v>
      </c>
      <c r="AB35" s="219" t="str">
        <f t="shared" si="41"/>
        <v>G_CHG_Cycle_Count_RECORD</v>
      </c>
      <c r="AC35" s="219" t="str">
        <f t="shared" si="42"/>
        <v>G_CHG_Cycle_Count_RECORD</v>
      </c>
      <c r="AE35" s="219" t="s">
        <v>456</v>
      </c>
      <c r="AF35" s="219" t="s">
        <v>468</v>
      </c>
      <c r="AG35" s="219" t="s">
        <v>468</v>
      </c>
      <c r="AH35" s="219" t="s">
        <v>468</v>
      </c>
      <c r="AI35" s="219" t="s">
        <v>468</v>
      </c>
      <c r="AJ35" s="219" t="s">
        <v>468</v>
      </c>
      <c r="AK35" s="219" t="s">
        <v>468</v>
      </c>
    </row>
    <row r="36" spans="2:37">
      <c r="B36" s="219" t="s">
        <v>571</v>
      </c>
      <c r="C36" s="219" t="s">
        <v>572</v>
      </c>
      <c r="D36" s="219" t="s">
        <v>538</v>
      </c>
      <c r="E36" s="219" t="s">
        <v>538</v>
      </c>
      <c r="F36" s="219" t="s">
        <v>538</v>
      </c>
      <c r="G36" s="219" t="s">
        <v>538</v>
      </c>
      <c r="H36" s="219" t="s">
        <v>538</v>
      </c>
      <c r="N36" s="219" t="str">
        <f t="shared" si="29"/>
        <v xml:space="preserve">G_ADC_AccumulatingQ_RECORD_Hi   </v>
      </c>
      <c r="O36" s="219" t="str">
        <f t="shared" si="30"/>
        <v>G_CHG_ADC_AccumulatingQ_RECORD_Hi</v>
      </c>
      <c r="P36" s="219" t="str">
        <f t="shared" si="31"/>
        <v>no</v>
      </c>
      <c r="Q36" s="219" t="str">
        <f t="shared" si="32"/>
        <v>no</v>
      </c>
      <c r="R36" s="219" t="str">
        <f t="shared" si="33"/>
        <v>no</v>
      </c>
      <c r="S36" s="219" t="str">
        <f t="shared" si="34"/>
        <v>no</v>
      </c>
      <c r="T36" s="219" t="str">
        <f t="shared" si="35"/>
        <v>no</v>
      </c>
      <c r="W36" s="219" t="str">
        <f t="shared" si="36"/>
        <v xml:space="preserve">G_ADC_AccumulatingQ_RECORD_Hi   </v>
      </c>
      <c r="X36" s="219" t="str">
        <f t="shared" si="37"/>
        <v>G_CHG_ADC_AccumulatingQ_RECORD_Hi</v>
      </c>
      <c r="Y36" s="219" t="str">
        <f t="shared" si="38"/>
        <v>G_CHG_ADC_AccumulatingQ_RECORD_Hi</v>
      </c>
      <c r="Z36" s="219" t="str">
        <f t="shared" si="39"/>
        <v>G_CHG_ADC_AccumulatingQ_RECORD_Hi</v>
      </c>
      <c r="AA36" s="219" t="str">
        <f t="shared" si="40"/>
        <v>G_CHG_ADC_AccumulatingQ_RECORD_Hi</v>
      </c>
      <c r="AB36" s="219" t="str">
        <f t="shared" si="41"/>
        <v>G_CHG_ADC_AccumulatingQ_RECORD_Hi</v>
      </c>
      <c r="AC36" s="219" t="str">
        <f t="shared" si="42"/>
        <v>G_CHG_ADC_AccumulatingQ_RECORD_Hi</v>
      </c>
      <c r="AE36" s="219" t="s">
        <v>457</v>
      </c>
      <c r="AF36" s="219" t="s">
        <v>469</v>
      </c>
      <c r="AG36" s="219" t="s">
        <v>469</v>
      </c>
      <c r="AH36" s="219" t="s">
        <v>469</v>
      </c>
      <c r="AI36" s="219" t="s">
        <v>469</v>
      </c>
      <c r="AJ36" s="219" t="s">
        <v>469</v>
      </c>
      <c r="AK36" s="219" t="s">
        <v>469</v>
      </c>
    </row>
    <row r="37" spans="2:37">
      <c r="B37" s="219" t="s">
        <v>573</v>
      </c>
      <c r="C37" s="219" t="s">
        <v>574</v>
      </c>
      <c r="D37" s="219" t="s">
        <v>538</v>
      </c>
      <c r="E37" s="219" t="s">
        <v>538</v>
      </c>
      <c r="F37" s="219" t="s">
        <v>538</v>
      </c>
      <c r="G37" s="219" t="s">
        <v>538</v>
      </c>
      <c r="H37" s="219" t="s">
        <v>538</v>
      </c>
      <c r="N37" s="219" t="str">
        <f t="shared" si="29"/>
        <v xml:space="preserve">G_ADC_AccumulatingQ_RECORD_Lo   </v>
      </c>
      <c r="O37" s="219" t="str">
        <f t="shared" si="30"/>
        <v>G_CHG_ADC_AccumulatingQ_RECORD_Lo</v>
      </c>
      <c r="P37" s="219" t="str">
        <f t="shared" si="31"/>
        <v>no</v>
      </c>
      <c r="Q37" s="219" t="str">
        <f t="shared" si="32"/>
        <v>no</v>
      </c>
      <c r="R37" s="219" t="str">
        <f t="shared" si="33"/>
        <v>no</v>
      </c>
      <c r="S37" s="219" t="str">
        <f t="shared" si="34"/>
        <v>no</v>
      </c>
      <c r="T37" s="219" t="str">
        <f t="shared" si="35"/>
        <v>no</v>
      </c>
      <c r="W37" s="219" t="str">
        <f t="shared" si="36"/>
        <v xml:space="preserve">G_ADC_AccumulatingQ_RECORD_Lo   </v>
      </c>
      <c r="X37" s="219" t="str">
        <f t="shared" si="37"/>
        <v>G_CHG_ADC_AccumulatingQ_RECORD_Lo</v>
      </c>
      <c r="Y37" s="219" t="str">
        <f t="shared" si="38"/>
        <v>G_CHG_ADC_AccumulatingQ_RECORD_Lo</v>
      </c>
      <c r="Z37" s="219" t="str">
        <f t="shared" si="39"/>
        <v>G_CHG_ADC_AccumulatingQ_RECORD_Lo</v>
      </c>
      <c r="AA37" s="219" t="str">
        <f t="shared" si="40"/>
        <v>G_CHG_ADC_AccumulatingQ_RECORD_Lo</v>
      </c>
      <c r="AB37" s="219" t="str">
        <f t="shared" si="41"/>
        <v>G_CHG_ADC_AccumulatingQ_RECORD_Lo</v>
      </c>
      <c r="AC37" s="219" t="str">
        <f t="shared" si="42"/>
        <v>G_CHG_ADC_AccumulatingQ_RECORD_Lo</v>
      </c>
      <c r="AE37" s="219" t="s">
        <v>458</v>
      </c>
      <c r="AF37" s="219" t="s">
        <v>470</v>
      </c>
      <c r="AG37" s="219" t="s">
        <v>470</v>
      </c>
      <c r="AH37" s="219" t="s">
        <v>470</v>
      </c>
      <c r="AI37" s="219" t="s">
        <v>470</v>
      </c>
      <c r="AJ37" s="219" t="s">
        <v>470</v>
      </c>
      <c r="AK37" s="219" t="s">
        <v>470</v>
      </c>
    </row>
    <row r="38" spans="2:37">
      <c r="B38" s="219" t="s">
        <v>575</v>
      </c>
      <c r="C38" s="219" t="s">
        <v>576</v>
      </c>
      <c r="D38" s="219" t="s">
        <v>538</v>
      </c>
      <c r="E38" s="219" t="s">
        <v>538</v>
      </c>
      <c r="F38" s="219" t="s">
        <v>538</v>
      </c>
      <c r="G38" s="219" t="s">
        <v>538</v>
      </c>
      <c r="H38" s="219" t="s">
        <v>538</v>
      </c>
      <c r="N38" s="219" t="str">
        <f t="shared" si="29"/>
        <v>G_Current_DSG_ADC_AccumulatingQ_Hi</v>
      </c>
      <c r="O38" s="219" t="str">
        <f t="shared" si="30"/>
        <v>G_DSG_ADC_AccumulatingQ_RECORD_Hi</v>
      </c>
      <c r="P38" s="219" t="str">
        <f t="shared" si="31"/>
        <v>no</v>
      </c>
      <c r="Q38" s="219" t="str">
        <f t="shared" si="32"/>
        <v>no</v>
      </c>
      <c r="R38" s="219" t="str">
        <f t="shared" si="33"/>
        <v>no</v>
      </c>
      <c r="S38" s="219" t="str">
        <f t="shared" si="34"/>
        <v>no</v>
      </c>
      <c r="T38" s="219" t="str">
        <f t="shared" si="35"/>
        <v>no</v>
      </c>
      <c r="W38" s="219" t="str">
        <f t="shared" si="36"/>
        <v>G_Current_DSG_ADC_AccumulatingQ_Hi</v>
      </c>
      <c r="X38" s="219" t="str">
        <f t="shared" si="37"/>
        <v>G_DSG_ADC_AccumulatingQ_RECORD_Hi</v>
      </c>
      <c r="Y38" s="219" t="str">
        <f t="shared" si="38"/>
        <v>G_DSG_ADC_AccumulatingQ_RECORD_Hi</v>
      </c>
      <c r="Z38" s="219" t="str">
        <f t="shared" si="39"/>
        <v>G_DSG_ADC_AccumulatingQ_RECORD_Hi</v>
      </c>
      <c r="AA38" s="219" t="str">
        <f t="shared" si="40"/>
        <v>G_DSG_ADC_AccumulatingQ_RECORD_Hi</v>
      </c>
      <c r="AB38" s="219" t="str">
        <f t="shared" si="41"/>
        <v>G_DSG_ADC_AccumulatingQ_RECORD_Hi</v>
      </c>
      <c r="AC38" s="219" t="str">
        <f t="shared" si="42"/>
        <v>G_DSG_ADC_AccumulatingQ_RECORD_Hi</v>
      </c>
      <c r="AE38" s="219" t="s">
        <v>459</v>
      </c>
      <c r="AF38" s="219" t="s">
        <v>471</v>
      </c>
      <c r="AG38" s="219" t="s">
        <v>471</v>
      </c>
      <c r="AH38" s="219" t="s">
        <v>471</v>
      </c>
      <c r="AI38" s="219" t="s">
        <v>471</v>
      </c>
      <c r="AJ38" s="219" t="s">
        <v>471</v>
      </c>
      <c r="AK38" s="219" t="s">
        <v>471</v>
      </c>
    </row>
    <row r="39" spans="2:37">
      <c r="B39" s="219" t="s">
        <v>577</v>
      </c>
      <c r="C39" s="219" t="s">
        <v>578</v>
      </c>
      <c r="D39" s="219" t="s">
        <v>538</v>
      </c>
      <c r="E39" s="219" t="s">
        <v>538</v>
      </c>
      <c r="F39" s="219" t="s">
        <v>538</v>
      </c>
      <c r="G39" s="219" t="s">
        <v>538</v>
      </c>
      <c r="H39" s="219" t="s">
        <v>538</v>
      </c>
      <c r="N39" s="219" t="str">
        <f t="shared" si="29"/>
        <v>G_Current_DSG_ADC_AccumulatingQ_Lo</v>
      </c>
      <c r="O39" s="219" t="str">
        <f t="shared" si="30"/>
        <v>G_DSG_ADC_AccumulatingQ_RECORD_Lo</v>
      </c>
      <c r="P39" s="219" t="str">
        <f t="shared" si="31"/>
        <v>no</v>
      </c>
      <c r="Q39" s="219" t="str">
        <f t="shared" si="32"/>
        <v>no</v>
      </c>
      <c r="R39" s="219" t="str">
        <f t="shared" si="33"/>
        <v>no</v>
      </c>
      <c r="S39" s="219" t="str">
        <f t="shared" si="34"/>
        <v>no</v>
      </c>
      <c r="T39" s="219" t="str">
        <f t="shared" si="35"/>
        <v>no</v>
      </c>
      <c r="W39" s="219" t="str">
        <f t="shared" si="36"/>
        <v>G_Current_DSG_ADC_AccumulatingQ_Lo</v>
      </c>
      <c r="X39" s="219" t="str">
        <f t="shared" si="37"/>
        <v>G_DSG_ADC_AccumulatingQ_RECORD_Lo</v>
      </c>
      <c r="Y39" s="219" t="str">
        <f t="shared" si="38"/>
        <v>G_DSG_ADC_AccumulatingQ_RECORD_Lo</v>
      </c>
      <c r="Z39" s="219" t="str">
        <f t="shared" si="39"/>
        <v>G_DSG_ADC_AccumulatingQ_RECORD_Lo</v>
      </c>
      <c r="AA39" s="219" t="str">
        <f t="shared" si="40"/>
        <v>G_DSG_ADC_AccumulatingQ_RECORD_Lo</v>
      </c>
      <c r="AB39" s="219" t="str">
        <f t="shared" si="41"/>
        <v>G_DSG_ADC_AccumulatingQ_RECORD_Lo</v>
      </c>
      <c r="AC39" s="219" t="str">
        <f t="shared" si="42"/>
        <v>G_DSG_ADC_AccumulatingQ_RECORD_Lo</v>
      </c>
      <c r="AE39" s="219" t="s">
        <v>460</v>
      </c>
      <c r="AF39" s="219" t="s">
        <v>472</v>
      </c>
      <c r="AG39" s="219" t="s">
        <v>472</v>
      </c>
      <c r="AH39" s="219" t="s">
        <v>472</v>
      </c>
      <c r="AI39" s="219" t="s">
        <v>472</v>
      </c>
      <c r="AJ39" s="219" t="s">
        <v>472</v>
      </c>
      <c r="AK39" s="219" t="s">
        <v>472</v>
      </c>
    </row>
    <row r="40" spans="2:37">
      <c r="B40" s="219" t="s">
        <v>579</v>
      </c>
      <c r="C40" s="219" t="s">
        <v>580</v>
      </c>
      <c r="D40" s="219" t="s">
        <v>538</v>
      </c>
      <c r="E40" s="219" t="s">
        <v>538</v>
      </c>
      <c r="F40" s="219" t="s">
        <v>538</v>
      </c>
      <c r="G40" s="219" t="s">
        <v>538</v>
      </c>
      <c r="H40" s="219" t="s">
        <v>538</v>
      </c>
      <c r="N40" s="219" t="str">
        <f t="shared" si="29"/>
        <v>G_Current_CHG_ADC_AccumulatingQ_Hi</v>
      </c>
      <c r="O40" s="219" t="str">
        <f t="shared" si="30"/>
        <v>G_DSG_Cycle_Count_RECORD</v>
      </c>
      <c r="P40" s="219" t="str">
        <f t="shared" si="31"/>
        <v>no</v>
      </c>
      <c r="Q40" s="219" t="str">
        <f t="shared" si="32"/>
        <v>no</v>
      </c>
      <c r="R40" s="219" t="str">
        <f t="shared" si="33"/>
        <v>no</v>
      </c>
      <c r="S40" s="219" t="str">
        <f t="shared" si="34"/>
        <v>no</v>
      </c>
      <c r="T40" s="219" t="str">
        <f t="shared" si="35"/>
        <v>no</v>
      </c>
      <c r="W40" s="219" t="str">
        <f t="shared" si="36"/>
        <v>G_Current_CHG_ADC_AccumulatingQ_Hi</v>
      </c>
      <c r="X40" s="219" t="str">
        <f t="shared" si="37"/>
        <v>G_DSG_Cycle_Count_RECORD</v>
      </c>
      <c r="Y40" s="219" t="str">
        <f t="shared" si="38"/>
        <v>G_DSG_Cycle_Count_RECORD</v>
      </c>
      <c r="Z40" s="219" t="str">
        <f t="shared" si="39"/>
        <v>G_DSG_Cycle_Count_RECORD</v>
      </c>
      <c r="AA40" s="219" t="str">
        <f t="shared" si="40"/>
        <v>G_DSG_Cycle_Count_RECORD</v>
      </c>
      <c r="AB40" s="219" t="str">
        <f t="shared" si="41"/>
        <v>G_DSG_Cycle_Count_RECORD</v>
      </c>
      <c r="AC40" s="219" t="str">
        <f t="shared" si="42"/>
        <v>G_DSG_Cycle_Count_RECORD</v>
      </c>
      <c r="AE40" s="219" t="s">
        <v>461</v>
      </c>
      <c r="AF40" s="219" t="s">
        <v>473</v>
      </c>
      <c r="AG40" s="219" t="s">
        <v>473</v>
      </c>
      <c r="AH40" s="219" t="s">
        <v>473</v>
      </c>
      <c r="AI40" s="219" t="s">
        <v>473</v>
      </c>
      <c r="AJ40" s="219" t="s">
        <v>473</v>
      </c>
      <c r="AK40" s="219" t="s">
        <v>473</v>
      </c>
    </row>
    <row r="41" spans="2:37">
      <c r="B41" s="219" t="s">
        <v>581</v>
      </c>
      <c r="C41" s="219" t="s">
        <v>582</v>
      </c>
      <c r="D41" s="219" t="s">
        <v>538</v>
      </c>
      <c r="E41" s="219" t="s">
        <v>538</v>
      </c>
      <c r="F41" s="219" t="s">
        <v>538</v>
      </c>
      <c r="G41" s="219" t="s">
        <v>538</v>
      </c>
      <c r="H41" s="219" t="s">
        <v>538</v>
      </c>
      <c r="N41" s="219" t="str">
        <f t="shared" si="29"/>
        <v>G_Current_CHG_ADC_AccumulatingQ_Lo</v>
      </c>
      <c r="O41" s="219" t="str">
        <f t="shared" si="30"/>
        <v>G_CHG_MAX_TH1_ADC_RECORD</v>
      </c>
      <c r="P41" s="219" t="str">
        <f t="shared" si="31"/>
        <v>no</v>
      </c>
      <c r="Q41" s="219" t="str">
        <f t="shared" si="32"/>
        <v>no</v>
      </c>
      <c r="R41" s="219" t="str">
        <f t="shared" si="33"/>
        <v>no</v>
      </c>
      <c r="S41" s="219" t="str">
        <f t="shared" si="34"/>
        <v>no</v>
      </c>
      <c r="T41" s="219" t="str">
        <f t="shared" si="35"/>
        <v>no</v>
      </c>
      <c r="W41" s="219" t="str">
        <f t="shared" si="36"/>
        <v>G_Current_CHG_ADC_AccumulatingQ_Lo</v>
      </c>
      <c r="X41" s="219" t="str">
        <f t="shared" si="37"/>
        <v>G_CHG_MAX_TH1_ADC_RECORD</v>
      </c>
      <c r="Y41" s="219" t="str">
        <f t="shared" si="38"/>
        <v>G_CHG_MAX_TH1_ADC_RECORD</v>
      </c>
      <c r="Z41" s="219" t="str">
        <f t="shared" si="39"/>
        <v>G_CHG_MAX_TH1_ADC_RECORD</v>
      </c>
      <c r="AA41" s="219" t="str">
        <f t="shared" si="40"/>
        <v>G_CHG_MAX_TH1_ADC_RECORD</v>
      </c>
      <c r="AB41" s="219" t="str">
        <f t="shared" si="41"/>
        <v>G_CHG_MAX_TH1_ADC_RECORD</v>
      </c>
      <c r="AC41" s="219" t="str">
        <f t="shared" si="42"/>
        <v>G_CHG_MAX_TH1_ADC_RECORD</v>
      </c>
      <c r="AE41" s="219" t="s">
        <v>462</v>
      </c>
      <c r="AF41" s="219" t="s">
        <v>474</v>
      </c>
      <c r="AG41" s="219" t="s">
        <v>474</v>
      </c>
      <c r="AH41" s="219" t="s">
        <v>474</v>
      </c>
      <c r="AI41" s="219" t="s">
        <v>474</v>
      </c>
      <c r="AJ41" s="219" t="s">
        <v>474</v>
      </c>
      <c r="AK41" s="219" t="s">
        <v>474</v>
      </c>
    </row>
    <row r="42" spans="2:37">
      <c r="B42" s="219" t="s">
        <v>583</v>
      </c>
      <c r="C42" s="219" t="s">
        <v>584</v>
      </c>
      <c r="D42" s="219" t="s">
        <v>538</v>
      </c>
      <c r="E42" s="219" t="s">
        <v>538</v>
      </c>
      <c r="F42" s="219" t="s">
        <v>538</v>
      </c>
      <c r="G42" s="219" t="s">
        <v>538</v>
      </c>
      <c r="H42" s="219" t="s">
        <v>538</v>
      </c>
      <c r="N42" s="219" t="str">
        <f t="shared" si="29"/>
        <v/>
      </c>
      <c r="O42" s="219" t="str">
        <f t="shared" si="30"/>
        <v>G_CHG_MIN_TH1_ADC_RECORD</v>
      </c>
      <c r="P42" s="219" t="str">
        <f t="shared" si="31"/>
        <v>no</v>
      </c>
      <c r="Q42" s="219" t="str">
        <f t="shared" si="32"/>
        <v>no</v>
      </c>
      <c r="R42" s="219" t="str">
        <f t="shared" si="33"/>
        <v>no</v>
      </c>
      <c r="S42" s="219" t="str">
        <f t="shared" si="34"/>
        <v>no</v>
      </c>
      <c r="T42" s="219" t="str">
        <f t="shared" si="35"/>
        <v>no</v>
      </c>
      <c r="W42" s="219" t="str">
        <f t="shared" si="36"/>
        <v/>
      </c>
      <c r="X42" s="219" t="str">
        <f t="shared" si="37"/>
        <v>G_CHG_MIN_TH1_ADC_RECORD</v>
      </c>
      <c r="Y42" s="219" t="str">
        <f t="shared" si="38"/>
        <v>G_CHG_MIN_TH1_ADC_RECORD</v>
      </c>
      <c r="Z42" s="219" t="str">
        <f t="shared" si="39"/>
        <v>G_CHG_MIN_TH1_ADC_RECORD</v>
      </c>
      <c r="AA42" s="219" t="str">
        <f t="shared" si="40"/>
        <v>G_CHG_MIN_TH1_ADC_RECORD</v>
      </c>
      <c r="AB42" s="219" t="str">
        <f t="shared" si="41"/>
        <v>G_CHG_MIN_TH1_ADC_RECORD</v>
      </c>
      <c r="AC42" s="219" t="str">
        <f t="shared" si="42"/>
        <v>G_CHG_MIN_TH1_ADC_RECORD</v>
      </c>
      <c r="AF42" s="219" t="s">
        <v>475</v>
      </c>
      <c r="AG42" s="219" t="s">
        <v>475</v>
      </c>
      <c r="AH42" s="219" t="s">
        <v>475</v>
      </c>
      <c r="AI42" s="219" t="s">
        <v>475</v>
      </c>
      <c r="AJ42" s="219" t="s">
        <v>475</v>
      </c>
      <c r="AK42" s="219" t="s">
        <v>475</v>
      </c>
    </row>
    <row r="43" spans="2:37">
      <c r="B43" s="219" t="s">
        <v>583</v>
      </c>
      <c r="C43" s="219" t="s">
        <v>585</v>
      </c>
      <c r="D43" s="219" t="s">
        <v>538</v>
      </c>
      <c r="E43" s="219" t="s">
        <v>538</v>
      </c>
      <c r="F43" s="219" t="s">
        <v>538</v>
      </c>
      <c r="G43" s="219" t="s">
        <v>538</v>
      </c>
      <c r="H43" s="219" t="s">
        <v>538</v>
      </c>
      <c r="N43" s="219" t="str">
        <f t="shared" si="29"/>
        <v/>
      </c>
      <c r="O43" s="219" t="str">
        <f t="shared" si="30"/>
        <v>G_CHG_MAX_TH2_ADC_RECORD</v>
      </c>
      <c r="P43" s="219" t="str">
        <f t="shared" si="31"/>
        <v>no</v>
      </c>
      <c r="Q43" s="219" t="str">
        <f t="shared" si="32"/>
        <v>no</v>
      </c>
      <c r="R43" s="219" t="str">
        <f t="shared" si="33"/>
        <v>no</v>
      </c>
      <c r="S43" s="219" t="str">
        <f t="shared" si="34"/>
        <v>no</v>
      </c>
      <c r="T43" s="219" t="str">
        <f t="shared" si="35"/>
        <v>no</v>
      </c>
      <c r="W43" s="219" t="str">
        <f t="shared" si="36"/>
        <v/>
      </c>
      <c r="X43" s="219" t="str">
        <f t="shared" si="37"/>
        <v>G_CHG_MAX_TH2_ADC_RECORD</v>
      </c>
      <c r="Y43" s="219" t="str">
        <f t="shared" si="38"/>
        <v>G_CHG_MAX_TH2_ADC_RECORD</v>
      </c>
      <c r="Z43" s="219" t="str">
        <f t="shared" si="39"/>
        <v>G_CHG_MAX_TH2_ADC_RECORD</v>
      </c>
      <c r="AA43" s="219" t="str">
        <f t="shared" si="40"/>
        <v>G_CHG_MAX_TH2_ADC_RECORD</v>
      </c>
      <c r="AB43" s="219" t="str">
        <f t="shared" si="41"/>
        <v>G_CHG_MAX_TH2_ADC_RECORD</v>
      </c>
      <c r="AC43" s="219" t="str">
        <f t="shared" si="42"/>
        <v>G_CHG_MAX_TH2_ADC_RECORD</v>
      </c>
      <c r="AF43" s="219" t="s">
        <v>476</v>
      </c>
      <c r="AG43" s="219" t="s">
        <v>476</v>
      </c>
      <c r="AH43" s="219" t="s">
        <v>476</v>
      </c>
      <c r="AI43" s="219" t="s">
        <v>476</v>
      </c>
      <c r="AJ43" s="219" t="s">
        <v>476</v>
      </c>
      <c r="AK43" s="219" t="s">
        <v>476</v>
      </c>
    </row>
    <row r="44" spans="2:37">
      <c r="B44" s="219" t="s">
        <v>583</v>
      </c>
      <c r="C44" s="219" t="s">
        <v>586</v>
      </c>
      <c r="D44" s="219" t="s">
        <v>538</v>
      </c>
      <c r="E44" s="219" t="s">
        <v>538</v>
      </c>
      <c r="F44" s="219" t="s">
        <v>538</v>
      </c>
      <c r="G44" s="219" t="s">
        <v>538</v>
      </c>
      <c r="H44" s="219" t="s">
        <v>538</v>
      </c>
      <c r="N44" s="219" t="str">
        <f t="shared" si="29"/>
        <v/>
      </c>
      <c r="O44" s="219" t="str">
        <f t="shared" si="30"/>
        <v>G_CHG_MIN_TH2_ADC_RECORD</v>
      </c>
      <c r="P44" s="219" t="str">
        <f t="shared" si="31"/>
        <v>no</v>
      </c>
      <c r="Q44" s="219" t="str">
        <f t="shared" si="32"/>
        <v>no</v>
      </c>
      <c r="R44" s="219" t="str">
        <f t="shared" si="33"/>
        <v>no</v>
      </c>
      <c r="S44" s="219" t="str">
        <f t="shared" si="34"/>
        <v>no</v>
      </c>
      <c r="T44" s="219" t="str">
        <f t="shared" si="35"/>
        <v>no</v>
      </c>
      <c r="W44" s="219" t="str">
        <f t="shared" si="36"/>
        <v/>
      </c>
      <c r="X44" s="219" t="str">
        <f t="shared" si="37"/>
        <v>G_CHG_MIN_TH2_ADC_RECORD</v>
      </c>
      <c r="Y44" s="219" t="str">
        <f t="shared" si="38"/>
        <v>G_CHG_MIN_TH2_ADC_RECORD</v>
      </c>
      <c r="Z44" s="219" t="str">
        <f t="shared" si="39"/>
        <v>G_CHG_MIN_TH2_ADC_RECORD</v>
      </c>
      <c r="AA44" s="219" t="str">
        <f t="shared" si="40"/>
        <v>G_CHG_MIN_TH2_ADC_RECORD</v>
      </c>
      <c r="AB44" s="219" t="str">
        <f t="shared" si="41"/>
        <v>G_CHG_MIN_TH2_ADC_RECORD</v>
      </c>
      <c r="AC44" s="219" t="str">
        <f t="shared" si="42"/>
        <v>G_CHG_MIN_TH2_ADC_RECORD</v>
      </c>
      <c r="AF44" s="219" t="s">
        <v>477</v>
      </c>
      <c r="AG44" s="219" t="s">
        <v>477</v>
      </c>
      <c r="AH44" s="219" t="s">
        <v>477</v>
      </c>
      <c r="AI44" s="219" t="s">
        <v>477</v>
      </c>
      <c r="AJ44" s="219" t="s">
        <v>477</v>
      </c>
      <c r="AK44" s="219" t="s">
        <v>477</v>
      </c>
    </row>
    <row r="45" spans="2:37">
      <c r="B45" s="219" t="s">
        <v>583</v>
      </c>
      <c r="C45" s="219" t="s">
        <v>587</v>
      </c>
      <c r="D45" s="219" t="s">
        <v>538</v>
      </c>
      <c r="E45" s="219" t="s">
        <v>538</v>
      </c>
      <c r="F45" s="219" t="s">
        <v>538</v>
      </c>
      <c r="G45" s="219" t="s">
        <v>538</v>
      </c>
      <c r="H45" s="219" t="s">
        <v>538</v>
      </c>
      <c r="N45" s="219" t="str">
        <f t="shared" si="29"/>
        <v/>
      </c>
      <c r="O45" s="219" t="str">
        <f t="shared" si="30"/>
        <v>G_OVP_TIMES</v>
      </c>
      <c r="P45" s="219" t="str">
        <f t="shared" si="31"/>
        <v>no</v>
      </c>
      <c r="Q45" s="219" t="str">
        <f t="shared" si="32"/>
        <v>no</v>
      </c>
      <c r="R45" s="219" t="str">
        <f t="shared" si="33"/>
        <v>no</v>
      </c>
      <c r="S45" s="219" t="str">
        <f t="shared" si="34"/>
        <v>no</v>
      </c>
      <c r="T45" s="219" t="str">
        <f t="shared" si="35"/>
        <v>no</v>
      </c>
      <c r="W45" s="219" t="str">
        <f t="shared" si="36"/>
        <v/>
      </c>
      <c r="X45" s="219" t="str">
        <f t="shared" si="37"/>
        <v>G_OVP_TIMES</v>
      </c>
      <c r="Y45" s="219" t="str">
        <f t="shared" si="38"/>
        <v>G_OVP_TIMES</v>
      </c>
      <c r="Z45" s="219" t="str">
        <f t="shared" si="39"/>
        <v>G_OVP_TIMES</v>
      </c>
      <c r="AA45" s="219" t="str">
        <f t="shared" si="40"/>
        <v>G_OVP_TIMES</v>
      </c>
      <c r="AB45" s="219" t="str">
        <f t="shared" si="41"/>
        <v>G_OVP_TIMES</v>
      </c>
      <c r="AC45" s="219" t="str">
        <f t="shared" si="42"/>
        <v>G_OVP_TIMES</v>
      </c>
      <c r="AF45" s="219" t="s">
        <v>478</v>
      </c>
      <c r="AG45" s="219" t="s">
        <v>478</v>
      </c>
      <c r="AH45" s="219" t="s">
        <v>478</v>
      </c>
      <c r="AI45" s="219" t="s">
        <v>478</v>
      </c>
      <c r="AJ45" s="219" t="s">
        <v>478</v>
      </c>
      <c r="AK45" s="219" t="s">
        <v>478</v>
      </c>
    </row>
    <row r="46" spans="2:37">
      <c r="B46" s="219" t="s">
        <v>583</v>
      </c>
      <c r="C46" s="219" t="s">
        <v>588</v>
      </c>
      <c r="D46" s="219" t="s">
        <v>538</v>
      </c>
      <c r="E46" s="219" t="s">
        <v>538</v>
      </c>
      <c r="F46" s="219" t="s">
        <v>538</v>
      </c>
      <c r="G46" s="219" t="s">
        <v>538</v>
      </c>
      <c r="H46" s="219" t="s">
        <v>538</v>
      </c>
      <c r="N46" s="219" t="str">
        <f t="shared" si="29"/>
        <v/>
      </c>
      <c r="O46" s="219" t="str">
        <f t="shared" si="30"/>
        <v>G_UVP_TIMES</v>
      </c>
      <c r="P46" s="219" t="str">
        <f t="shared" si="31"/>
        <v>no</v>
      </c>
      <c r="Q46" s="219" t="str">
        <f t="shared" si="32"/>
        <v>no</v>
      </c>
      <c r="R46" s="219" t="str">
        <f t="shared" si="33"/>
        <v>no</v>
      </c>
      <c r="S46" s="219" t="str">
        <f t="shared" si="34"/>
        <v>no</v>
      </c>
      <c r="T46" s="219" t="str">
        <f t="shared" si="35"/>
        <v>no</v>
      </c>
      <c r="W46" s="219" t="str">
        <f t="shared" si="36"/>
        <v/>
      </c>
      <c r="X46" s="219" t="str">
        <f t="shared" si="37"/>
        <v>G_UVP_TIMES</v>
      </c>
      <c r="Y46" s="219" t="str">
        <f t="shared" si="38"/>
        <v>G_UVP_TIMES</v>
      </c>
      <c r="Z46" s="219" t="str">
        <f t="shared" si="39"/>
        <v>G_UVP_TIMES</v>
      </c>
      <c r="AA46" s="219" t="str">
        <f t="shared" si="40"/>
        <v>G_UVP_TIMES</v>
      </c>
      <c r="AB46" s="219" t="str">
        <f t="shared" si="41"/>
        <v>G_UVP_TIMES</v>
      </c>
      <c r="AC46" s="219" t="str">
        <f t="shared" si="42"/>
        <v>G_UVP_TIMES</v>
      </c>
      <c r="AF46" s="219" t="s">
        <v>479</v>
      </c>
      <c r="AG46" s="219" t="s">
        <v>479</v>
      </c>
      <c r="AH46" s="219" t="s">
        <v>479</v>
      </c>
      <c r="AI46" s="219" t="s">
        <v>479</v>
      </c>
      <c r="AJ46" s="219" t="s">
        <v>479</v>
      </c>
      <c r="AK46" s="219" t="s">
        <v>479</v>
      </c>
    </row>
    <row r="47" spans="2:37">
      <c r="B47" s="219" t="s">
        <v>583</v>
      </c>
      <c r="C47" s="219" t="s">
        <v>589</v>
      </c>
      <c r="D47" s="219" t="s">
        <v>538</v>
      </c>
      <c r="E47" s="219" t="s">
        <v>538</v>
      </c>
      <c r="F47" s="219" t="s">
        <v>538</v>
      </c>
      <c r="G47" s="219" t="s">
        <v>538</v>
      </c>
      <c r="H47" s="219" t="s">
        <v>538</v>
      </c>
      <c r="N47" s="219" t="str">
        <f t="shared" si="29"/>
        <v/>
      </c>
      <c r="O47" s="219" t="str">
        <f t="shared" si="30"/>
        <v>G_COCP_TIMES</v>
      </c>
      <c r="P47" s="219" t="str">
        <f t="shared" si="31"/>
        <v>no</v>
      </c>
      <c r="Q47" s="219" t="str">
        <f t="shared" si="32"/>
        <v>no</v>
      </c>
      <c r="R47" s="219" t="str">
        <f t="shared" si="33"/>
        <v>no</v>
      </c>
      <c r="S47" s="219" t="str">
        <f t="shared" si="34"/>
        <v>no</v>
      </c>
      <c r="T47" s="219" t="str">
        <f t="shared" si="35"/>
        <v>no</v>
      </c>
      <c r="W47" s="219" t="str">
        <f t="shared" si="36"/>
        <v/>
      </c>
      <c r="X47" s="219" t="str">
        <f t="shared" si="37"/>
        <v>G_COCP_TIMES</v>
      </c>
      <c r="Y47" s="219" t="str">
        <f t="shared" si="38"/>
        <v>G_COCP_TIMES</v>
      </c>
      <c r="Z47" s="219" t="str">
        <f t="shared" si="39"/>
        <v>G_COCP_TIMES</v>
      </c>
      <c r="AA47" s="219" t="str">
        <f t="shared" si="40"/>
        <v>G_COCP_TIMES</v>
      </c>
      <c r="AB47" s="219" t="str">
        <f t="shared" si="41"/>
        <v>G_COCP_TIMES</v>
      </c>
      <c r="AC47" s="219" t="str">
        <f t="shared" si="42"/>
        <v>G_COCP_TIMES</v>
      </c>
      <c r="AF47" s="219" t="s">
        <v>480</v>
      </c>
      <c r="AG47" s="219" t="s">
        <v>480</v>
      </c>
      <c r="AH47" s="219" t="s">
        <v>480</v>
      </c>
      <c r="AI47" s="219" t="s">
        <v>480</v>
      </c>
      <c r="AJ47" s="219" t="s">
        <v>480</v>
      </c>
      <c r="AK47" s="219" t="s">
        <v>480</v>
      </c>
    </row>
    <row r="48" spans="2:37">
      <c r="B48" s="219" t="s">
        <v>583</v>
      </c>
      <c r="C48" s="219" t="s">
        <v>590</v>
      </c>
      <c r="D48" s="219" t="s">
        <v>538</v>
      </c>
      <c r="E48" s="219" t="s">
        <v>538</v>
      </c>
      <c r="F48" s="219" t="s">
        <v>538</v>
      </c>
      <c r="G48" s="219" t="s">
        <v>538</v>
      </c>
      <c r="H48" s="219" t="s">
        <v>538</v>
      </c>
      <c r="N48" s="219" t="str">
        <f t="shared" si="29"/>
        <v/>
      </c>
      <c r="O48" s="219" t="str">
        <f t="shared" si="30"/>
        <v>G_DOCP_TIMES</v>
      </c>
      <c r="P48" s="219" t="str">
        <f t="shared" si="31"/>
        <v>no</v>
      </c>
      <c r="Q48" s="219" t="str">
        <f t="shared" si="32"/>
        <v>no</v>
      </c>
      <c r="R48" s="219" t="str">
        <f t="shared" si="33"/>
        <v>no</v>
      </c>
      <c r="S48" s="219" t="str">
        <f t="shared" si="34"/>
        <v>no</v>
      </c>
      <c r="T48" s="219" t="str">
        <f t="shared" si="35"/>
        <v>no</v>
      </c>
      <c r="W48" s="219" t="str">
        <f t="shared" si="36"/>
        <v/>
      </c>
      <c r="X48" s="219" t="str">
        <f t="shared" si="37"/>
        <v>G_DOCP_TIMES</v>
      </c>
      <c r="Y48" s="219" t="str">
        <f t="shared" si="38"/>
        <v>G_DOCP_TIMES</v>
      </c>
      <c r="Z48" s="219" t="str">
        <f t="shared" si="39"/>
        <v>G_DOCP_TIMES</v>
      </c>
      <c r="AA48" s="219" t="str">
        <f t="shared" si="40"/>
        <v>G_DOCP_TIMES</v>
      </c>
      <c r="AB48" s="219" t="str">
        <f t="shared" si="41"/>
        <v>G_DOCP_TIMES</v>
      </c>
      <c r="AC48" s="219" t="str">
        <f t="shared" si="42"/>
        <v>G_DOCP_TIMES</v>
      </c>
      <c r="AF48" s="219" t="s">
        <v>481</v>
      </c>
      <c r="AG48" s="219" t="s">
        <v>481</v>
      </c>
      <c r="AH48" s="219" t="s">
        <v>481</v>
      </c>
      <c r="AI48" s="219" t="s">
        <v>481</v>
      </c>
      <c r="AJ48" s="219" t="s">
        <v>481</v>
      </c>
      <c r="AK48" s="219" t="s">
        <v>481</v>
      </c>
    </row>
    <row r="49" spans="2:37">
      <c r="B49" s="219" t="s">
        <v>583</v>
      </c>
      <c r="C49" s="219" t="s">
        <v>591</v>
      </c>
      <c r="D49" s="219" t="s">
        <v>592</v>
      </c>
      <c r="E49" s="219" t="s">
        <v>538</v>
      </c>
      <c r="F49" s="219" t="s">
        <v>538</v>
      </c>
      <c r="G49" s="219" t="s">
        <v>593</v>
      </c>
      <c r="H49" s="219" t="s">
        <v>538</v>
      </c>
      <c r="N49" s="219" t="str">
        <f t="shared" si="29"/>
        <v/>
      </c>
      <c r="O49" s="219" t="str">
        <f t="shared" si="30"/>
        <v>G_TH1_UTP_TIMES</v>
      </c>
      <c r="P49" s="219" t="str">
        <f t="shared" si="31"/>
        <v xml:space="preserve">G_TH1_UTP_TIMES                 </v>
      </c>
      <c r="Q49" s="219" t="str">
        <f t="shared" si="32"/>
        <v>no</v>
      </c>
      <c r="R49" s="219" t="str">
        <f t="shared" si="33"/>
        <v>no</v>
      </c>
      <c r="S49" s="219" t="str">
        <f t="shared" si="34"/>
        <v xml:space="preserve">G_TH1_CHG_UTP_TIMES                 </v>
      </c>
      <c r="T49" s="219" t="str">
        <f t="shared" si="35"/>
        <v>no</v>
      </c>
      <c r="W49" s="219" t="str">
        <f t="shared" si="36"/>
        <v/>
      </c>
      <c r="X49" s="219" t="str">
        <f t="shared" si="37"/>
        <v>G_TH1_UTP_TIMES</v>
      </c>
      <c r="Y49" s="219" t="str">
        <f t="shared" si="38"/>
        <v xml:space="preserve">G_TH1_UTP_TIMES                 </v>
      </c>
      <c r="Z49" s="219" t="str">
        <f t="shared" si="39"/>
        <v xml:space="preserve">G_TH1_UTP_TIMES                 </v>
      </c>
      <c r="AA49" s="219" t="str">
        <f t="shared" si="40"/>
        <v xml:space="preserve">G_TH1_UTP_TIMES                 </v>
      </c>
      <c r="AB49" s="219" t="str">
        <f t="shared" si="41"/>
        <v xml:space="preserve">G_TH1_CHG_UTP_TIMES                 </v>
      </c>
      <c r="AC49" s="219" t="str">
        <f t="shared" si="42"/>
        <v xml:space="preserve">G_TH1_CHG_UTP_TIMES                 </v>
      </c>
      <c r="AF49" s="219" t="s">
        <v>482</v>
      </c>
      <c r="AG49" s="219" t="s">
        <v>513</v>
      </c>
      <c r="AH49" s="219" t="s">
        <v>513</v>
      </c>
      <c r="AI49" s="219" t="s">
        <v>513</v>
      </c>
      <c r="AJ49" s="219" t="s">
        <v>525</v>
      </c>
      <c r="AK49" s="219" t="s">
        <v>525</v>
      </c>
    </row>
    <row r="50" spans="2:37">
      <c r="B50" s="219" t="s">
        <v>583</v>
      </c>
      <c r="C50" s="219" t="s">
        <v>594</v>
      </c>
      <c r="D50" s="219" t="s">
        <v>595</v>
      </c>
      <c r="E50" s="219" t="s">
        <v>538</v>
      </c>
      <c r="F50" s="219" t="s">
        <v>538</v>
      </c>
      <c r="G50" s="219" t="s">
        <v>596</v>
      </c>
      <c r="H50" s="219" t="s">
        <v>538</v>
      </c>
      <c r="N50" s="219" t="str">
        <f t="shared" si="29"/>
        <v/>
      </c>
      <c r="O50" s="219" t="str">
        <f t="shared" si="30"/>
        <v>G_TH2_UTP_TIMES</v>
      </c>
      <c r="P50" s="219" t="str">
        <f t="shared" si="31"/>
        <v xml:space="preserve">G_TH2_UTP_TIMES                 </v>
      </c>
      <c r="Q50" s="219" t="str">
        <f t="shared" si="32"/>
        <v>no</v>
      </c>
      <c r="R50" s="219" t="str">
        <f t="shared" si="33"/>
        <v>no</v>
      </c>
      <c r="S50" s="219" t="str">
        <f t="shared" si="34"/>
        <v xml:space="preserve">G_TH2_CHG_UTP_TIMES                 </v>
      </c>
      <c r="T50" s="219" t="str">
        <f t="shared" si="35"/>
        <v>no</v>
      </c>
      <c r="W50" s="219" t="str">
        <f t="shared" si="36"/>
        <v/>
      </c>
      <c r="X50" s="219" t="str">
        <f t="shared" si="37"/>
        <v>G_TH2_UTP_TIMES</v>
      </c>
      <c r="Y50" s="219" t="str">
        <f t="shared" si="38"/>
        <v xml:space="preserve">G_TH2_UTP_TIMES                 </v>
      </c>
      <c r="Z50" s="219" t="str">
        <f t="shared" si="39"/>
        <v xml:space="preserve">G_TH2_UTP_TIMES                 </v>
      </c>
      <c r="AA50" s="219" t="str">
        <f t="shared" si="40"/>
        <v xml:space="preserve">G_TH2_UTP_TIMES                 </v>
      </c>
      <c r="AB50" s="219" t="str">
        <f t="shared" si="41"/>
        <v xml:space="preserve">G_TH2_CHG_UTP_TIMES                 </v>
      </c>
      <c r="AC50" s="219" t="str">
        <f t="shared" si="42"/>
        <v xml:space="preserve">G_TH2_CHG_UTP_TIMES                 </v>
      </c>
      <c r="AF50" s="219" t="s">
        <v>483</v>
      </c>
      <c r="AG50" s="219" t="s">
        <v>514</v>
      </c>
      <c r="AH50" s="219" t="s">
        <v>514</v>
      </c>
      <c r="AI50" s="219" t="s">
        <v>514</v>
      </c>
      <c r="AJ50" s="219" t="s">
        <v>526</v>
      </c>
      <c r="AK50" s="219" t="s">
        <v>526</v>
      </c>
    </row>
    <row r="51" spans="2:37">
      <c r="B51" s="219" t="s">
        <v>583</v>
      </c>
      <c r="C51" s="219" t="s">
        <v>597</v>
      </c>
      <c r="D51" s="219" t="s">
        <v>538</v>
      </c>
      <c r="E51" s="219" t="s">
        <v>538</v>
      </c>
      <c r="F51" s="219" t="s">
        <v>538</v>
      </c>
      <c r="G51" s="219" t="s">
        <v>538</v>
      </c>
      <c r="H51" s="219" t="s">
        <v>538</v>
      </c>
      <c r="N51" s="219" t="str">
        <f t="shared" si="29"/>
        <v/>
      </c>
      <c r="O51" s="219" t="str">
        <f t="shared" si="30"/>
        <v>G_CHG_TH1_OTP_TIMES</v>
      </c>
      <c r="P51" s="219" t="str">
        <f t="shared" si="31"/>
        <v>no</v>
      </c>
      <c r="Q51" s="219" t="str">
        <f t="shared" si="32"/>
        <v>no</v>
      </c>
      <c r="R51" s="219" t="str">
        <f t="shared" si="33"/>
        <v>no</v>
      </c>
      <c r="S51" s="219" t="str">
        <f t="shared" si="34"/>
        <v>no</v>
      </c>
      <c r="T51" s="219" t="str">
        <f t="shared" si="35"/>
        <v>no</v>
      </c>
      <c r="W51" s="219" t="str">
        <f t="shared" si="36"/>
        <v/>
      </c>
      <c r="X51" s="219" t="str">
        <f t="shared" si="37"/>
        <v>G_CHG_TH1_OTP_TIMES</v>
      </c>
      <c r="Y51" s="219" t="str">
        <f t="shared" si="38"/>
        <v>G_CHG_TH1_OTP_TIMES</v>
      </c>
      <c r="Z51" s="219" t="str">
        <f t="shared" si="39"/>
        <v>G_CHG_TH1_OTP_TIMES</v>
      </c>
      <c r="AA51" s="219" t="str">
        <f t="shared" si="40"/>
        <v>G_CHG_TH1_OTP_TIMES</v>
      </c>
      <c r="AB51" s="219" t="str">
        <f t="shared" si="41"/>
        <v>G_CHG_TH1_OTP_TIMES</v>
      </c>
      <c r="AC51" s="219" t="str">
        <f t="shared" si="42"/>
        <v>G_CHG_TH1_OTP_TIMES</v>
      </c>
      <c r="AF51" s="219" t="s">
        <v>484</v>
      </c>
      <c r="AG51" s="219" t="s">
        <v>484</v>
      </c>
      <c r="AH51" s="219" t="s">
        <v>484</v>
      </c>
      <c r="AI51" s="219" t="s">
        <v>484</v>
      </c>
      <c r="AJ51" s="219" t="s">
        <v>484</v>
      </c>
      <c r="AK51" s="219" t="s">
        <v>484</v>
      </c>
    </row>
    <row r="52" spans="2:37">
      <c r="B52" s="219" t="s">
        <v>583</v>
      </c>
      <c r="C52" s="219" t="s">
        <v>598</v>
      </c>
      <c r="D52" s="219" t="s">
        <v>538</v>
      </c>
      <c r="E52" s="219" t="s">
        <v>538</v>
      </c>
      <c r="F52" s="219" t="s">
        <v>538</v>
      </c>
      <c r="G52" s="219" t="s">
        <v>538</v>
      </c>
      <c r="H52" s="219" t="s">
        <v>538</v>
      </c>
      <c r="N52" s="219" t="str">
        <f t="shared" si="29"/>
        <v/>
      </c>
      <c r="O52" s="219" t="str">
        <f t="shared" si="30"/>
        <v>G_CHG_TH2_OTP_TIMES</v>
      </c>
      <c r="P52" s="219" t="str">
        <f t="shared" si="31"/>
        <v>no</v>
      </c>
      <c r="Q52" s="219" t="str">
        <f t="shared" si="32"/>
        <v>no</v>
      </c>
      <c r="R52" s="219" t="str">
        <f t="shared" si="33"/>
        <v>no</v>
      </c>
      <c r="S52" s="219" t="str">
        <f t="shared" si="34"/>
        <v>no</v>
      </c>
      <c r="T52" s="219" t="str">
        <f t="shared" si="35"/>
        <v>no</v>
      </c>
      <c r="W52" s="219" t="str">
        <f t="shared" si="36"/>
        <v/>
      </c>
      <c r="X52" s="219" t="str">
        <f t="shared" si="37"/>
        <v>G_CHG_TH2_OTP_TIMES</v>
      </c>
      <c r="Y52" s="219" t="str">
        <f t="shared" si="38"/>
        <v>G_CHG_TH2_OTP_TIMES</v>
      </c>
      <c r="Z52" s="219" t="str">
        <f t="shared" si="39"/>
        <v>G_CHG_TH2_OTP_TIMES</v>
      </c>
      <c r="AA52" s="219" t="str">
        <f t="shared" si="40"/>
        <v>G_CHG_TH2_OTP_TIMES</v>
      </c>
      <c r="AB52" s="219" t="str">
        <f t="shared" si="41"/>
        <v>G_CHG_TH2_OTP_TIMES</v>
      </c>
      <c r="AC52" s="219" t="str">
        <f t="shared" si="42"/>
        <v>G_CHG_TH2_OTP_TIMES</v>
      </c>
      <c r="AF52" s="219" t="s">
        <v>485</v>
      </c>
      <c r="AG52" s="219" t="s">
        <v>485</v>
      </c>
      <c r="AH52" s="219" t="s">
        <v>485</v>
      </c>
      <c r="AI52" s="219" t="s">
        <v>485</v>
      </c>
      <c r="AJ52" s="219" t="s">
        <v>485</v>
      </c>
      <c r="AK52" s="219" t="s">
        <v>485</v>
      </c>
    </row>
    <row r="53" spans="2:37">
      <c r="B53" s="219" t="s">
        <v>583</v>
      </c>
      <c r="C53" s="219" t="s">
        <v>599</v>
      </c>
      <c r="D53" s="219" t="s">
        <v>538</v>
      </c>
      <c r="E53" s="219" t="s">
        <v>538</v>
      </c>
      <c r="F53" s="219" t="s">
        <v>538</v>
      </c>
      <c r="G53" s="219" t="s">
        <v>538</v>
      </c>
      <c r="H53" s="219" t="s">
        <v>538</v>
      </c>
      <c r="N53" s="219" t="str">
        <f t="shared" si="29"/>
        <v/>
      </c>
      <c r="O53" s="219" t="str">
        <f t="shared" si="30"/>
        <v>G_DSG_TH1_LOW_CURRENT_OTP_TIMES</v>
      </c>
      <c r="P53" s="219" t="str">
        <f t="shared" si="31"/>
        <v>no</v>
      </c>
      <c r="Q53" s="219" t="str">
        <f t="shared" si="32"/>
        <v>no</v>
      </c>
      <c r="R53" s="219" t="str">
        <f t="shared" si="33"/>
        <v>no</v>
      </c>
      <c r="S53" s="219" t="str">
        <f t="shared" si="34"/>
        <v>no</v>
      </c>
      <c r="T53" s="219" t="str">
        <f t="shared" si="35"/>
        <v>no</v>
      </c>
      <c r="W53" s="219" t="str">
        <f t="shared" si="36"/>
        <v/>
      </c>
      <c r="X53" s="219" t="str">
        <f t="shared" si="37"/>
        <v>G_DSG_TH1_LOW_CURRENT_OTP_TIMES</v>
      </c>
      <c r="Y53" s="219" t="str">
        <f t="shared" si="38"/>
        <v>G_DSG_TH1_LOW_CURRENT_OTP_TIMES</v>
      </c>
      <c r="Z53" s="219" t="str">
        <f t="shared" si="39"/>
        <v>G_DSG_TH1_LOW_CURRENT_OTP_TIMES</v>
      </c>
      <c r="AA53" s="219" t="str">
        <f t="shared" si="40"/>
        <v>G_DSG_TH1_LOW_CURRENT_OTP_TIMES</v>
      </c>
      <c r="AB53" s="219" t="str">
        <f t="shared" si="41"/>
        <v>G_DSG_TH1_LOW_CURRENT_OTP_TIMES</v>
      </c>
      <c r="AC53" s="219" t="str">
        <f t="shared" si="42"/>
        <v>G_DSG_TH1_LOW_CURRENT_OTP_TIMES</v>
      </c>
      <c r="AF53" s="219" t="s">
        <v>486</v>
      </c>
      <c r="AG53" s="219" t="s">
        <v>486</v>
      </c>
      <c r="AH53" s="219" t="s">
        <v>486</v>
      </c>
      <c r="AI53" s="219" t="s">
        <v>486</v>
      </c>
      <c r="AJ53" s="219" t="s">
        <v>486</v>
      </c>
      <c r="AK53" s="219" t="s">
        <v>486</v>
      </c>
    </row>
    <row r="54" spans="2:37">
      <c r="B54" s="219" t="s">
        <v>583</v>
      </c>
      <c r="C54" s="219" t="s">
        <v>600</v>
      </c>
      <c r="D54" s="219" t="s">
        <v>538</v>
      </c>
      <c r="E54" s="219" t="s">
        <v>538</v>
      </c>
      <c r="F54" s="219" t="s">
        <v>538</v>
      </c>
      <c r="G54" s="219" t="s">
        <v>538</v>
      </c>
      <c r="H54" s="219" t="s">
        <v>538</v>
      </c>
      <c r="N54" s="219" t="str">
        <f t="shared" si="29"/>
        <v/>
      </c>
      <c r="O54" s="219" t="str">
        <f t="shared" si="30"/>
        <v>G_DSG_TH1_HIGH_CURRENT_OTP_TIMES</v>
      </c>
      <c r="P54" s="219" t="str">
        <f t="shared" si="31"/>
        <v>no</v>
      </c>
      <c r="Q54" s="219" t="str">
        <f t="shared" si="32"/>
        <v>no</v>
      </c>
      <c r="R54" s="219" t="str">
        <f t="shared" si="33"/>
        <v>no</v>
      </c>
      <c r="S54" s="219" t="str">
        <f t="shared" si="34"/>
        <v>no</v>
      </c>
      <c r="T54" s="219" t="str">
        <f t="shared" si="35"/>
        <v>no</v>
      </c>
      <c r="W54" s="219" t="str">
        <f t="shared" si="36"/>
        <v/>
      </c>
      <c r="X54" s="219" t="str">
        <f t="shared" si="37"/>
        <v>G_DSG_TH1_HIGH_CURRENT_OTP_TIMES</v>
      </c>
      <c r="Y54" s="219" t="str">
        <f t="shared" si="38"/>
        <v>G_DSG_TH1_HIGH_CURRENT_OTP_TIMES</v>
      </c>
      <c r="Z54" s="219" t="str">
        <f t="shared" si="39"/>
        <v>G_DSG_TH1_HIGH_CURRENT_OTP_TIMES</v>
      </c>
      <c r="AA54" s="219" t="str">
        <f t="shared" si="40"/>
        <v>G_DSG_TH1_HIGH_CURRENT_OTP_TIMES</v>
      </c>
      <c r="AB54" s="219" t="str">
        <f t="shared" si="41"/>
        <v>G_DSG_TH1_HIGH_CURRENT_OTP_TIMES</v>
      </c>
      <c r="AC54" s="219" t="str">
        <f t="shared" si="42"/>
        <v>G_DSG_TH1_HIGH_CURRENT_OTP_TIMES</v>
      </c>
      <c r="AF54" s="219" t="s">
        <v>487</v>
      </c>
      <c r="AG54" s="219" t="s">
        <v>487</v>
      </c>
      <c r="AH54" s="219" t="s">
        <v>487</v>
      </c>
      <c r="AI54" s="219" t="s">
        <v>487</v>
      </c>
      <c r="AJ54" s="219" t="s">
        <v>487</v>
      </c>
      <c r="AK54" s="219" t="s">
        <v>487</v>
      </c>
    </row>
    <row r="55" spans="2:37">
      <c r="B55" s="219" t="s">
        <v>583</v>
      </c>
      <c r="C55" s="219" t="s">
        <v>601</v>
      </c>
      <c r="D55" s="219" t="s">
        <v>538</v>
      </c>
      <c r="E55" s="219" t="s">
        <v>538</v>
      </c>
      <c r="F55" s="219" t="s">
        <v>538</v>
      </c>
      <c r="G55" s="219" t="s">
        <v>538</v>
      </c>
      <c r="H55" s="219" t="s">
        <v>538</v>
      </c>
      <c r="N55" s="219" t="str">
        <f t="shared" si="29"/>
        <v/>
      </c>
      <c r="O55" s="219" t="str">
        <f t="shared" si="30"/>
        <v>G_DSG_TH2_LOW_CURRENT_OTP_TIMES</v>
      </c>
      <c r="P55" s="219" t="str">
        <f t="shared" si="31"/>
        <v>no</v>
      </c>
      <c r="Q55" s="219" t="str">
        <f t="shared" si="32"/>
        <v>no</v>
      </c>
      <c r="R55" s="219" t="str">
        <f t="shared" si="33"/>
        <v>no</v>
      </c>
      <c r="S55" s="219" t="str">
        <f t="shared" si="34"/>
        <v>no</v>
      </c>
      <c r="T55" s="219" t="str">
        <f t="shared" si="35"/>
        <v>no</v>
      </c>
      <c r="W55" s="219" t="str">
        <f t="shared" si="36"/>
        <v/>
      </c>
      <c r="X55" s="219" t="str">
        <f t="shared" si="37"/>
        <v>G_DSG_TH2_LOW_CURRENT_OTP_TIMES</v>
      </c>
      <c r="Y55" s="219" t="str">
        <f t="shared" si="38"/>
        <v>G_DSG_TH2_LOW_CURRENT_OTP_TIMES</v>
      </c>
      <c r="Z55" s="219" t="str">
        <f t="shared" si="39"/>
        <v>G_DSG_TH2_LOW_CURRENT_OTP_TIMES</v>
      </c>
      <c r="AA55" s="219" t="str">
        <f t="shared" si="40"/>
        <v>G_DSG_TH2_LOW_CURRENT_OTP_TIMES</v>
      </c>
      <c r="AB55" s="219" t="str">
        <f t="shared" si="41"/>
        <v>G_DSG_TH2_LOW_CURRENT_OTP_TIMES</v>
      </c>
      <c r="AC55" s="219" t="str">
        <f t="shared" si="42"/>
        <v>G_DSG_TH2_LOW_CURRENT_OTP_TIMES</v>
      </c>
      <c r="AF55" s="219" t="s">
        <v>488</v>
      </c>
      <c r="AG55" s="219" t="s">
        <v>488</v>
      </c>
      <c r="AH55" s="219" t="s">
        <v>488</v>
      </c>
      <c r="AI55" s="219" t="s">
        <v>488</v>
      </c>
      <c r="AJ55" s="219" t="s">
        <v>488</v>
      </c>
      <c r="AK55" s="219" t="s">
        <v>488</v>
      </c>
    </row>
    <row r="56" spans="2:37">
      <c r="B56" s="219" t="s">
        <v>583</v>
      </c>
      <c r="C56" s="219" t="s">
        <v>602</v>
      </c>
      <c r="D56" s="219" t="s">
        <v>538</v>
      </c>
      <c r="E56" s="219" t="s">
        <v>538</v>
      </c>
      <c r="F56" s="219" t="s">
        <v>538</v>
      </c>
      <c r="G56" s="219" t="s">
        <v>538</v>
      </c>
      <c r="H56" s="219" t="s">
        <v>538</v>
      </c>
      <c r="N56" s="219" t="str">
        <f t="shared" si="29"/>
        <v/>
      </c>
      <c r="O56" s="219" t="str">
        <f t="shared" si="30"/>
        <v>G_DSG_TH2_HIGH_CURRENT_OTP_TIMES</v>
      </c>
      <c r="P56" s="219" t="str">
        <f t="shared" si="31"/>
        <v>no</v>
      </c>
      <c r="Q56" s="219" t="str">
        <f t="shared" si="32"/>
        <v>no</v>
      </c>
      <c r="R56" s="219" t="str">
        <f t="shared" si="33"/>
        <v>no</v>
      </c>
      <c r="S56" s="219" t="str">
        <f t="shared" si="34"/>
        <v>no</v>
      </c>
      <c r="T56" s="219" t="str">
        <f t="shared" si="35"/>
        <v>no</v>
      </c>
      <c r="W56" s="219" t="str">
        <f t="shared" si="36"/>
        <v/>
      </c>
      <c r="X56" s="219" t="str">
        <f t="shared" si="37"/>
        <v>G_DSG_TH2_HIGH_CURRENT_OTP_TIMES</v>
      </c>
      <c r="Y56" s="219" t="str">
        <f t="shared" si="38"/>
        <v>G_DSG_TH2_HIGH_CURRENT_OTP_TIMES</v>
      </c>
      <c r="Z56" s="219" t="str">
        <f t="shared" si="39"/>
        <v>G_DSG_TH2_HIGH_CURRENT_OTP_TIMES</v>
      </c>
      <c r="AA56" s="219" t="str">
        <f t="shared" si="40"/>
        <v>G_DSG_TH2_HIGH_CURRENT_OTP_TIMES</v>
      </c>
      <c r="AB56" s="219" t="str">
        <f t="shared" si="41"/>
        <v>G_DSG_TH2_HIGH_CURRENT_OTP_TIMES</v>
      </c>
      <c r="AC56" s="219" t="str">
        <f t="shared" si="42"/>
        <v>G_DSG_TH2_HIGH_CURRENT_OTP_TIMES</v>
      </c>
      <c r="AF56" s="219" t="s">
        <v>489</v>
      </c>
      <c r="AG56" s="219" t="s">
        <v>489</v>
      </c>
      <c r="AH56" s="219" t="s">
        <v>489</v>
      </c>
      <c r="AI56" s="219" t="s">
        <v>489</v>
      </c>
      <c r="AJ56" s="219" t="s">
        <v>489</v>
      </c>
      <c r="AK56" s="219" t="s">
        <v>489</v>
      </c>
    </row>
    <row r="57" spans="2:37">
      <c r="B57" s="219" t="s">
        <v>583</v>
      </c>
      <c r="C57" s="219" t="s">
        <v>603</v>
      </c>
      <c r="D57" s="219" t="s">
        <v>538</v>
      </c>
      <c r="E57" s="219" t="s">
        <v>538</v>
      </c>
      <c r="F57" s="219" t="s">
        <v>538</v>
      </c>
      <c r="G57" s="219" t="s">
        <v>538</v>
      </c>
      <c r="H57" s="219" t="s">
        <v>538</v>
      </c>
      <c r="N57" s="219" t="str">
        <f t="shared" si="29"/>
        <v/>
      </c>
      <c r="O57" s="219" t="str">
        <f t="shared" si="30"/>
        <v>G_RECORD_2nd_DATA_COUNT</v>
      </c>
      <c r="P57" s="219" t="str">
        <f t="shared" si="31"/>
        <v>no</v>
      </c>
      <c r="Q57" s="219" t="str">
        <f t="shared" si="32"/>
        <v>no</v>
      </c>
      <c r="R57" s="219" t="str">
        <f t="shared" si="33"/>
        <v>no</v>
      </c>
      <c r="S57" s="219" t="str">
        <f t="shared" si="34"/>
        <v>no</v>
      </c>
      <c r="T57" s="219" t="str">
        <f t="shared" si="35"/>
        <v>no</v>
      </c>
      <c r="W57" s="219" t="str">
        <f t="shared" si="36"/>
        <v/>
      </c>
      <c r="X57" s="219" t="str">
        <f t="shared" si="37"/>
        <v>G_RECORD_2nd_DATA_COUNT</v>
      </c>
      <c r="Y57" s="219" t="str">
        <f t="shared" si="38"/>
        <v>G_RECORD_2nd_DATA_COUNT</v>
      </c>
      <c r="Z57" s="219" t="str">
        <f t="shared" si="39"/>
        <v>G_RECORD_2nd_DATA_COUNT</v>
      </c>
      <c r="AA57" s="219" t="str">
        <f t="shared" si="40"/>
        <v>G_RECORD_2nd_DATA_COUNT</v>
      </c>
      <c r="AB57" s="219" t="str">
        <f t="shared" si="41"/>
        <v>G_RECORD_2nd_DATA_COUNT</v>
      </c>
      <c r="AC57" s="219" t="str">
        <f t="shared" si="42"/>
        <v>G_RECORD_2nd_DATA_COUNT</v>
      </c>
      <c r="AF57" s="219" t="s">
        <v>490</v>
      </c>
      <c r="AG57" s="219" t="s">
        <v>490</v>
      </c>
      <c r="AH57" s="219" t="s">
        <v>490</v>
      </c>
      <c r="AI57" s="219" t="s">
        <v>490</v>
      </c>
      <c r="AJ57" s="219" t="s">
        <v>490</v>
      </c>
      <c r="AK57" s="219" t="s">
        <v>490</v>
      </c>
    </row>
    <row r="58" spans="2:37">
      <c r="B58" s="219" t="s">
        <v>583</v>
      </c>
      <c r="C58" s="219" t="s">
        <v>604</v>
      </c>
      <c r="D58" s="219" t="s">
        <v>538</v>
      </c>
      <c r="E58" s="219" t="s">
        <v>538</v>
      </c>
      <c r="F58" s="219" t="s">
        <v>538</v>
      </c>
      <c r="G58" s="219" t="s">
        <v>538</v>
      </c>
      <c r="H58" s="219" t="s">
        <v>538</v>
      </c>
      <c r="N58" s="219" t="str">
        <f t="shared" si="29"/>
        <v/>
      </c>
      <c r="O58" s="219" t="str">
        <f t="shared" si="30"/>
        <v>G_REAL_FCC_UPDATE_TIMES</v>
      </c>
      <c r="P58" s="219" t="str">
        <f t="shared" si="31"/>
        <v>no</v>
      </c>
      <c r="Q58" s="219" t="str">
        <f t="shared" si="32"/>
        <v>no</v>
      </c>
      <c r="R58" s="219" t="str">
        <f t="shared" si="33"/>
        <v>no</v>
      </c>
      <c r="S58" s="219" t="str">
        <f t="shared" si="34"/>
        <v>no</v>
      </c>
      <c r="T58" s="219" t="str">
        <f t="shared" si="35"/>
        <v>no</v>
      </c>
      <c r="W58" s="219" t="str">
        <f t="shared" si="36"/>
        <v/>
      </c>
      <c r="X58" s="219" t="str">
        <f t="shared" si="37"/>
        <v>G_REAL_FCC_UPDATE_TIMES</v>
      </c>
      <c r="Y58" s="219" t="str">
        <f t="shared" si="38"/>
        <v>G_REAL_FCC_UPDATE_TIMES</v>
      </c>
      <c r="Z58" s="219" t="str">
        <f t="shared" si="39"/>
        <v>G_REAL_FCC_UPDATE_TIMES</v>
      </c>
      <c r="AA58" s="219" t="str">
        <f t="shared" si="40"/>
        <v>G_REAL_FCC_UPDATE_TIMES</v>
      </c>
      <c r="AB58" s="219" t="str">
        <f t="shared" si="41"/>
        <v>G_REAL_FCC_UPDATE_TIMES</v>
      </c>
      <c r="AC58" s="219" t="str">
        <f t="shared" si="42"/>
        <v>G_REAL_FCC_UPDATE_TIMES</v>
      </c>
      <c r="AF58" s="219" t="s">
        <v>491</v>
      </c>
      <c r="AG58" s="219" t="s">
        <v>491</v>
      </c>
      <c r="AH58" s="219" t="s">
        <v>491</v>
      </c>
      <c r="AI58" s="219" t="s">
        <v>491</v>
      </c>
      <c r="AJ58" s="219" t="s">
        <v>491</v>
      </c>
      <c r="AK58" s="219" t="s">
        <v>491</v>
      </c>
    </row>
    <row r="59" spans="2:37">
      <c r="B59" s="219" t="s">
        <v>583</v>
      </c>
      <c r="C59" s="219" t="s">
        <v>605</v>
      </c>
      <c r="D59" s="219" t="s">
        <v>538</v>
      </c>
      <c r="E59" s="219" t="s">
        <v>538</v>
      </c>
      <c r="F59" s="219" t="s">
        <v>538</v>
      </c>
      <c r="G59" s="219" t="s">
        <v>538</v>
      </c>
      <c r="H59" s="219" t="s">
        <v>538</v>
      </c>
      <c r="N59" s="219" t="str">
        <f t="shared" si="29"/>
        <v/>
      </c>
      <c r="O59" s="219" t="str">
        <f t="shared" si="30"/>
        <v>G_Real_FCC_In_CoulombCounter</v>
      </c>
      <c r="P59" s="219" t="str">
        <f t="shared" si="31"/>
        <v>no</v>
      </c>
      <c r="Q59" s="219" t="str">
        <f t="shared" si="32"/>
        <v>no</v>
      </c>
      <c r="R59" s="219" t="str">
        <f t="shared" si="33"/>
        <v>no</v>
      </c>
      <c r="S59" s="219" t="str">
        <f t="shared" si="34"/>
        <v>no</v>
      </c>
      <c r="T59" s="219" t="str">
        <f t="shared" si="35"/>
        <v>no</v>
      </c>
      <c r="W59" s="219" t="str">
        <f t="shared" si="36"/>
        <v/>
      </c>
      <c r="X59" s="219" t="str">
        <f t="shared" si="37"/>
        <v>G_Real_FCC_In_CoulombCounter</v>
      </c>
      <c r="Y59" s="219" t="str">
        <f t="shared" si="38"/>
        <v>G_Real_FCC_In_CoulombCounter</v>
      </c>
      <c r="Z59" s="219" t="str">
        <f t="shared" si="39"/>
        <v>G_Real_FCC_In_CoulombCounter</v>
      </c>
      <c r="AA59" s="219" t="str">
        <f t="shared" si="40"/>
        <v>G_Real_FCC_In_CoulombCounter</v>
      </c>
      <c r="AB59" s="219" t="str">
        <f t="shared" si="41"/>
        <v>G_Real_FCC_In_CoulombCounter</v>
      </c>
      <c r="AC59" s="219" t="str">
        <f t="shared" si="42"/>
        <v>G_Real_FCC_In_CoulombCounter</v>
      </c>
      <c r="AF59" s="219" t="s">
        <v>492</v>
      </c>
      <c r="AG59" s="219" t="s">
        <v>492</v>
      </c>
      <c r="AH59" s="219" t="s">
        <v>492</v>
      </c>
      <c r="AI59" s="219" t="s">
        <v>492</v>
      </c>
      <c r="AJ59" s="219" t="s">
        <v>492</v>
      </c>
      <c r="AK59" s="219" t="s">
        <v>492</v>
      </c>
    </row>
    <row r="60" spans="2:37">
      <c r="B60" s="219" t="s">
        <v>583</v>
      </c>
      <c r="C60" s="219" t="s">
        <v>606</v>
      </c>
      <c r="D60" s="219" t="s">
        <v>538</v>
      </c>
      <c r="E60" s="219" t="s">
        <v>538</v>
      </c>
      <c r="F60" s="219" t="s">
        <v>538</v>
      </c>
      <c r="G60" s="219" t="s">
        <v>538</v>
      </c>
      <c r="H60" s="219" t="s">
        <v>538</v>
      </c>
      <c r="N60" s="219" t="str">
        <f t="shared" si="29"/>
        <v/>
      </c>
      <c r="O60" s="219" t="str">
        <f t="shared" si="30"/>
        <v>G_Derating_FCC_In_CoulombCounter</v>
      </c>
      <c r="P60" s="219" t="str">
        <f t="shared" si="31"/>
        <v>no</v>
      </c>
      <c r="Q60" s="219" t="str">
        <f t="shared" si="32"/>
        <v>no</v>
      </c>
      <c r="R60" s="219" t="str">
        <f t="shared" si="33"/>
        <v>no</v>
      </c>
      <c r="S60" s="219" t="str">
        <f t="shared" si="34"/>
        <v>no</v>
      </c>
      <c r="T60" s="219" t="str">
        <f t="shared" si="35"/>
        <v>no</v>
      </c>
      <c r="W60" s="219" t="str">
        <f t="shared" si="36"/>
        <v/>
      </c>
      <c r="X60" s="219" t="str">
        <f t="shared" si="37"/>
        <v>G_Derating_FCC_In_CoulombCounter</v>
      </c>
      <c r="Y60" s="219" t="str">
        <f t="shared" si="38"/>
        <v>G_Derating_FCC_In_CoulombCounter</v>
      </c>
      <c r="Z60" s="219" t="str">
        <f t="shared" si="39"/>
        <v>G_Derating_FCC_In_CoulombCounter</v>
      </c>
      <c r="AA60" s="219" t="str">
        <f t="shared" si="40"/>
        <v>G_Derating_FCC_In_CoulombCounter</v>
      </c>
      <c r="AB60" s="219" t="str">
        <f t="shared" si="41"/>
        <v>G_Derating_FCC_In_CoulombCounter</v>
      </c>
      <c r="AC60" s="219" t="str">
        <f t="shared" si="42"/>
        <v>G_Derating_FCC_In_CoulombCounter</v>
      </c>
      <c r="AF60" s="219" t="s">
        <v>493</v>
      </c>
      <c r="AG60" s="219" t="s">
        <v>493</v>
      </c>
      <c r="AH60" s="219" t="s">
        <v>493</v>
      </c>
      <c r="AI60" s="219" t="s">
        <v>493</v>
      </c>
      <c r="AJ60" s="219" t="s">
        <v>493</v>
      </c>
      <c r="AK60" s="219" t="s">
        <v>493</v>
      </c>
    </row>
    <row r="61" spans="2:37">
      <c r="B61" s="219" t="s">
        <v>583</v>
      </c>
      <c r="C61" s="219" t="s">
        <v>607</v>
      </c>
      <c r="D61" s="219" t="s">
        <v>538</v>
      </c>
      <c r="E61" s="219" t="s">
        <v>538</v>
      </c>
      <c r="F61" s="219" t="s">
        <v>538</v>
      </c>
      <c r="G61" s="219" t="s">
        <v>538</v>
      </c>
      <c r="H61" s="219" t="s">
        <v>538</v>
      </c>
      <c r="N61" s="219" t="str">
        <f t="shared" si="29"/>
        <v/>
      </c>
      <c r="O61" s="219" t="str">
        <f t="shared" si="30"/>
        <v>G_RM_In_CoulombCounter</v>
      </c>
      <c r="P61" s="219" t="str">
        <f t="shared" si="31"/>
        <v>no</v>
      </c>
      <c r="Q61" s="219" t="str">
        <f t="shared" si="32"/>
        <v>no</v>
      </c>
      <c r="R61" s="219" t="str">
        <f t="shared" si="33"/>
        <v>no</v>
      </c>
      <c r="S61" s="219" t="str">
        <f t="shared" si="34"/>
        <v>no</v>
      </c>
      <c r="T61" s="219" t="str">
        <f t="shared" si="35"/>
        <v>no</v>
      </c>
      <c r="W61" s="219" t="str">
        <f t="shared" si="36"/>
        <v/>
      </c>
      <c r="X61" s="219" t="str">
        <f t="shared" si="37"/>
        <v>G_RM_In_CoulombCounter</v>
      </c>
      <c r="Y61" s="219" t="str">
        <f t="shared" si="38"/>
        <v>G_RM_In_CoulombCounter</v>
      </c>
      <c r="Z61" s="219" t="str">
        <f t="shared" si="39"/>
        <v>G_RM_In_CoulombCounter</v>
      </c>
      <c r="AA61" s="219" t="str">
        <f t="shared" si="40"/>
        <v>G_RM_In_CoulombCounter</v>
      </c>
      <c r="AB61" s="219" t="str">
        <f t="shared" si="41"/>
        <v>G_RM_In_CoulombCounter</v>
      </c>
      <c r="AC61" s="219" t="str">
        <f t="shared" si="42"/>
        <v>G_RM_In_CoulombCounter</v>
      </c>
      <c r="AF61" s="219" t="s">
        <v>494</v>
      </c>
      <c r="AG61" s="219" t="s">
        <v>494</v>
      </c>
      <c r="AH61" s="219" t="s">
        <v>494</v>
      </c>
      <c r="AI61" s="219" t="s">
        <v>494</v>
      </c>
      <c r="AJ61" s="219" t="s">
        <v>494</v>
      </c>
      <c r="AK61" s="219" t="s">
        <v>494</v>
      </c>
    </row>
    <row r="62" spans="2:37">
      <c r="B62" s="219" t="s">
        <v>583</v>
      </c>
      <c r="C62" s="219" t="s">
        <v>608</v>
      </c>
      <c r="D62" s="219" t="s">
        <v>538</v>
      </c>
      <c r="E62" s="219" t="s">
        <v>538</v>
      </c>
      <c r="F62" s="219" t="s">
        <v>538</v>
      </c>
      <c r="G62" s="219" t="s">
        <v>538</v>
      </c>
      <c r="H62" s="219" t="s">
        <v>538</v>
      </c>
      <c r="N62" s="219" t="str">
        <f t="shared" si="29"/>
        <v/>
      </c>
      <c r="O62" s="219" t="str">
        <f t="shared" si="30"/>
        <v>G_Capacity_In_CoulombCounter</v>
      </c>
      <c r="P62" s="219" t="str">
        <f t="shared" si="31"/>
        <v>no</v>
      </c>
      <c r="Q62" s="219" t="str">
        <f t="shared" si="32"/>
        <v>no</v>
      </c>
      <c r="R62" s="219" t="str">
        <f t="shared" si="33"/>
        <v>no</v>
      </c>
      <c r="S62" s="219" t="str">
        <f t="shared" si="34"/>
        <v>no</v>
      </c>
      <c r="T62" s="219" t="str">
        <f t="shared" si="35"/>
        <v>no</v>
      </c>
      <c r="W62" s="219" t="str">
        <f t="shared" si="36"/>
        <v/>
      </c>
      <c r="X62" s="219" t="str">
        <f t="shared" si="37"/>
        <v>G_Capacity_In_CoulombCounter</v>
      </c>
      <c r="Y62" s="219" t="str">
        <f t="shared" si="38"/>
        <v>G_Capacity_In_CoulombCounter</v>
      </c>
      <c r="Z62" s="219" t="str">
        <f t="shared" si="39"/>
        <v>G_Capacity_In_CoulombCounter</v>
      </c>
      <c r="AA62" s="219" t="str">
        <f t="shared" si="40"/>
        <v>G_Capacity_In_CoulombCounter</v>
      </c>
      <c r="AB62" s="219" t="str">
        <f t="shared" si="41"/>
        <v>G_Capacity_In_CoulombCounter</v>
      </c>
      <c r="AC62" s="219" t="str">
        <f t="shared" si="42"/>
        <v>G_Capacity_In_CoulombCounter</v>
      </c>
      <c r="AF62" s="219" t="s">
        <v>495</v>
      </c>
      <c r="AG62" s="219" t="s">
        <v>495</v>
      </c>
      <c r="AH62" s="219" t="s">
        <v>495</v>
      </c>
      <c r="AI62" s="219" t="s">
        <v>495</v>
      </c>
      <c r="AJ62" s="219" t="s">
        <v>495</v>
      </c>
      <c r="AK62" s="219" t="s">
        <v>495</v>
      </c>
    </row>
    <row r="63" spans="2:37">
      <c r="B63" s="219" t="s">
        <v>583</v>
      </c>
      <c r="C63" s="219" t="s">
        <v>609</v>
      </c>
      <c r="D63" s="219" t="s">
        <v>538</v>
      </c>
      <c r="E63" s="219" t="s">
        <v>538</v>
      </c>
      <c r="F63" s="219" t="s">
        <v>538</v>
      </c>
      <c r="G63" s="219" t="s">
        <v>538</v>
      </c>
      <c r="H63" s="219" t="s">
        <v>538</v>
      </c>
      <c r="N63" s="219" t="str">
        <f t="shared" si="29"/>
        <v/>
      </c>
      <c r="O63" s="219" t="str">
        <f t="shared" si="30"/>
        <v>G_STATIC_OVER_VOLTAGE_HOURS_TIMES</v>
      </c>
      <c r="P63" s="219" t="str">
        <f t="shared" si="31"/>
        <v>no</v>
      </c>
      <c r="Q63" s="219" t="str">
        <f t="shared" si="32"/>
        <v>no</v>
      </c>
      <c r="R63" s="219" t="str">
        <f t="shared" si="33"/>
        <v>no</v>
      </c>
      <c r="S63" s="219" t="str">
        <f t="shared" si="34"/>
        <v>no</v>
      </c>
      <c r="T63" s="219" t="str">
        <f t="shared" si="35"/>
        <v>no</v>
      </c>
      <c r="W63" s="219" t="str">
        <f t="shared" si="36"/>
        <v/>
      </c>
      <c r="X63" s="219" t="str">
        <f t="shared" si="37"/>
        <v>G_STATIC_OVER_VOLTAGE_HOURS_TIMES</v>
      </c>
      <c r="Y63" s="219" t="str">
        <f t="shared" si="38"/>
        <v>G_STATIC_OVER_VOLTAGE_HOURS_TIMES</v>
      </c>
      <c r="Z63" s="219" t="str">
        <f t="shared" si="39"/>
        <v>G_STATIC_OVER_VOLTAGE_HOURS_TIMES</v>
      </c>
      <c r="AA63" s="219" t="str">
        <f t="shared" si="40"/>
        <v>G_STATIC_OVER_VOLTAGE_HOURS_TIMES</v>
      </c>
      <c r="AB63" s="219" t="str">
        <f t="shared" si="41"/>
        <v>G_STATIC_OVER_VOLTAGE_HOURS_TIMES</v>
      </c>
      <c r="AC63" s="219" t="str">
        <f t="shared" si="42"/>
        <v>G_STATIC_OVER_VOLTAGE_HOURS_TIMES</v>
      </c>
      <c r="AF63" s="219" t="s">
        <v>496</v>
      </c>
      <c r="AG63" s="219" t="s">
        <v>496</v>
      </c>
      <c r="AH63" s="219" t="s">
        <v>496</v>
      </c>
      <c r="AI63" s="219" t="s">
        <v>496</v>
      </c>
      <c r="AJ63" s="219" t="s">
        <v>496</v>
      </c>
      <c r="AK63" s="219" t="s">
        <v>496</v>
      </c>
    </row>
    <row r="64" spans="2:37">
      <c r="B64" s="219" t="s">
        <v>583</v>
      </c>
      <c r="C64" s="219" t="s">
        <v>610</v>
      </c>
      <c r="D64" s="219" t="s">
        <v>538</v>
      </c>
      <c r="E64" s="219" t="s">
        <v>538</v>
      </c>
      <c r="F64" s="219" t="s">
        <v>611</v>
      </c>
      <c r="G64" s="219" t="s">
        <v>538</v>
      </c>
      <c r="H64" s="219" t="s">
        <v>538</v>
      </c>
      <c r="N64" s="219" t="str">
        <f t="shared" si="29"/>
        <v/>
      </c>
      <c r="O64" s="219" t="str">
        <f t="shared" si="30"/>
        <v>G_CHG_OVER_VOLTAGE_HOURS_TIMES</v>
      </c>
      <c r="P64" s="219" t="str">
        <f t="shared" si="31"/>
        <v>no</v>
      </c>
      <c r="Q64" s="219" t="str">
        <f t="shared" si="32"/>
        <v>no</v>
      </c>
      <c r="R64" s="219" t="str">
        <f t="shared" si="33"/>
        <v>G_CHG_OVER_VOLTAGE_MINUTES_TIMES</v>
      </c>
      <c r="S64" s="219" t="str">
        <f t="shared" si="34"/>
        <v>no</v>
      </c>
      <c r="T64" s="219" t="str">
        <f t="shared" si="35"/>
        <v>no</v>
      </c>
      <c r="W64" s="219" t="str">
        <f t="shared" si="36"/>
        <v/>
      </c>
      <c r="X64" s="219" t="str">
        <f t="shared" si="37"/>
        <v>G_CHG_OVER_VOLTAGE_HOURS_TIMES</v>
      </c>
      <c r="Y64" s="219" t="str">
        <f t="shared" si="38"/>
        <v>G_CHG_OVER_VOLTAGE_HOURS_TIMES</v>
      </c>
      <c r="Z64" s="219" t="str">
        <f t="shared" si="39"/>
        <v>G_CHG_OVER_VOLTAGE_HOURS_TIMES</v>
      </c>
      <c r="AA64" s="219" t="str">
        <f t="shared" si="40"/>
        <v>G_CHG_OVER_VOLTAGE_MINUTES_TIMES</v>
      </c>
      <c r="AB64" s="219" t="str">
        <f t="shared" si="41"/>
        <v>G_CHG_OVER_VOLTAGE_MINUTES_TIMES</v>
      </c>
      <c r="AC64" s="219" t="str">
        <f t="shared" si="42"/>
        <v>G_CHG_OVER_VOLTAGE_MINUTES_TIMES</v>
      </c>
      <c r="AF64" s="219" t="s">
        <v>497</v>
      </c>
      <c r="AG64" s="219" t="s">
        <v>497</v>
      </c>
      <c r="AH64" s="219" t="s">
        <v>497</v>
      </c>
      <c r="AI64" s="219" t="s">
        <v>521</v>
      </c>
      <c r="AJ64" s="219" t="s">
        <v>521</v>
      </c>
      <c r="AK64" s="219" t="s">
        <v>521</v>
      </c>
    </row>
    <row r="65" spans="2:37">
      <c r="B65" s="219" t="s">
        <v>583</v>
      </c>
      <c r="C65" s="219" t="s">
        <v>612</v>
      </c>
      <c r="D65" s="219" t="s">
        <v>538</v>
      </c>
      <c r="E65" s="219" t="s">
        <v>538</v>
      </c>
      <c r="F65" s="219" t="s">
        <v>538</v>
      </c>
      <c r="G65" s="219" t="s">
        <v>538</v>
      </c>
      <c r="H65" s="219" t="s">
        <v>538</v>
      </c>
      <c r="N65" s="219" t="str">
        <f t="shared" si="29"/>
        <v/>
      </c>
      <c r="O65" s="219" t="str">
        <f t="shared" si="30"/>
        <v>G_OVER_LOADING_MINUTES_TIMES</v>
      </c>
      <c r="P65" s="219" t="str">
        <f t="shared" si="31"/>
        <v>no</v>
      </c>
      <c r="Q65" s="219" t="str">
        <f t="shared" si="32"/>
        <v>no</v>
      </c>
      <c r="R65" s="219" t="str">
        <f t="shared" si="33"/>
        <v>no</v>
      </c>
      <c r="S65" s="219" t="str">
        <f t="shared" si="34"/>
        <v>no</v>
      </c>
      <c r="T65" s="219" t="str">
        <f t="shared" si="35"/>
        <v>no</v>
      </c>
      <c r="W65" s="219" t="str">
        <f t="shared" si="36"/>
        <v/>
      </c>
      <c r="X65" s="219" t="str">
        <f t="shared" si="37"/>
        <v>G_OVER_LOADING_MINUTES_TIMES</v>
      </c>
      <c r="Y65" s="219" t="str">
        <f t="shared" si="38"/>
        <v>G_OVER_LOADING_MINUTES_TIMES</v>
      </c>
      <c r="Z65" s="219" t="str">
        <f t="shared" si="39"/>
        <v>G_OVER_LOADING_MINUTES_TIMES</v>
      </c>
      <c r="AA65" s="219" t="str">
        <f t="shared" si="40"/>
        <v>G_OVER_LOADING_MINUTES_TIMES</v>
      </c>
      <c r="AB65" s="219" t="str">
        <f t="shared" si="41"/>
        <v>G_OVER_LOADING_MINUTES_TIMES</v>
      </c>
      <c r="AC65" s="219" t="str">
        <f t="shared" si="42"/>
        <v>G_OVER_LOADING_MINUTES_TIMES</v>
      </c>
      <c r="AF65" s="219" t="s">
        <v>498</v>
      </c>
      <c r="AG65" s="219" t="s">
        <v>498</v>
      </c>
      <c r="AH65" s="219" t="s">
        <v>498</v>
      </c>
      <c r="AI65" s="219" t="s">
        <v>498</v>
      </c>
      <c r="AJ65" s="219" t="s">
        <v>498</v>
      </c>
      <c r="AK65" s="219" t="s">
        <v>498</v>
      </c>
    </row>
    <row r="66" spans="2:37">
      <c r="B66" s="219" t="s">
        <v>583</v>
      </c>
      <c r="C66" s="219" t="s">
        <v>613</v>
      </c>
      <c r="D66" s="219" t="s">
        <v>538</v>
      </c>
      <c r="E66" s="219" t="s">
        <v>538</v>
      </c>
      <c r="F66" s="219" t="s">
        <v>538</v>
      </c>
      <c r="G66" s="219" t="s">
        <v>538</v>
      </c>
      <c r="H66" s="219" t="s">
        <v>538</v>
      </c>
      <c r="N66" s="219" t="str">
        <f t="shared" si="29"/>
        <v/>
      </c>
      <c r="O66" s="219" t="str">
        <f t="shared" si="30"/>
        <v>G_FASTER_CHARGING_MINUTES_TIMES</v>
      </c>
      <c r="P66" s="219" t="str">
        <f t="shared" si="31"/>
        <v>no</v>
      </c>
      <c r="Q66" s="219" t="str">
        <f t="shared" si="32"/>
        <v>no</v>
      </c>
      <c r="R66" s="219" t="str">
        <f t="shared" si="33"/>
        <v>no</v>
      </c>
      <c r="S66" s="219" t="str">
        <f t="shared" si="34"/>
        <v>no</v>
      </c>
      <c r="T66" s="219" t="str">
        <f t="shared" si="35"/>
        <v>no</v>
      </c>
      <c r="W66" s="219" t="str">
        <f t="shared" si="36"/>
        <v/>
      </c>
      <c r="X66" s="219" t="str">
        <f t="shared" si="37"/>
        <v>G_FASTER_CHARGING_MINUTES_TIMES</v>
      </c>
      <c r="Y66" s="219" t="str">
        <f t="shared" si="38"/>
        <v>G_FASTER_CHARGING_MINUTES_TIMES</v>
      </c>
      <c r="Z66" s="219" t="str">
        <f t="shared" si="39"/>
        <v>G_FASTER_CHARGING_MINUTES_TIMES</v>
      </c>
      <c r="AA66" s="219" t="str">
        <f t="shared" si="40"/>
        <v>G_FASTER_CHARGING_MINUTES_TIMES</v>
      </c>
      <c r="AB66" s="219" t="str">
        <f t="shared" si="41"/>
        <v>G_FASTER_CHARGING_MINUTES_TIMES</v>
      </c>
      <c r="AC66" s="219" t="str">
        <f t="shared" si="42"/>
        <v>G_FASTER_CHARGING_MINUTES_TIMES</v>
      </c>
      <c r="AF66" s="219" t="s">
        <v>499</v>
      </c>
      <c r="AG66" s="219" t="s">
        <v>499</v>
      </c>
      <c r="AH66" s="219" t="s">
        <v>499</v>
      </c>
      <c r="AI66" s="219" t="s">
        <v>499</v>
      </c>
      <c r="AJ66" s="219" t="s">
        <v>499</v>
      </c>
      <c r="AK66" s="219" t="s">
        <v>499</v>
      </c>
    </row>
    <row r="67" spans="2:37">
      <c r="B67" s="219" t="s">
        <v>583</v>
      </c>
      <c r="C67" s="219" t="s">
        <v>614</v>
      </c>
      <c r="D67" s="219" t="s">
        <v>538</v>
      </c>
      <c r="E67" s="219" t="s">
        <v>538</v>
      </c>
      <c r="F67" s="219" t="s">
        <v>615</v>
      </c>
      <c r="G67" s="219" t="s">
        <v>538</v>
      </c>
      <c r="H67" s="219" t="s">
        <v>538</v>
      </c>
      <c r="N67" s="219" t="str">
        <f t="shared" si="29"/>
        <v/>
      </c>
      <c r="O67" s="219" t="str">
        <f t="shared" si="30"/>
        <v>G_CHARGING_IN_HIGH_TEMP_HOURS_TIMES</v>
      </c>
      <c r="P67" s="219" t="str">
        <f t="shared" si="31"/>
        <v>no</v>
      </c>
      <c r="Q67" s="219" t="str">
        <f t="shared" si="32"/>
        <v>no</v>
      </c>
      <c r="R67" s="219" t="str">
        <f t="shared" si="33"/>
        <v>G_CHARGING_IN_HIGH_TEMP_MINUTES_TIMES</v>
      </c>
      <c r="S67" s="219" t="str">
        <f t="shared" si="34"/>
        <v>no</v>
      </c>
      <c r="T67" s="219" t="str">
        <f t="shared" si="35"/>
        <v>no</v>
      </c>
      <c r="W67" s="219" t="str">
        <f t="shared" si="36"/>
        <v/>
      </c>
      <c r="X67" s="219" t="str">
        <f t="shared" si="37"/>
        <v>G_CHARGING_IN_HIGH_TEMP_HOURS_TIMES</v>
      </c>
      <c r="Y67" s="219" t="str">
        <f t="shared" si="38"/>
        <v>G_CHARGING_IN_HIGH_TEMP_HOURS_TIMES</v>
      </c>
      <c r="Z67" s="219" t="str">
        <f t="shared" si="39"/>
        <v>G_CHARGING_IN_HIGH_TEMP_HOURS_TIMES</v>
      </c>
      <c r="AA67" s="219" t="str">
        <f t="shared" si="40"/>
        <v>G_CHARGING_IN_HIGH_TEMP_MINUTES_TIMES</v>
      </c>
      <c r="AB67" s="219" t="str">
        <f t="shared" si="41"/>
        <v>G_CHARGING_IN_HIGH_TEMP_MINUTES_TIMES</v>
      </c>
      <c r="AC67" s="219" t="str">
        <f t="shared" si="42"/>
        <v>G_CHARGING_IN_HIGH_TEMP_MINUTES_TIMES</v>
      </c>
      <c r="AF67" s="219" t="s">
        <v>500</v>
      </c>
      <c r="AG67" s="219" t="s">
        <v>500</v>
      </c>
      <c r="AH67" s="219" t="s">
        <v>500</v>
      </c>
      <c r="AI67" s="219" t="s">
        <v>522</v>
      </c>
      <c r="AJ67" s="219" t="s">
        <v>522</v>
      </c>
      <c r="AK67" s="219" t="s">
        <v>522</v>
      </c>
    </row>
    <row r="68" spans="2:37">
      <c r="B68" s="219" t="s">
        <v>583</v>
      </c>
      <c r="C68" s="219" t="s">
        <v>616</v>
      </c>
      <c r="D68" s="219" t="s">
        <v>538</v>
      </c>
      <c r="E68" s="219" t="s">
        <v>538</v>
      </c>
      <c r="F68" s="219" t="s">
        <v>617</v>
      </c>
      <c r="G68" s="219" t="s">
        <v>538</v>
      </c>
      <c r="H68" s="219" t="s">
        <v>538</v>
      </c>
      <c r="N68" s="219" t="str">
        <f t="shared" si="29"/>
        <v/>
      </c>
      <c r="O68" s="219" t="str">
        <f t="shared" si="30"/>
        <v>G_CHARGING_IN_LOW_TEMP_HOURS_TIMES</v>
      </c>
      <c r="P68" s="219" t="str">
        <f t="shared" si="31"/>
        <v>no</v>
      </c>
      <c r="Q68" s="219" t="str">
        <f t="shared" si="32"/>
        <v>no</v>
      </c>
      <c r="R68" s="219" t="str">
        <f t="shared" si="33"/>
        <v>G_CHARGING_IN_LOW_TEMP_MINUTES_TIMES</v>
      </c>
      <c r="S68" s="219" t="str">
        <f t="shared" si="34"/>
        <v>no</v>
      </c>
      <c r="T68" s="219" t="str">
        <f t="shared" si="35"/>
        <v>no</v>
      </c>
      <c r="W68" s="219" t="str">
        <f t="shared" si="36"/>
        <v/>
      </c>
      <c r="X68" s="219" t="str">
        <f t="shared" si="37"/>
        <v>G_CHARGING_IN_LOW_TEMP_HOURS_TIMES</v>
      </c>
      <c r="Y68" s="219" t="str">
        <f t="shared" si="38"/>
        <v>G_CHARGING_IN_LOW_TEMP_HOURS_TIMES</v>
      </c>
      <c r="Z68" s="219" t="str">
        <f t="shared" si="39"/>
        <v>G_CHARGING_IN_LOW_TEMP_HOURS_TIMES</v>
      </c>
      <c r="AA68" s="219" t="str">
        <f t="shared" si="40"/>
        <v>G_CHARGING_IN_LOW_TEMP_MINUTES_TIMES</v>
      </c>
      <c r="AB68" s="219" t="str">
        <f t="shared" si="41"/>
        <v>G_CHARGING_IN_LOW_TEMP_MINUTES_TIMES</v>
      </c>
      <c r="AC68" s="219" t="str">
        <f t="shared" si="42"/>
        <v>G_CHARGING_IN_LOW_TEMP_MINUTES_TIMES</v>
      </c>
      <c r="AF68" s="219" t="s">
        <v>501</v>
      </c>
      <c r="AG68" s="219" t="s">
        <v>501</v>
      </c>
      <c r="AH68" s="219" t="s">
        <v>501</v>
      </c>
      <c r="AI68" s="219" t="s">
        <v>523</v>
      </c>
      <c r="AJ68" s="219" t="s">
        <v>523</v>
      </c>
      <c r="AK68" s="219" t="s">
        <v>523</v>
      </c>
    </row>
    <row r="69" spans="2:37">
      <c r="B69" s="219" t="s">
        <v>583</v>
      </c>
      <c r="C69" s="219" t="s">
        <v>618</v>
      </c>
      <c r="D69" s="219" t="s">
        <v>538</v>
      </c>
      <c r="E69" s="219" t="s">
        <v>538</v>
      </c>
      <c r="F69" s="219" t="s">
        <v>538</v>
      </c>
      <c r="G69" s="219" t="s">
        <v>538</v>
      </c>
      <c r="H69" s="219" t="s">
        <v>538</v>
      </c>
      <c r="N69" s="219" t="str">
        <f t="shared" si="29"/>
        <v/>
      </c>
      <c r="O69" s="219" t="str">
        <f t="shared" si="30"/>
        <v>G_STORE_IN_LOW_TEMP1_HOURS_TIMES</v>
      </c>
      <c r="P69" s="219" t="str">
        <f t="shared" si="31"/>
        <v>no</v>
      </c>
      <c r="Q69" s="219" t="str">
        <f t="shared" si="32"/>
        <v>no</v>
      </c>
      <c r="R69" s="219" t="str">
        <f t="shared" si="33"/>
        <v>no</v>
      </c>
      <c r="S69" s="219" t="str">
        <f t="shared" si="34"/>
        <v>no</v>
      </c>
      <c r="T69" s="219" t="str">
        <f t="shared" si="35"/>
        <v>no</v>
      </c>
      <c r="W69" s="219" t="str">
        <f t="shared" si="36"/>
        <v/>
      </c>
      <c r="X69" s="219" t="str">
        <f t="shared" si="37"/>
        <v>G_STORE_IN_LOW_TEMP1_HOURS_TIMES</v>
      </c>
      <c r="Y69" s="219" t="str">
        <f t="shared" si="38"/>
        <v>G_STORE_IN_LOW_TEMP1_HOURS_TIMES</v>
      </c>
      <c r="Z69" s="219" t="str">
        <f t="shared" si="39"/>
        <v>G_STORE_IN_LOW_TEMP1_HOURS_TIMES</v>
      </c>
      <c r="AA69" s="219" t="str">
        <f t="shared" si="40"/>
        <v>G_STORE_IN_LOW_TEMP1_HOURS_TIMES</v>
      </c>
      <c r="AB69" s="219" t="str">
        <f t="shared" si="41"/>
        <v>G_STORE_IN_LOW_TEMP1_HOURS_TIMES</v>
      </c>
      <c r="AC69" s="219" t="str">
        <f t="shared" si="42"/>
        <v>G_STORE_IN_LOW_TEMP1_HOURS_TIMES</v>
      </c>
      <c r="AF69" s="219" t="s">
        <v>502</v>
      </c>
      <c r="AG69" s="219" t="s">
        <v>502</v>
      </c>
      <c r="AH69" s="219" t="s">
        <v>502</v>
      </c>
      <c r="AI69" s="219" t="s">
        <v>502</v>
      </c>
      <c r="AJ69" s="219" t="s">
        <v>502</v>
      </c>
      <c r="AK69" s="219" t="s">
        <v>502</v>
      </c>
    </row>
    <row r="70" spans="2:37">
      <c r="B70" s="219" t="s">
        <v>583</v>
      </c>
      <c r="C70" s="219" t="s">
        <v>619</v>
      </c>
      <c r="D70" s="219" t="s">
        <v>538</v>
      </c>
      <c r="E70" s="219" t="s">
        <v>538</v>
      </c>
      <c r="F70" s="219" t="s">
        <v>538</v>
      </c>
      <c r="G70" s="219" t="s">
        <v>538</v>
      </c>
      <c r="H70" s="219" t="s">
        <v>538</v>
      </c>
      <c r="N70" s="219" t="str">
        <f t="shared" si="29"/>
        <v/>
      </c>
      <c r="O70" s="219" t="str">
        <f t="shared" si="30"/>
        <v>G_STORE_IN_LOW_TEMP2_HOURS_TIMES</v>
      </c>
      <c r="P70" s="219" t="str">
        <f t="shared" si="31"/>
        <v>no</v>
      </c>
      <c r="Q70" s="219" t="str">
        <f t="shared" si="32"/>
        <v>no</v>
      </c>
      <c r="R70" s="219" t="str">
        <f t="shared" si="33"/>
        <v>no</v>
      </c>
      <c r="S70" s="219" t="str">
        <f t="shared" si="34"/>
        <v>no</v>
      </c>
      <c r="T70" s="219" t="str">
        <f t="shared" si="35"/>
        <v>no</v>
      </c>
      <c r="W70" s="219" t="str">
        <f t="shared" si="36"/>
        <v/>
      </c>
      <c r="X70" s="219" t="str">
        <f t="shared" si="37"/>
        <v>G_STORE_IN_LOW_TEMP2_HOURS_TIMES</v>
      </c>
      <c r="Y70" s="219" t="str">
        <f t="shared" si="38"/>
        <v>G_STORE_IN_LOW_TEMP2_HOURS_TIMES</v>
      </c>
      <c r="Z70" s="219" t="str">
        <f t="shared" si="39"/>
        <v>G_STORE_IN_LOW_TEMP2_HOURS_TIMES</v>
      </c>
      <c r="AA70" s="219" t="str">
        <f t="shared" si="40"/>
        <v>G_STORE_IN_LOW_TEMP2_HOURS_TIMES</v>
      </c>
      <c r="AB70" s="219" t="str">
        <f t="shared" si="41"/>
        <v>G_STORE_IN_LOW_TEMP2_HOURS_TIMES</v>
      </c>
      <c r="AC70" s="219" t="str">
        <f t="shared" si="42"/>
        <v>G_STORE_IN_LOW_TEMP2_HOURS_TIMES</v>
      </c>
      <c r="AF70" s="219" t="s">
        <v>503</v>
      </c>
      <c r="AG70" s="219" t="s">
        <v>503</v>
      </c>
      <c r="AH70" s="219" t="s">
        <v>503</v>
      </c>
      <c r="AI70" s="219" t="s">
        <v>503</v>
      </c>
      <c r="AJ70" s="219" t="s">
        <v>503</v>
      </c>
      <c r="AK70" s="219" t="s">
        <v>503</v>
      </c>
    </row>
    <row r="71" spans="2:37">
      <c r="B71" s="219" t="s">
        <v>583</v>
      </c>
      <c r="C71" s="219" t="s">
        <v>620</v>
      </c>
      <c r="D71" s="219" t="s">
        <v>538</v>
      </c>
      <c r="E71" s="219" t="s">
        <v>538</v>
      </c>
      <c r="F71" s="219" t="s">
        <v>538</v>
      </c>
      <c r="G71" s="219" t="s">
        <v>538</v>
      </c>
      <c r="H71" s="219" t="s">
        <v>538</v>
      </c>
      <c r="N71" s="219" t="str">
        <f t="shared" si="29"/>
        <v/>
      </c>
      <c r="O71" s="219" t="str">
        <f t="shared" si="30"/>
        <v>G_STORE_IN_LOW_TEMP3_HOURS_TIMES</v>
      </c>
      <c r="P71" s="219" t="str">
        <f t="shared" si="31"/>
        <v>no</v>
      </c>
      <c r="Q71" s="219" t="str">
        <f t="shared" si="32"/>
        <v>no</v>
      </c>
      <c r="R71" s="219" t="str">
        <f t="shared" si="33"/>
        <v>no</v>
      </c>
      <c r="S71" s="219" t="str">
        <f t="shared" si="34"/>
        <v>no</v>
      </c>
      <c r="T71" s="219" t="str">
        <f t="shared" si="35"/>
        <v>no</v>
      </c>
      <c r="W71" s="219" t="str">
        <f t="shared" si="36"/>
        <v/>
      </c>
      <c r="X71" s="219" t="str">
        <f t="shared" si="37"/>
        <v>G_STORE_IN_LOW_TEMP3_HOURS_TIMES</v>
      </c>
      <c r="Y71" s="219" t="str">
        <f t="shared" si="38"/>
        <v>G_STORE_IN_LOW_TEMP3_HOURS_TIMES</v>
      </c>
      <c r="Z71" s="219" t="str">
        <f t="shared" si="39"/>
        <v>G_STORE_IN_LOW_TEMP3_HOURS_TIMES</v>
      </c>
      <c r="AA71" s="219" t="str">
        <f t="shared" si="40"/>
        <v>G_STORE_IN_LOW_TEMP3_HOURS_TIMES</v>
      </c>
      <c r="AB71" s="219" t="str">
        <f t="shared" si="41"/>
        <v>G_STORE_IN_LOW_TEMP3_HOURS_TIMES</v>
      </c>
      <c r="AC71" s="219" t="str">
        <f t="shared" si="42"/>
        <v>G_STORE_IN_LOW_TEMP3_HOURS_TIMES</v>
      </c>
      <c r="AF71" s="219" t="s">
        <v>504</v>
      </c>
      <c r="AG71" s="219" t="s">
        <v>504</v>
      </c>
      <c r="AH71" s="219" t="s">
        <v>504</v>
      </c>
      <c r="AI71" s="219" t="s">
        <v>504</v>
      </c>
      <c r="AJ71" s="219" t="s">
        <v>504</v>
      </c>
      <c r="AK71" s="219" t="s">
        <v>504</v>
      </c>
    </row>
    <row r="72" spans="2:37">
      <c r="B72" s="219" t="s">
        <v>583</v>
      </c>
      <c r="C72" s="219" t="s">
        <v>621</v>
      </c>
      <c r="D72" s="219" t="s">
        <v>538</v>
      </c>
      <c r="E72" s="219" t="s">
        <v>538</v>
      </c>
      <c r="F72" s="219" t="s">
        <v>538</v>
      </c>
      <c r="G72" s="219" t="s">
        <v>538</v>
      </c>
      <c r="H72" s="219" t="s">
        <v>538</v>
      </c>
      <c r="N72" s="219" t="str">
        <f t="shared" si="29"/>
        <v/>
      </c>
      <c r="O72" s="219" t="str">
        <f t="shared" si="30"/>
        <v>G_STORE_IN_LOW_TEMP4_HOURS_TIMES</v>
      </c>
      <c r="P72" s="219" t="str">
        <f t="shared" si="31"/>
        <v>no</v>
      </c>
      <c r="Q72" s="219" t="str">
        <f t="shared" si="32"/>
        <v>no</v>
      </c>
      <c r="R72" s="219" t="str">
        <f t="shared" si="33"/>
        <v>no</v>
      </c>
      <c r="S72" s="219" t="str">
        <f t="shared" si="34"/>
        <v>no</v>
      </c>
      <c r="T72" s="219" t="str">
        <f t="shared" si="35"/>
        <v>no</v>
      </c>
      <c r="W72" s="219" t="str">
        <f t="shared" si="36"/>
        <v/>
      </c>
      <c r="X72" s="219" t="str">
        <f t="shared" si="37"/>
        <v>G_STORE_IN_LOW_TEMP4_HOURS_TIMES</v>
      </c>
      <c r="Y72" s="219" t="str">
        <f t="shared" si="38"/>
        <v>G_STORE_IN_LOW_TEMP4_HOURS_TIMES</v>
      </c>
      <c r="Z72" s="219" t="str">
        <f t="shared" si="39"/>
        <v>G_STORE_IN_LOW_TEMP4_HOURS_TIMES</v>
      </c>
      <c r="AA72" s="219" t="str">
        <f t="shared" si="40"/>
        <v>G_STORE_IN_LOW_TEMP4_HOURS_TIMES</v>
      </c>
      <c r="AB72" s="219" t="str">
        <f t="shared" si="41"/>
        <v>G_STORE_IN_LOW_TEMP4_HOURS_TIMES</v>
      </c>
      <c r="AC72" s="219" t="str">
        <f t="shared" si="42"/>
        <v>G_STORE_IN_LOW_TEMP4_HOURS_TIMES</v>
      </c>
      <c r="AF72" s="219" t="s">
        <v>505</v>
      </c>
      <c r="AG72" s="219" t="s">
        <v>505</v>
      </c>
      <c r="AH72" s="219" t="s">
        <v>505</v>
      </c>
      <c r="AI72" s="219" t="s">
        <v>505</v>
      </c>
      <c r="AJ72" s="219" t="s">
        <v>505</v>
      </c>
      <c r="AK72" s="219" t="s">
        <v>505</v>
      </c>
    </row>
    <row r="73" spans="2:37">
      <c r="B73" s="219" t="s">
        <v>583</v>
      </c>
      <c r="C73" s="219" t="s">
        <v>622</v>
      </c>
      <c r="D73" s="219" t="s">
        <v>538</v>
      </c>
      <c r="E73" s="219" t="s">
        <v>538</v>
      </c>
      <c r="F73" s="219" t="s">
        <v>538</v>
      </c>
      <c r="G73" s="219" t="s">
        <v>538</v>
      </c>
      <c r="H73" s="219" t="s">
        <v>538</v>
      </c>
      <c r="N73" s="219" t="str">
        <f t="shared" ref="N73:N83" si="43">IF(W73&lt;&gt;V73,W73,IF(V73="","","no"))</f>
        <v/>
      </c>
      <c r="O73" s="219" t="str">
        <f t="shared" ref="O73:O83" si="44">IF(X73&lt;&gt;W73,X73,IF(W73="","","no"))</f>
        <v>G_STORE_IN_HIGH_TEMP1_MINUTES_TIMES</v>
      </c>
      <c r="P73" s="219" t="str">
        <f t="shared" ref="P73:P83" si="45">IF(Y73&lt;&gt;X73,Y73,IF(X73="","","no"))</f>
        <v>no</v>
      </c>
      <c r="Q73" s="219" t="str">
        <f t="shared" ref="Q73:Q83" si="46">IF(Z73&lt;&gt;Y73,Z73,IF(Y73="","","no"))</f>
        <v>no</v>
      </c>
      <c r="R73" s="219" t="str">
        <f t="shared" ref="R73:R83" si="47">IF(AA73&lt;&gt;Z73,AA73,IF(Z73="","","no"))</f>
        <v>no</v>
      </c>
      <c r="S73" s="219" t="str">
        <f t="shared" ref="S73:S83" si="48">IF(AB73&lt;&gt;AA73,AB73,IF(AA73="","","no"))</f>
        <v>no</v>
      </c>
      <c r="T73" s="219" t="str">
        <f t="shared" ref="T73:T83" si="49">IF(AC73&lt;&gt;AB73,AC73,IF(AB73="","","no"))</f>
        <v>no</v>
      </c>
      <c r="W73" s="219" t="str">
        <f t="shared" ref="W73:W83" si="50">SUBSTITUTE(AE73,"define ","")</f>
        <v/>
      </c>
      <c r="X73" s="219" t="str">
        <f t="shared" ref="X73:X83" si="51">SUBSTITUTE(AF73,"define ","")</f>
        <v>G_STORE_IN_HIGH_TEMP1_MINUTES_TIMES</v>
      </c>
      <c r="Y73" s="219" t="str">
        <f t="shared" ref="Y73:Y83" si="52">SUBSTITUTE(AG73,"define ","")</f>
        <v>G_STORE_IN_HIGH_TEMP1_MINUTES_TIMES</v>
      </c>
      <c r="Z73" s="219" t="str">
        <f t="shared" ref="Z73:Z83" si="53">SUBSTITUTE(AH73,"define ","")</f>
        <v>G_STORE_IN_HIGH_TEMP1_MINUTES_TIMES</v>
      </c>
      <c r="AA73" s="219" t="str">
        <f t="shared" ref="AA73:AA83" si="54">SUBSTITUTE(AI73,"define ","")</f>
        <v>G_STORE_IN_HIGH_TEMP1_MINUTES_TIMES</v>
      </c>
      <c r="AB73" s="219" t="str">
        <f t="shared" ref="AB73:AB83" si="55">SUBSTITUTE(AJ73,"define ","")</f>
        <v>G_STORE_IN_HIGH_TEMP1_MINUTES_TIMES</v>
      </c>
      <c r="AC73" s="219" t="str">
        <f t="shared" ref="AC73:AC83" si="56">SUBSTITUTE(AK73,"define ","")</f>
        <v>G_STORE_IN_HIGH_TEMP1_MINUTES_TIMES</v>
      </c>
      <c r="AF73" s="219" t="s">
        <v>506</v>
      </c>
      <c r="AG73" s="219" t="s">
        <v>506</v>
      </c>
      <c r="AH73" s="219" t="s">
        <v>506</v>
      </c>
      <c r="AI73" s="219" t="s">
        <v>506</v>
      </c>
      <c r="AJ73" s="219" t="s">
        <v>506</v>
      </c>
      <c r="AK73" s="219" t="s">
        <v>506</v>
      </c>
    </row>
    <row r="74" spans="2:37">
      <c r="B74" s="219" t="s">
        <v>583</v>
      </c>
      <c r="C74" s="219" t="s">
        <v>623</v>
      </c>
      <c r="D74" s="219" t="s">
        <v>538</v>
      </c>
      <c r="E74" s="219" t="s">
        <v>538</v>
      </c>
      <c r="F74" s="219" t="s">
        <v>538</v>
      </c>
      <c r="G74" s="219" t="s">
        <v>538</v>
      </c>
      <c r="H74" s="219" t="s">
        <v>538</v>
      </c>
      <c r="N74" s="219" t="str">
        <f t="shared" si="43"/>
        <v/>
      </c>
      <c r="O74" s="219" t="str">
        <f t="shared" si="44"/>
        <v>G_STORE_IN_HIGH_TEMP2_MINUTES_TIMES</v>
      </c>
      <c r="P74" s="219" t="str">
        <f t="shared" si="45"/>
        <v>no</v>
      </c>
      <c r="Q74" s="219" t="str">
        <f t="shared" si="46"/>
        <v>no</v>
      </c>
      <c r="R74" s="219" t="str">
        <f t="shared" si="47"/>
        <v>no</v>
      </c>
      <c r="S74" s="219" t="str">
        <f t="shared" si="48"/>
        <v>no</v>
      </c>
      <c r="T74" s="219" t="str">
        <f t="shared" si="49"/>
        <v>no</v>
      </c>
      <c r="W74" s="219" t="str">
        <f t="shared" si="50"/>
        <v/>
      </c>
      <c r="X74" s="219" t="str">
        <f t="shared" si="51"/>
        <v>G_STORE_IN_HIGH_TEMP2_MINUTES_TIMES</v>
      </c>
      <c r="Y74" s="219" t="str">
        <f t="shared" si="52"/>
        <v>G_STORE_IN_HIGH_TEMP2_MINUTES_TIMES</v>
      </c>
      <c r="Z74" s="219" t="str">
        <f t="shared" si="53"/>
        <v>G_STORE_IN_HIGH_TEMP2_MINUTES_TIMES</v>
      </c>
      <c r="AA74" s="219" t="str">
        <f t="shared" si="54"/>
        <v>G_STORE_IN_HIGH_TEMP2_MINUTES_TIMES</v>
      </c>
      <c r="AB74" s="219" t="str">
        <f t="shared" si="55"/>
        <v>G_STORE_IN_HIGH_TEMP2_MINUTES_TIMES</v>
      </c>
      <c r="AC74" s="219" t="str">
        <f t="shared" si="56"/>
        <v>G_STORE_IN_HIGH_TEMP2_MINUTES_TIMES</v>
      </c>
      <c r="AF74" s="219" t="s">
        <v>507</v>
      </c>
      <c r="AG74" s="219" t="s">
        <v>507</v>
      </c>
      <c r="AH74" s="219" t="s">
        <v>507</v>
      </c>
      <c r="AI74" s="219" t="s">
        <v>507</v>
      </c>
      <c r="AJ74" s="219" t="s">
        <v>507</v>
      </c>
      <c r="AK74" s="219" t="s">
        <v>507</v>
      </c>
    </row>
    <row r="75" spans="2:37">
      <c r="B75" s="219" t="s">
        <v>583</v>
      </c>
      <c r="C75" s="219" t="s">
        <v>624</v>
      </c>
      <c r="D75" s="219" t="s">
        <v>538</v>
      </c>
      <c r="E75" s="219" t="s">
        <v>538</v>
      </c>
      <c r="F75" s="219" t="s">
        <v>538</v>
      </c>
      <c r="G75" s="219" t="s">
        <v>538</v>
      </c>
      <c r="H75" s="219" t="s">
        <v>538</v>
      </c>
      <c r="N75" s="219" t="str">
        <f t="shared" si="43"/>
        <v/>
      </c>
      <c r="O75" s="219" t="str">
        <f t="shared" si="44"/>
        <v>G_STORE_IN_HIGH_TEMP3_MINUTES_TIMES</v>
      </c>
      <c r="P75" s="219" t="str">
        <f t="shared" si="45"/>
        <v>no</v>
      </c>
      <c r="Q75" s="219" t="str">
        <f t="shared" si="46"/>
        <v>no</v>
      </c>
      <c r="R75" s="219" t="str">
        <f t="shared" si="47"/>
        <v>no</v>
      </c>
      <c r="S75" s="219" t="str">
        <f t="shared" si="48"/>
        <v>no</v>
      </c>
      <c r="T75" s="219" t="str">
        <f t="shared" si="49"/>
        <v>no</v>
      </c>
      <c r="W75" s="219" t="str">
        <f t="shared" si="50"/>
        <v/>
      </c>
      <c r="X75" s="219" t="str">
        <f t="shared" si="51"/>
        <v>G_STORE_IN_HIGH_TEMP3_MINUTES_TIMES</v>
      </c>
      <c r="Y75" s="219" t="str">
        <f t="shared" si="52"/>
        <v>G_STORE_IN_HIGH_TEMP3_MINUTES_TIMES</v>
      </c>
      <c r="Z75" s="219" t="str">
        <f t="shared" si="53"/>
        <v>G_STORE_IN_HIGH_TEMP3_MINUTES_TIMES</v>
      </c>
      <c r="AA75" s="219" t="str">
        <f t="shared" si="54"/>
        <v>G_STORE_IN_HIGH_TEMP3_MINUTES_TIMES</v>
      </c>
      <c r="AB75" s="219" t="str">
        <f t="shared" si="55"/>
        <v>G_STORE_IN_HIGH_TEMP3_MINUTES_TIMES</v>
      </c>
      <c r="AC75" s="219" t="str">
        <f t="shared" si="56"/>
        <v>G_STORE_IN_HIGH_TEMP3_MINUTES_TIMES</v>
      </c>
      <c r="AF75" s="219" t="s">
        <v>508</v>
      </c>
      <c r="AG75" s="219" t="s">
        <v>508</v>
      </c>
      <c r="AH75" s="219" t="s">
        <v>508</v>
      </c>
      <c r="AI75" s="219" t="s">
        <v>508</v>
      </c>
      <c r="AJ75" s="219" t="s">
        <v>508</v>
      </c>
      <c r="AK75" s="219" t="s">
        <v>508</v>
      </c>
    </row>
    <row r="76" spans="2:37">
      <c r="B76" s="219" t="s">
        <v>583</v>
      </c>
      <c r="C76" s="219" t="s">
        <v>625</v>
      </c>
      <c r="D76" s="219" t="s">
        <v>538</v>
      </c>
      <c r="E76" s="219" t="s">
        <v>538</v>
      </c>
      <c r="F76" s="219" t="s">
        <v>538</v>
      </c>
      <c r="G76" s="219" t="s">
        <v>538</v>
      </c>
      <c r="H76" s="219" t="s">
        <v>538</v>
      </c>
      <c r="N76" s="219" t="str">
        <f t="shared" si="43"/>
        <v/>
      </c>
      <c r="O76" s="219" t="str">
        <f t="shared" si="44"/>
        <v>G_STORE_IN_HIGH_TEMP4_MINUTES_TIMES</v>
      </c>
      <c r="P76" s="219" t="str">
        <f t="shared" si="45"/>
        <v>no</v>
      </c>
      <c r="Q76" s="219" t="str">
        <f t="shared" si="46"/>
        <v>no</v>
      </c>
      <c r="R76" s="219" t="str">
        <f t="shared" si="47"/>
        <v>no</v>
      </c>
      <c r="S76" s="219" t="str">
        <f t="shared" si="48"/>
        <v>no</v>
      </c>
      <c r="T76" s="219" t="str">
        <f t="shared" si="49"/>
        <v>no</v>
      </c>
      <c r="W76" s="219" t="str">
        <f t="shared" si="50"/>
        <v/>
      </c>
      <c r="X76" s="219" t="str">
        <f t="shared" si="51"/>
        <v>G_STORE_IN_HIGH_TEMP4_MINUTES_TIMES</v>
      </c>
      <c r="Y76" s="219" t="str">
        <f t="shared" si="52"/>
        <v>G_STORE_IN_HIGH_TEMP4_MINUTES_TIMES</v>
      </c>
      <c r="Z76" s="219" t="str">
        <f t="shared" si="53"/>
        <v>G_STORE_IN_HIGH_TEMP4_MINUTES_TIMES</v>
      </c>
      <c r="AA76" s="219" t="str">
        <f t="shared" si="54"/>
        <v>G_STORE_IN_HIGH_TEMP4_MINUTES_TIMES</v>
      </c>
      <c r="AB76" s="219" t="str">
        <f t="shared" si="55"/>
        <v>G_STORE_IN_HIGH_TEMP4_MINUTES_TIMES</v>
      </c>
      <c r="AC76" s="219" t="str">
        <f t="shared" si="56"/>
        <v>G_STORE_IN_HIGH_TEMP4_MINUTES_TIMES</v>
      </c>
      <c r="AF76" s="219" t="s">
        <v>509</v>
      </c>
      <c r="AG76" s="219" t="s">
        <v>509</v>
      </c>
      <c r="AH76" s="219" t="s">
        <v>509</v>
      </c>
      <c r="AI76" s="219" t="s">
        <v>509</v>
      </c>
      <c r="AJ76" s="219" t="s">
        <v>509</v>
      </c>
      <c r="AK76" s="219" t="s">
        <v>509</v>
      </c>
    </row>
    <row r="77" spans="2:37">
      <c r="B77" s="219" t="s">
        <v>583</v>
      </c>
      <c r="C77" s="219" t="s">
        <v>626</v>
      </c>
      <c r="D77" s="219" t="s">
        <v>538</v>
      </c>
      <c r="E77" s="219" t="s">
        <v>538</v>
      </c>
      <c r="F77" s="219" t="s">
        <v>538</v>
      </c>
      <c r="G77" s="219" t="s">
        <v>538</v>
      </c>
      <c r="H77" s="219" t="s">
        <v>538</v>
      </c>
      <c r="N77" s="219" t="str">
        <f t="shared" si="43"/>
        <v/>
      </c>
      <c r="O77" s="219" t="str">
        <f t="shared" si="44"/>
        <v>G_STORE_IN_HIGH_TEMP5_MINUTES_TIMES</v>
      </c>
      <c r="P77" s="219" t="str">
        <f t="shared" si="45"/>
        <v>no</v>
      </c>
      <c r="Q77" s="219" t="str">
        <f t="shared" si="46"/>
        <v>no</v>
      </c>
      <c r="R77" s="219" t="str">
        <f t="shared" si="47"/>
        <v>no</v>
      </c>
      <c r="S77" s="219" t="str">
        <f t="shared" si="48"/>
        <v>no</v>
      </c>
      <c r="T77" s="219" t="str">
        <f t="shared" si="49"/>
        <v>no</v>
      </c>
      <c r="W77" s="219" t="str">
        <f t="shared" si="50"/>
        <v/>
      </c>
      <c r="X77" s="219" t="str">
        <f t="shared" si="51"/>
        <v>G_STORE_IN_HIGH_TEMP5_MINUTES_TIMES</v>
      </c>
      <c r="Y77" s="219" t="str">
        <f t="shared" si="52"/>
        <v>G_STORE_IN_HIGH_TEMP5_MINUTES_TIMES</v>
      </c>
      <c r="Z77" s="219" t="str">
        <f t="shared" si="53"/>
        <v>G_STORE_IN_HIGH_TEMP5_MINUTES_TIMES</v>
      </c>
      <c r="AA77" s="219" t="str">
        <f t="shared" si="54"/>
        <v>G_STORE_IN_HIGH_TEMP5_MINUTES_TIMES</v>
      </c>
      <c r="AB77" s="219" t="str">
        <f t="shared" si="55"/>
        <v>G_STORE_IN_HIGH_TEMP5_MINUTES_TIMES</v>
      </c>
      <c r="AC77" s="219" t="str">
        <f t="shared" si="56"/>
        <v>G_STORE_IN_HIGH_TEMP5_MINUTES_TIMES</v>
      </c>
      <c r="AF77" s="219" t="s">
        <v>510</v>
      </c>
      <c r="AG77" s="219" t="s">
        <v>510</v>
      </c>
      <c r="AH77" s="219" t="s">
        <v>510</v>
      </c>
      <c r="AI77" s="219" t="s">
        <v>510</v>
      </c>
      <c r="AJ77" s="219" t="s">
        <v>510</v>
      </c>
      <c r="AK77" s="219" t="s">
        <v>510</v>
      </c>
    </row>
    <row r="78" spans="2:37">
      <c r="B78" s="219" t="s">
        <v>583</v>
      </c>
      <c r="C78" s="219" t="s">
        <v>627</v>
      </c>
      <c r="D78" s="219" t="s">
        <v>538</v>
      </c>
      <c r="E78" s="219" t="s">
        <v>538</v>
      </c>
      <c r="F78" s="219" t="s">
        <v>538</v>
      </c>
      <c r="G78" s="219" t="s">
        <v>538</v>
      </c>
      <c r="H78" s="219" t="s">
        <v>538</v>
      </c>
      <c r="N78" s="219" t="str">
        <f t="shared" si="43"/>
        <v/>
      </c>
      <c r="O78" s="219" t="str">
        <f t="shared" si="44"/>
        <v>G_RECORD_3rd_TRACKING_DATA_COUNT</v>
      </c>
      <c r="P78" s="219" t="str">
        <f t="shared" si="45"/>
        <v>no</v>
      </c>
      <c r="Q78" s="219" t="str">
        <f t="shared" si="46"/>
        <v>no</v>
      </c>
      <c r="R78" s="219" t="str">
        <f t="shared" si="47"/>
        <v>no</v>
      </c>
      <c r="S78" s="219" t="str">
        <f t="shared" si="48"/>
        <v>no</v>
      </c>
      <c r="T78" s="219" t="str">
        <f t="shared" si="49"/>
        <v>no</v>
      </c>
      <c r="W78" s="219" t="str">
        <f t="shared" si="50"/>
        <v/>
      </c>
      <c r="X78" s="219" t="str">
        <f t="shared" si="51"/>
        <v>G_RECORD_3rd_TRACKING_DATA_COUNT</v>
      </c>
      <c r="Y78" s="219" t="str">
        <f t="shared" si="52"/>
        <v>G_RECORD_3rd_TRACKING_DATA_COUNT</v>
      </c>
      <c r="Z78" s="219" t="str">
        <f t="shared" si="53"/>
        <v>G_RECORD_3rd_TRACKING_DATA_COUNT</v>
      </c>
      <c r="AA78" s="219" t="str">
        <f t="shared" si="54"/>
        <v>G_RECORD_3rd_TRACKING_DATA_COUNT</v>
      </c>
      <c r="AB78" s="219" t="str">
        <f t="shared" si="55"/>
        <v>G_RECORD_3rd_TRACKING_DATA_COUNT</v>
      </c>
      <c r="AC78" s="219" t="str">
        <f t="shared" si="56"/>
        <v>G_RECORD_3rd_TRACKING_DATA_COUNT</v>
      </c>
      <c r="AF78" s="219" t="s">
        <v>511</v>
      </c>
      <c r="AG78" s="219" t="s">
        <v>511</v>
      </c>
      <c r="AH78" s="219" t="s">
        <v>511</v>
      </c>
      <c r="AI78" s="219" t="s">
        <v>511</v>
      </c>
      <c r="AJ78" s="219" t="s">
        <v>511</v>
      </c>
      <c r="AK78" s="219" t="s">
        <v>511</v>
      </c>
    </row>
    <row r="79" spans="2:37">
      <c r="B79" s="219" t="s">
        <v>583</v>
      </c>
      <c r="C79" s="219" t="s">
        <v>583</v>
      </c>
      <c r="D79" s="219" t="s">
        <v>628</v>
      </c>
      <c r="E79" s="219" t="s">
        <v>538</v>
      </c>
      <c r="F79" s="219" t="s">
        <v>538</v>
      </c>
      <c r="G79" s="219" t="s">
        <v>538</v>
      </c>
      <c r="H79" s="219" t="s">
        <v>538</v>
      </c>
      <c r="N79" s="219" t="str">
        <f t="shared" si="43"/>
        <v/>
      </c>
      <c r="O79" s="219" t="str">
        <f t="shared" si="44"/>
        <v/>
      </c>
      <c r="P79" s="219" t="str">
        <f t="shared" si="45"/>
        <v>G_NTC1_Real_0p1_KelvinDegree</v>
      </c>
      <c r="Q79" s="219" t="str">
        <f t="shared" si="46"/>
        <v>no</v>
      </c>
      <c r="R79" s="219" t="str">
        <f t="shared" si="47"/>
        <v>no</v>
      </c>
      <c r="S79" s="219" t="str">
        <f t="shared" si="48"/>
        <v>no</v>
      </c>
      <c r="T79" s="219" t="str">
        <f t="shared" si="49"/>
        <v>no</v>
      </c>
      <c r="W79" s="219" t="str">
        <f t="shared" si="50"/>
        <v/>
      </c>
      <c r="X79" s="219" t="str">
        <f t="shared" si="51"/>
        <v/>
      </c>
      <c r="Y79" s="219" t="str">
        <f t="shared" si="52"/>
        <v>G_NTC1_Real_0p1_KelvinDegree</v>
      </c>
      <c r="Z79" s="219" t="str">
        <f t="shared" si="53"/>
        <v>G_NTC1_Real_0p1_KelvinDegree</v>
      </c>
      <c r="AA79" s="219" t="str">
        <f t="shared" si="54"/>
        <v>G_NTC1_Real_0p1_KelvinDegree</v>
      </c>
      <c r="AB79" s="219" t="str">
        <f t="shared" si="55"/>
        <v>G_NTC1_Real_0p1_KelvinDegree</v>
      </c>
      <c r="AC79" s="219" t="str">
        <f t="shared" si="56"/>
        <v>G_NTC1_Real_0p1_KelvinDegree</v>
      </c>
      <c r="AG79" s="219" t="s">
        <v>515</v>
      </c>
      <c r="AH79" s="219" t="s">
        <v>515</v>
      </c>
      <c r="AI79" s="219" t="s">
        <v>515</v>
      </c>
      <c r="AJ79" s="219" t="s">
        <v>515</v>
      </c>
      <c r="AK79" s="219" t="s">
        <v>515</v>
      </c>
    </row>
    <row r="80" spans="2:37">
      <c r="B80" s="219" t="s">
        <v>583</v>
      </c>
      <c r="C80" s="219" t="s">
        <v>583</v>
      </c>
      <c r="D80" s="219" t="s">
        <v>629</v>
      </c>
      <c r="E80" s="219" t="s">
        <v>538</v>
      </c>
      <c r="F80" s="219" t="s">
        <v>538</v>
      </c>
      <c r="G80" s="219" t="s">
        <v>538</v>
      </c>
      <c r="H80" s="219" t="s">
        <v>538</v>
      </c>
      <c r="N80" s="219" t="str">
        <f t="shared" si="43"/>
        <v/>
      </c>
      <c r="O80" s="219" t="str">
        <f t="shared" si="44"/>
        <v/>
      </c>
      <c r="P80" s="219" t="str">
        <f t="shared" si="45"/>
        <v>G_NTC2_Real_0p1_KelvinDegree</v>
      </c>
      <c r="Q80" s="219" t="str">
        <f t="shared" si="46"/>
        <v>no</v>
      </c>
      <c r="R80" s="219" t="str">
        <f t="shared" si="47"/>
        <v>no</v>
      </c>
      <c r="S80" s="219" t="str">
        <f t="shared" si="48"/>
        <v>no</v>
      </c>
      <c r="T80" s="219" t="str">
        <f t="shared" si="49"/>
        <v>no</v>
      </c>
      <c r="W80" s="219" t="str">
        <f t="shared" si="50"/>
        <v/>
      </c>
      <c r="X80" s="219" t="str">
        <f t="shared" si="51"/>
        <v/>
      </c>
      <c r="Y80" s="219" t="str">
        <f t="shared" si="52"/>
        <v>G_NTC2_Real_0p1_KelvinDegree</v>
      </c>
      <c r="Z80" s="219" t="str">
        <f t="shared" si="53"/>
        <v>G_NTC2_Real_0p1_KelvinDegree</v>
      </c>
      <c r="AA80" s="219" t="str">
        <f t="shared" si="54"/>
        <v>G_NTC2_Real_0p1_KelvinDegree</v>
      </c>
      <c r="AB80" s="219" t="str">
        <f t="shared" si="55"/>
        <v>G_NTC2_Real_0p1_KelvinDegree</v>
      </c>
      <c r="AC80" s="219" t="str">
        <f t="shared" si="56"/>
        <v>G_NTC2_Real_0p1_KelvinDegree</v>
      </c>
      <c r="AG80" s="219" t="s">
        <v>516</v>
      </c>
      <c r="AH80" s="219" t="s">
        <v>516</v>
      </c>
      <c r="AI80" s="219" t="s">
        <v>516</v>
      </c>
      <c r="AJ80" s="219" t="s">
        <v>516</v>
      </c>
      <c r="AK80" s="219" t="s">
        <v>516</v>
      </c>
    </row>
    <row r="81" spans="2:37">
      <c r="B81" s="219" t="s">
        <v>583</v>
      </c>
      <c r="C81" s="219" t="s">
        <v>583</v>
      </c>
      <c r="D81" s="219" t="s">
        <v>583</v>
      </c>
      <c r="E81" s="219" t="s">
        <v>630</v>
      </c>
      <c r="F81" s="219" t="s">
        <v>538</v>
      </c>
      <c r="G81" s="219" t="s">
        <v>538</v>
      </c>
      <c r="H81" s="219" t="s">
        <v>538</v>
      </c>
      <c r="N81" s="219" t="str">
        <f t="shared" si="43"/>
        <v/>
      </c>
      <c r="O81" s="219" t="str">
        <f t="shared" si="44"/>
        <v/>
      </c>
      <c r="P81" s="219" t="str">
        <f t="shared" si="45"/>
        <v/>
      </c>
      <c r="Q81" s="219" t="str">
        <f t="shared" si="46"/>
        <v>G_Last_FCC_Updated_Values</v>
      </c>
      <c r="R81" s="219" t="str">
        <f t="shared" si="47"/>
        <v>no</v>
      </c>
      <c r="S81" s="219" t="str">
        <f t="shared" si="48"/>
        <v>no</v>
      </c>
      <c r="T81" s="219" t="str">
        <f t="shared" si="49"/>
        <v>no</v>
      </c>
      <c r="W81" s="219" t="str">
        <f t="shared" si="50"/>
        <v/>
      </c>
      <c r="X81" s="219" t="str">
        <f t="shared" si="51"/>
        <v/>
      </c>
      <c r="Y81" s="219" t="str">
        <f t="shared" si="52"/>
        <v/>
      </c>
      <c r="Z81" s="219" t="str">
        <f t="shared" si="53"/>
        <v>G_Last_FCC_Updated_Values</v>
      </c>
      <c r="AA81" s="219" t="str">
        <f t="shared" si="54"/>
        <v>G_Last_FCC_Updated_Values</v>
      </c>
      <c r="AB81" s="219" t="str">
        <f t="shared" si="55"/>
        <v>G_Last_FCC_Updated_Values</v>
      </c>
      <c r="AC81" s="219" t="str">
        <f t="shared" si="56"/>
        <v>G_Last_FCC_Updated_Values</v>
      </c>
      <c r="AH81" s="219" t="s">
        <v>518</v>
      </c>
      <c r="AI81" s="219" t="s">
        <v>518</v>
      </c>
      <c r="AJ81" s="219" t="s">
        <v>518</v>
      </c>
      <c r="AK81" s="219" t="s">
        <v>518</v>
      </c>
    </row>
    <row r="82" spans="2:37">
      <c r="B82" s="219" t="s">
        <v>583</v>
      </c>
      <c r="C82" s="219" t="s">
        <v>583</v>
      </c>
      <c r="D82" s="219" t="s">
        <v>583</v>
      </c>
      <c r="E82" s="219" t="s">
        <v>631</v>
      </c>
      <c r="F82" s="219" t="s">
        <v>538</v>
      </c>
      <c r="G82" s="219" t="s">
        <v>538</v>
      </c>
      <c r="H82" s="219" t="s">
        <v>538</v>
      </c>
      <c r="N82" s="219" t="str">
        <f t="shared" si="43"/>
        <v/>
      </c>
      <c r="O82" s="219" t="str">
        <f t="shared" si="44"/>
        <v/>
      </c>
      <c r="P82" s="219" t="str">
        <f t="shared" si="45"/>
        <v/>
      </c>
      <c r="Q82" s="219" t="str">
        <f t="shared" si="46"/>
        <v>G_AVG_Battery_Voltage_ADC</v>
      </c>
      <c r="R82" s="219" t="str">
        <f t="shared" si="47"/>
        <v>no</v>
      </c>
      <c r="S82" s="219" t="str">
        <f t="shared" si="48"/>
        <v>no</v>
      </c>
      <c r="T82" s="219" t="str">
        <f t="shared" si="49"/>
        <v>no</v>
      </c>
      <c r="W82" s="219" t="str">
        <f t="shared" si="50"/>
        <v/>
      </c>
      <c r="X82" s="219" t="str">
        <f t="shared" si="51"/>
        <v/>
      </c>
      <c r="Y82" s="219" t="str">
        <f t="shared" si="52"/>
        <v/>
      </c>
      <c r="Z82" s="219" t="str">
        <f t="shared" si="53"/>
        <v>G_AVG_Battery_Voltage_ADC</v>
      </c>
      <c r="AA82" s="219" t="str">
        <f t="shared" si="54"/>
        <v>G_AVG_Battery_Voltage_ADC</v>
      </c>
      <c r="AB82" s="219" t="str">
        <f t="shared" si="55"/>
        <v>G_AVG_Battery_Voltage_ADC</v>
      </c>
      <c r="AC82" s="219" t="str">
        <f t="shared" si="56"/>
        <v>G_AVG_Battery_Voltage_ADC</v>
      </c>
      <c r="AH82" s="219" t="s">
        <v>519</v>
      </c>
      <c r="AI82" s="219" t="s">
        <v>519</v>
      </c>
      <c r="AJ82" s="219" t="s">
        <v>519</v>
      </c>
      <c r="AK82" s="219" t="s">
        <v>519</v>
      </c>
    </row>
    <row r="83" spans="2:37">
      <c r="B83" s="219" t="s">
        <v>583</v>
      </c>
      <c r="C83" s="219" t="s">
        <v>583</v>
      </c>
      <c r="D83" s="219" t="s">
        <v>583</v>
      </c>
      <c r="E83" s="219" t="s">
        <v>583</v>
      </c>
      <c r="F83" s="219" t="s">
        <v>583</v>
      </c>
      <c r="G83" s="219" t="s">
        <v>583</v>
      </c>
      <c r="H83" s="219" t="s">
        <v>632</v>
      </c>
      <c r="N83" s="219" t="str">
        <f t="shared" si="43"/>
        <v/>
      </c>
      <c r="O83" s="219" t="str">
        <f t="shared" si="44"/>
        <v/>
      </c>
      <c r="P83" s="219" t="str">
        <f t="shared" si="45"/>
        <v/>
      </c>
      <c r="Q83" s="219" t="str">
        <f t="shared" si="46"/>
        <v/>
      </c>
      <c r="R83" s="219" t="str">
        <f t="shared" si="47"/>
        <v/>
      </c>
      <c r="S83" s="219" t="str">
        <f t="shared" si="48"/>
        <v/>
      </c>
      <c r="T83" s="219" t="str">
        <f t="shared" si="49"/>
        <v>G_System_Activated_TotalHours</v>
      </c>
      <c r="W83" s="219" t="str">
        <f t="shared" si="50"/>
        <v/>
      </c>
      <c r="X83" s="219" t="str">
        <f t="shared" si="51"/>
        <v/>
      </c>
      <c r="Y83" s="219" t="str">
        <f t="shared" si="52"/>
        <v/>
      </c>
      <c r="Z83" s="219" t="str">
        <f t="shared" si="53"/>
        <v/>
      </c>
      <c r="AA83" s="219" t="str">
        <f t="shared" si="54"/>
        <v/>
      </c>
      <c r="AB83" s="219" t="str">
        <f t="shared" si="55"/>
        <v/>
      </c>
      <c r="AC83" s="219" t="str">
        <f t="shared" si="56"/>
        <v>G_System_Activated_TotalHours</v>
      </c>
      <c r="AK83" s="219" t="s">
        <v>528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4:AT161"/>
  <sheetViews>
    <sheetView topLeftCell="A64" workbookViewId="0">
      <selection activeCell="D37" sqref="D37"/>
    </sheetView>
  </sheetViews>
  <sheetFormatPr defaultRowHeight="14.25"/>
  <cols>
    <col min="1" max="1" width="9" style="219"/>
    <col min="2" max="11" width="30.625" style="219" customWidth="1"/>
    <col min="12" max="13" width="9" style="219"/>
    <col min="14" max="23" width="2.5" style="219" hidden="1" customWidth="1"/>
    <col min="24" max="25" width="0" style="219" hidden="1" customWidth="1"/>
    <col min="26" max="35" width="2.125" style="219" hidden="1" customWidth="1"/>
    <col min="36" max="36" width="0" style="219" hidden="1" customWidth="1"/>
    <col min="37" max="46" width="3" style="219" hidden="1" customWidth="1"/>
    <col min="47" max="48" width="20" style="219" customWidth="1"/>
    <col min="49" max="16384" width="9" style="219"/>
  </cols>
  <sheetData>
    <row r="4" spans="2:46">
      <c r="B4" s="219" t="s">
        <v>341</v>
      </c>
      <c r="C4" s="219" t="s">
        <v>341</v>
      </c>
      <c r="D4" s="219" t="s">
        <v>341</v>
      </c>
      <c r="E4" s="219" t="s">
        <v>341</v>
      </c>
      <c r="F4" s="219" t="s">
        <v>341</v>
      </c>
      <c r="G4" s="219" t="s">
        <v>341</v>
      </c>
      <c r="H4" s="219" t="s">
        <v>341</v>
      </c>
      <c r="I4" s="219" t="s">
        <v>341</v>
      </c>
      <c r="J4" s="219" t="s">
        <v>341</v>
      </c>
      <c r="K4" s="219" t="s">
        <v>341</v>
      </c>
      <c r="N4" s="219" t="s">
        <v>341</v>
      </c>
      <c r="O4" s="219" t="s">
        <v>341</v>
      </c>
      <c r="P4" s="219" t="s">
        <v>341</v>
      </c>
      <c r="Q4" s="219" t="s">
        <v>341</v>
      </c>
      <c r="R4" s="219" t="s">
        <v>341</v>
      </c>
      <c r="S4" s="219" t="s">
        <v>341</v>
      </c>
      <c r="T4" s="219" t="s">
        <v>341</v>
      </c>
      <c r="U4" s="219" t="s">
        <v>341</v>
      </c>
      <c r="V4" s="219" t="s">
        <v>341</v>
      </c>
      <c r="W4" s="219" t="s">
        <v>341</v>
      </c>
      <c r="Z4" s="219" t="s">
        <v>341</v>
      </c>
      <c r="AA4" s="219" t="s">
        <v>341</v>
      </c>
      <c r="AB4" s="219" t="s">
        <v>341</v>
      </c>
      <c r="AC4" s="219" t="s">
        <v>341</v>
      </c>
      <c r="AD4" s="219" t="s">
        <v>341</v>
      </c>
      <c r="AE4" s="219" t="s">
        <v>341</v>
      </c>
      <c r="AF4" s="219" t="s">
        <v>341</v>
      </c>
      <c r="AG4" s="219" t="s">
        <v>341</v>
      </c>
      <c r="AH4" s="219" t="s">
        <v>341</v>
      </c>
      <c r="AI4" s="219" t="s">
        <v>341</v>
      </c>
      <c r="AK4" s="219" t="s">
        <v>341</v>
      </c>
      <c r="AL4" s="219" t="s">
        <v>341</v>
      </c>
      <c r="AM4" s="219" t="s">
        <v>341</v>
      </c>
      <c r="AN4" s="219" t="s">
        <v>341</v>
      </c>
      <c r="AO4" s="219" t="s">
        <v>341</v>
      </c>
      <c r="AP4" s="219" t="s">
        <v>341</v>
      </c>
      <c r="AQ4" s="219" t="s">
        <v>341</v>
      </c>
      <c r="AR4" s="219" t="s">
        <v>341</v>
      </c>
      <c r="AS4" s="219" t="s">
        <v>341</v>
      </c>
      <c r="AT4" s="219" t="s">
        <v>341</v>
      </c>
    </row>
    <row r="5" spans="2:46">
      <c r="B5" s="219">
        <v>0</v>
      </c>
      <c r="C5" s="219">
        <v>4</v>
      </c>
      <c r="D5" s="219">
        <v>10</v>
      </c>
      <c r="E5" s="219">
        <v>11</v>
      </c>
      <c r="F5" s="219">
        <v>14</v>
      </c>
      <c r="G5" s="219">
        <v>15</v>
      </c>
      <c r="H5" s="219">
        <v>17</v>
      </c>
      <c r="I5" s="219">
        <v>18</v>
      </c>
      <c r="J5" s="219">
        <v>19</v>
      </c>
      <c r="K5" s="219">
        <v>20</v>
      </c>
      <c r="N5" s="219">
        <v>0</v>
      </c>
      <c r="O5" s="219">
        <v>4</v>
      </c>
      <c r="P5" s="219">
        <v>10</v>
      </c>
      <c r="Q5" s="219">
        <v>11</v>
      </c>
      <c r="R5" s="219">
        <v>14</v>
      </c>
      <c r="S5" s="219">
        <v>15</v>
      </c>
      <c r="T5" s="219">
        <v>17</v>
      </c>
      <c r="U5" s="219">
        <v>18</v>
      </c>
      <c r="V5" s="219">
        <v>19</v>
      </c>
      <c r="W5" s="219">
        <v>20</v>
      </c>
      <c r="Z5" s="219">
        <v>0</v>
      </c>
      <c r="AA5" s="219">
        <v>4</v>
      </c>
      <c r="AB5" s="219">
        <v>10</v>
      </c>
      <c r="AC5" s="219">
        <v>11</v>
      </c>
      <c r="AD5" s="219">
        <v>14</v>
      </c>
      <c r="AE5" s="219">
        <v>15</v>
      </c>
      <c r="AF5" s="219">
        <v>17</v>
      </c>
      <c r="AG5" s="219">
        <v>18</v>
      </c>
      <c r="AH5" s="219">
        <v>19</v>
      </c>
      <c r="AI5" s="219">
        <v>20</v>
      </c>
      <c r="AK5" s="219">
        <v>0</v>
      </c>
      <c r="AL5" s="219">
        <v>4</v>
      </c>
      <c r="AM5" s="219">
        <v>10</v>
      </c>
      <c r="AN5" s="219">
        <v>11</v>
      </c>
      <c r="AO5" s="219">
        <v>14</v>
      </c>
      <c r="AP5" s="219">
        <v>15</v>
      </c>
      <c r="AQ5" s="219">
        <v>17</v>
      </c>
      <c r="AR5" s="219">
        <v>18</v>
      </c>
      <c r="AS5" s="219">
        <v>19</v>
      </c>
      <c r="AT5" s="219">
        <v>20</v>
      </c>
    </row>
    <row r="7" spans="2:46">
      <c r="B7" s="219" t="s">
        <v>342</v>
      </c>
      <c r="C7" s="219" t="s">
        <v>342</v>
      </c>
      <c r="D7" s="219" t="s">
        <v>342</v>
      </c>
      <c r="E7" s="219" t="s">
        <v>342</v>
      </c>
      <c r="F7" s="219" t="s">
        <v>342</v>
      </c>
      <c r="G7" s="219" t="s">
        <v>342</v>
      </c>
      <c r="H7" s="219" t="s">
        <v>342</v>
      </c>
      <c r="I7" s="219" t="s">
        <v>342</v>
      </c>
      <c r="J7" s="219" t="s">
        <v>342</v>
      </c>
      <c r="N7" s="219" t="s">
        <v>342</v>
      </c>
      <c r="O7" s="219" t="s">
        <v>342</v>
      </c>
      <c r="P7" s="219" t="s">
        <v>342</v>
      </c>
      <c r="Q7" s="219" t="s">
        <v>342</v>
      </c>
      <c r="R7" s="219" t="s">
        <v>342</v>
      </c>
      <c r="S7" s="219" t="s">
        <v>342</v>
      </c>
      <c r="T7" s="219" t="s">
        <v>342</v>
      </c>
      <c r="U7" s="219" t="s">
        <v>342</v>
      </c>
      <c r="V7" s="219" t="s">
        <v>342</v>
      </c>
      <c r="Z7" s="219" t="s">
        <v>342</v>
      </c>
      <c r="AA7" s="219" t="s">
        <v>342</v>
      </c>
      <c r="AB7" s="219" t="s">
        <v>342</v>
      </c>
      <c r="AC7" s="219" t="s">
        <v>342</v>
      </c>
      <c r="AD7" s="219" t="s">
        <v>342</v>
      </c>
      <c r="AE7" s="219" t="s">
        <v>342</v>
      </c>
      <c r="AF7" s="219" t="s">
        <v>342</v>
      </c>
      <c r="AG7" s="219" t="s">
        <v>342</v>
      </c>
      <c r="AH7" s="219" t="s">
        <v>342</v>
      </c>
      <c r="AI7" s="219" t="s">
        <v>342</v>
      </c>
      <c r="AK7" s="219" t="s">
        <v>342</v>
      </c>
      <c r="AL7" s="219" t="s">
        <v>342</v>
      </c>
      <c r="AM7" s="219" t="s">
        <v>342</v>
      </c>
      <c r="AN7" s="219" t="s">
        <v>342</v>
      </c>
      <c r="AO7" s="219" t="s">
        <v>342</v>
      </c>
      <c r="AP7" s="219" t="s">
        <v>342</v>
      </c>
      <c r="AQ7" s="219" t="s">
        <v>342</v>
      </c>
      <c r="AR7" s="219" t="s">
        <v>342</v>
      </c>
      <c r="AS7" s="219" t="s">
        <v>342</v>
      </c>
      <c r="AT7" s="219" t="s">
        <v>342</v>
      </c>
    </row>
    <row r="8" spans="2:46">
      <c r="B8" s="219" t="s">
        <v>635</v>
      </c>
      <c r="C8" s="219" t="s">
        <v>538</v>
      </c>
      <c r="D8" s="219" t="s">
        <v>538</v>
      </c>
      <c r="E8" s="219" t="s">
        <v>538</v>
      </c>
      <c r="F8" s="219" t="s">
        <v>538</v>
      </c>
      <c r="G8" s="219" t="s">
        <v>538</v>
      </c>
      <c r="H8" s="219" t="s">
        <v>538</v>
      </c>
      <c r="I8" s="219" t="s">
        <v>538</v>
      </c>
      <c r="J8" s="219" t="s">
        <v>538</v>
      </c>
      <c r="K8" s="219" t="s">
        <v>538</v>
      </c>
      <c r="N8" s="219" t="str">
        <f t="shared" ref="N8:N39" si="0">IF(Z8&lt;&gt;Y8,Z8,IF(Y8="","","no"))</f>
        <v>CONFIG_SEGMENT</v>
      </c>
      <c r="O8" s="219" t="str">
        <f t="shared" ref="O8:O39" si="1">IF(AA8&lt;&gt;Z8,AA8,IF(Z8="","","no"))</f>
        <v>no</v>
      </c>
      <c r="P8" s="219" t="str">
        <f t="shared" ref="P8:P39" si="2">IF(AB8&lt;&gt;AA8,AB8,IF(AA8="","","no"))</f>
        <v>no</v>
      </c>
      <c r="Q8" s="219" t="str">
        <f t="shared" ref="Q8:Q39" si="3">IF(AC8&lt;&gt;AB8,AC8,IF(AB8="","","no"))</f>
        <v>no</v>
      </c>
      <c r="R8" s="219" t="str">
        <f t="shared" ref="R8:R39" si="4">IF(AD8&lt;&gt;AC8,AD8,IF(AC8="","","no"))</f>
        <v>no</v>
      </c>
      <c r="S8" s="219" t="str">
        <f t="shared" ref="S8:S39" si="5">IF(AE8&lt;&gt;AD8,AE8,IF(AD8="","","no"))</f>
        <v>no</v>
      </c>
      <c r="T8" s="219" t="str">
        <f t="shared" ref="T8:T39" si="6">IF(AF8&lt;&gt;AE8,AF8,IF(AE8="","","no"))</f>
        <v>no</v>
      </c>
      <c r="U8" s="219" t="str">
        <f t="shared" ref="U8:U39" si="7">IF(AG8&lt;&gt;AF8,AG8,IF(AF8="","","no"))</f>
        <v>no</v>
      </c>
      <c r="V8" s="219" t="str">
        <f t="shared" ref="V8:V39" si="8">IF(AH8&lt;&gt;AG8,AH8,IF(AG8="","","no"))</f>
        <v>no</v>
      </c>
      <c r="W8" s="219" t="str">
        <f t="shared" ref="W8:W39" si="9">IF(AI8&lt;&gt;AH8,AI8,IF(AH8="","","no"))</f>
        <v>no</v>
      </c>
      <c r="Z8" s="219" t="str">
        <f t="shared" ref="Z8:Z39" si="10">SUBSTITUTE(SUBSTITUTE(SUBSTITUTE(SUBSTITUTE(SUBSTITUTE(SUBSTITUTE(SUBSTITUTE(SUBSTITUTE(SUBSTITUTE(SUBSTITUTE(SUBSTITUTE(AK8,"define  _ee_",""),"address_",""),"float_",""),"uchar_",""),"uint_",""),"ulong_",""),"char_",""),"int_",""),"long_",""),"str_len_",""),"str_","")</f>
        <v>CONFIG_SEGMENT</v>
      </c>
      <c r="AA8" s="219" t="str">
        <f t="shared" ref="AA8:AA39" si="11">SUBSTITUTE(SUBSTITUTE(SUBSTITUTE(SUBSTITUTE(SUBSTITUTE(SUBSTITUTE(SUBSTITUTE(SUBSTITUTE(SUBSTITUTE(SUBSTITUTE(SUBSTITUTE(AL8,"define  _ee_",""),"address_",""),"float_",""),"uchar_",""),"uint_",""),"ulong_",""),"char_",""),"int_",""),"long_",""),"str_len_",""),"str_","")</f>
        <v>CONFIG_SEGMENT</v>
      </c>
      <c r="AB8" s="219" t="str">
        <f t="shared" ref="AB8:AB39" si="12">SUBSTITUTE(SUBSTITUTE(SUBSTITUTE(SUBSTITUTE(SUBSTITUTE(SUBSTITUTE(SUBSTITUTE(SUBSTITUTE(SUBSTITUTE(SUBSTITUTE(SUBSTITUTE(AM8,"define  _ee_",""),"address_",""),"float_",""),"uchar_",""),"uint_",""),"ulong_",""),"char_",""),"int_",""),"long_",""),"str_len_",""),"str_","")</f>
        <v>CONFIG_SEGMENT</v>
      </c>
      <c r="AC8" s="219" t="str">
        <f t="shared" ref="AC8:AC39" si="13">SUBSTITUTE(SUBSTITUTE(SUBSTITUTE(SUBSTITUTE(SUBSTITUTE(SUBSTITUTE(SUBSTITUTE(SUBSTITUTE(SUBSTITUTE(SUBSTITUTE(SUBSTITUTE(AN8,"define  _ee_",""),"address_",""),"float_",""),"uchar_",""),"uint_",""),"ulong_",""),"char_",""),"int_",""),"long_",""),"str_len_",""),"str_","")</f>
        <v>CONFIG_SEGMENT</v>
      </c>
      <c r="AD8" s="219" t="str">
        <f t="shared" ref="AD8:AD39" si="14">SUBSTITUTE(SUBSTITUTE(SUBSTITUTE(SUBSTITUTE(SUBSTITUTE(SUBSTITUTE(SUBSTITUTE(SUBSTITUTE(SUBSTITUTE(SUBSTITUTE(SUBSTITUTE(AO8,"define  _ee_",""),"address_",""),"float_",""),"uchar_",""),"uint_",""),"ulong_",""),"char_",""),"int_",""),"long_",""),"str_len_",""),"str_","")</f>
        <v>CONFIG_SEGMENT</v>
      </c>
      <c r="AE8" s="219" t="str">
        <f t="shared" ref="AE8:AE39" si="15">SUBSTITUTE(SUBSTITUTE(SUBSTITUTE(SUBSTITUTE(SUBSTITUTE(SUBSTITUTE(SUBSTITUTE(SUBSTITUTE(SUBSTITUTE(SUBSTITUTE(SUBSTITUTE(AP8,"define  _ee_",""),"address_",""),"float_",""),"uchar_",""),"uint_",""),"ulong_",""),"char_",""),"int_",""),"long_",""),"str_len_",""),"str_","")</f>
        <v>CONFIG_SEGMENT</v>
      </c>
      <c r="AF8" s="219" t="str">
        <f t="shared" ref="AF8:AF39" si="16">SUBSTITUTE(SUBSTITUTE(SUBSTITUTE(SUBSTITUTE(SUBSTITUTE(SUBSTITUTE(SUBSTITUTE(SUBSTITUTE(SUBSTITUTE(SUBSTITUTE(SUBSTITUTE(AQ8,"define  _ee_",""),"address_",""),"float_",""),"uchar_",""),"uint_",""),"ulong_",""),"char_",""),"int_",""),"long_",""),"str_len_",""),"str_","")</f>
        <v>CONFIG_SEGMENT</v>
      </c>
      <c r="AG8" s="219" t="str">
        <f t="shared" ref="AG8:AG39" si="17">SUBSTITUTE(SUBSTITUTE(SUBSTITUTE(SUBSTITUTE(SUBSTITUTE(SUBSTITUTE(SUBSTITUTE(SUBSTITUTE(SUBSTITUTE(SUBSTITUTE(SUBSTITUTE(AR8,"define  _ee_",""),"address_",""),"float_",""),"uchar_",""),"uint_",""),"ulong_",""),"char_",""),"int_",""),"long_",""),"str_len_",""),"str_","")</f>
        <v>CONFIG_SEGMENT</v>
      </c>
      <c r="AH8" s="219" t="str">
        <f t="shared" ref="AH8:AH39" si="18">SUBSTITUTE(SUBSTITUTE(SUBSTITUTE(SUBSTITUTE(SUBSTITUTE(SUBSTITUTE(SUBSTITUTE(SUBSTITUTE(SUBSTITUTE(SUBSTITUTE(SUBSTITUTE(AS8,"define  _ee_",""),"address_",""),"float_",""),"uchar_",""),"uint_",""),"ulong_",""),"char_",""),"int_",""),"long_",""),"str_len_",""),"str_","")</f>
        <v>CONFIG_SEGMENT</v>
      </c>
      <c r="AI8" s="219" t="str">
        <f t="shared" ref="AI8:AI39" si="19">SUBSTITUTE(SUBSTITUTE(SUBSTITUTE(SUBSTITUTE(SUBSTITUTE(SUBSTITUTE(SUBSTITUTE(SUBSTITUTE(SUBSTITUTE(SUBSTITUTE(SUBSTITUTE(AT8,"define  _ee_",""),"address_",""),"float_",""),"uchar_",""),"uint_",""),"ulong_",""),"char_",""),"int_",""),"long_",""),"str_len_",""),"str_","")</f>
        <v>CONFIG_SEGMENT</v>
      </c>
      <c r="AK8" s="219" t="s">
        <v>633</v>
      </c>
      <c r="AL8" s="219" t="s">
        <v>239</v>
      </c>
      <c r="AM8" s="219" t="s">
        <v>239</v>
      </c>
      <c r="AN8" s="219" t="s">
        <v>239</v>
      </c>
      <c r="AO8" s="219" t="s">
        <v>239</v>
      </c>
      <c r="AP8" s="219" t="s">
        <v>239</v>
      </c>
      <c r="AQ8" s="219" t="s">
        <v>239</v>
      </c>
      <c r="AR8" s="219" t="s">
        <v>239</v>
      </c>
      <c r="AS8" s="219" t="s">
        <v>239</v>
      </c>
      <c r="AT8" s="219" t="s">
        <v>239</v>
      </c>
    </row>
    <row r="9" spans="2:46">
      <c r="B9" s="219" t="s">
        <v>636</v>
      </c>
      <c r="C9" s="219" t="s">
        <v>538</v>
      </c>
      <c r="D9" s="219" t="s">
        <v>538</v>
      </c>
      <c r="E9" s="219" t="s">
        <v>538</v>
      </c>
      <c r="F9" s="219" t="s">
        <v>538</v>
      </c>
      <c r="G9" s="219" t="s">
        <v>538</v>
      </c>
      <c r="H9" s="219" t="s">
        <v>538</v>
      </c>
      <c r="I9" s="219" t="s">
        <v>538</v>
      </c>
      <c r="J9" s="219" t="s">
        <v>538</v>
      </c>
      <c r="K9" s="219" t="s">
        <v>538</v>
      </c>
      <c r="N9" s="219" t="str">
        <f t="shared" si="0"/>
        <v>CHG_mA_To_ADC_Factor</v>
      </c>
      <c r="O9" s="219" t="str">
        <f t="shared" si="1"/>
        <v>no</v>
      </c>
      <c r="P9" s="219" t="str">
        <f t="shared" si="2"/>
        <v>no</v>
      </c>
      <c r="Q9" s="219" t="str">
        <f t="shared" si="3"/>
        <v>no</v>
      </c>
      <c r="R9" s="219" t="str">
        <f t="shared" si="4"/>
        <v>no</v>
      </c>
      <c r="S9" s="219" t="str">
        <f t="shared" si="5"/>
        <v>no</v>
      </c>
      <c r="T9" s="219" t="str">
        <f t="shared" si="6"/>
        <v>no</v>
      </c>
      <c r="U9" s="219" t="str">
        <f t="shared" si="7"/>
        <v>no</v>
      </c>
      <c r="V9" s="219" t="str">
        <f t="shared" si="8"/>
        <v>no</v>
      </c>
      <c r="W9" s="219" t="str">
        <f t="shared" si="9"/>
        <v>no</v>
      </c>
      <c r="Z9" s="219" t="str">
        <f t="shared" si="10"/>
        <v>CHG_mA_To_ADC_Factor</v>
      </c>
      <c r="AA9" s="219" t="str">
        <f t="shared" si="11"/>
        <v>CHG_mA_To_ADC_Factor</v>
      </c>
      <c r="AB9" s="219" t="str">
        <f t="shared" si="12"/>
        <v>CHG_mA_To_ADC_Factor</v>
      </c>
      <c r="AC9" s="219" t="str">
        <f t="shared" si="13"/>
        <v>CHG_mA_To_ADC_Factor</v>
      </c>
      <c r="AD9" s="219" t="str">
        <f t="shared" si="14"/>
        <v>CHG_mA_To_ADC_Factor</v>
      </c>
      <c r="AE9" s="219" t="str">
        <f t="shared" si="15"/>
        <v>CHG_mA_To_ADC_Factor</v>
      </c>
      <c r="AF9" s="219" t="str">
        <f t="shared" si="16"/>
        <v>CHG_mA_To_ADC_Factor</v>
      </c>
      <c r="AG9" s="219" t="str">
        <f t="shared" si="17"/>
        <v>CHG_mA_To_ADC_Factor</v>
      </c>
      <c r="AH9" s="219" t="str">
        <f t="shared" si="18"/>
        <v>CHG_mA_To_ADC_Factor</v>
      </c>
      <c r="AI9" s="219" t="str">
        <f t="shared" si="19"/>
        <v>CHG_mA_To_ADC_Factor</v>
      </c>
      <c r="AK9" s="219" t="s">
        <v>240</v>
      </c>
      <c r="AL9" s="219" t="s">
        <v>240</v>
      </c>
      <c r="AM9" s="219" t="s">
        <v>240</v>
      </c>
      <c r="AN9" s="219" t="s">
        <v>240</v>
      </c>
      <c r="AO9" s="219" t="s">
        <v>240</v>
      </c>
      <c r="AP9" s="219" t="s">
        <v>240</v>
      </c>
      <c r="AQ9" s="219" t="s">
        <v>240</v>
      </c>
      <c r="AR9" s="219" t="s">
        <v>240</v>
      </c>
      <c r="AS9" s="219" t="s">
        <v>240</v>
      </c>
      <c r="AT9" s="219" t="s">
        <v>240</v>
      </c>
    </row>
    <row r="10" spans="2:46">
      <c r="B10" s="219" t="s">
        <v>637</v>
      </c>
      <c r="C10" s="219" t="s">
        <v>538</v>
      </c>
      <c r="D10" s="219" t="s">
        <v>538</v>
      </c>
      <c r="E10" s="219" t="s">
        <v>538</v>
      </c>
      <c r="F10" s="219" t="s">
        <v>538</v>
      </c>
      <c r="G10" s="219" t="s">
        <v>538</v>
      </c>
      <c r="H10" s="219" t="s">
        <v>538</v>
      </c>
      <c r="I10" s="219" t="s">
        <v>538</v>
      </c>
      <c r="J10" s="219" t="s">
        <v>538</v>
      </c>
      <c r="K10" s="219" t="s">
        <v>538</v>
      </c>
      <c r="N10" s="219" t="str">
        <f t="shared" si="0"/>
        <v>DSG_mA_To_ADC_Factor</v>
      </c>
      <c r="O10" s="219" t="str">
        <f t="shared" si="1"/>
        <v>no</v>
      </c>
      <c r="P10" s="219" t="str">
        <f t="shared" si="2"/>
        <v>no</v>
      </c>
      <c r="Q10" s="219" t="str">
        <f t="shared" si="3"/>
        <v>no</v>
      </c>
      <c r="R10" s="219" t="str">
        <f t="shared" si="4"/>
        <v>no</v>
      </c>
      <c r="S10" s="219" t="str">
        <f t="shared" si="5"/>
        <v>no</v>
      </c>
      <c r="T10" s="219" t="str">
        <f t="shared" si="6"/>
        <v>no</v>
      </c>
      <c r="U10" s="219" t="str">
        <f t="shared" si="7"/>
        <v>no</v>
      </c>
      <c r="V10" s="219" t="str">
        <f t="shared" si="8"/>
        <v>no</v>
      </c>
      <c r="W10" s="219" t="str">
        <f t="shared" si="9"/>
        <v>no</v>
      </c>
      <c r="Z10" s="219" t="str">
        <f t="shared" si="10"/>
        <v>DSG_mA_To_ADC_Factor</v>
      </c>
      <c r="AA10" s="219" t="str">
        <f t="shared" si="11"/>
        <v>DSG_mA_To_ADC_Factor</v>
      </c>
      <c r="AB10" s="219" t="str">
        <f t="shared" si="12"/>
        <v>DSG_mA_To_ADC_Factor</v>
      </c>
      <c r="AC10" s="219" t="str">
        <f t="shared" si="13"/>
        <v>DSG_mA_To_ADC_Factor</v>
      </c>
      <c r="AD10" s="219" t="str">
        <f t="shared" si="14"/>
        <v>DSG_mA_To_ADC_Factor</v>
      </c>
      <c r="AE10" s="219" t="str">
        <f t="shared" si="15"/>
        <v>DSG_mA_To_ADC_Factor</v>
      </c>
      <c r="AF10" s="219" t="str">
        <f t="shared" si="16"/>
        <v>DSG_mA_To_ADC_Factor</v>
      </c>
      <c r="AG10" s="219" t="str">
        <f t="shared" si="17"/>
        <v>DSG_mA_To_ADC_Factor</v>
      </c>
      <c r="AH10" s="219" t="str">
        <f t="shared" si="18"/>
        <v>DSG_mA_To_ADC_Factor</v>
      </c>
      <c r="AI10" s="219" t="str">
        <f t="shared" si="19"/>
        <v>DSG_mA_To_ADC_Factor</v>
      </c>
      <c r="AK10" s="219" t="s">
        <v>241</v>
      </c>
      <c r="AL10" s="219" t="s">
        <v>241</v>
      </c>
      <c r="AM10" s="219" t="s">
        <v>241</v>
      </c>
      <c r="AN10" s="219" t="s">
        <v>241</v>
      </c>
      <c r="AO10" s="219" t="s">
        <v>241</v>
      </c>
      <c r="AP10" s="219" t="s">
        <v>241</v>
      </c>
      <c r="AQ10" s="219" t="s">
        <v>241</v>
      </c>
      <c r="AR10" s="219" t="s">
        <v>241</v>
      </c>
      <c r="AS10" s="219" t="s">
        <v>241</v>
      </c>
      <c r="AT10" s="219" t="s">
        <v>241</v>
      </c>
    </row>
    <row r="11" spans="2:46">
      <c r="B11" s="219" t="s">
        <v>638</v>
      </c>
      <c r="C11" s="219" t="s">
        <v>538</v>
      </c>
      <c r="D11" s="219" t="s">
        <v>538</v>
      </c>
      <c r="E11" s="219" t="s">
        <v>538</v>
      </c>
      <c r="F11" s="219" t="s">
        <v>538</v>
      </c>
      <c r="G11" s="219" t="s">
        <v>538</v>
      </c>
      <c r="H11" s="219" t="s">
        <v>538</v>
      </c>
      <c r="I11" s="219" t="s">
        <v>538</v>
      </c>
      <c r="J11" s="219" t="s">
        <v>538</v>
      </c>
      <c r="K11" s="219" t="s">
        <v>538</v>
      </c>
      <c r="N11" s="219" t="str">
        <f t="shared" si="0"/>
        <v>VBAT_mV_To_ADC_Factor</v>
      </c>
      <c r="O11" s="219" t="str">
        <f t="shared" si="1"/>
        <v>no</v>
      </c>
      <c r="P11" s="219" t="str">
        <f t="shared" si="2"/>
        <v>no</v>
      </c>
      <c r="Q11" s="219" t="str">
        <f t="shared" si="3"/>
        <v>no</v>
      </c>
      <c r="R11" s="219" t="str">
        <f t="shared" si="4"/>
        <v>no</v>
      </c>
      <c r="S11" s="219" t="str">
        <f t="shared" si="5"/>
        <v>no</v>
      </c>
      <c r="T11" s="219" t="str">
        <f t="shared" si="6"/>
        <v>no</v>
      </c>
      <c r="U11" s="219" t="str">
        <f t="shared" si="7"/>
        <v>no</v>
      </c>
      <c r="V11" s="219" t="str">
        <f t="shared" si="8"/>
        <v>no</v>
      </c>
      <c r="W11" s="219" t="str">
        <f t="shared" si="9"/>
        <v>no</v>
      </c>
      <c r="Z11" s="219" t="str">
        <f t="shared" si="10"/>
        <v>VBAT_mV_To_ADC_Factor</v>
      </c>
      <c r="AA11" s="219" t="str">
        <f t="shared" si="11"/>
        <v>VBAT_mV_To_ADC_Factor</v>
      </c>
      <c r="AB11" s="219" t="str">
        <f t="shared" si="12"/>
        <v>VBAT_mV_To_ADC_Factor</v>
      </c>
      <c r="AC11" s="219" t="str">
        <f t="shared" si="13"/>
        <v>VBAT_mV_To_ADC_Factor</v>
      </c>
      <c r="AD11" s="219" t="str">
        <f t="shared" si="14"/>
        <v>VBAT_mV_To_ADC_Factor</v>
      </c>
      <c r="AE11" s="219" t="str">
        <f t="shared" si="15"/>
        <v>VBAT_mV_To_ADC_Factor</v>
      </c>
      <c r="AF11" s="219" t="str">
        <f t="shared" si="16"/>
        <v>VBAT_mV_To_ADC_Factor</v>
      </c>
      <c r="AG11" s="219" t="str">
        <f t="shared" si="17"/>
        <v>VBAT_mV_To_ADC_Factor</v>
      </c>
      <c r="AH11" s="219" t="str">
        <f t="shared" si="18"/>
        <v>VBAT_mV_To_ADC_Factor</v>
      </c>
      <c r="AI11" s="219" t="str">
        <f t="shared" si="19"/>
        <v>VBAT_mV_To_ADC_Factor</v>
      </c>
      <c r="AK11" s="219" t="s">
        <v>242</v>
      </c>
      <c r="AL11" s="219" t="s">
        <v>242</v>
      </c>
      <c r="AM11" s="219" t="s">
        <v>242</v>
      </c>
      <c r="AN11" s="219" t="s">
        <v>242</v>
      </c>
      <c r="AO11" s="219" t="s">
        <v>242</v>
      </c>
      <c r="AP11" s="219" t="s">
        <v>242</v>
      </c>
      <c r="AQ11" s="219" t="s">
        <v>242</v>
      </c>
      <c r="AR11" s="219" t="s">
        <v>242</v>
      </c>
      <c r="AS11" s="219" t="s">
        <v>242</v>
      </c>
      <c r="AT11" s="219" t="s">
        <v>242</v>
      </c>
    </row>
    <row r="12" spans="2:46">
      <c r="B12" s="219" t="s">
        <v>639</v>
      </c>
      <c r="C12" s="219" t="s">
        <v>538</v>
      </c>
      <c r="D12" s="219" t="s">
        <v>538</v>
      </c>
      <c r="E12" s="219" t="s">
        <v>538</v>
      </c>
      <c r="F12" s="219" t="s">
        <v>538</v>
      </c>
      <c r="G12" s="219" t="s">
        <v>538</v>
      </c>
      <c r="H12" s="219" t="s">
        <v>538</v>
      </c>
      <c r="I12" s="219" t="s">
        <v>538</v>
      </c>
      <c r="J12" s="219" t="s">
        <v>538</v>
      </c>
      <c r="K12" s="219" t="s">
        <v>538</v>
      </c>
      <c r="N12" s="219" t="str">
        <f t="shared" si="0"/>
        <v>Thermistor_mV_To_ADC_Factor</v>
      </c>
      <c r="O12" s="219" t="str">
        <f t="shared" si="1"/>
        <v>no</v>
      </c>
      <c r="P12" s="219" t="str">
        <f t="shared" si="2"/>
        <v>no</v>
      </c>
      <c r="Q12" s="219" t="str">
        <f t="shared" si="3"/>
        <v>no</v>
      </c>
      <c r="R12" s="219" t="str">
        <f t="shared" si="4"/>
        <v>no</v>
      </c>
      <c r="S12" s="219" t="str">
        <f t="shared" si="5"/>
        <v>no</v>
      </c>
      <c r="T12" s="219" t="str">
        <f t="shared" si="6"/>
        <v>no</v>
      </c>
      <c r="U12" s="219" t="str">
        <f t="shared" si="7"/>
        <v>no</v>
      </c>
      <c r="V12" s="219" t="str">
        <f t="shared" si="8"/>
        <v>no</v>
      </c>
      <c r="W12" s="219" t="str">
        <f t="shared" si="9"/>
        <v>no</v>
      </c>
      <c r="Z12" s="219" t="str">
        <f t="shared" si="10"/>
        <v>Thermistor_mV_To_ADC_Factor</v>
      </c>
      <c r="AA12" s="219" t="str">
        <f t="shared" si="11"/>
        <v>Thermistor_mV_To_ADC_Factor</v>
      </c>
      <c r="AB12" s="219" t="str">
        <f t="shared" si="12"/>
        <v>Thermistor_mV_To_ADC_Factor</v>
      </c>
      <c r="AC12" s="219" t="str">
        <f t="shared" si="13"/>
        <v>Thermistor_mV_To_ADC_Factor</v>
      </c>
      <c r="AD12" s="219" t="str">
        <f t="shared" si="14"/>
        <v>Thermistor_mV_To_ADC_Factor</v>
      </c>
      <c r="AE12" s="219" t="str">
        <f t="shared" si="15"/>
        <v>Thermistor_mV_To_ADC_Factor</v>
      </c>
      <c r="AF12" s="219" t="str">
        <f t="shared" si="16"/>
        <v>Thermistor_mV_To_ADC_Factor</v>
      </c>
      <c r="AG12" s="219" t="str">
        <f t="shared" si="17"/>
        <v>Thermistor_mV_To_ADC_Factor</v>
      </c>
      <c r="AH12" s="219" t="str">
        <f t="shared" si="18"/>
        <v>Thermistor_mV_To_ADC_Factor</v>
      </c>
      <c r="AI12" s="219" t="str">
        <f t="shared" si="19"/>
        <v>Thermistor_mV_To_ADC_Factor</v>
      </c>
      <c r="AK12" s="219" t="s">
        <v>243</v>
      </c>
      <c r="AL12" s="219" t="s">
        <v>243</v>
      </c>
      <c r="AM12" s="219" t="s">
        <v>243</v>
      </c>
      <c r="AN12" s="219" t="s">
        <v>243</v>
      </c>
      <c r="AO12" s="219" t="s">
        <v>243</v>
      </c>
      <c r="AP12" s="219" t="s">
        <v>243</v>
      </c>
      <c r="AQ12" s="219" t="s">
        <v>243</v>
      </c>
      <c r="AR12" s="219" t="s">
        <v>243</v>
      </c>
      <c r="AS12" s="219" t="s">
        <v>243</v>
      </c>
      <c r="AT12" s="219" t="s">
        <v>243</v>
      </c>
    </row>
    <row r="13" spans="2:46">
      <c r="B13" s="219" t="s">
        <v>640</v>
      </c>
      <c r="C13" s="219" t="s">
        <v>538</v>
      </c>
      <c r="D13" s="219" t="s">
        <v>538</v>
      </c>
      <c r="E13" s="219" t="s">
        <v>538</v>
      </c>
      <c r="F13" s="219" t="s">
        <v>538</v>
      </c>
      <c r="G13" s="219" t="s">
        <v>538</v>
      </c>
      <c r="H13" s="219" t="s">
        <v>538</v>
      </c>
      <c r="I13" s="219" t="s">
        <v>538</v>
      </c>
      <c r="J13" s="219" t="s">
        <v>538</v>
      </c>
      <c r="K13" s="219" t="s">
        <v>538</v>
      </c>
      <c r="N13" s="219" t="str">
        <f t="shared" si="0"/>
        <v>DSG_OP_ADC_OFFSET</v>
      </c>
      <c r="O13" s="219" t="str">
        <f t="shared" si="1"/>
        <v>no</v>
      </c>
      <c r="P13" s="219" t="str">
        <f t="shared" si="2"/>
        <v>no</v>
      </c>
      <c r="Q13" s="219" t="str">
        <f t="shared" si="3"/>
        <v>no</v>
      </c>
      <c r="R13" s="219" t="str">
        <f t="shared" si="4"/>
        <v>no</v>
      </c>
      <c r="S13" s="219" t="str">
        <f t="shared" si="5"/>
        <v>no</v>
      </c>
      <c r="T13" s="219" t="str">
        <f t="shared" si="6"/>
        <v>no</v>
      </c>
      <c r="U13" s="219" t="str">
        <f t="shared" si="7"/>
        <v>no</v>
      </c>
      <c r="V13" s="219" t="str">
        <f t="shared" si="8"/>
        <v>no</v>
      </c>
      <c r="W13" s="219" t="str">
        <f t="shared" si="9"/>
        <v>no</v>
      </c>
      <c r="Z13" s="219" t="str">
        <f t="shared" si="10"/>
        <v>DSG_OP_ADC_OFFSET</v>
      </c>
      <c r="AA13" s="219" t="str">
        <f t="shared" si="11"/>
        <v>DSG_OP_ADC_OFFSET</v>
      </c>
      <c r="AB13" s="219" t="str">
        <f t="shared" si="12"/>
        <v>DSG_OP_ADC_OFFSET</v>
      </c>
      <c r="AC13" s="219" t="str">
        <f t="shared" si="13"/>
        <v>DSG_OP_ADC_OFFSET</v>
      </c>
      <c r="AD13" s="219" t="str">
        <f t="shared" si="14"/>
        <v>DSG_OP_ADC_OFFSET</v>
      </c>
      <c r="AE13" s="219" t="str">
        <f t="shared" si="15"/>
        <v>DSG_OP_ADC_OFFSET</v>
      </c>
      <c r="AF13" s="219" t="str">
        <f t="shared" si="16"/>
        <v>DSG_OP_ADC_OFFSET</v>
      </c>
      <c r="AG13" s="219" t="str">
        <f t="shared" si="17"/>
        <v>DSG_OP_ADC_OFFSET</v>
      </c>
      <c r="AH13" s="219" t="str">
        <f t="shared" si="18"/>
        <v>DSG_OP_ADC_OFFSET</v>
      </c>
      <c r="AI13" s="219" t="str">
        <f t="shared" si="19"/>
        <v>DSG_OP_ADC_OFFSET</v>
      </c>
      <c r="AK13" s="219" t="s">
        <v>244</v>
      </c>
      <c r="AL13" s="219" t="s">
        <v>244</v>
      </c>
      <c r="AM13" s="219" t="s">
        <v>244</v>
      </c>
      <c r="AN13" s="219" t="s">
        <v>244</v>
      </c>
      <c r="AO13" s="219" t="s">
        <v>244</v>
      </c>
      <c r="AP13" s="219" t="s">
        <v>244</v>
      </c>
      <c r="AQ13" s="219" t="s">
        <v>244</v>
      </c>
      <c r="AR13" s="219" t="s">
        <v>244</v>
      </c>
      <c r="AS13" s="219" t="s">
        <v>244</v>
      </c>
      <c r="AT13" s="219" t="s">
        <v>244</v>
      </c>
    </row>
    <row r="14" spans="2:46">
      <c r="B14" s="219" t="s">
        <v>641</v>
      </c>
      <c r="C14" s="219" t="s">
        <v>538</v>
      </c>
      <c r="D14" s="219" t="s">
        <v>538</v>
      </c>
      <c r="E14" s="219" t="s">
        <v>538</v>
      </c>
      <c r="F14" s="219" t="s">
        <v>538</v>
      </c>
      <c r="G14" s="219" t="s">
        <v>538</v>
      </c>
      <c r="H14" s="219" t="s">
        <v>538</v>
      </c>
      <c r="I14" s="219" t="s">
        <v>538</v>
      </c>
      <c r="J14" s="219" t="s">
        <v>538</v>
      </c>
      <c r="K14" s="219" t="s">
        <v>538</v>
      </c>
      <c r="N14" s="219" t="str">
        <f t="shared" si="0"/>
        <v>CHG_OP_ADC_OFFSET</v>
      </c>
      <c r="O14" s="219" t="str">
        <f t="shared" si="1"/>
        <v>no</v>
      </c>
      <c r="P14" s="219" t="str">
        <f t="shared" si="2"/>
        <v>no</v>
      </c>
      <c r="Q14" s="219" t="str">
        <f t="shared" si="3"/>
        <v>no</v>
      </c>
      <c r="R14" s="219" t="str">
        <f t="shared" si="4"/>
        <v>no</v>
      </c>
      <c r="S14" s="219" t="str">
        <f t="shared" si="5"/>
        <v>no</v>
      </c>
      <c r="T14" s="219" t="str">
        <f t="shared" si="6"/>
        <v>no</v>
      </c>
      <c r="U14" s="219" t="str">
        <f t="shared" si="7"/>
        <v>no</v>
      </c>
      <c r="V14" s="219" t="str">
        <f t="shared" si="8"/>
        <v>no</v>
      </c>
      <c r="W14" s="219" t="str">
        <f t="shared" si="9"/>
        <v>no</v>
      </c>
      <c r="Z14" s="219" t="str">
        <f t="shared" si="10"/>
        <v>CHG_OP_ADC_OFFSET</v>
      </c>
      <c r="AA14" s="219" t="str">
        <f t="shared" si="11"/>
        <v>CHG_OP_ADC_OFFSET</v>
      </c>
      <c r="AB14" s="219" t="str">
        <f t="shared" si="12"/>
        <v>CHG_OP_ADC_OFFSET</v>
      </c>
      <c r="AC14" s="219" t="str">
        <f t="shared" si="13"/>
        <v>CHG_OP_ADC_OFFSET</v>
      </c>
      <c r="AD14" s="219" t="str">
        <f t="shared" si="14"/>
        <v>CHG_OP_ADC_OFFSET</v>
      </c>
      <c r="AE14" s="219" t="str">
        <f t="shared" si="15"/>
        <v>CHG_OP_ADC_OFFSET</v>
      </c>
      <c r="AF14" s="219" t="str">
        <f t="shared" si="16"/>
        <v>CHG_OP_ADC_OFFSET</v>
      </c>
      <c r="AG14" s="219" t="str">
        <f t="shared" si="17"/>
        <v>CHG_OP_ADC_OFFSET</v>
      </c>
      <c r="AH14" s="219" t="str">
        <f t="shared" si="18"/>
        <v>CHG_OP_ADC_OFFSET</v>
      </c>
      <c r="AI14" s="219" t="str">
        <f t="shared" si="19"/>
        <v>CHG_OP_ADC_OFFSET</v>
      </c>
      <c r="AK14" s="219" t="s">
        <v>245</v>
      </c>
      <c r="AL14" s="219" t="s">
        <v>245</v>
      </c>
      <c r="AM14" s="219" t="s">
        <v>245</v>
      </c>
      <c r="AN14" s="219" t="s">
        <v>245</v>
      </c>
      <c r="AO14" s="219" t="s">
        <v>245</v>
      </c>
      <c r="AP14" s="219" t="s">
        <v>245</v>
      </c>
      <c r="AQ14" s="219" t="s">
        <v>245</v>
      </c>
      <c r="AR14" s="219" t="s">
        <v>245</v>
      </c>
      <c r="AS14" s="219" t="s">
        <v>245</v>
      </c>
      <c r="AT14" s="219" t="s">
        <v>245</v>
      </c>
    </row>
    <row r="15" spans="2:46">
      <c r="B15" s="219" t="s">
        <v>642</v>
      </c>
      <c r="C15" s="219" t="s">
        <v>538</v>
      </c>
      <c r="D15" s="219" t="s">
        <v>538</v>
      </c>
      <c r="E15" s="219" t="s">
        <v>538</v>
      </c>
      <c r="F15" s="219" t="s">
        <v>538</v>
      </c>
      <c r="G15" s="219" t="s">
        <v>538</v>
      </c>
      <c r="H15" s="219" t="s">
        <v>538</v>
      </c>
      <c r="I15" s="219" t="s">
        <v>538</v>
      </c>
      <c r="J15" s="219" t="s">
        <v>538</v>
      </c>
      <c r="K15" s="219" t="s">
        <v>538</v>
      </c>
      <c r="N15" s="219" t="str">
        <f t="shared" si="0"/>
        <v>VBAT_ADC_OFFSET</v>
      </c>
      <c r="O15" s="219" t="str">
        <f t="shared" si="1"/>
        <v>no</v>
      </c>
      <c r="P15" s="219" t="str">
        <f t="shared" si="2"/>
        <v>no</v>
      </c>
      <c r="Q15" s="219" t="str">
        <f t="shared" si="3"/>
        <v>no</v>
      </c>
      <c r="R15" s="219" t="str">
        <f t="shared" si="4"/>
        <v>no</v>
      </c>
      <c r="S15" s="219" t="str">
        <f t="shared" si="5"/>
        <v>no</v>
      </c>
      <c r="T15" s="219" t="str">
        <f t="shared" si="6"/>
        <v>no</v>
      </c>
      <c r="U15" s="219" t="str">
        <f t="shared" si="7"/>
        <v>no</v>
      </c>
      <c r="V15" s="219" t="str">
        <f t="shared" si="8"/>
        <v>no</v>
      </c>
      <c r="W15" s="219" t="str">
        <f t="shared" si="9"/>
        <v>no</v>
      </c>
      <c r="Z15" s="219" t="str">
        <f t="shared" si="10"/>
        <v>VBAT_ADC_OFFSET</v>
      </c>
      <c r="AA15" s="219" t="str">
        <f t="shared" si="11"/>
        <v>VBAT_ADC_OFFSET</v>
      </c>
      <c r="AB15" s="219" t="str">
        <f t="shared" si="12"/>
        <v>VBAT_ADC_OFFSET</v>
      </c>
      <c r="AC15" s="219" t="str">
        <f t="shared" si="13"/>
        <v>VBAT_ADC_OFFSET</v>
      </c>
      <c r="AD15" s="219" t="str">
        <f t="shared" si="14"/>
        <v>VBAT_ADC_OFFSET</v>
      </c>
      <c r="AE15" s="219" t="str">
        <f t="shared" si="15"/>
        <v>VBAT_ADC_OFFSET</v>
      </c>
      <c r="AF15" s="219" t="str">
        <f t="shared" si="16"/>
        <v>VBAT_ADC_OFFSET</v>
      </c>
      <c r="AG15" s="219" t="str">
        <f t="shared" si="17"/>
        <v>VBAT_ADC_OFFSET</v>
      </c>
      <c r="AH15" s="219" t="str">
        <f t="shared" si="18"/>
        <v>VBAT_ADC_OFFSET</v>
      </c>
      <c r="AI15" s="219" t="str">
        <f t="shared" si="19"/>
        <v>VBAT_ADC_OFFSET</v>
      </c>
      <c r="AK15" s="219" t="s">
        <v>246</v>
      </c>
      <c r="AL15" s="219" t="s">
        <v>246</v>
      </c>
      <c r="AM15" s="219" t="s">
        <v>246</v>
      </c>
      <c r="AN15" s="219" t="s">
        <v>246</v>
      </c>
      <c r="AO15" s="219" t="s">
        <v>246</v>
      </c>
      <c r="AP15" s="219" t="s">
        <v>246</v>
      </c>
      <c r="AQ15" s="219" t="s">
        <v>246</v>
      </c>
      <c r="AR15" s="219" t="s">
        <v>246</v>
      </c>
      <c r="AS15" s="219" t="s">
        <v>246</v>
      </c>
      <c r="AT15" s="219" t="s">
        <v>246</v>
      </c>
    </row>
    <row r="16" spans="2:46">
      <c r="B16" s="219" t="s">
        <v>643</v>
      </c>
      <c r="C16" s="219" t="s">
        <v>538</v>
      </c>
      <c r="D16" s="219" t="s">
        <v>538</v>
      </c>
      <c r="E16" s="219" t="s">
        <v>538</v>
      </c>
      <c r="F16" s="219" t="s">
        <v>538</v>
      </c>
      <c r="G16" s="219" t="s">
        <v>538</v>
      </c>
      <c r="H16" s="219" t="s">
        <v>538</v>
      </c>
      <c r="I16" s="219" t="s">
        <v>538</v>
      </c>
      <c r="J16" s="219" t="s">
        <v>538</v>
      </c>
      <c r="K16" s="219" t="s">
        <v>538</v>
      </c>
      <c r="N16" s="219" t="str">
        <f t="shared" si="0"/>
        <v>NTC1_ADC_OFFSET</v>
      </c>
      <c r="O16" s="219" t="str">
        <f t="shared" si="1"/>
        <v>no</v>
      </c>
      <c r="P16" s="219" t="str">
        <f t="shared" si="2"/>
        <v>no</v>
      </c>
      <c r="Q16" s="219" t="str">
        <f t="shared" si="3"/>
        <v>no</v>
      </c>
      <c r="R16" s="219" t="str">
        <f t="shared" si="4"/>
        <v>no</v>
      </c>
      <c r="S16" s="219" t="str">
        <f t="shared" si="5"/>
        <v>no</v>
      </c>
      <c r="T16" s="219" t="str">
        <f t="shared" si="6"/>
        <v>no</v>
      </c>
      <c r="U16" s="219" t="str">
        <f t="shared" si="7"/>
        <v>no</v>
      </c>
      <c r="V16" s="219" t="str">
        <f t="shared" si="8"/>
        <v>no</v>
      </c>
      <c r="W16" s="219" t="str">
        <f t="shared" si="9"/>
        <v>no</v>
      </c>
      <c r="Z16" s="219" t="str">
        <f t="shared" si="10"/>
        <v>NTC1_ADC_OFFSET</v>
      </c>
      <c r="AA16" s="219" t="str">
        <f t="shared" si="11"/>
        <v>NTC1_ADC_OFFSET</v>
      </c>
      <c r="AB16" s="219" t="str">
        <f t="shared" si="12"/>
        <v>NTC1_ADC_OFFSET</v>
      </c>
      <c r="AC16" s="219" t="str">
        <f t="shared" si="13"/>
        <v>NTC1_ADC_OFFSET</v>
      </c>
      <c r="AD16" s="219" t="str">
        <f t="shared" si="14"/>
        <v>NTC1_ADC_OFFSET</v>
      </c>
      <c r="AE16" s="219" t="str">
        <f t="shared" si="15"/>
        <v>NTC1_ADC_OFFSET</v>
      </c>
      <c r="AF16" s="219" t="str">
        <f t="shared" si="16"/>
        <v>NTC1_ADC_OFFSET</v>
      </c>
      <c r="AG16" s="219" t="str">
        <f t="shared" si="17"/>
        <v>NTC1_ADC_OFFSET</v>
      </c>
      <c r="AH16" s="219" t="str">
        <f t="shared" si="18"/>
        <v>NTC1_ADC_OFFSET</v>
      </c>
      <c r="AI16" s="219" t="str">
        <f t="shared" si="19"/>
        <v>NTC1_ADC_OFFSET</v>
      </c>
      <c r="AK16" s="219" t="s">
        <v>247</v>
      </c>
      <c r="AL16" s="219" t="s">
        <v>247</v>
      </c>
      <c r="AM16" s="219" t="s">
        <v>247</v>
      </c>
      <c r="AN16" s="219" t="s">
        <v>247</v>
      </c>
      <c r="AO16" s="219" t="s">
        <v>247</v>
      </c>
      <c r="AP16" s="219" t="s">
        <v>247</v>
      </c>
      <c r="AQ16" s="219" t="s">
        <v>247</v>
      </c>
      <c r="AR16" s="219" t="s">
        <v>247</v>
      </c>
      <c r="AS16" s="219" t="s">
        <v>247</v>
      </c>
      <c r="AT16" s="219" t="s">
        <v>247</v>
      </c>
    </row>
    <row r="17" spans="2:46">
      <c r="B17" s="219" t="s">
        <v>644</v>
      </c>
      <c r="C17" s="219" t="s">
        <v>538</v>
      </c>
      <c r="D17" s="219" t="s">
        <v>538</v>
      </c>
      <c r="E17" s="219" t="s">
        <v>538</v>
      </c>
      <c r="F17" s="219" t="s">
        <v>538</v>
      </c>
      <c r="G17" s="219" t="s">
        <v>538</v>
      </c>
      <c r="H17" s="219" t="s">
        <v>538</v>
      </c>
      <c r="I17" s="219" t="s">
        <v>538</v>
      </c>
      <c r="J17" s="219" t="s">
        <v>538</v>
      </c>
      <c r="K17" s="219" t="s">
        <v>538</v>
      </c>
      <c r="N17" s="219" t="str">
        <f t="shared" si="0"/>
        <v>NTC2_ADC_OFFSET</v>
      </c>
      <c r="O17" s="219" t="str">
        <f t="shared" si="1"/>
        <v>no</v>
      </c>
      <c r="P17" s="219" t="str">
        <f t="shared" si="2"/>
        <v>no</v>
      </c>
      <c r="Q17" s="219" t="str">
        <f t="shared" si="3"/>
        <v>no</v>
      </c>
      <c r="R17" s="219" t="str">
        <f t="shared" si="4"/>
        <v>no</v>
      </c>
      <c r="S17" s="219" t="str">
        <f t="shared" si="5"/>
        <v>no</v>
      </c>
      <c r="T17" s="219" t="str">
        <f t="shared" si="6"/>
        <v>no</v>
      </c>
      <c r="U17" s="219" t="str">
        <f t="shared" si="7"/>
        <v>no</v>
      </c>
      <c r="V17" s="219" t="str">
        <f t="shared" si="8"/>
        <v>no</v>
      </c>
      <c r="W17" s="219" t="str">
        <f t="shared" si="9"/>
        <v>no</v>
      </c>
      <c r="Z17" s="219" t="str">
        <f t="shared" si="10"/>
        <v>NTC2_ADC_OFFSET</v>
      </c>
      <c r="AA17" s="219" t="str">
        <f t="shared" si="11"/>
        <v>NTC2_ADC_OFFSET</v>
      </c>
      <c r="AB17" s="219" t="str">
        <f t="shared" si="12"/>
        <v>NTC2_ADC_OFFSET</v>
      </c>
      <c r="AC17" s="219" t="str">
        <f t="shared" si="13"/>
        <v>NTC2_ADC_OFFSET</v>
      </c>
      <c r="AD17" s="219" t="str">
        <f t="shared" si="14"/>
        <v>NTC2_ADC_OFFSET</v>
      </c>
      <c r="AE17" s="219" t="str">
        <f t="shared" si="15"/>
        <v>NTC2_ADC_OFFSET</v>
      </c>
      <c r="AF17" s="219" t="str">
        <f t="shared" si="16"/>
        <v>NTC2_ADC_OFFSET</v>
      </c>
      <c r="AG17" s="219" t="str">
        <f t="shared" si="17"/>
        <v>NTC2_ADC_OFFSET</v>
      </c>
      <c r="AH17" s="219" t="str">
        <f t="shared" si="18"/>
        <v>NTC2_ADC_OFFSET</v>
      </c>
      <c r="AI17" s="219" t="str">
        <f t="shared" si="19"/>
        <v>NTC2_ADC_OFFSET</v>
      </c>
      <c r="AK17" s="219" t="s">
        <v>248</v>
      </c>
      <c r="AL17" s="219" t="s">
        <v>248</v>
      </c>
      <c r="AM17" s="219" t="s">
        <v>248</v>
      </c>
      <c r="AN17" s="219" t="s">
        <v>248</v>
      </c>
      <c r="AO17" s="219" t="s">
        <v>248</v>
      </c>
      <c r="AP17" s="219" t="s">
        <v>248</v>
      </c>
      <c r="AQ17" s="219" t="s">
        <v>248</v>
      </c>
      <c r="AR17" s="219" t="s">
        <v>248</v>
      </c>
      <c r="AS17" s="219" t="s">
        <v>248</v>
      </c>
      <c r="AT17" s="219" t="s">
        <v>248</v>
      </c>
    </row>
    <row r="18" spans="2:46">
      <c r="B18" s="219" t="s">
        <v>645</v>
      </c>
      <c r="C18" s="219" t="s">
        <v>538</v>
      </c>
      <c r="D18" s="219" t="s">
        <v>538</v>
      </c>
      <c r="E18" s="219" t="s">
        <v>538</v>
      </c>
      <c r="F18" s="219" t="s">
        <v>538</v>
      </c>
      <c r="G18" s="219" t="s">
        <v>538</v>
      </c>
      <c r="H18" s="219" t="s">
        <v>538</v>
      </c>
      <c r="I18" s="219" t="s">
        <v>538</v>
      </c>
      <c r="J18" s="219" t="s">
        <v>538</v>
      </c>
      <c r="K18" s="219" t="s">
        <v>538</v>
      </c>
      <c r="N18" s="219" t="str">
        <f t="shared" si="0"/>
        <v>SOC_ADC_OFFSET</v>
      </c>
      <c r="O18" s="219" t="str">
        <f t="shared" si="1"/>
        <v>no</v>
      </c>
      <c r="P18" s="219" t="str">
        <f t="shared" si="2"/>
        <v>no</v>
      </c>
      <c r="Q18" s="219" t="str">
        <f t="shared" si="3"/>
        <v>no</v>
      </c>
      <c r="R18" s="219" t="str">
        <f t="shared" si="4"/>
        <v>no</v>
      </c>
      <c r="S18" s="219" t="str">
        <f t="shared" si="5"/>
        <v>no</v>
      </c>
      <c r="T18" s="219" t="str">
        <f t="shared" si="6"/>
        <v>no</v>
      </c>
      <c r="U18" s="219" t="str">
        <f t="shared" si="7"/>
        <v>no</v>
      </c>
      <c r="V18" s="219" t="str">
        <f t="shared" si="8"/>
        <v>no</v>
      </c>
      <c r="W18" s="219" t="str">
        <f t="shared" si="9"/>
        <v>no</v>
      </c>
      <c r="Z18" s="219" t="str">
        <f t="shared" si="10"/>
        <v>SOC_ADC_OFFSET</v>
      </c>
      <c r="AA18" s="219" t="str">
        <f t="shared" si="11"/>
        <v>SOC_ADC_OFFSET</v>
      </c>
      <c r="AB18" s="219" t="str">
        <f t="shared" si="12"/>
        <v>SOC_ADC_OFFSET</v>
      </c>
      <c r="AC18" s="219" t="str">
        <f t="shared" si="13"/>
        <v>SOC_ADC_OFFSET</v>
      </c>
      <c r="AD18" s="219" t="str">
        <f t="shared" si="14"/>
        <v>SOC_ADC_OFFSET</v>
      </c>
      <c r="AE18" s="219" t="str">
        <f t="shared" si="15"/>
        <v>SOC_ADC_OFFSET</v>
      </c>
      <c r="AF18" s="219" t="str">
        <f t="shared" si="16"/>
        <v>SOC_ADC_OFFSET</v>
      </c>
      <c r="AG18" s="219" t="str">
        <f t="shared" si="17"/>
        <v>SOC_ADC_OFFSET</v>
      </c>
      <c r="AH18" s="219" t="str">
        <f t="shared" si="18"/>
        <v>SOC_ADC_OFFSET</v>
      </c>
      <c r="AI18" s="219" t="str">
        <f t="shared" si="19"/>
        <v>SOC_ADC_OFFSET</v>
      </c>
      <c r="AK18" s="219" t="s">
        <v>249</v>
      </c>
      <c r="AL18" s="219" t="s">
        <v>249</v>
      </c>
      <c r="AM18" s="219" t="s">
        <v>249</v>
      </c>
      <c r="AN18" s="219" t="s">
        <v>249</v>
      </c>
      <c r="AO18" s="219" t="s">
        <v>249</v>
      </c>
      <c r="AP18" s="219" t="s">
        <v>249</v>
      </c>
      <c r="AQ18" s="219" t="s">
        <v>249</v>
      </c>
      <c r="AR18" s="219" t="s">
        <v>249</v>
      </c>
      <c r="AS18" s="219" t="s">
        <v>249</v>
      </c>
      <c r="AT18" s="219" t="s">
        <v>249</v>
      </c>
    </row>
    <row r="19" spans="2:46">
      <c r="B19" s="219" t="s">
        <v>646</v>
      </c>
      <c r="C19" s="219" t="s">
        <v>538</v>
      </c>
      <c r="D19" s="219" t="s">
        <v>538</v>
      </c>
      <c r="E19" s="219" t="s">
        <v>538</v>
      </c>
      <c r="F19" s="219" t="s">
        <v>538</v>
      </c>
      <c r="G19" s="219" t="s">
        <v>538</v>
      </c>
      <c r="H19" s="219" t="s">
        <v>538</v>
      </c>
      <c r="I19" s="219" t="s">
        <v>538</v>
      </c>
      <c r="J19" s="219" t="s">
        <v>538</v>
      </c>
      <c r="K19" s="219" t="s">
        <v>538</v>
      </c>
      <c r="N19" s="219" t="str">
        <f t="shared" si="0"/>
        <v>RESERVED_CAL_FOR_OFFSET1</v>
      </c>
      <c r="O19" s="219" t="str">
        <f t="shared" si="1"/>
        <v>no</v>
      </c>
      <c r="P19" s="219" t="str">
        <f t="shared" si="2"/>
        <v>no</v>
      </c>
      <c r="Q19" s="219" t="str">
        <f t="shared" si="3"/>
        <v>no</v>
      </c>
      <c r="R19" s="219" t="str">
        <f t="shared" si="4"/>
        <v>no</v>
      </c>
      <c r="S19" s="219" t="str">
        <f t="shared" si="5"/>
        <v>no</v>
      </c>
      <c r="T19" s="219" t="str">
        <f t="shared" si="6"/>
        <v>no</v>
      </c>
      <c r="U19" s="219" t="str">
        <f t="shared" si="7"/>
        <v>no</v>
      </c>
      <c r="V19" s="219" t="str">
        <f t="shared" si="8"/>
        <v>no</v>
      </c>
      <c r="W19" s="219" t="str">
        <f t="shared" si="9"/>
        <v>no</v>
      </c>
      <c r="Z19" s="219" t="str">
        <f t="shared" si="10"/>
        <v>RESERVED_CAL_FOR_OFFSET1</v>
      </c>
      <c r="AA19" s="219" t="str">
        <f t="shared" si="11"/>
        <v>RESERVED_CAL_FOR_OFFSET1</v>
      </c>
      <c r="AB19" s="219" t="str">
        <f t="shared" si="12"/>
        <v>RESERVED_CAL_FOR_OFFSET1</v>
      </c>
      <c r="AC19" s="219" t="str">
        <f t="shared" si="13"/>
        <v>RESERVED_CAL_FOR_OFFSET1</v>
      </c>
      <c r="AD19" s="219" t="str">
        <f t="shared" si="14"/>
        <v>RESERVED_CAL_FOR_OFFSET1</v>
      </c>
      <c r="AE19" s="219" t="str">
        <f t="shared" si="15"/>
        <v>RESERVED_CAL_FOR_OFFSET1</v>
      </c>
      <c r="AF19" s="219" t="str">
        <f t="shared" si="16"/>
        <v>RESERVED_CAL_FOR_OFFSET1</v>
      </c>
      <c r="AG19" s="219" t="str">
        <f t="shared" si="17"/>
        <v>RESERVED_CAL_FOR_OFFSET1</v>
      </c>
      <c r="AH19" s="219" t="str">
        <f t="shared" si="18"/>
        <v>RESERVED_CAL_FOR_OFFSET1</v>
      </c>
      <c r="AI19" s="219" t="str">
        <f t="shared" si="19"/>
        <v>RESERVED_CAL_FOR_OFFSET1</v>
      </c>
      <c r="AK19" s="219" t="s">
        <v>250</v>
      </c>
      <c r="AL19" s="219" t="s">
        <v>250</v>
      </c>
      <c r="AM19" s="219" t="s">
        <v>250</v>
      </c>
      <c r="AN19" s="219" t="s">
        <v>250</v>
      </c>
      <c r="AO19" s="219" t="s">
        <v>250</v>
      </c>
      <c r="AP19" s="219" t="s">
        <v>250</v>
      </c>
      <c r="AQ19" s="219" t="s">
        <v>250</v>
      </c>
      <c r="AR19" s="219" t="s">
        <v>250</v>
      </c>
      <c r="AS19" s="219" t="s">
        <v>250</v>
      </c>
      <c r="AT19" s="219" t="s">
        <v>250</v>
      </c>
    </row>
    <row r="20" spans="2:46">
      <c r="B20" s="219" t="s">
        <v>647</v>
      </c>
      <c r="C20" s="219" t="s">
        <v>538</v>
      </c>
      <c r="D20" s="219" t="s">
        <v>538</v>
      </c>
      <c r="E20" s="219" t="s">
        <v>538</v>
      </c>
      <c r="F20" s="219" t="s">
        <v>538</v>
      </c>
      <c r="G20" s="219" t="s">
        <v>538</v>
      </c>
      <c r="H20" s="219" t="s">
        <v>538</v>
      </c>
      <c r="I20" s="219" t="s">
        <v>538</v>
      </c>
      <c r="J20" s="219" t="s">
        <v>538</v>
      </c>
      <c r="K20" s="219" t="s">
        <v>538</v>
      </c>
      <c r="N20" s="219" t="str">
        <f t="shared" si="0"/>
        <v>RESERVED_CAL_FOR_OFFSET2</v>
      </c>
      <c r="O20" s="219" t="str">
        <f t="shared" si="1"/>
        <v>no</v>
      </c>
      <c r="P20" s="219" t="str">
        <f t="shared" si="2"/>
        <v>no</v>
      </c>
      <c r="Q20" s="219" t="str">
        <f t="shared" si="3"/>
        <v>no</v>
      </c>
      <c r="R20" s="219" t="str">
        <f t="shared" si="4"/>
        <v>no</v>
      </c>
      <c r="S20" s="219" t="str">
        <f t="shared" si="5"/>
        <v>no</v>
      </c>
      <c r="T20" s="219" t="str">
        <f t="shared" si="6"/>
        <v>no</v>
      </c>
      <c r="U20" s="219" t="str">
        <f t="shared" si="7"/>
        <v>no</v>
      </c>
      <c r="V20" s="219" t="str">
        <f t="shared" si="8"/>
        <v>no</v>
      </c>
      <c r="W20" s="219" t="str">
        <f t="shared" si="9"/>
        <v>no</v>
      </c>
      <c r="Z20" s="219" t="str">
        <f t="shared" si="10"/>
        <v>RESERVED_CAL_FOR_OFFSET2</v>
      </c>
      <c r="AA20" s="219" t="str">
        <f t="shared" si="11"/>
        <v>RESERVED_CAL_FOR_OFFSET2</v>
      </c>
      <c r="AB20" s="219" t="str">
        <f t="shared" si="12"/>
        <v>RESERVED_CAL_FOR_OFFSET2</v>
      </c>
      <c r="AC20" s="219" t="str">
        <f t="shared" si="13"/>
        <v>RESERVED_CAL_FOR_OFFSET2</v>
      </c>
      <c r="AD20" s="219" t="str">
        <f t="shared" si="14"/>
        <v>RESERVED_CAL_FOR_OFFSET2</v>
      </c>
      <c r="AE20" s="219" t="str">
        <f t="shared" si="15"/>
        <v>RESERVED_CAL_FOR_OFFSET2</v>
      </c>
      <c r="AF20" s="219" t="str">
        <f t="shared" si="16"/>
        <v>RESERVED_CAL_FOR_OFFSET2</v>
      </c>
      <c r="AG20" s="219" t="str">
        <f t="shared" si="17"/>
        <v>RESERVED_CAL_FOR_OFFSET2</v>
      </c>
      <c r="AH20" s="219" t="str">
        <f t="shared" si="18"/>
        <v>RESERVED_CAL_FOR_OFFSET2</v>
      </c>
      <c r="AI20" s="219" t="str">
        <f t="shared" si="19"/>
        <v>RESERVED_CAL_FOR_OFFSET2</v>
      </c>
      <c r="AK20" s="219" t="s">
        <v>251</v>
      </c>
      <c r="AL20" s="219" t="s">
        <v>251</v>
      </c>
      <c r="AM20" s="219" t="s">
        <v>251</v>
      </c>
      <c r="AN20" s="219" t="s">
        <v>251</v>
      </c>
      <c r="AO20" s="219" t="s">
        <v>251</v>
      </c>
      <c r="AP20" s="219" t="s">
        <v>251</v>
      </c>
      <c r="AQ20" s="219" t="s">
        <v>251</v>
      </c>
      <c r="AR20" s="219" t="s">
        <v>251</v>
      </c>
      <c r="AS20" s="219" t="s">
        <v>251</v>
      </c>
      <c r="AT20" s="219" t="s">
        <v>251</v>
      </c>
    </row>
    <row r="21" spans="2:46">
      <c r="B21" s="219" t="s">
        <v>648</v>
      </c>
      <c r="C21" s="219" t="s">
        <v>538</v>
      </c>
      <c r="D21" s="219" t="s">
        <v>538</v>
      </c>
      <c r="E21" s="219" t="s">
        <v>538</v>
      </c>
      <c r="F21" s="219" t="s">
        <v>538</v>
      </c>
      <c r="G21" s="219" t="s">
        <v>538</v>
      </c>
      <c r="H21" s="219" t="s">
        <v>538</v>
      </c>
      <c r="I21" s="219" t="s">
        <v>538</v>
      </c>
      <c r="J21" s="219" t="s">
        <v>538</v>
      </c>
      <c r="K21" s="219" t="s">
        <v>538</v>
      </c>
      <c r="N21" s="219" t="str">
        <f t="shared" si="0"/>
        <v>RESERVED_CAL_FOR_OFFSET3</v>
      </c>
      <c r="O21" s="219" t="str">
        <f t="shared" si="1"/>
        <v>no</v>
      </c>
      <c r="P21" s="219" t="str">
        <f t="shared" si="2"/>
        <v>no</v>
      </c>
      <c r="Q21" s="219" t="str">
        <f t="shared" si="3"/>
        <v>no</v>
      </c>
      <c r="R21" s="219" t="str">
        <f t="shared" si="4"/>
        <v>no</v>
      </c>
      <c r="S21" s="219" t="str">
        <f t="shared" si="5"/>
        <v>no</v>
      </c>
      <c r="T21" s="219" t="str">
        <f t="shared" si="6"/>
        <v>no</v>
      </c>
      <c r="U21" s="219" t="str">
        <f t="shared" si="7"/>
        <v>no</v>
      </c>
      <c r="V21" s="219" t="str">
        <f t="shared" si="8"/>
        <v>no</v>
      </c>
      <c r="W21" s="219" t="str">
        <f t="shared" si="9"/>
        <v>no</v>
      </c>
      <c r="Z21" s="219" t="str">
        <f t="shared" si="10"/>
        <v>RESERVED_CAL_FOR_OFFSET3</v>
      </c>
      <c r="AA21" s="219" t="str">
        <f t="shared" si="11"/>
        <v>RESERVED_CAL_FOR_OFFSET3</v>
      </c>
      <c r="AB21" s="219" t="str">
        <f t="shared" si="12"/>
        <v>RESERVED_CAL_FOR_OFFSET3</v>
      </c>
      <c r="AC21" s="219" t="str">
        <f t="shared" si="13"/>
        <v>RESERVED_CAL_FOR_OFFSET3</v>
      </c>
      <c r="AD21" s="219" t="str">
        <f t="shared" si="14"/>
        <v>RESERVED_CAL_FOR_OFFSET3</v>
      </c>
      <c r="AE21" s="219" t="str">
        <f t="shared" si="15"/>
        <v>RESERVED_CAL_FOR_OFFSET3</v>
      </c>
      <c r="AF21" s="219" t="str">
        <f t="shared" si="16"/>
        <v>RESERVED_CAL_FOR_OFFSET3</v>
      </c>
      <c r="AG21" s="219" t="str">
        <f t="shared" si="17"/>
        <v>RESERVED_CAL_FOR_OFFSET3</v>
      </c>
      <c r="AH21" s="219" t="str">
        <f t="shared" si="18"/>
        <v>RESERVED_CAL_FOR_OFFSET3</v>
      </c>
      <c r="AI21" s="219" t="str">
        <f t="shared" si="19"/>
        <v>RESERVED_CAL_FOR_OFFSET3</v>
      </c>
      <c r="AK21" s="219" t="s">
        <v>252</v>
      </c>
      <c r="AL21" s="219" t="s">
        <v>252</v>
      </c>
      <c r="AM21" s="219" t="s">
        <v>252</v>
      </c>
      <c r="AN21" s="219" t="s">
        <v>252</v>
      </c>
      <c r="AO21" s="219" t="s">
        <v>252</v>
      </c>
      <c r="AP21" s="219" t="s">
        <v>252</v>
      </c>
      <c r="AQ21" s="219" t="s">
        <v>252</v>
      </c>
      <c r="AR21" s="219" t="s">
        <v>252</v>
      </c>
      <c r="AS21" s="219" t="s">
        <v>252</v>
      </c>
      <c r="AT21" s="219" t="s">
        <v>252</v>
      </c>
    </row>
    <row r="22" spans="2:46">
      <c r="B22" s="219" t="s">
        <v>649</v>
      </c>
      <c r="C22" s="219" t="s">
        <v>538</v>
      </c>
      <c r="D22" s="219" t="s">
        <v>538</v>
      </c>
      <c r="E22" s="219" t="s">
        <v>538</v>
      </c>
      <c r="F22" s="219" t="s">
        <v>538</v>
      </c>
      <c r="G22" s="219" t="s">
        <v>538</v>
      </c>
      <c r="H22" s="219" t="s">
        <v>538</v>
      </c>
      <c r="I22" s="219" t="s">
        <v>538</v>
      </c>
      <c r="J22" s="219" t="s">
        <v>538</v>
      </c>
      <c r="K22" s="219" t="s">
        <v>538</v>
      </c>
      <c r="N22" s="219" t="str">
        <f t="shared" si="0"/>
        <v>MAX_DSG_C_ADC_RECORD_EEPROM</v>
      </c>
      <c r="O22" s="219" t="str">
        <f t="shared" si="1"/>
        <v>no</v>
      </c>
      <c r="P22" s="219" t="str">
        <f t="shared" si="2"/>
        <v>no</v>
      </c>
      <c r="Q22" s="219" t="str">
        <f t="shared" si="3"/>
        <v>no</v>
      </c>
      <c r="R22" s="219" t="str">
        <f t="shared" si="4"/>
        <v>no</v>
      </c>
      <c r="S22" s="219" t="str">
        <f t="shared" si="5"/>
        <v>no</v>
      </c>
      <c r="T22" s="219" t="str">
        <f t="shared" si="6"/>
        <v>no</v>
      </c>
      <c r="U22" s="219" t="str">
        <f t="shared" si="7"/>
        <v>no</v>
      </c>
      <c r="V22" s="219" t="str">
        <f t="shared" si="8"/>
        <v>no</v>
      </c>
      <c r="W22" s="219" t="str">
        <f t="shared" si="9"/>
        <v>no</v>
      </c>
      <c r="Z22" s="219" t="str">
        <f t="shared" si="10"/>
        <v>MAX_DSG_C_ADC_RECORD_EEPROM</v>
      </c>
      <c r="AA22" s="219" t="str">
        <f t="shared" si="11"/>
        <v>MAX_DSG_C_ADC_RECORD_EEPROM</v>
      </c>
      <c r="AB22" s="219" t="str">
        <f t="shared" si="12"/>
        <v>MAX_DSG_C_ADC_RECORD_EEPROM</v>
      </c>
      <c r="AC22" s="219" t="str">
        <f t="shared" si="13"/>
        <v>MAX_DSG_C_ADC_RECORD_EEPROM</v>
      </c>
      <c r="AD22" s="219" t="str">
        <f t="shared" si="14"/>
        <v>MAX_DSG_C_ADC_RECORD_EEPROM</v>
      </c>
      <c r="AE22" s="219" t="str">
        <f t="shared" si="15"/>
        <v>MAX_DSG_C_ADC_RECORD_EEPROM</v>
      </c>
      <c r="AF22" s="219" t="str">
        <f t="shared" si="16"/>
        <v>MAX_DSG_C_ADC_RECORD_EEPROM</v>
      </c>
      <c r="AG22" s="219" t="str">
        <f t="shared" si="17"/>
        <v>MAX_DSG_C_ADC_RECORD_EEPROM</v>
      </c>
      <c r="AH22" s="219" t="str">
        <f t="shared" si="18"/>
        <v>MAX_DSG_C_ADC_RECORD_EEPROM</v>
      </c>
      <c r="AI22" s="219" t="str">
        <f t="shared" si="19"/>
        <v>MAX_DSG_C_ADC_RECORD_EEPROM</v>
      </c>
      <c r="AK22" s="219" t="s">
        <v>253</v>
      </c>
      <c r="AL22" s="219" t="s">
        <v>253</v>
      </c>
      <c r="AM22" s="219" t="s">
        <v>253</v>
      </c>
      <c r="AN22" s="219" t="s">
        <v>253</v>
      </c>
      <c r="AO22" s="219" t="s">
        <v>253</v>
      </c>
      <c r="AP22" s="219" t="s">
        <v>253</v>
      </c>
      <c r="AQ22" s="219" t="s">
        <v>253</v>
      </c>
      <c r="AR22" s="219" t="s">
        <v>253</v>
      </c>
      <c r="AS22" s="219" t="s">
        <v>253</v>
      </c>
      <c r="AT22" s="219" t="s">
        <v>253</v>
      </c>
    </row>
    <row r="23" spans="2:46">
      <c r="B23" s="219" t="s">
        <v>650</v>
      </c>
      <c r="C23" s="219" t="s">
        <v>538</v>
      </c>
      <c r="D23" s="219" t="s">
        <v>538</v>
      </c>
      <c r="E23" s="219" t="s">
        <v>538</v>
      </c>
      <c r="F23" s="219" t="s">
        <v>538</v>
      </c>
      <c r="G23" s="219" t="s">
        <v>538</v>
      </c>
      <c r="H23" s="219" t="s">
        <v>538</v>
      </c>
      <c r="I23" s="219" t="s">
        <v>538</v>
      </c>
      <c r="J23" s="219" t="s">
        <v>538</v>
      </c>
      <c r="K23" s="219" t="s">
        <v>538</v>
      </c>
      <c r="N23" s="219" t="str">
        <f t="shared" si="0"/>
        <v>MAX_CHG_C_ADC_RECORD_EEPROM</v>
      </c>
      <c r="O23" s="219" t="str">
        <f t="shared" si="1"/>
        <v>no</v>
      </c>
      <c r="P23" s="219" t="str">
        <f t="shared" si="2"/>
        <v>no</v>
      </c>
      <c r="Q23" s="219" t="str">
        <f t="shared" si="3"/>
        <v>no</v>
      </c>
      <c r="R23" s="219" t="str">
        <f t="shared" si="4"/>
        <v>no</v>
      </c>
      <c r="S23" s="219" t="str">
        <f t="shared" si="5"/>
        <v>no</v>
      </c>
      <c r="T23" s="219" t="str">
        <f t="shared" si="6"/>
        <v>no</v>
      </c>
      <c r="U23" s="219" t="str">
        <f t="shared" si="7"/>
        <v>no</v>
      </c>
      <c r="V23" s="219" t="str">
        <f t="shared" si="8"/>
        <v>no</v>
      </c>
      <c r="W23" s="219" t="str">
        <f t="shared" si="9"/>
        <v>no</v>
      </c>
      <c r="Z23" s="219" t="str">
        <f t="shared" si="10"/>
        <v>MAX_CHG_C_ADC_RECORD_EEPROM</v>
      </c>
      <c r="AA23" s="219" t="str">
        <f t="shared" si="11"/>
        <v>MAX_CHG_C_ADC_RECORD_EEPROM</v>
      </c>
      <c r="AB23" s="219" t="str">
        <f t="shared" si="12"/>
        <v>MAX_CHG_C_ADC_RECORD_EEPROM</v>
      </c>
      <c r="AC23" s="219" t="str">
        <f t="shared" si="13"/>
        <v>MAX_CHG_C_ADC_RECORD_EEPROM</v>
      </c>
      <c r="AD23" s="219" t="str">
        <f t="shared" si="14"/>
        <v>MAX_CHG_C_ADC_RECORD_EEPROM</v>
      </c>
      <c r="AE23" s="219" t="str">
        <f t="shared" si="15"/>
        <v>MAX_CHG_C_ADC_RECORD_EEPROM</v>
      </c>
      <c r="AF23" s="219" t="str">
        <f t="shared" si="16"/>
        <v>MAX_CHG_C_ADC_RECORD_EEPROM</v>
      </c>
      <c r="AG23" s="219" t="str">
        <f t="shared" si="17"/>
        <v>MAX_CHG_C_ADC_RECORD_EEPROM</v>
      </c>
      <c r="AH23" s="219" t="str">
        <f t="shared" si="18"/>
        <v>MAX_CHG_C_ADC_RECORD_EEPROM</v>
      </c>
      <c r="AI23" s="219" t="str">
        <f t="shared" si="19"/>
        <v>MAX_CHG_C_ADC_RECORD_EEPROM</v>
      </c>
      <c r="AK23" s="219" t="s">
        <v>254</v>
      </c>
      <c r="AL23" s="219" t="s">
        <v>254</v>
      </c>
      <c r="AM23" s="219" t="s">
        <v>254</v>
      </c>
      <c r="AN23" s="219" t="s">
        <v>254</v>
      </c>
      <c r="AO23" s="219" t="s">
        <v>254</v>
      </c>
      <c r="AP23" s="219" t="s">
        <v>254</v>
      </c>
      <c r="AQ23" s="219" t="s">
        <v>254</v>
      </c>
      <c r="AR23" s="219" t="s">
        <v>254</v>
      </c>
      <c r="AS23" s="219" t="s">
        <v>254</v>
      </c>
      <c r="AT23" s="219" t="s">
        <v>254</v>
      </c>
    </row>
    <row r="24" spans="2:46">
      <c r="B24" s="219" t="s">
        <v>651</v>
      </c>
      <c r="C24" s="219" t="s">
        <v>538</v>
      </c>
      <c r="D24" s="219" t="s">
        <v>538</v>
      </c>
      <c r="E24" s="219" t="s">
        <v>538</v>
      </c>
      <c r="F24" s="219" t="s">
        <v>538</v>
      </c>
      <c r="G24" s="219" t="s">
        <v>538</v>
      </c>
      <c r="H24" s="219" t="s">
        <v>538</v>
      </c>
      <c r="I24" s="219" t="s">
        <v>538</v>
      </c>
      <c r="J24" s="219" t="s">
        <v>538</v>
      </c>
      <c r="K24" s="219" t="s">
        <v>538</v>
      </c>
      <c r="N24" s="219" t="str">
        <f t="shared" si="0"/>
        <v>MAX_VBAT_ADC_RECORD_EEPROM</v>
      </c>
      <c r="O24" s="219" t="str">
        <f t="shared" si="1"/>
        <v>no</v>
      </c>
      <c r="P24" s="219" t="str">
        <f t="shared" si="2"/>
        <v>no</v>
      </c>
      <c r="Q24" s="219" t="str">
        <f t="shared" si="3"/>
        <v>no</v>
      </c>
      <c r="R24" s="219" t="str">
        <f t="shared" si="4"/>
        <v>no</v>
      </c>
      <c r="S24" s="219" t="str">
        <f t="shared" si="5"/>
        <v>no</v>
      </c>
      <c r="T24" s="219" t="str">
        <f t="shared" si="6"/>
        <v>no</v>
      </c>
      <c r="U24" s="219" t="str">
        <f t="shared" si="7"/>
        <v>no</v>
      </c>
      <c r="V24" s="219" t="str">
        <f t="shared" si="8"/>
        <v>no</v>
      </c>
      <c r="W24" s="219" t="str">
        <f t="shared" si="9"/>
        <v>no</v>
      </c>
      <c r="Z24" s="219" t="str">
        <f t="shared" si="10"/>
        <v>MAX_VBAT_ADC_RECORD_EEPROM</v>
      </c>
      <c r="AA24" s="219" t="str">
        <f t="shared" si="11"/>
        <v>MAX_VBAT_ADC_RECORD_EEPROM</v>
      </c>
      <c r="AB24" s="219" t="str">
        <f t="shared" si="12"/>
        <v>MAX_VBAT_ADC_RECORD_EEPROM</v>
      </c>
      <c r="AC24" s="219" t="str">
        <f t="shared" si="13"/>
        <v>MAX_VBAT_ADC_RECORD_EEPROM</v>
      </c>
      <c r="AD24" s="219" t="str">
        <f t="shared" si="14"/>
        <v>MAX_VBAT_ADC_RECORD_EEPROM</v>
      </c>
      <c r="AE24" s="219" t="str">
        <f t="shared" si="15"/>
        <v>MAX_VBAT_ADC_RECORD_EEPROM</v>
      </c>
      <c r="AF24" s="219" t="str">
        <f t="shared" si="16"/>
        <v>MAX_VBAT_ADC_RECORD_EEPROM</v>
      </c>
      <c r="AG24" s="219" t="str">
        <f t="shared" si="17"/>
        <v>MAX_VBAT_ADC_RECORD_EEPROM</v>
      </c>
      <c r="AH24" s="219" t="str">
        <f t="shared" si="18"/>
        <v>MAX_VBAT_ADC_RECORD_EEPROM</v>
      </c>
      <c r="AI24" s="219" t="str">
        <f t="shared" si="19"/>
        <v>MAX_VBAT_ADC_RECORD_EEPROM</v>
      </c>
      <c r="AK24" s="219" t="s">
        <v>255</v>
      </c>
      <c r="AL24" s="219" t="s">
        <v>255</v>
      </c>
      <c r="AM24" s="219" t="s">
        <v>255</v>
      </c>
      <c r="AN24" s="219" t="s">
        <v>255</v>
      </c>
      <c r="AO24" s="219" t="s">
        <v>255</v>
      </c>
      <c r="AP24" s="219" t="s">
        <v>255</v>
      </c>
      <c r="AQ24" s="219" t="s">
        <v>255</v>
      </c>
      <c r="AR24" s="219" t="s">
        <v>255</v>
      </c>
      <c r="AS24" s="219" t="s">
        <v>255</v>
      </c>
      <c r="AT24" s="219" t="s">
        <v>255</v>
      </c>
    </row>
    <row r="25" spans="2:46">
      <c r="B25" s="219" t="s">
        <v>652</v>
      </c>
      <c r="C25" s="219" t="s">
        <v>538</v>
      </c>
      <c r="D25" s="219" t="s">
        <v>538</v>
      </c>
      <c r="E25" s="219" t="s">
        <v>538</v>
      </c>
      <c r="F25" s="219" t="s">
        <v>538</v>
      </c>
      <c r="G25" s="219" t="s">
        <v>538</v>
      </c>
      <c r="H25" s="219" t="s">
        <v>538</v>
      </c>
      <c r="I25" s="219" t="s">
        <v>538</v>
      </c>
      <c r="J25" s="219" t="s">
        <v>538</v>
      </c>
      <c r="K25" s="219" t="s">
        <v>538</v>
      </c>
      <c r="N25" s="219" t="str">
        <f t="shared" si="0"/>
        <v>MIN_VBAT_ADC_RECORD_EEPROM</v>
      </c>
      <c r="O25" s="219" t="str">
        <f t="shared" si="1"/>
        <v>no</v>
      </c>
      <c r="P25" s="219" t="str">
        <f t="shared" si="2"/>
        <v>no</v>
      </c>
      <c r="Q25" s="219" t="str">
        <f t="shared" si="3"/>
        <v>no</v>
      </c>
      <c r="R25" s="219" t="str">
        <f t="shared" si="4"/>
        <v>no</v>
      </c>
      <c r="S25" s="219" t="str">
        <f t="shared" si="5"/>
        <v>no</v>
      </c>
      <c r="T25" s="219" t="str">
        <f t="shared" si="6"/>
        <v>no</v>
      </c>
      <c r="U25" s="219" t="str">
        <f t="shared" si="7"/>
        <v>no</v>
      </c>
      <c r="V25" s="219" t="str">
        <f t="shared" si="8"/>
        <v>no</v>
      </c>
      <c r="W25" s="219" t="str">
        <f t="shared" si="9"/>
        <v>no</v>
      </c>
      <c r="Z25" s="219" t="str">
        <f t="shared" si="10"/>
        <v>MIN_VBAT_ADC_RECORD_EEPROM</v>
      </c>
      <c r="AA25" s="219" t="str">
        <f t="shared" si="11"/>
        <v>MIN_VBAT_ADC_RECORD_EEPROM</v>
      </c>
      <c r="AB25" s="219" t="str">
        <f t="shared" si="12"/>
        <v>MIN_VBAT_ADC_RECORD_EEPROM</v>
      </c>
      <c r="AC25" s="219" t="str">
        <f t="shared" si="13"/>
        <v>MIN_VBAT_ADC_RECORD_EEPROM</v>
      </c>
      <c r="AD25" s="219" t="str">
        <f t="shared" si="14"/>
        <v>MIN_VBAT_ADC_RECORD_EEPROM</v>
      </c>
      <c r="AE25" s="219" t="str">
        <f t="shared" si="15"/>
        <v>MIN_VBAT_ADC_RECORD_EEPROM</v>
      </c>
      <c r="AF25" s="219" t="str">
        <f t="shared" si="16"/>
        <v>MIN_VBAT_ADC_RECORD_EEPROM</v>
      </c>
      <c r="AG25" s="219" t="str">
        <f t="shared" si="17"/>
        <v>MIN_VBAT_ADC_RECORD_EEPROM</v>
      </c>
      <c r="AH25" s="219" t="str">
        <f t="shared" si="18"/>
        <v>MIN_VBAT_ADC_RECORD_EEPROM</v>
      </c>
      <c r="AI25" s="219" t="str">
        <f t="shared" si="19"/>
        <v>MIN_VBAT_ADC_RECORD_EEPROM</v>
      </c>
      <c r="AK25" s="219" t="s">
        <v>256</v>
      </c>
      <c r="AL25" s="219" t="s">
        <v>256</v>
      </c>
      <c r="AM25" s="219" t="s">
        <v>256</v>
      </c>
      <c r="AN25" s="219" t="s">
        <v>256</v>
      </c>
      <c r="AO25" s="219" t="s">
        <v>256</v>
      </c>
      <c r="AP25" s="219" t="s">
        <v>256</v>
      </c>
      <c r="AQ25" s="219" t="s">
        <v>256</v>
      </c>
      <c r="AR25" s="219" t="s">
        <v>256</v>
      </c>
      <c r="AS25" s="219" t="s">
        <v>256</v>
      </c>
      <c r="AT25" s="219" t="s">
        <v>256</v>
      </c>
    </row>
    <row r="26" spans="2:46">
      <c r="B26" s="219" t="s">
        <v>653</v>
      </c>
      <c r="C26" s="219" t="s">
        <v>538</v>
      </c>
      <c r="D26" s="219" t="s">
        <v>538</v>
      </c>
      <c r="E26" s="219" t="s">
        <v>538</v>
      </c>
      <c r="F26" s="219" t="s">
        <v>538</v>
      </c>
      <c r="G26" s="219" t="s">
        <v>538</v>
      </c>
      <c r="H26" s="219" t="s">
        <v>538</v>
      </c>
      <c r="I26" s="219" t="s">
        <v>538</v>
      </c>
      <c r="J26" s="219" t="s">
        <v>538</v>
      </c>
      <c r="K26" s="219" t="s">
        <v>538</v>
      </c>
      <c r="N26" s="219" t="str">
        <f t="shared" si="0"/>
        <v>MAX_VBAT_SocLo_ADC_RECORD_EEPROM</v>
      </c>
      <c r="O26" s="219" t="str">
        <f t="shared" si="1"/>
        <v>no</v>
      </c>
      <c r="P26" s="219" t="str">
        <f t="shared" si="2"/>
        <v>no</v>
      </c>
      <c r="Q26" s="219" t="str">
        <f t="shared" si="3"/>
        <v>no</v>
      </c>
      <c r="R26" s="219" t="str">
        <f t="shared" si="4"/>
        <v>no</v>
      </c>
      <c r="S26" s="219" t="str">
        <f t="shared" si="5"/>
        <v>no</v>
      </c>
      <c r="T26" s="219" t="str">
        <f t="shared" si="6"/>
        <v>no</v>
      </c>
      <c r="U26" s="219" t="str">
        <f t="shared" si="7"/>
        <v>no</v>
      </c>
      <c r="V26" s="219" t="str">
        <f t="shared" si="8"/>
        <v>no</v>
      </c>
      <c r="W26" s="219" t="str">
        <f t="shared" si="9"/>
        <v>no</v>
      </c>
      <c r="Z26" s="219" t="str">
        <f t="shared" si="10"/>
        <v>MAX_VBAT_SocLo_ADC_RECORD_EEPROM</v>
      </c>
      <c r="AA26" s="219" t="str">
        <f t="shared" si="11"/>
        <v>MAX_VBAT_SocLo_ADC_RECORD_EEPROM</v>
      </c>
      <c r="AB26" s="219" t="str">
        <f t="shared" si="12"/>
        <v>MAX_VBAT_SocLo_ADC_RECORD_EEPROM</v>
      </c>
      <c r="AC26" s="219" t="str">
        <f t="shared" si="13"/>
        <v>MAX_VBAT_SocLo_ADC_RECORD_EEPROM</v>
      </c>
      <c r="AD26" s="219" t="str">
        <f t="shared" si="14"/>
        <v>MAX_VBAT_SocLo_ADC_RECORD_EEPROM</v>
      </c>
      <c r="AE26" s="219" t="str">
        <f t="shared" si="15"/>
        <v>MAX_VBAT_SocLo_ADC_RECORD_EEPROM</v>
      </c>
      <c r="AF26" s="219" t="str">
        <f t="shared" si="16"/>
        <v>MAX_VBAT_SocLo_ADC_RECORD_EEPROM</v>
      </c>
      <c r="AG26" s="219" t="str">
        <f t="shared" si="17"/>
        <v>MAX_VBAT_SocLo_ADC_RECORD_EEPROM</v>
      </c>
      <c r="AH26" s="219" t="str">
        <f t="shared" si="18"/>
        <v>MAX_VBAT_SocLo_ADC_RECORD_EEPROM</v>
      </c>
      <c r="AI26" s="219" t="str">
        <f t="shared" si="19"/>
        <v>MAX_VBAT_SocLo_ADC_RECORD_EEPROM</v>
      </c>
      <c r="AK26" s="219" t="s">
        <v>257</v>
      </c>
      <c r="AL26" s="219" t="s">
        <v>257</v>
      </c>
      <c r="AM26" s="219" t="s">
        <v>257</v>
      </c>
      <c r="AN26" s="219" t="s">
        <v>257</v>
      </c>
      <c r="AO26" s="219" t="s">
        <v>257</v>
      </c>
      <c r="AP26" s="219" t="s">
        <v>257</v>
      </c>
      <c r="AQ26" s="219" t="s">
        <v>257</v>
      </c>
      <c r="AR26" s="219" t="s">
        <v>257</v>
      </c>
      <c r="AS26" s="219" t="s">
        <v>257</v>
      </c>
      <c r="AT26" s="219" t="s">
        <v>257</v>
      </c>
    </row>
    <row r="27" spans="2:46">
      <c r="B27" s="219" t="s">
        <v>654</v>
      </c>
      <c r="C27" s="219" t="s">
        <v>538</v>
      </c>
      <c r="D27" s="219" t="s">
        <v>538</v>
      </c>
      <c r="E27" s="219" t="s">
        <v>538</v>
      </c>
      <c r="F27" s="219" t="s">
        <v>538</v>
      </c>
      <c r="G27" s="219" t="s">
        <v>538</v>
      </c>
      <c r="H27" s="219" t="s">
        <v>538</v>
      </c>
      <c r="I27" s="219" t="s">
        <v>538</v>
      </c>
      <c r="J27" s="219" t="s">
        <v>538</v>
      </c>
      <c r="K27" s="219" t="s">
        <v>538</v>
      </c>
      <c r="N27" s="219" t="str">
        <f t="shared" si="0"/>
        <v>MAX_VBAT_SocHi_ADC_RECORD_EEPROM</v>
      </c>
      <c r="O27" s="219" t="str">
        <f t="shared" si="1"/>
        <v>no</v>
      </c>
      <c r="P27" s="219" t="str">
        <f t="shared" si="2"/>
        <v>no</v>
      </c>
      <c r="Q27" s="219" t="str">
        <f t="shared" si="3"/>
        <v>no</v>
      </c>
      <c r="R27" s="219" t="str">
        <f t="shared" si="4"/>
        <v>no</v>
      </c>
      <c r="S27" s="219" t="str">
        <f t="shared" si="5"/>
        <v>no</v>
      </c>
      <c r="T27" s="219" t="str">
        <f t="shared" si="6"/>
        <v>no</v>
      </c>
      <c r="U27" s="219" t="str">
        <f t="shared" si="7"/>
        <v>no</v>
      </c>
      <c r="V27" s="219" t="str">
        <f t="shared" si="8"/>
        <v>no</v>
      </c>
      <c r="W27" s="219" t="str">
        <f t="shared" si="9"/>
        <v>no</v>
      </c>
      <c r="Z27" s="219" t="str">
        <f t="shared" si="10"/>
        <v>MAX_VBAT_SocHi_ADC_RECORD_EEPROM</v>
      </c>
      <c r="AA27" s="219" t="str">
        <f t="shared" si="11"/>
        <v>MAX_VBAT_SocHi_ADC_RECORD_EEPROM</v>
      </c>
      <c r="AB27" s="219" t="str">
        <f t="shared" si="12"/>
        <v>MAX_VBAT_SocHi_ADC_RECORD_EEPROM</v>
      </c>
      <c r="AC27" s="219" t="str">
        <f t="shared" si="13"/>
        <v>MAX_VBAT_SocHi_ADC_RECORD_EEPROM</v>
      </c>
      <c r="AD27" s="219" t="str">
        <f t="shared" si="14"/>
        <v>MAX_VBAT_SocHi_ADC_RECORD_EEPROM</v>
      </c>
      <c r="AE27" s="219" t="str">
        <f t="shared" si="15"/>
        <v>MAX_VBAT_SocHi_ADC_RECORD_EEPROM</v>
      </c>
      <c r="AF27" s="219" t="str">
        <f t="shared" si="16"/>
        <v>MAX_VBAT_SocHi_ADC_RECORD_EEPROM</v>
      </c>
      <c r="AG27" s="219" t="str">
        <f t="shared" si="17"/>
        <v>MAX_VBAT_SocHi_ADC_RECORD_EEPROM</v>
      </c>
      <c r="AH27" s="219" t="str">
        <f t="shared" si="18"/>
        <v>MAX_VBAT_SocHi_ADC_RECORD_EEPROM</v>
      </c>
      <c r="AI27" s="219" t="str">
        <f t="shared" si="19"/>
        <v>MAX_VBAT_SocHi_ADC_RECORD_EEPROM</v>
      </c>
      <c r="AK27" s="219" t="s">
        <v>258</v>
      </c>
      <c r="AL27" s="219" t="s">
        <v>258</v>
      </c>
      <c r="AM27" s="219" t="s">
        <v>258</v>
      </c>
      <c r="AN27" s="219" t="s">
        <v>258</v>
      </c>
      <c r="AO27" s="219" t="s">
        <v>258</v>
      </c>
      <c r="AP27" s="219" t="s">
        <v>258</v>
      </c>
      <c r="AQ27" s="219" t="s">
        <v>258</v>
      </c>
      <c r="AR27" s="219" t="s">
        <v>258</v>
      </c>
      <c r="AS27" s="219" t="s">
        <v>258</v>
      </c>
      <c r="AT27" s="219" t="s">
        <v>258</v>
      </c>
    </row>
    <row r="28" spans="2:46">
      <c r="B28" s="219" t="s">
        <v>655</v>
      </c>
      <c r="C28" s="219" t="s">
        <v>538</v>
      </c>
      <c r="D28" s="219" t="s">
        <v>656</v>
      </c>
      <c r="E28" s="219" t="s">
        <v>538</v>
      </c>
      <c r="F28" s="219" t="s">
        <v>538</v>
      </c>
      <c r="G28" s="219" t="s">
        <v>538</v>
      </c>
      <c r="H28" s="219" t="s">
        <v>538</v>
      </c>
      <c r="I28" s="219" t="s">
        <v>538</v>
      </c>
      <c r="J28" s="219" t="s">
        <v>538</v>
      </c>
      <c r="K28" s="219" t="s">
        <v>538</v>
      </c>
      <c r="N28" s="219" t="str">
        <f t="shared" si="0"/>
        <v>MAX_TH1_ADC_RECORD_EEPROM</v>
      </c>
      <c r="O28" s="219" t="str">
        <f t="shared" si="1"/>
        <v>no</v>
      </c>
      <c r="P28" s="219" t="str">
        <f t="shared" si="2"/>
        <v>DSG_MAX_TH1_ADC_RECORD_EEPROM</v>
      </c>
      <c r="Q28" s="219" t="str">
        <f t="shared" si="3"/>
        <v>no</v>
      </c>
      <c r="R28" s="219" t="str">
        <f t="shared" si="4"/>
        <v>no</v>
      </c>
      <c r="S28" s="219" t="str">
        <f t="shared" si="5"/>
        <v>no</v>
      </c>
      <c r="T28" s="219" t="str">
        <f t="shared" si="6"/>
        <v>no</v>
      </c>
      <c r="U28" s="219" t="str">
        <f t="shared" si="7"/>
        <v>no</v>
      </c>
      <c r="V28" s="219" t="str">
        <f t="shared" si="8"/>
        <v>no</v>
      </c>
      <c r="W28" s="219" t="str">
        <f t="shared" si="9"/>
        <v>no</v>
      </c>
      <c r="Z28" s="219" t="str">
        <f t="shared" si="10"/>
        <v>MAX_TH1_ADC_RECORD_EEPROM</v>
      </c>
      <c r="AA28" s="219" t="str">
        <f t="shared" si="11"/>
        <v>MAX_TH1_ADC_RECORD_EEPROM</v>
      </c>
      <c r="AB28" s="219" t="str">
        <f t="shared" si="12"/>
        <v>DSG_MAX_TH1_ADC_RECORD_EEPROM</v>
      </c>
      <c r="AC28" s="219" t="str">
        <f t="shared" si="13"/>
        <v>DSG_MAX_TH1_ADC_RECORD_EEPROM</v>
      </c>
      <c r="AD28" s="219" t="str">
        <f t="shared" si="14"/>
        <v>DSG_MAX_TH1_ADC_RECORD_EEPROM</v>
      </c>
      <c r="AE28" s="219" t="str">
        <f t="shared" si="15"/>
        <v>DSG_MAX_TH1_ADC_RECORD_EEPROM</v>
      </c>
      <c r="AF28" s="219" t="str">
        <f t="shared" si="16"/>
        <v>DSG_MAX_TH1_ADC_RECORD_EEPROM</v>
      </c>
      <c r="AG28" s="219" t="str">
        <f t="shared" si="17"/>
        <v>DSG_MAX_TH1_ADC_RECORD_EEPROM</v>
      </c>
      <c r="AH28" s="219" t="str">
        <f t="shared" si="18"/>
        <v>DSG_MAX_TH1_ADC_RECORD_EEPROM</v>
      </c>
      <c r="AI28" s="219" t="str">
        <f t="shared" si="19"/>
        <v>DSG_MAX_TH1_ADC_RECORD_EEPROM</v>
      </c>
      <c r="AK28" s="219" t="s">
        <v>259</v>
      </c>
      <c r="AL28" s="219" t="s">
        <v>259</v>
      </c>
      <c r="AM28" s="219" t="s">
        <v>351</v>
      </c>
      <c r="AN28" s="219" t="s">
        <v>351</v>
      </c>
      <c r="AO28" s="219" t="s">
        <v>351</v>
      </c>
      <c r="AP28" s="219" t="s">
        <v>351</v>
      </c>
      <c r="AQ28" s="219" t="s">
        <v>351</v>
      </c>
      <c r="AR28" s="219" t="s">
        <v>351</v>
      </c>
      <c r="AS28" s="219" t="s">
        <v>351</v>
      </c>
      <c r="AT28" s="219" t="s">
        <v>351</v>
      </c>
    </row>
    <row r="29" spans="2:46">
      <c r="B29" s="219" t="s">
        <v>657</v>
      </c>
      <c r="C29" s="219" t="s">
        <v>538</v>
      </c>
      <c r="D29" s="219" t="s">
        <v>658</v>
      </c>
      <c r="E29" s="219" t="s">
        <v>538</v>
      </c>
      <c r="F29" s="219" t="s">
        <v>538</v>
      </c>
      <c r="G29" s="219" t="s">
        <v>538</v>
      </c>
      <c r="H29" s="219" t="s">
        <v>538</v>
      </c>
      <c r="I29" s="219" t="s">
        <v>538</v>
      </c>
      <c r="J29" s="219" t="s">
        <v>538</v>
      </c>
      <c r="K29" s="219" t="s">
        <v>538</v>
      </c>
      <c r="N29" s="219" t="str">
        <f t="shared" si="0"/>
        <v>MIN_TH1_ADC_RECORD_EEPROM</v>
      </c>
      <c r="O29" s="219" t="str">
        <f t="shared" si="1"/>
        <v>no</v>
      </c>
      <c r="P29" s="219" t="str">
        <f t="shared" si="2"/>
        <v>DSG_MIN_TH1_ADC_RECORD_EEPROM</v>
      </c>
      <c r="Q29" s="219" t="str">
        <f t="shared" si="3"/>
        <v>no</v>
      </c>
      <c r="R29" s="219" t="str">
        <f t="shared" si="4"/>
        <v>no</v>
      </c>
      <c r="S29" s="219" t="str">
        <f t="shared" si="5"/>
        <v>no</v>
      </c>
      <c r="T29" s="219" t="str">
        <f t="shared" si="6"/>
        <v>no</v>
      </c>
      <c r="U29" s="219" t="str">
        <f t="shared" si="7"/>
        <v>no</v>
      </c>
      <c r="V29" s="219" t="str">
        <f t="shared" si="8"/>
        <v>no</v>
      </c>
      <c r="W29" s="219" t="str">
        <f t="shared" si="9"/>
        <v>no</v>
      </c>
      <c r="Z29" s="219" t="str">
        <f t="shared" si="10"/>
        <v>MIN_TH1_ADC_RECORD_EEPROM</v>
      </c>
      <c r="AA29" s="219" t="str">
        <f t="shared" si="11"/>
        <v>MIN_TH1_ADC_RECORD_EEPROM</v>
      </c>
      <c r="AB29" s="219" t="str">
        <f t="shared" si="12"/>
        <v>DSG_MIN_TH1_ADC_RECORD_EEPROM</v>
      </c>
      <c r="AC29" s="219" t="str">
        <f t="shared" si="13"/>
        <v>DSG_MIN_TH1_ADC_RECORD_EEPROM</v>
      </c>
      <c r="AD29" s="219" t="str">
        <f t="shared" si="14"/>
        <v>DSG_MIN_TH1_ADC_RECORD_EEPROM</v>
      </c>
      <c r="AE29" s="219" t="str">
        <f t="shared" si="15"/>
        <v>DSG_MIN_TH1_ADC_RECORD_EEPROM</v>
      </c>
      <c r="AF29" s="219" t="str">
        <f t="shared" si="16"/>
        <v>DSG_MIN_TH1_ADC_RECORD_EEPROM</v>
      </c>
      <c r="AG29" s="219" t="str">
        <f t="shared" si="17"/>
        <v>DSG_MIN_TH1_ADC_RECORD_EEPROM</v>
      </c>
      <c r="AH29" s="219" t="str">
        <f t="shared" si="18"/>
        <v>DSG_MIN_TH1_ADC_RECORD_EEPROM</v>
      </c>
      <c r="AI29" s="219" t="str">
        <f t="shared" si="19"/>
        <v>DSG_MIN_TH1_ADC_RECORD_EEPROM</v>
      </c>
      <c r="AK29" s="219" t="s">
        <v>260</v>
      </c>
      <c r="AL29" s="219" t="s">
        <v>260</v>
      </c>
      <c r="AM29" s="219" t="s">
        <v>352</v>
      </c>
      <c r="AN29" s="219" t="s">
        <v>352</v>
      </c>
      <c r="AO29" s="219" t="s">
        <v>352</v>
      </c>
      <c r="AP29" s="219" t="s">
        <v>352</v>
      </c>
      <c r="AQ29" s="219" t="s">
        <v>352</v>
      </c>
      <c r="AR29" s="219" t="s">
        <v>352</v>
      </c>
      <c r="AS29" s="219" t="s">
        <v>352</v>
      </c>
      <c r="AT29" s="219" t="s">
        <v>352</v>
      </c>
    </row>
    <row r="30" spans="2:46">
      <c r="B30" s="219" t="s">
        <v>659</v>
      </c>
      <c r="C30" s="219" t="s">
        <v>538</v>
      </c>
      <c r="D30" s="219" t="s">
        <v>660</v>
      </c>
      <c r="E30" s="219" t="s">
        <v>538</v>
      </c>
      <c r="F30" s="219" t="s">
        <v>538</v>
      </c>
      <c r="G30" s="219" t="s">
        <v>538</v>
      </c>
      <c r="H30" s="219" t="s">
        <v>538</v>
      </c>
      <c r="I30" s="219" t="s">
        <v>538</v>
      </c>
      <c r="J30" s="219" t="s">
        <v>538</v>
      </c>
      <c r="K30" s="219" t="s">
        <v>538</v>
      </c>
      <c r="N30" s="219" t="str">
        <f t="shared" si="0"/>
        <v>MAX_TH2_ADC_RECORD_EEPROM</v>
      </c>
      <c r="O30" s="219" t="str">
        <f t="shared" si="1"/>
        <v>no</v>
      </c>
      <c r="P30" s="219" t="str">
        <f t="shared" si="2"/>
        <v>DSG_MAX_TH2_ADC_RECORD_EEPROM</v>
      </c>
      <c r="Q30" s="219" t="str">
        <f t="shared" si="3"/>
        <v>no</v>
      </c>
      <c r="R30" s="219" t="str">
        <f t="shared" si="4"/>
        <v>no</v>
      </c>
      <c r="S30" s="219" t="str">
        <f t="shared" si="5"/>
        <v>no</v>
      </c>
      <c r="T30" s="219" t="str">
        <f t="shared" si="6"/>
        <v>no</v>
      </c>
      <c r="U30" s="219" t="str">
        <f t="shared" si="7"/>
        <v>no</v>
      </c>
      <c r="V30" s="219" t="str">
        <f t="shared" si="8"/>
        <v>no</v>
      </c>
      <c r="W30" s="219" t="str">
        <f t="shared" si="9"/>
        <v>no</v>
      </c>
      <c r="Z30" s="219" t="str">
        <f t="shared" si="10"/>
        <v>MAX_TH2_ADC_RECORD_EEPROM</v>
      </c>
      <c r="AA30" s="219" t="str">
        <f t="shared" si="11"/>
        <v>MAX_TH2_ADC_RECORD_EEPROM</v>
      </c>
      <c r="AB30" s="219" t="str">
        <f t="shared" si="12"/>
        <v>DSG_MAX_TH2_ADC_RECORD_EEPROM</v>
      </c>
      <c r="AC30" s="219" t="str">
        <f t="shared" si="13"/>
        <v>DSG_MAX_TH2_ADC_RECORD_EEPROM</v>
      </c>
      <c r="AD30" s="219" t="str">
        <f t="shared" si="14"/>
        <v>DSG_MAX_TH2_ADC_RECORD_EEPROM</v>
      </c>
      <c r="AE30" s="219" t="str">
        <f t="shared" si="15"/>
        <v>DSG_MAX_TH2_ADC_RECORD_EEPROM</v>
      </c>
      <c r="AF30" s="219" t="str">
        <f t="shared" si="16"/>
        <v>DSG_MAX_TH2_ADC_RECORD_EEPROM</v>
      </c>
      <c r="AG30" s="219" t="str">
        <f t="shared" si="17"/>
        <v>DSG_MAX_TH2_ADC_RECORD_EEPROM</v>
      </c>
      <c r="AH30" s="219" t="str">
        <f t="shared" si="18"/>
        <v>DSG_MAX_TH2_ADC_RECORD_EEPROM</v>
      </c>
      <c r="AI30" s="219" t="str">
        <f t="shared" si="19"/>
        <v>DSG_MAX_TH2_ADC_RECORD_EEPROM</v>
      </c>
      <c r="AK30" s="219" t="s">
        <v>261</v>
      </c>
      <c r="AL30" s="219" t="s">
        <v>261</v>
      </c>
      <c r="AM30" s="219" t="s">
        <v>353</v>
      </c>
      <c r="AN30" s="219" t="s">
        <v>353</v>
      </c>
      <c r="AO30" s="219" t="s">
        <v>353</v>
      </c>
      <c r="AP30" s="219" t="s">
        <v>353</v>
      </c>
      <c r="AQ30" s="219" t="s">
        <v>353</v>
      </c>
      <c r="AR30" s="219" t="s">
        <v>353</v>
      </c>
      <c r="AS30" s="219" t="s">
        <v>353</v>
      </c>
      <c r="AT30" s="219" t="s">
        <v>353</v>
      </c>
    </row>
    <row r="31" spans="2:46">
      <c r="B31" s="219" t="s">
        <v>661</v>
      </c>
      <c r="C31" s="219" t="s">
        <v>538</v>
      </c>
      <c r="D31" s="219" t="s">
        <v>662</v>
      </c>
      <c r="E31" s="219" t="s">
        <v>538</v>
      </c>
      <c r="F31" s="219" t="s">
        <v>538</v>
      </c>
      <c r="G31" s="219" t="s">
        <v>538</v>
      </c>
      <c r="H31" s="219" t="s">
        <v>538</v>
      </c>
      <c r="I31" s="219" t="s">
        <v>538</v>
      </c>
      <c r="J31" s="219" t="s">
        <v>538</v>
      </c>
      <c r="K31" s="219" t="s">
        <v>538</v>
      </c>
      <c r="N31" s="219" t="str">
        <f t="shared" si="0"/>
        <v>MIN_TH2_ADC_RECORD_EEPROM</v>
      </c>
      <c r="O31" s="219" t="str">
        <f t="shared" si="1"/>
        <v>no</v>
      </c>
      <c r="P31" s="219" t="str">
        <f t="shared" si="2"/>
        <v>DSG_MIN_TH2_ADC_RECORD_EEPROM</v>
      </c>
      <c r="Q31" s="219" t="str">
        <f t="shared" si="3"/>
        <v>no</v>
      </c>
      <c r="R31" s="219" t="str">
        <f t="shared" si="4"/>
        <v>no</v>
      </c>
      <c r="S31" s="219" t="str">
        <f t="shared" si="5"/>
        <v>no</v>
      </c>
      <c r="T31" s="219" t="str">
        <f t="shared" si="6"/>
        <v>no</v>
      </c>
      <c r="U31" s="219" t="str">
        <f t="shared" si="7"/>
        <v>no</v>
      </c>
      <c r="V31" s="219" t="str">
        <f t="shared" si="8"/>
        <v>no</v>
      </c>
      <c r="W31" s="219" t="str">
        <f t="shared" si="9"/>
        <v>no</v>
      </c>
      <c r="Z31" s="219" t="str">
        <f t="shared" si="10"/>
        <v>MIN_TH2_ADC_RECORD_EEPROM</v>
      </c>
      <c r="AA31" s="219" t="str">
        <f t="shared" si="11"/>
        <v>MIN_TH2_ADC_RECORD_EEPROM</v>
      </c>
      <c r="AB31" s="219" t="str">
        <f t="shared" si="12"/>
        <v>DSG_MIN_TH2_ADC_RECORD_EEPROM</v>
      </c>
      <c r="AC31" s="219" t="str">
        <f t="shared" si="13"/>
        <v>DSG_MIN_TH2_ADC_RECORD_EEPROM</v>
      </c>
      <c r="AD31" s="219" t="str">
        <f t="shared" si="14"/>
        <v>DSG_MIN_TH2_ADC_RECORD_EEPROM</v>
      </c>
      <c r="AE31" s="219" t="str">
        <f t="shared" si="15"/>
        <v>DSG_MIN_TH2_ADC_RECORD_EEPROM</v>
      </c>
      <c r="AF31" s="219" t="str">
        <f t="shared" si="16"/>
        <v>DSG_MIN_TH2_ADC_RECORD_EEPROM</v>
      </c>
      <c r="AG31" s="219" t="str">
        <f t="shared" si="17"/>
        <v>DSG_MIN_TH2_ADC_RECORD_EEPROM</v>
      </c>
      <c r="AH31" s="219" t="str">
        <f t="shared" si="18"/>
        <v>DSG_MIN_TH2_ADC_RECORD_EEPROM</v>
      </c>
      <c r="AI31" s="219" t="str">
        <f t="shared" si="19"/>
        <v>DSG_MIN_TH2_ADC_RECORD_EEPROM</v>
      </c>
      <c r="AK31" s="219" t="s">
        <v>262</v>
      </c>
      <c r="AL31" s="219" t="s">
        <v>262</v>
      </c>
      <c r="AM31" s="219" t="s">
        <v>354</v>
      </c>
      <c r="AN31" s="219" t="s">
        <v>354</v>
      </c>
      <c r="AO31" s="219" t="s">
        <v>354</v>
      </c>
      <c r="AP31" s="219" t="s">
        <v>354</v>
      </c>
      <c r="AQ31" s="219" t="s">
        <v>354</v>
      </c>
      <c r="AR31" s="219" t="s">
        <v>354</v>
      </c>
      <c r="AS31" s="219" t="s">
        <v>354</v>
      </c>
      <c r="AT31" s="219" t="s">
        <v>354</v>
      </c>
    </row>
    <row r="32" spans="2:46">
      <c r="B32" s="219" t="s">
        <v>663</v>
      </c>
      <c r="C32" s="219" t="s">
        <v>538</v>
      </c>
      <c r="D32" s="219" t="s">
        <v>538</v>
      </c>
      <c r="E32" s="219" t="s">
        <v>538</v>
      </c>
      <c r="F32" s="219" t="s">
        <v>538</v>
      </c>
      <c r="G32" s="219" t="s">
        <v>538</v>
      </c>
      <c r="H32" s="219" t="s">
        <v>538</v>
      </c>
      <c r="I32" s="219" t="s">
        <v>538</v>
      </c>
      <c r="J32" s="219" t="s">
        <v>538</v>
      </c>
      <c r="K32" s="219" t="s">
        <v>538</v>
      </c>
      <c r="N32" s="219" t="str">
        <f t="shared" si="0"/>
        <v>RECORD_DATA_COUNT_EEPROM</v>
      </c>
      <c r="O32" s="219" t="str">
        <f t="shared" si="1"/>
        <v>no</v>
      </c>
      <c r="P32" s="219" t="str">
        <f t="shared" si="2"/>
        <v>no</v>
      </c>
      <c r="Q32" s="219" t="str">
        <f t="shared" si="3"/>
        <v>no</v>
      </c>
      <c r="R32" s="219" t="str">
        <f t="shared" si="4"/>
        <v>no</v>
      </c>
      <c r="S32" s="219" t="str">
        <f t="shared" si="5"/>
        <v>no</v>
      </c>
      <c r="T32" s="219" t="str">
        <f t="shared" si="6"/>
        <v>no</v>
      </c>
      <c r="U32" s="219" t="str">
        <f t="shared" si="7"/>
        <v>no</v>
      </c>
      <c r="V32" s="219" t="str">
        <f t="shared" si="8"/>
        <v>no</v>
      </c>
      <c r="W32" s="219" t="str">
        <f t="shared" si="9"/>
        <v>no</v>
      </c>
      <c r="Z32" s="219" t="str">
        <f t="shared" si="10"/>
        <v>RECORD_DATA_COUNT_EEPROM</v>
      </c>
      <c r="AA32" s="219" t="str">
        <f t="shared" si="11"/>
        <v>RECORD_DATA_COUNT_EEPROM</v>
      </c>
      <c r="AB32" s="219" t="str">
        <f t="shared" si="12"/>
        <v>RECORD_DATA_COUNT_EEPROM</v>
      </c>
      <c r="AC32" s="219" t="str">
        <f t="shared" si="13"/>
        <v>RECORD_DATA_COUNT_EEPROM</v>
      </c>
      <c r="AD32" s="219" t="str">
        <f t="shared" si="14"/>
        <v>RECORD_DATA_COUNT_EEPROM</v>
      </c>
      <c r="AE32" s="219" t="str">
        <f t="shared" si="15"/>
        <v>RECORD_DATA_COUNT_EEPROM</v>
      </c>
      <c r="AF32" s="219" t="str">
        <f t="shared" si="16"/>
        <v>RECORD_DATA_COUNT_EEPROM</v>
      </c>
      <c r="AG32" s="219" t="str">
        <f t="shared" si="17"/>
        <v>RECORD_DATA_COUNT_EEPROM</v>
      </c>
      <c r="AH32" s="219" t="str">
        <f t="shared" si="18"/>
        <v>RECORD_DATA_COUNT_EEPROM</v>
      </c>
      <c r="AI32" s="219" t="str">
        <f t="shared" si="19"/>
        <v>RECORD_DATA_COUNT_EEPROM</v>
      </c>
      <c r="AK32" s="219" t="s">
        <v>263</v>
      </c>
      <c r="AL32" s="219" t="s">
        <v>263</v>
      </c>
      <c r="AM32" s="219" t="s">
        <v>263</v>
      </c>
      <c r="AN32" s="219" t="s">
        <v>263</v>
      </c>
      <c r="AO32" s="219" t="s">
        <v>263</v>
      </c>
      <c r="AP32" s="219" t="s">
        <v>263</v>
      </c>
      <c r="AQ32" s="219" t="s">
        <v>263</v>
      </c>
      <c r="AR32" s="219" t="s">
        <v>263</v>
      </c>
      <c r="AS32" s="219" t="s">
        <v>263</v>
      </c>
      <c r="AT32" s="219" t="s">
        <v>263</v>
      </c>
    </row>
    <row r="33" spans="2:46">
      <c r="B33" s="219" t="s">
        <v>664</v>
      </c>
      <c r="C33" s="219" t="s">
        <v>538</v>
      </c>
      <c r="D33" s="219" t="s">
        <v>665</v>
      </c>
      <c r="E33" s="219" t="s">
        <v>538</v>
      </c>
      <c r="F33" s="219" t="s">
        <v>538</v>
      </c>
      <c r="G33" s="219" t="s">
        <v>538</v>
      </c>
      <c r="H33" s="219" t="s">
        <v>538</v>
      </c>
      <c r="I33" s="219" t="s">
        <v>538</v>
      </c>
      <c r="J33" s="219" t="s">
        <v>538</v>
      </c>
      <c r="K33" s="219" t="s">
        <v>538</v>
      </c>
      <c r="N33" s="219" t="str">
        <f t="shared" si="0"/>
        <v>Cycle_Count_RECORD_EEPROM</v>
      </c>
      <c r="O33" s="219" t="str">
        <f t="shared" si="1"/>
        <v>no</v>
      </c>
      <c r="P33" s="219" t="str">
        <f t="shared" si="2"/>
        <v>CHG_Cycle_Count_RECORD_EEPROM</v>
      </c>
      <c r="Q33" s="219" t="str">
        <f t="shared" si="3"/>
        <v>no</v>
      </c>
      <c r="R33" s="219" t="str">
        <f t="shared" si="4"/>
        <v>no</v>
      </c>
      <c r="S33" s="219" t="str">
        <f t="shared" si="5"/>
        <v>no</v>
      </c>
      <c r="T33" s="219" t="str">
        <f t="shared" si="6"/>
        <v>no</v>
      </c>
      <c r="U33" s="219" t="str">
        <f t="shared" si="7"/>
        <v>no</v>
      </c>
      <c r="V33" s="219" t="str">
        <f t="shared" si="8"/>
        <v>no</v>
      </c>
      <c r="W33" s="219" t="str">
        <f t="shared" si="9"/>
        <v>no</v>
      </c>
      <c r="Z33" s="219" t="str">
        <f t="shared" si="10"/>
        <v>Cycle_Count_RECORD_EEPROM</v>
      </c>
      <c r="AA33" s="219" t="str">
        <f t="shared" si="11"/>
        <v>Cycle_Count_RECORD_EEPROM</v>
      </c>
      <c r="AB33" s="219" t="str">
        <f t="shared" si="12"/>
        <v>CHG_Cycle_Count_RECORD_EEPROM</v>
      </c>
      <c r="AC33" s="219" t="str">
        <f t="shared" si="13"/>
        <v>CHG_Cycle_Count_RECORD_EEPROM</v>
      </c>
      <c r="AD33" s="219" t="str">
        <f t="shared" si="14"/>
        <v>CHG_Cycle_Count_RECORD_EEPROM</v>
      </c>
      <c r="AE33" s="219" t="str">
        <f t="shared" si="15"/>
        <v>CHG_Cycle_Count_RECORD_EEPROM</v>
      </c>
      <c r="AF33" s="219" t="str">
        <f t="shared" si="16"/>
        <v>CHG_Cycle_Count_RECORD_EEPROM</v>
      </c>
      <c r="AG33" s="219" t="str">
        <f t="shared" si="17"/>
        <v>CHG_Cycle_Count_RECORD_EEPROM</v>
      </c>
      <c r="AH33" s="219" t="str">
        <f t="shared" si="18"/>
        <v>CHG_Cycle_Count_RECORD_EEPROM</v>
      </c>
      <c r="AI33" s="219" t="str">
        <f t="shared" si="19"/>
        <v>CHG_Cycle_Count_RECORD_EEPROM</v>
      </c>
      <c r="AK33" s="219" t="s">
        <v>264</v>
      </c>
      <c r="AL33" s="219" t="s">
        <v>264</v>
      </c>
      <c r="AM33" s="219" t="s">
        <v>355</v>
      </c>
      <c r="AN33" s="219" t="s">
        <v>355</v>
      </c>
      <c r="AO33" s="219" t="s">
        <v>355</v>
      </c>
      <c r="AP33" s="219" t="s">
        <v>355</v>
      </c>
      <c r="AQ33" s="219" t="s">
        <v>355</v>
      </c>
      <c r="AR33" s="219" t="s">
        <v>355</v>
      </c>
      <c r="AS33" s="219" t="s">
        <v>355</v>
      </c>
      <c r="AT33" s="219" t="s">
        <v>355</v>
      </c>
    </row>
    <row r="34" spans="2:46">
      <c r="B34" s="219" t="s">
        <v>666</v>
      </c>
      <c r="C34" s="219" t="s">
        <v>538</v>
      </c>
      <c r="D34" s="219" t="s">
        <v>667</v>
      </c>
      <c r="E34" s="219" t="s">
        <v>538</v>
      </c>
      <c r="F34" s="219" t="s">
        <v>538</v>
      </c>
      <c r="G34" s="219" t="s">
        <v>538</v>
      </c>
      <c r="H34" s="219" t="s">
        <v>538</v>
      </c>
      <c r="I34" s="219" t="s">
        <v>538</v>
      </c>
      <c r="J34" s="219" t="s">
        <v>538</v>
      </c>
      <c r="K34" s="219" t="s">
        <v>538</v>
      </c>
      <c r="N34" s="219" t="str">
        <f t="shared" si="0"/>
        <v>ADC_AccumulatingQ_RECORD_EEPROM</v>
      </c>
      <c r="O34" s="219" t="str">
        <f t="shared" si="1"/>
        <v>no</v>
      </c>
      <c r="P34" s="219" t="str">
        <f t="shared" si="2"/>
        <v>CHG_ADC_AccumulatingQ_RECORD_EEPROM</v>
      </c>
      <c r="Q34" s="219" t="str">
        <f t="shared" si="3"/>
        <v>no</v>
      </c>
      <c r="R34" s="219" t="str">
        <f t="shared" si="4"/>
        <v>no</v>
      </c>
      <c r="S34" s="219" t="str">
        <f t="shared" si="5"/>
        <v>no</v>
      </c>
      <c r="T34" s="219" t="str">
        <f t="shared" si="6"/>
        <v>no</v>
      </c>
      <c r="U34" s="219" t="str">
        <f t="shared" si="7"/>
        <v>no</v>
      </c>
      <c r="V34" s="219" t="str">
        <f t="shared" si="8"/>
        <v>no</v>
      </c>
      <c r="W34" s="219" t="str">
        <f t="shared" si="9"/>
        <v>no</v>
      </c>
      <c r="Z34" s="219" t="str">
        <f t="shared" si="10"/>
        <v>ADC_AccumulatingQ_RECORD_EEPROM</v>
      </c>
      <c r="AA34" s="219" t="str">
        <f t="shared" si="11"/>
        <v>ADC_AccumulatingQ_RECORD_EEPROM</v>
      </c>
      <c r="AB34" s="219" t="str">
        <f t="shared" si="12"/>
        <v>CHG_ADC_AccumulatingQ_RECORD_EEPROM</v>
      </c>
      <c r="AC34" s="219" t="str">
        <f t="shared" si="13"/>
        <v>CHG_ADC_AccumulatingQ_RECORD_EEPROM</v>
      </c>
      <c r="AD34" s="219" t="str">
        <f t="shared" si="14"/>
        <v>CHG_ADC_AccumulatingQ_RECORD_EEPROM</v>
      </c>
      <c r="AE34" s="219" t="str">
        <f t="shared" si="15"/>
        <v>CHG_ADC_AccumulatingQ_RECORD_EEPROM</v>
      </c>
      <c r="AF34" s="219" t="str">
        <f t="shared" si="16"/>
        <v>CHG_ADC_AccumulatingQ_RECORD_EEPROM</v>
      </c>
      <c r="AG34" s="219" t="str">
        <f t="shared" si="17"/>
        <v>CHG_ADC_AccumulatingQ_RECORD_EEPROM</v>
      </c>
      <c r="AH34" s="219" t="str">
        <f t="shared" si="18"/>
        <v>CHG_ADC_AccumulatingQ_RECORD_EEPROM</v>
      </c>
      <c r="AI34" s="219" t="str">
        <f t="shared" si="19"/>
        <v>CHG_ADC_AccumulatingQ_RECORD_EEPROM</v>
      </c>
      <c r="AK34" s="219" t="s">
        <v>265</v>
      </c>
      <c r="AL34" s="219" t="s">
        <v>265</v>
      </c>
      <c r="AM34" s="219" t="s">
        <v>356</v>
      </c>
      <c r="AN34" s="219" t="s">
        <v>356</v>
      </c>
      <c r="AO34" s="219" t="s">
        <v>356</v>
      </c>
      <c r="AP34" s="219" t="s">
        <v>356</v>
      </c>
      <c r="AQ34" s="219" t="s">
        <v>356</v>
      </c>
      <c r="AR34" s="219" t="s">
        <v>356</v>
      </c>
      <c r="AS34" s="219" t="s">
        <v>356</v>
      </c>
      <c r="AT34" s="219" t="s">
        <v>356</v>
      </c>
    </row>
    <row r="35" spans="2:46">
      <c r="B35" s="219" t="s">
        <v>668</v>
      </c>
      <c r="C35" s="219" t="s">
        <v>538</v>
      </c>
      <c r="D35" s="219" t="s">
        <v>669</v>
      </c>
      <c r="E35" s="219" t="s">
        <v>538</v>
      </c>
      <c r="F35" s="219" t="s">
        <v>538</v>
      </c>
      <c r="G35" s="219" t="s">
        <v>538</v>
      </c>
      <c r="H35" s="219" t="s">
        <v>538</v>
      </c>
      <c r="I35" s="219" t="s">
        <v>538</v>
      </c>
      <c r="J35" s="219" t="s">
        <v>538</v>
      </c>
      <c r="K35" s="219" t="s">
        <v>538</v>
      </c>
      <c r="N35" s="219" t="str">
        <f t="shared" si="0"/>
        <v>RESERVED_Rec_FOR_OFFSET1</v>
      </c>
      <c r="O35" s="219" t="str">
        <f t="shared" si="1"/>
        <v>no</v>
      </c>
      <c r="P35" s="219" t="str">
        <f t="shared" si="2"/>
        <v>DSG_ADC_AccumulatingQ_RECORD_EEPROM</v>
      </c>
      <c r="Q35" s="219" t="str">
        <f t="shared" si="3"/>
        <v>no</v>
      </c>
      <c r="R35" s="219" t="str">
        <f t="shared" si="4"/>
        <v>no</v>
      </c>
      <c r="S35" s="219" t="str">
        <f t="shared" si="5"/>
        <v>no</v>
      </c>
      <c r="T35" s="219" t="str">
        <f t="shared" si="6"/>
        <v>no</v>
      </c>
      <c r="U35" s="219" t="str">
        <f t="shared" si="7"/>
        <v>no</v>
      </c>
      <c r="V35" s="219" t="str">
        <f t="shared" si="8"/>
        <v>no</v>
      </c>
      <c r="W35" s="219" t="str">
        <f t="shared" si="9"/>
        <v>no</v>
      </c>
      <c r="Z35" s="219" t="str">
        <f t="shared" si="10"/>
        <v>RESERVED_Rec_FOR_OFFSET1</v>
      </c>
      <c r="AA35" s="219" t="str">
        <f t="shared" si="11"/>
        <v>RESERVED_Rec_FOR_OFFSET1</v>
      </c>
      <c r="AB35" s="219" t="str">
        <f t="shared" si="12"/>
        <v>DSG_ADC_AccumulatingQ_RECORD_EEPROM</v>
      </c>
      <c r="AC35" s="219" t="str">
        <f t="shared" si="13"/>
        <v>DSG_ADC_AccumulatingQ_RECORD_EEPROM</v>
      </c>
      <c r="AD35" s="219" t="str">
        <f t="shared" si="14"/>
        <v>DSG_ADC_AccumulatingQ_RECORD_EEPROM</v>
      </c>
      <c r="AE35" s="219" t="str">
        <f t="shared" si="15"/>
        <v>DSG_ADC_AccumulatingQ_RECORD_EEPROM</v>
      </c>
      <c r="AF35" s="219" t="str">
        <f t="shared" si="16"/>
        <v>DSG_ADC_AccumulatingQ_RECORD_EEPROM</v>
      </c>
      <c r="AG35" s="219" t="str">
        <f t="shared" si="17"/>
        <v>DSG_ADC_AccumulatingQ_RECORD_EEPROM</v>
      </c>
      <c r="AH35" s="219" t="str">
        <f t="shared" si="18"/>
        <v>DSG_ADC_AccumulatingQ_RECORD_EEPROM</v>
      </c>
      <c r="AI35" s="219" t="str">
        <f t="shared" si="19"/>
        <v>DSG_ADC_AccumulatingQ_RECORD_EEPROM</v>
      </c>
      <c r="AK35" s="219" t="s">
        <v>266</v>
      </c>
      <c r="AL35" s="219" t="s">
        <v>266</v>
      </c>
      <c r="AM35" s="219" t="s">
        <v>357</v>
      </c>
      <c r="AN35" s="219" t="s">
        <v>357</v>
      </c>
      <c r="AO35" s="219" t="s">
        <v>357</v>
      </c>
      <c r="AP35" s="219" t="s">
        <v>357</v>
      </c>
      <c r="AQ35" s="219" t="s">
        <v>357</v>
      </c>
      <c r="AR35" s="219" t="s">
        <v>357</v>
      </c>
      <c r="AS35" s="219" t="s">
        <v>357</v>
      </c>
      <c r="AT35" s="219" t="s">
        <v>357</v>
      </c>
    </row>
    <row r="36" spans="2:46">
      <c r="B36" s="219" t="s">
        <v>670</v>
      </c>
      <c r="C36" s="219" t="s">
        <v>538</v>
      </c>
      <c r="D36" s="219" t="s">
        <v>671</v>
      </c>
      <c r="E36" s="219" t="s">
        <v>538</v>
      </c>
      <c r="F36" s="219" t="s">
        <v>538</v>
      </c>
      <c r="G36" s="219" t="s">
        <v>538</v>
      </c>
      <c r="H36" s="219" t="s">
        <v>538</v>
      </c>
      <c r="I36" s="219" t="s">
        <v>538</v>
      </c>
      <c r="J36" s="219" t="s">
        <v>538</v>
      </c>
      <c r="K36" s="219" t="s">
        <v>538</v>
      </c>
      <c r="N36" s="219" t="str">
        <f t="shared" si="0"/>
        <v>RESERVED_Rec_FOR_OFFSET2</v>
      </c>
      <c r="O36" s="219" t="str">
        <f t="shared" si="1"/>
        <v>no</v>
      </c>
      <c r="P36" s="219" t="str">
        <f t="shared" si="2"/>
        <v>DSG_Cycle_Count_RECORD_EEPROM</v>
      </c>
      <c r="Q36" s="219" t="str">
        <f t="shared" si="3"/>
        <v>no</v>
      </c>
      <c r="R36" s="219" t="str">
        <f t="shared" si="4"/>
        <v>no</v>
      </c>
      <c r="S36" s="219" t="str">
        <f t="shared" si="5"/>
        <v>no</v>
      </c>
      <c r="T36" s="219" t="str">
        <f t="shared" si="6"/>
        <v>no</v>
      </c>
      <c r="U36" s="219" t="str">
        <f t="shared" si="7"/>
        <v>no</v>
      </c>
      <c r="V36" s="219" t="str">
        <f t="shared" si="8"/>
        <v>no</v>
      </c>
      <c r="W36" s="219" t="str">
        <f t="shared" si="9"/>
        <v>no</v>
      </c>
      <c r="Z36" s="219" t="str">
        <f t="shared" si="10"/>
        <v>RESERVED_Rec_FOR_OFFSET2</v>
      </c>
      <c r="AA36" s="219" t="str">
        <f t="shared" si="11"/>
        <v>RESERVED_Rec_FOR_OFFSET2</v>
      </c>
      <c r="AB36" s="219" t="str">
        <f t="shared" si="12"/>
        <v>DSG_Cycle_Count_RECORD_EEPROM</v>
      </c>
      <c r="AC36" s="219" t="str">
        <f t="shared" si="13"/>
        <v>DSG_Cycle_Count_RECORD_EEPROM</v>
      </c>
      <c r="AD36" s="219" t="str">
        <f t="shared" si="14"/>
        <v>DSG_Cycle_Count_RECORD_EEPROM</v>
      </c>
      <c r="AE36" s="219" t="str">
        <f t="shared" si="15"/>
        <v>DSG_Cycle_Count_RECORD_EEPROM</v>
      </c>
      <c r="AF36" s="219" t="str">
        <f t="shared" si="16"/>
        <v>DSG_Cycle_Count_RECORD_EEPROM</v>
      </c>
      <c r="AG36" s="219" t="str">
        <f t="shared" si="17"/>
        <v>DSG_Cycle_Count_RECORD_EEPROM</v>
      </c>
      <c r="AH36" s="219" t="str">
        <f t="shared" si="18"/>
        <v>DSG_Cycle_Count_RECORD_EEPROM</v>
      </c>
      <c r="AI36" s="219" t="str">
        <f t="shared" si="19"/>
        <v>DSG_Cycle_Count_RECORD_EEPROM</v>
      </c>
      <c r="AK36" s="219" t="s">
        <v>267</v>
      </c>
      <c r="AL36" s="219" t="s">
        <v>267</v>
      </c>
      <c r="AM36" s="219" t="s">
        <v>358</v>
      </c>
      <c r="AN36" s="219" t="s">
        <v>358</v>
      </c>
      <c r="AO36" s="219" t="s">
        <v>358</v>
      </c>
      <c r="AP36" s="219" t="s">
        <v>358</v>
      </c>
      <c r="AQ36" s="219" t="s">
        <v>358</v>
      </c>
      <c r="AR36" s="219" t="s">
        <v>358</v>
      </c>
      <c r="AS36" s="219" t="s">
        <v>358</v>
      </c>
      <c r="AT36" s="219" t="s">
        <v>358</v>
      </c>
    </row>
    <row r="37" spans="2:46">
      <c r="B37" s="219" t="s">
        <v>672</v>
      </c>
      <c r="C37" s="219" t="s">
        <v>538</v>
      </c>
      <c r="D37" s="219" t="s">
        <v>673</v>
      </c>
      <c r="E37" s="219" t="s">
        <v>538</v>
      </c>
      <c r="F37" s="219" t="s">
        <v>538</v>
      </c>
      <c r="G37" s="219" t="s">
        <v>538</v>
      </c>
      <c r="H37" s="219" t="s">
        <v>538</v>
      </c>
      <c r="I37" s="219" t="s">
        <v>538</v>
      </c>
      <c r="J37" s="219" t="s">
        <v>538</v>
      </c>
      <c r="K37" s="219" t="s">
        <v>538</v>
      </c>
      <c r="N37" s="219" t="str">
        <f t="shared" si="0"/>
        <v>RESERVED_NoUsed_FOR_OFFSET1</v>
      </c>
      <c r="O37" s="219" t="str">
        <f t="shared" si="1"/>
        <v>no</v>
      </c>
      <c r="P37" s="219" t="str">
        <f t="shared" si="2"/>
        <v>RESERVED_Recording_FOR_OFFSET1</v>
      </c>
      <c r="Q37" s="219" t="str">
        <f t="shared" si="3"/>
        <v>no</v>
      </c>
      <c r="R37" s="219" t="str">
        <f t="shared" si="4"/>
        <v>no</v>
      </c>
      <c r="S37" s="219" t="str">
        <f t="shared" si="5"/>
        <v>no</v>
      </c>
      <c r="T37" s="219" t="str">
        <f t="shared" si="6"/>
        <v>no</v>
      </c>
      <c r="U37" s="219" t="str">
        <f t="shared" si="7"/>
        <v>no</v>
      </c>
      <c r="V37" s="219" t="str">
        <f t="shared" si="8"/>
        <v>no</v>
      </c>
      <c r="W37" s="219" t="str">
        <f t="shared" si="9"/>
        <v>no</v>
      </c>
      <c r="Z37" s="219" t="str">
        <f t="shared" si="10"/>
        <v>RESERVED_NoUsed_FOR_OFFSET1</v>
      </c>
      <c r="AA37" s="219" t="str">
        <f t="shared" si="11"/>
        <v>RESERVED_NoUsed_FOR_OFFSET1</v>
      </c>
      <c r="AB37" s="219" t="str">
        <f t="shared" si="12"/>
        <v>RESERVED_Recording_FOR_OFFSET1</v>
      </c>
      <c r="AC37" s="219" t="str">
        <f t="shared" si="13"/>
        <v>RESERVED_Recording_FOR_OFFSET1</v>
      </c>
      <c r="AD37" s="219" t="str">
        <f t="shared" si="14"/>
        <v>RESERVED_Recording_FOR_OFFSET1</v>
      </c>
      <c r="AE37" s="219" t="str">
        <f t="shared" si="15"/>
        <v>RESERVED_Recording_FOR_OFFSET1</v>
      </c>
      <c r="AF37" s="219" t="str">
        <f t="shared" si="16"/>
        <v>RESERVED_Recording_FOR_OFFSET1</v>
      </c>
      <c r="AG37" s="219" t="str">
        <f t="shared" si="17"/>
        <v>RESERVED_Recording_FOR_OFFSET1</v>
      </c>
      <c r="AH37" s="219" t="str">
        <f t="shared" si="18"/>
        <v>RESERVED_Recording_FOR_OFFSET1</v>
      </c>
      <c r="AI37" s="219" t="str">
        <f t="shared" si="19"/>
        <v>RESERVED_Recording_FOR_OFFSET1</v>
      </c>
      <c r="AK37" s="219" t="s">
        <v>268</v>
      </c>
      <c r="AL37" s="219" t="s">
        <v>268</v>
      </c>
      <c r="AM37" s="219" t="s">
        <v>359</v>
      </c>
      <c r="AN37" s="219" t="s">
        <v>359</v>
      </c>
      <c r="AO37" s="219" t="s">
        <v>359</v>
      </c>
      <c r="AP37" s="219" t="s">
        <v>359</v>
      </c>
      <c r="AQ37" s="219" t="s">
        <v>359</v>
      </c>
      <c r="AR37" s="219" t="s">
        <v>359</v>
      </c>
      <c r="AS37" s="219" t="s">
        <v>359</v>
      </c>
      <c r="AT37" s="219" t="s">
        <v>359</v>
      </c>
    </row>
    <row r="38" spans="2:46">
      <c r="B38" s="219" t="s">
        <v>674</v>
      </c>
      <c r="C38" s="219" t="s">
        <v>538</v>
      </c>
      <c r="D38" s="219" t="s">
        <v>675</v>
      </c>
      <c r="E38" s="219" t="s">
        <v>538</v>
      </c>
      <c r="F38" s="219" t="s">
        <v>538</v>
      </c>
      <c r="G38" s="219" t="s">
        <v>538</v>
      </c>
      <c r="H38" s="219" t="s">
        <v>538</v>
      </c>
      <c r="I38" s="219" t="s">
        <v>538</v>
      </c>
      <c r="J38" s="219" t="s">
        <v>538</v>
      </c>
      <c r="K38" s="219" t="s">
        <v>538</v>
      </c>
      <c r="N38" s="219" t="str">
        <f t="shared" si="0"/>
        <v>RESERVED_NoUsed_FOR_OFFSET2</v>
      </c>
      <c r="O38" s="219" t="str">
        <f t="shared" si="1"/>
        <v>no</v>
      </c>
      <c r="P38" s="219" t="str">
        <f t="shared" si="2"/>
        <v>CHG_MAX_TH1_ADC_RECORD_EEPROM</v>
      </c>
      <c r="Q38" s="219" t="str">
        <f t="shared" si="3"/>
        <v>no</v>
      </c>
      <c r="R38" s="219" t="str">
        <f t="shared" si="4"/>
        <v>no</v>
      </c>
      <c r="S38" s="219" t="str">
        <f t="shared" si="5"/>
        <v>no</v>
      </c>
      <c r="T38" s="219" t="str">
        <f t="shared" si="6"/>
        <v>no</v>
      </c>
      <c r="U38" s="219" t="str">
        <f t="shared" si="7"/>
        <v>no</v>
      </c>
      <c r="V38" s="219" t="str">
        <f t="shared" si="8"/>
        <v>no</v>
      </c>
      <c r="W38" s="219" t="str">
        <f t="shared" si="9"/>
        <v>no</v>
      </c>
      <c r="Z38" s="219" t="str">
        <f t="shared" si="10"/>
        <v>RESERVED_NoUsed_FOR_OFFSET2</v>
      </c>
      <c r="AA38" s="219" t="str">
        <f t="shared" si="11"/>
        <v>RESERVED_NoUsed_FOR_OFFSET2</v>
      </c>
      <c r="AB38" s="219" t="str">
        <f t="shared" si="12"/>
        <v>CHG_MAX_TH1_ADC_RECORD_EEPROM</v>
      </c>
      <c r="AC38" s="219" t="str">
        <f t="shared" si="13"/>
        <v>CHG_MAX_TH1_ADC_RECORD_EEPROM</v>
      </c>
      <c r="AD38" s="219" t="str">
        <f t="shared" si="14"/>
        <v>CHG_MAX_TH1_ADC_RECORD_EEPROM</v>
      </c>
      <c r="AE38" s="219" t="str">
        <f t="shared" si="15"/>
        <v>CHG_MAX_TH1_ADC_RECORD_EEPROM</v>
      </c>
      <c r="AF38" s="219" t="str">
        <f t="shared" si="16"/>
        <v>CHG_MAX_TH1_ADC_RECORD_EEPROM</v>
      </c>
      <c r="AG38" s="219" t="str">
        <f t="shared" si="17"/>
        <v>CHG_MAX_TH1_ADC_RECORD_EEPROM</v>
      </c>
      <c r="AH38" s="219" t="str">
        <f t="shared" si="18"/>
        <v>CHG_MAX_TH1_ADC_RECORD_EEPROM</v>
      </c>
      <c r="AI38" s="219" t="str">
        <f t="shared" si="19"/>
        <v>CHG_MAX_TH1_ADC_RECORD_EEPROM</v>
      </c>
      <c r="AK38" s="219" t="s">
        <v>269</v>
      </c>
      <c r="AL38" s="219" t="s">
        <v>269</v>
      </c>
      <c r="AM38" s="219" t="s">
        <v>360</v>
      </c>
      <c r="AN38" s="219" t="s">
        <v>360</v>
      </c>
      <c r="AO38" s="219" t="s">
        <v>360</v>
      </c>
      <c r="AP38" s="219" t="s">
        <v>360</v>
      </c>
      <c r="AQ38" s="219" t="s">
        <v>360</v>
      </c>
      <c r="AR38" s="219" t="s">
        <v>360</v>
      </c>
      <c r="AS38" s="219" t="s">
        <v>360</v>
      </c>
      <c r="AT38" s="219" t="s">
        <v>360</v>
      </c>
    </row>
    <row r="39" spans="2:46">
      <c r="B39" s="219" t="s">
        <v>676</v>
      </c>
      <c r="C39" s="219" t="s">
        <v>538</v>
      </c>
      <c r="D39" s="219" t="s">
        <v>677</v>
      </c>
      <c r="E39" s="219" t="s">
        <v>538</v>
      </c>
      <c r="F39" s="219" t="s">
        <v>538</v>
      </c>
      <c r="G39" s="219" t="s">
        <v>538</v>
      </c>
      <c r="H39" s="219" t="s">
        <v>538</v>
      </c>
      <c r="I39" s="219" t="s">
        <v>538</v>
      </c>
      <c r="J39" s="219" t="s">
        <v>538</v>
      </c>
      <c r="K39" s="219" t="s">
        <v>538</v>
      </c>
      <c r="N39" s="219" t="str">
        <f t="shared" si="0"/>
        <v>RESERVED_NoUsed_FOR_OFFSET3</v>
      </c>
      <c r="O39" s="219" t="str">
        <f t="shared" si="1"/>
        <v>no</v>
      </c>
      <c r="P39" s="219" t="str">
        <f t="shared" si="2"/>
        <v>CHG_MIN_TH1_ADC_RECORD_EEPROM</v>
      </c>
      <c r="Q39" s="219" t="str">
        <f t="shared" si="3"/>
        <v>no</v>
      </c>
      <c r="R39" s="219" t="str">
        <f t="shared" si="4"/>
        <v>no</v>
      </c>
      <c r="S39" s="219" t="str">
        <f t="shared" si="5"/>
        <v>no</v>
      </c>
      <c r="T39" s="219" t="str">
        <f t="shared" si="6"/>
        <v>no</v>
      </c>
      <c r="U39" s="219" t="str">
        <f t="shared" si="7"/>
        <v>no</v>
      </c>
      <c r="V39" s="219" t="str">
        <f t="shared" si="8"/>
        <v>no</v>
      </c>
      <c r="W39" s="219" t="str">
        <f t="shared" si="9"/>
        <v>no</v>
      </c>
      <c r="Z39" s="219" t="str">
        <f t="shared" si="10"/>
        <v>RESERVED_NoUsed_FOR_OFFSET3</v>
      </c>
      <c r="AA39" s="219" t="str">
        <f t="shared" si="11"/>
        <v>RESERVED_NoUsed_FOR_OFFSET3</v>
      </c>
      <c r="AB39" s="219" t="str">
        <f t="shared" si="12"/>
        <v>CHG_MIN_TH1_ADC_RECORD_EEPROM</v>
      </c>
      <c r="AC39" s="219" t="str">
        <f t="shared" si="13"/>
        <v>CHG_MIN_TH1_ADC_RECORD_EEPROM</v>
      </c>
      <c r="AD39" s="219" t="str">
        <f t="shared" si="14"/>
        <v>CHG_MIN_TH1_ADC_RECORD_EEPROM</v>
      </c>
      <c r="AE39" s="219" t="str">
        <f t="shared" si="15"/>
        <v>CHG_MIN_TH1_ADC_RECORD_EEPROM</v>
      </c>
      <c r="AF39" s="219" t="str">
        <f t="shared" si="16"/>
        <v>CHG_MIN_TH1_ADC_RECORD_EEPROM</v>
      </c>
      <c r="AG39" s="219" t="str">
        <f t="shared" si="17"/>
        <v>CHG_MIN_TH1_ADC_RECORD_EEPROM</v>
      </c>
      <c r="AH39" s="219" t="str">
        <f t="shared" si="18"/>
        <v>CHG_MIN_TH1_ADC_RECORD_EEPROM</v>
      </c>
      <c r="AI39" s="219" t="str">
        <f t="shared" si="19"/>
        <v>CHG_MIN_TH1_ADC_RECORD_EEPROM</v>
      </c>
      <c r="AK39" s="219" t="s">
        <v>270</v>
      </c>
      <c r="AL39" s="219" t="s">
        <v>270</v>
      </c>
      <c r="AM39" s="219" t="s">
        <v>361</v>
      </c>
      <c r="AN39" s="219" t="s">
        <v>361</v>
      </c>
      <c r="AO39" s="219" t="s">
        <v>361</v>
      </c>
      <c r="AP39" s="219" t="s">
        <v>361</v>
      </c>
      <c r="AQ39" s="219" t="s">
        <v>361</v>
      </c>
      <c r="AR39" s="219" t="s">
        <v>361</v>
      </c>
      <c r="AS39" s="219" t="s">
        <v>361</v>
      </c>
      <c r="AT39" s="219" t="s">
        <v>361</v>
      </c>
    </row>
    <row r="40" spans="2:46">
      <c r="B40" s="219" t="s">
        <v>678</v>
      </c>
      <c r="C40" s="219" t="s">
        <v>538</v>
      </c>
      <c r="D40" s="219" t="s">
        <v>679</v>
      </c>
      <c r="E40" s="219" t="s">
        <v>538</v>
      </c>
      <c r="F40" s="219" t="s">
        <v>538</v>
      </c>
      <c r="G40" s="219" t="s">
        <v>538</v>
      </c>
      <c r="H40" s="219" t="s">
        <v>538</v>
      </c>
      <c r="I40" s="219" t="s">
        <v>538</v>
      </c>
      <c r="J40" s="219" t="s">
        <v>538</v>
      </c>
      <c r="K40" s="219" t="s">
        <v>538</v>
      </c>
      <c r="N40" s="219" t="str">
        <f t="shared" ref="N40:N71" si="20">IF(Z40&lt;&gt;Y40,Z40,IF(Y40="","","no"))</f>
        <v>RESERVED_NoUsed_FOR_OFFSET4</v>
      </c>
      <c r="O40" s="219" t="str">
        <f t="shared" ref="O40:O71" si="21">IF(AA40&lt;&gt;Z40,AA40,IF(Z40="","","no"))</f>
        <v>no</v>
      </c>
      <c r="P40" s="219" t="str">
        <f t="shared" ref="P40:P71" si="22">IF(AB40&lt;&gt;AA40,AB40,IF(AA40="","","no"))</f>
        <v>CHG_MAX_TH2_ADC_RECORD_EEPROM</v>
      </c>
      <c r="Q40" s="219" t="str">
        <f t="shared" ref="Q40:Q71" si="23">IF(AC40&lt;&gt;AB40,AC40,IF(AB40="","","no"))</f>
        <v>no</v>
      </c>
      <c r="R40" s="219" t="str">
        <f t="shared" ref="R40:R71" si="24">IF(AD40&lt;&gt;AC40,AD40,IF(AC40="","","no"))</f>
        <v>no</v>
      </c>
      <c r="S40" s="219" t="str">
        <f t="shared" ref="S40:S71" si="25">IF(AE40&lt;&gt;AD40,AE40,IF(AD40="","","no"))</f>
        <v>no</v>
      </c>
      <c r="T40" s="219" t="str">
        <f t="shared" ref="T40:T71" si="26">IF(AF40&lt;&gt;AE40,AF40,IF(AE40="","","no"))</f>
        <v>no</v>
      </c>
      <c r="U40" s="219" t="str">
        <f t="shared" ref="U40:U71" si="27">IF(AG40&lt;&gt;AF40,AG40,IF(AF40="","","no"))</f>
        <v>no</v>
      </c>
      <c r="V40" s="219" t="str">
        <f t="shared" ref="V40:V71" si="28">IF(AH40&lt;&gt;AG40,AH40,IF(AG40="","","no"))</f>
        <v>no</v>
      </c>
      <c r="W40" s="219" t="str">
        <f t="shared" ref="W40:W71" si="29">IF(AI40&lt;&gt;AH40,AI40,IF(AH40="","","no"))</f>
        <v>no</v>
      </c>
      <c r="Z40" s="219" t="str">
        <f t="shared" ref="Z40:Z71" si="30">SUBSTITUTE(SUBSTITUTE(SUBSTITUTE(SUBSTITUTE(SUBSTITUTE(SUBSTITUTE(SUBSTITUTE(SUBSTITUTE(SUBSTITUTE(SUBSTITUTE(SUBSTITUTE(AK40,"define  _ee_",""),"address_",""),"float_",""),"uchar_",""),"uint_",""),"ulong_",""),"char_",""),"int_",""),"long_",""),"str_len_",""),"str_","")</f>
        <v>RESERVED_NoUsed_FOR_OFFSET4</v>
      </c>
      <c r="AA40" s="219" t="str">
        <f t="shared" ref="AA40:AA71" si="31">SUBSTITUTE(SUBSTITUTE(SUBSTITUTE(SUBSTITUTE(SUBSTITUTE(SUBSTITUTE(SUBSTITUTE(SUBSTITUTE(SUBSTITUTE(SUBSTITUTE(SUBSTITUTE(AL40,"define  _ee_",""),"address_",""),"float_",""),"uchar_",""),"uint_",""),"ulong_",""),"char_",""),"int_",""),"long_",""),"str_len_",""),"str_","")</f>
        <v>RESERVED_NoUsed_FOR_OFFSET4</v>
      </c>
      <c r="AB40" s="219" t="str">
        <f t="shared" ref="AB40:AB71" si="32">SUBSTITUTE(SUBSTITUTE(SUBSTITUTE(SUBSTITUTE(SUBSTITUTE(SUBSTITUTE(SUBSTITUTE(SUBSTITUTE(SUBSTITUTE(SUBSTITUTE(SUBSTITUTE(AM40,"define  _ee_",""),"address_",""),"float_",""),"uchar_",""),"uint_",""),"ulong_",""),"char_",""),"int_",""),"long_",""),"str_len_",""),"str_","")</f>
        <v>CHG_MAX_TH2_ADC_RECORD_EEPROM</v>
      </c>
      <c r="AC40" s="219" t="str">
        <f t="shared" ref="AC40:AC71" si="33">SUBSTITUTE(SUBSTITUTE(SUBSTITUTE(SUBSTITUTE(SUBSTITUTE(SUBSTITUTE(SUBSTITUTE(SUBSTITUTE(SUBSTITUTE(SUBSTITUTE(SUBSTITUTE(AN40,"define  _ee_",""),"address_",""),"float_",""),"uchar_",""),"uint_",""),"ulong_",""),"char_",""),"int_",""),"long_",""),"str_len_",""),"str_","")</f>
        <v>CHG_MAX_TH2_ADC_RECORD_EEPROM</v>
      </c>
      <c r="AD40" s="219" t="str">
        <f t="shared" ref="AD40:AD71" si="34">SUBSTITUTE(SUBSTITUTE(SUBSTITUTE(SUBSTITUTE(SUBSTITUTE(SUBSTITUTE(SUBSTITUTE(SUBSTITUTE(SUBSTITUTE(SUBSTITUTE(SUBSTITUTE(AO40,"define  _ee_",""),"address_",""),"float_",""),"uchar_",""),"uint_",""),"ulong_",""),"char_",""),"int_",""),"long_",""),"str_len_",""),"str_","")</f>
        <v>CHG_MAX_TH2_ADC_RECORD_EEPROM</v>
      </c>
      <c r="AE40" s="219" t="str">
        <f t="shared" ref="AE40:AE71" si="35">SUBSTITUTE(SUBSTITUTE(SUBSTITUTE(SUBSTITUTE(SUBSTITUTE(SUBSTITUTE(SUBSTITUTE(SUBSTITUTE(SUBSTITUTE(SUBSTITUTE(SUBSTITUTE(AP40,"define  _ee_",""),"address_",""),"float_",""),"uchar_",""),"uint_",""),"ulong_",""),"char_",""),"int_",""),"long_",""),"str_len_",""),"str_","")</f>
        <v>CHG_MAX_TH2_ADC_RECORD_EEPROM</v>
      </c>
      <c r="AF40" s="219" t="str">
        <f t="shared" ref="AF40:AF71" si="36">SUBSTITUTE(SUBSTITUTE(SUBSTITUTE(SUBSTITUTE(SUBSTITUTE(SUBSTITUTE(SUBSTITUTE(SUBSTITUTE(SUBSTITUTE(SUBSTITUTE(SUBSTITUTE(AQ40,"define  _ee_",""),"address_",""),"float_",""),"uchar_",""),"uint_",""),"ulong_",""),"char_",""),"int_",""),"long_",""),"str_len_",""),"str_","")</f>
        <v>CHG_MAX_TH2_ADC_RECORD_EEPROM</v>
      </c>
      <c r="AG40" s="219" t="str">
        <f t="shared" ref="AG40:AG71" si="37">SUBSTITUTE(SUBSTITUTE(SUBSTITUTE(SUBSTITUTE(SUBSTITUTE(SUBSTITUTE(SUBSTITUTE(SUBSTITUTE(SUBSTITUTE(SUBSTITUTE(SUBSTITUTE(AR40,"define  _ee_",""),"address_",""),"float_",""),"uchar_",""),"uint_",""),"ulong_",""),"char_",""),"int_",""),"long_",""),"str_len_",""),"str_","")</f>
        <v>CHG_MAX_TH2_ADC_RECORD_EEPROM</v>
      </c>
      <c r="AH40" s="219" t="str">
        <f t="shared" ref="AH40:AH71" si="38">SUBSTITUTE(SUBSTITUTE(SUBSTITUTE(SUBSTITUTE(SUBSTITUTE(SUBSTITUTE(SUBSTITUTE(SUBSTITUTE(SUBSTITUTE(SUBSTITUTE(SUBSTITUTE(AS40,"define  _ee_",""),"address_",""),"float_",""),"uchar_",""),"uint_",""),"ulong_",""),"char_",""),"int_",""),"long_",""),"str_len_",""),"str_","")</f>
        <v>CHG_MAX_TH2_ADC_RECORD_EEPROM</v>
      </c>
      <c r="AI40" s="219" t="str">
        <f t="shared" ref="AI40:AI71" si="39">SUBSTITUTE(SUBSTITUTE(SUBSTITUTE(SUBSTITUTE(SUBSTITUTE(SUBSTITUTE(SUBSTITUTE(SUBSTITUTE(SUBSTITUTE(SUBSTITUTE(SUBSTITUTE(AT40,"define  _ee_",""),"address_",""),"float_",""),"uchar_",""),"uint_",""),"ulong_",""),"char_",""),"int_",""),"long_",""),"str_len_",""),"str_","")</f>
        <v>CHG_MAX_TH2_ADC_RECORD_EEPROM</v>
      </c>
      <c r="AK40" s="219" t="s">
        <v>271</v>
      </c>
      <c r="AL40" s="219" t="s">
        <v>271</v>
      </c>
      <c r="AM40" s="219" t="s">
        <v>362</v>
      </c>
      <c r="AN40" s="219" t="s">
        <v>362</v>
      </c>
      <c r="AO40" s="219" t="s">
        <v>362</v>
      </c>
      <c r="AP40" s="219" t="s">
        <v>362</v>
      </c>
      <c r="AQ40" s="219" t="s">
        <v>362</v>
      </c>
      <c r="AR40" s="219" t="s">
        <v>362</v>
      </c>
      <c r="AS40" s="219" t="s">
        <v>362</v>
      </c>
      <c r="AT40" s="219" t="s">
        <v>362</v>
      </c>
    </row>
    <row r="41" spans="2:46">
      <c r="B41" s="219" t="s">
        <v>680</v>
      </c>
      <c r="C41" s="219" t="s">
        <v>538</v>
      </c>
      <c r="D41" s="219" t="s">
        <v>681</v>
      </c>
      <c r="E41" s="219" t="s">
        <v>538</v>
      </c>
      <c r="F41" s="219" t="s">
        <v>538</v>
      </c>
      <c r="G41" s="219" t="s">
        <v>538</v>
      </c>
      <c r="H41" s="219" t="s">
        <v>538</v>
      </c>
      <c r="I41" s="219" t="s">
        <v>538</v>
      </c>
      <c r="J41" s="219" t="s">
        <v>538</v>
      </c>
      <c r="K41" s="219" t="s">
        <v>538</v>
      </c>
      <c r="N41" s="219" t="str">
        <f t="shared" si="20"/>
        <v>RESERVED_NoUsed_FOR_OFFSET5</v>
      </c>
      <c r="O41" s="219" t="str">
        <f t="shared" si="21"/>
        <v>no</v>
      </c>
      <c r="P41" s="219" t="str">
        <f t="shared" si="22"/>
        <v>CHG_MIN_TH2_ADC_RECORD_EEPROM</v>
      </c>
      <c r="Q41" s="219" t="str">
        <f t="shared" si="23"/>
        <v>no</v>
      </c>
      <c r="R41" s="219" t="str">
        <f t="shared" si="24"/>
        <v>no</v>
      </c>
      <c r="S41" s="219" t="str">
        <f t="shared" si="25"/>
        <v>no</v>
      </c>
      <c r="T41" s="219" t="str">
        <f t="shared" si="26"/>
        <v>no</v>
      </c>
      <c r="U41" s="219" t="str">
        <f t="shared" si="27"/>
        <v>no</v>
      </c>
      <c r="V41" s="219" t="str">
        <f t="shared" si="28"/>
        <v>no</v>
      </c>
      <c r="W41" s="219" t="str">
        <f t="shared" si="29"/>
        <v>no</v>
      </c>
      <c r="Z41" s="219" t="str">
        <f t="shared" si="30"/>
        <v>RESERVED_NoUsed_FOR_OFFSET5</v>
      </c>
      <c r="AA41" s="219" t="str">
        <f t="shared" si="31"/>
        <v>RESERVED_NoUsed_FOR_OFFSET5</v>
      </c>
      <c r="AB41" s="219" t="str">
        <f t="shared" si="32"/>
        <v>CHG_MIN_TH2_ADC_RECORD_EEPROM</v>
      </c>
      <c r="AC41" s="219" t="str">
        <f t="shared" si="33"/>
        <v>CHG_MIN_TH2_ADC_RECORD_EEPROM</v>
      </c>
      <c r="AD41" s="219" t="str">
        <f t="shared" si="34"/>
        <v>CHG_MIN_TH2_ADC_RECORD_EEPROM</v>
      </c>
      <c r="AE41" s="219" t="str">
        <f t="shared" si="35"/>
        <v>CHG_MIN_TH2_ADC_RECORD_EEPROM</v>
      </c>
      <c r="AF41" s="219" t="str">
        <f t="shared" si="36"/>
        <v>CHG_MIN_TH2_ADC_RECORD_EEPROM</v>
      </c>
      <c r="AG41" s="219" t="str">
        <f t="shared" si="37"/>
        <v>CHG_MIN_TH2_ADC_RECORD_EEPROM</v>
      </c>
      <c r="AH41" s="219" t="str">
        <f t="shared" si="38"/>
        <v>CHG_MIN_TH2_ADC_RECORD_EEPROM</v>
      </c>
      <c r="AI41" s="219" t="str">
        <f t="shared" si="39"/>
        <v>CHG_MIN_TH2_ADC_RECORD_EEPROM</v>
      </c>
      <c r="AK41" s="219" t="s">
        <v>272</v>
      </c>
      <c r="AL41" s="219" t="s">
        <v>272</v>
      </c>
      <c r="AM41" s="219" t="s">
        <v>363</v>
      </c>
      <c r="AN41" s="219" t="s">
        <v>363</v>
      </c>
      <c r="AO41" s="219" t="s">
        <v>363</v>
      </c>
      <c r="AP41" s="219" t="s">
        <v>363</v>
      </c>
      <c r="AQ41" s="219" t="s">
        <v>363</v>
      </c>
      <c r="AR41" s="219" t="s">
        <v>363</v>
      </c>
      <c r="AS41" s="219" t="s">
        <v>363</v>
      </c>
      <c r="AT41" s="219" t="s">
        <v>363</v>
      </c>
    </row>
    <row r="42" spans="2:46">
      <c r="B42" s="219" t="s">
        <v>682</v>
      </c>
      <c r="C42" s="219" t="s">
        <v>538</v>
      </c>
      <c r="D42" s="219" t="s">
        <v>683</v>
      </c>
      <c r="E42" s="219" t="s">
        <v>538</v>
      </c>
      <c r="F42" s="219" t="s">
        <v>538</v>
      </c>
      <c r="G42" s="219" t="s">
        <v>538</v>
      </c>
      <c r="H42" s="219" t="s">
        <v>538</v>
      </c>
      <c r="I42" s="219" t="s">
        <v>538</v>
      </c>
      <c r="J42" s="219" t="s">
        <v>538</v>
      </c>
      <c r="K42" s="219" t="s">
        <v>538</v>
      </c>
      <c r="N42" s="219" t="str">
        <f t="shared" si="20"/>
        <v>RESERVED_NoUsed_FOR_OFFSET6</v>
      </c>
      <c r="O42" s="219" t="str">
        <f t="shared" si="21"/>
        <v>no</v>
      </c>
      <c r="P42" s="219" t="str">
        <f t="shared" si="22"/>
        <v>G_OVP_TIMES_RECORD_EEPROM</v>
      </c>
      <c r="Q42" s="219" t="str">
        <f t="shared" si="23"/>
        <v>no</v>
      </c>
      <c r="R42" s="219" t="str">
        <f t="shared" si="24"/>
        <v>no</v>
      </c>
      <c r="S42" s="219" t="str">
        <f t="shared" si="25"/>
        <v>no</v>
      </c>
      <c r="T42" s="219" t="str">
        <f t="shared" si="26"/>
        <v>no</v>
      </c>
      <c r="U42" s="219" t="str">
        <f t="shared" si="27"/>
        <v>no</v>
      </c>
      <c r="V42" s="219" t="str">
        <f t="shared" si="28"/>
        <v>no</v>
      </c>
      <c r="W42" s="219" t="str">
        <f t="shared" si="29"/>
        <v>no</v>
      </c>
      <c r="Z42" s="219" t="str">
        <f t="shared" si="30"/>
        <v>RESERVED_NoUsed_FOR_OFFSET6</v>
      </c>
      <c r="AA42" s="219" t="str">
        <f t="shared" si="31"/>
        <v>RESERVED_NoUsed_FOR_OFFSET6</v>
      </c>
      <c r="AB42" s="219" t="str">
        <f t="shared" si="32"/>
        <v>G_OVP_TIMES_RECORD_EEPROM</v>
      </c>
      <c r="AC42" s="219" t="str">
        <f t="shared" si="33"/>
        <v>G_OVP_TIMES_RECORD_EEPROM</v>
      </c>
      <c r="AD42" s="219" t="str">
        <f t="shared" si="34"/>
        <v>G_OVP_TIMES_RECORD_EEPROM</v>
      </c>
      <c r="AE42" s="219" t="str">
        <f t="shared" si="35"/>
        <v>G_OVP_TIMES_RECORD_EEPROM</v>
      </c>
      <c r="AF42" s="219" t="str">
        <f t="shared" si="36"/>
        <v>G_OVP_TIMES_RECORD_EEPROM</v>
      </c>
      <c r="AG42" s="219" t="str">
        <f t="shared" si="37"/>
        <v>G_OVP_TIMES_RECORD_EEPROM</v>
      </c>
      <c r="AH42" s="219" t="str">
        <f t="shared" si="38"/>
        <v>G_OVP_TIMES_RECORD_EEPROM</v>
      </c>
      <c r="AI42" s="219" t="str">
        <f t="shared" si="39"/>
        <v>G_OVP_TIMES_RECORD_EEPROM</v>
      </c>
      <c r="AK42" s="219" t="s">
        <v>273</v>
      </c>
      <c r="AL42" s="219" t="s">
        <v>273</v>
      </c>
      <c r="AM42" s="219" t="s">
        <v>364</v>
      </c>
      <c r="AN42" s="219" t="s">
        <v>364</v>
      </c>
      <c r="AO42" s="219" t="s">
        <v>364</v>
      </c>
      <c r="AP42" s="219" t="s">
        <v>364</v>
      </c>
      <c r="AQ42" s="219" t="s">
        <v>364</v>
      </c>
      <c r="AR42" s="219" t="s">
        <v>364</v>
      </c>
      <c r="AS42" s="219" t="s">
        <v>364</v>
      </c>
      <c r="AT42" s="219" t="s">
        <v>364</v>
      </c>
    </row>
    <row r="43" spans="2:46">
      <c r="B43" s="219" t="s">
        <v>684</v>
      </c>
      <c r="C43" s="219" t="s">
        <v>538</v>
      </c>
      <c r="D43" s="219" t="s">
        <v>685</v>
      </c>
      <c r="E43" s="219" t="s">
        <v>538</v>
      </c>
      <c r="F43" s="219" t="s">
        <v>538</v>
      </c>
      <c r="G43" s="219" t="s">
        <v>538</v>
      </c>
      <c r="H43" s="219" t="s">
        <v>538</v>
      </c>
      <c r="I43" s="219" t="s">
        <v>538</v>
      </c>
      <c r="J43" s="219" t="s">
        <v>538</v>
      </c>
      <c r="K43" s="219" t="s">
        <v>538</v>
      </c>
      <c r="N43" s="219" t="str">
        <f t="shared" si="20"/>
        <v>RESERVED_NoUsed_FOR_OFFSET7</v>
      </c>
      <c r="O43" s="219" t="str">
        <f t="shared" si="21"/>
        <v>no</v>
      </c>
      <c r="P43" s="219" t="str">
        <f t="shared" si="22"/>
        <v>G_UVP_TIMES_RECORD_EEPROM</v>
      </c>
      <c r="Q43" s="219" t="str">
        <f t="shared" si="23"/>
        <v>no</v>
      </c>
      <c r="R43" s="219" t="str">
        <f t="shared" si="24"/>
        <v>no</v>
      </c>
      <c r="S43" s="219" t="str">
        <f t="shared" si="25"/>
        <v>no</v>
      </c>
      <c r="T43" s="219" t="str">
        <f t="shared" si="26"/>
        <v>no</v>
      </c>
      <c r="U43" s="219" t="str">
        <f t="shared" si="27"/>
        <v>no</v>
      </c>
      <c r="V43" s="219" t="str">
        <f t="shared" si="28"/>
        <v>no</v>
      </c>
      <c r="W43" s="219" t="str">
        <f t="shared" si="29"/>
        <v>no</v>
      </c>
      <c r="Z43" s="219" t="str">
        <f t="shared" si="30"/>
        <v>RESERVED_NoUsed_FOR_OFFSET7</v>
      </c>
      <c r="AA43" s="219" t="str">
        <f t="shared" si="31"/>
        <v>RESERVED_NoUsed_FOR_OFFSET7</v>
      </c>
      <c r="AB43" s="219" t="str">
        <f t="shared" si="32"/>
        <v>G_UVP_TIMES_RECORD_EEPROM</v>
      </c>
      <c r="AC43" s="219" t="str">
        <f t="shared" si="33"/>
        <v>G_UVP_TIMES_RECORD_EEPROM</v>
      </c>
      <c r="AD43" s="219" t="str">
        <f t="shared" si="34"/>
        <v>G_UVP_TIMES_RECORD_EEPROM</v>
      </c>
      <c r="AE43" s="219" t="str">
        <f t="shared" si="35"/>
        <v>G_UVP_TIMES_RECORD_EEPROM</v>
      </c>
      <c r="AF43" s="219" t="str">
        <f t="shared" si="36"/>
        <v>G_UVP_TIMES_RECORD_EEPROM</v>
      </c>
      <c r="AG43" s="219" t="str">
        <f t="shared" si="37"/>
        <v>G_UVP_TIMES_RECORD_EEPROM</v>
      </c>
      <c r="AH43" s="219" t="str">
        <f t="shared" si="38"/>
        <v>G_UVP_TIMES_RECORD_EEPROM</v>
      </c>
      <c r="AI43" s="219" t="str">
        <f t="shared" si="39"/>
        <v>G_UVP_TIMES_RECORD_EEPROM</v>
      </c>
      <c r="AK43" s="219" t="s">
        <v>274</v>
      </c>
      <c r="AL43" s="219" t="s">
        <v>274</v>
      </c>
      <c r="AM43" s="219" t="s">
        <v>365</v>
      </c>
      <c r="AN43" s="219" t="s">
        <v>365</v>
      </c>
      <c r="AO43" s="219" t="s">
        <v>365</v>
      </c>
      <c r="AP43" s="219" t="s">
        <v>365</v>
      </c>
      <c r="AQ43" s="219" t="s">
        <v>365</v>
      </c>
      <c r="AR43" s="219" t="s">
        <v>365</v>
      </c>
      <c r="AS43" s="219" t="s">
        <v>365</v>
      </c>
      <c r="AT43" s="219" t="s">
        <v>365</v>
      </c>
    </row>
    <row r="44" spans="2:46">
      <c r="B44" s="219" t="s">
        <v>686</v>
      </c>
      <c r="C44" s="219" t="s">
        <v>538</v>
      </c>
      <c r="D44" s="219" t="s">
        <v>687</v>
      </c>
      <c r="E44" s="219" t="s">
        <v>538</v>
      </c>
      <c r="F44" s="219" t="s">
        <v>538</v>
      </c>
      <c r="G44" s="219" t="s">
        <v>538</v>
      </c>
      <c r="H44" s="219" t="s">
        <v>538</v>
      </c>
      <c r="I44" s="219" t="s">
        <v>538</v>
      </c>
      <c r="J44" s="219" t="s">
        <v>538</v>
      </c>
      <c r="K44" s="219" t="s">
        <v>538</v>
      </c>
      <c r="N44" s="219" t="str">
        <f t="shared" si="20"/>
        <v>RESERVED_NoUsed_FOR_OFFSET8</v>
      </c>
      <c r="O44" s="219" t="str">
        <f t="shared" si="21"/>
        <v>no</v>
      </c>
      <c r="P44" s="219" t="str">
        <f t="shared" si="22"/>
        <v>G_COCP_TIMES_RECORD_EEPROM</v>
      </c>
      <c r="Q44" s="219" t="str">
        <f t="shared" si="23"/>
        <v>no</v>
      </c>
      <c r="R44" s="219" t="str">
        <f t="shared" si="24"/>
        <v>no</v>
      </c>
      <c r="S44" s="219" t="str">
        <f t="shared" si="25"/>
        <v>no</v>
      </c>
      <c r="T44" s="219" t="str">
        <f t="shared" si="26"/>
        <v>no</v>
      </c>
      <c r="U44" s="219" t="str">
        <f t="shared" si="27"/>
        <v>no</v>
      </c>
      <c r="V44" s="219" t="str">
        <f t="shared" si="28"/>
        <v>no</v>
      </c>
      <c r="W44" s="219" t="str">
        <f t="shared" si="29"/>
        <v>no</v>
      </c>
      <c r="Z44" s="219" t="str">
        <f t="shared" si="30"/>
        <v>RESERVED_NoUsed_FOR_OFFSET8</v>
      </c>
      <c r="AA44" s="219" t="str">
        <f t="shared" si="31"/>
        <v>RESERVED_NoUsed_FOR_OFFSET8</v>
      </c>
      <c r="AB44" s="219" t="str">
        <f t="shared" si="32"/>
        <v>G_COCP_TIMES_RECORD_EEPROM</v>
      </c>
      <c r="AC44" s="219" t="str">
        <f t="shared" si="33"/>
        <v>G_COCP_TIMES_RECORD_EEPROM</v>
      </c>
      <c r="AD44" s="219" t="str">
        <f t="shared" si="34"/>
        <v>G_COCP_TIMES_RECORD_EEPROM</v>
      </c>
      <c r="AE44" s="219" t="str">
        <f t="shared" si="35"/>
        <v>G_COCP_TIMES_RECORD_EEPROM</v>
      </c>
      <c r="AF44" s="219" t="str">
        <f t="shared" si="36"/>
        <v>G_COCP_TIMES_RECORD_EEPROM</v>
      </c>
      <c r="AG44" s="219" t="str">
        <f t="shared" si="37"/>
        <v>G_COCP_TIMES_RECORD_EEPROM</v>
      </c>
      <c r="AH44" s="219" t="str">
        <f t="shared" si="38"/>
        <v>G_COCP_TIMES_RECORD_EEPROM</v>
      </c>
      <c r="AI44" s="219" t="str">
        <f t="shared" si="39"/>
        <v>G_COCP_TIMES_RECORD_EEPROM</v>
      </c>
      <c r="AK44" s="219" t="s">
        <v>275</v>
      </c>
      <c r="AL44" s="219" t="s">
        <v>275</v>
      </c>
      <c r="AM44" s="219" t="s">
        <v>366</v>
      </c>
      <c r="AN44" s="219" t="s">
        <v>366</v>
      </c>
      <c r="AO44" s="219" t="s">
        <v>366</v>
      </c>
      <c r="AP44" s="219" t="s">
        <v>366</v>
      </c>
      <c r="AQ44" s="219" t="s">
        <v>366</v>
      </c>
      <c r="AR44" s="219" t="s">
        <v>366</v>
      </c>
      <c r="AS44" s="219" t="s">
        <v>366</v>
      </c>
      <c r="AT44" s="219" t="s">
        <v>366</v>
      </c>
    </row>
    <row r="45" spans="2:46">
      <c r="B45" s="219" t="s">
        <v>688</v>
      </c>
      <c r="C45" s="219" t="s">
        <v>689</v>
      </c>
      <c r="D45" s="219" t="s">
        <v>690</v>
      </c>
      <c r="E45" s="219" t="s">
        <v>538</v>
      </c>
      <c r="F45" s="219" t="s">
        <v>538</v>
      </c>
      <c r="G45" s="219" t="s">
        <v>538</v>
      </c>
      <c r="H45" s="219" t="s">
        <v>538</v>
      </c>
      <c r="I45" s="219" t="s">
        <v>538</v>
      </c>
      <c r="J45" s="219" t="s">
        <v>538</v>
      </c>
      <c r="K45" s="219" t="s">
        <v>538</v>
      </c>
      <c r="N45" s="219" t="str">
        <f t="shared" si="20"/>
        <v>NUMBER_OF_USED_EEPROM_BYTES</v>
      </c>
      <c r="O45" s="219" t="str">
        <f t="shared" si="21"/>
        <v>RESERVED_FOR_OFFSET2</v>
      </c>
      <c r="P45" s="219" t="str">
        <f t="shared" si="22"/>
        <v>G_DOCP_TIMES_RECORD_EEPROM</v>
      </c>
      <c r="Q45" s="219" t="str">
        <f t="shared" si="23"/>
        <v>no</v>
      </c>
      <c r="R45" s="219" t="str">
        <f t="shared" si="24"/>
        <v>no</v>
      </c>
      <c r="S45" s="219" t="str">
        <f t="shared" si="25"/>
        <v>no</v>
      </c>
      <c r="T45" s="219" t="str">
        <f t="shared" si="26"/>
        <v>no</v>
      </c>
      <c r="U45" s="219" t="str">
        <f t="shared" si="27"/>
        <v>no</v>
      </c>
      <c r="V45" s="219" t="str">
        <f t="shared" si="28"/>
        <v>no</v>
      </c>
      <c r="W45" s="219" t="str">
        <f t="shared" si="29"/>
        <v>no</v>
      </c>
      <c r="Z45" s="219" t="str">
        <f t="shared" si="30"/>
        <v>NUMBER_OF_USED_EEPROM_BYTES</v>
      </c>
      <c r="AA45" s="219" t="str">
        <f t="shared" si="31"/>
        <v>RESERVED_FOR_OFFSET2</v>
      </c>
      <c r="AB45" s="219" t="str">
        <f t="shared" si="32"/>
        <v>G_DOCP_TIMES_RECORD_EEPROM</v>
      </c>
      <c r="AC45" s="219" t="str">
        <f t="shared" si="33"/>
        <v>G_DOCP_TIMES_RECORD_EEPROM</v>
      </c>
      <c r="AD45" s="219" t="str">
        <f t="shared" si="34"/>
        <v>G_DOCP_TIMES_RECORD_EEPROM</v>
      </c>
      <c r="AE45" s="219" t="str">
        <f t="shared" si="35"/>
        <v>G_DOCP_TIMES_RECORD_EEPROM</v>
      </c>
      <c r="AF45" s="219" t="str">
        <f t="shared" si="36"/>
        <v>G_DOCP_TIMES_RECORD_EEPROM</v>
      </c>
      <c r="AG45" s="219" t="str">
        <f t="shared" si="37"/>
        <v>G_DOCP_TIMES_RECORD_EEPROM</v>
      </c>
      <c r="AH45" s="219" t="str">
        <f t="shared" si="38"/>
        <v>G_DOCP_TIMES_RECORD_EEPROM</v>
      </c>
      <c r="AI45" s="219" t="str">
        <f t="shared" si="39"/>
        <v>G_DOCP_TIMES_RECORD_EEPROM</v>
      </c>
      <c r="AK45" s="219" t="s">
        <v>276</v>
      </c>
      <c r="AL45" s="219" t="s">
        <v>343</v>
      </c>
      <c r="AM45" s="219" t="s">
        <v>367</v>
      </c>
      <c r="AN45" s="219" t="s">
        <v>367</v>
      </c>
      <c r="AO45" s="219" t="s">
        <v>367</v>
      </c>
      <c r="AP45" s="219" t="s">
        <v>367</v>
      </c>
      <c r="AQ45" s="219" t="s">
        <v>367</v>
      </c>
      <c r="AR45" s="219" t="s">
        <v>367</v>
      </c>
      <c r="AS45" s="219" t="s">
        <v>367</v>
      </c>
      <c r="AT45" s="219" t="s">
        <v>367</v>
      </c>
    </row>
    <row r="46" spans="2:46">
      <c r="B46" s="219" t="s">
        <v>691</v>
      </c>
      <c r="C46" s="219" t="s">
        <v>538</v>
      </c>
      <c r="D46" s="219" t="s">
        <v>692</v>
      </c>
      <c r="E46" s="219" t="s">
        <v>538</v>
      </c>
      <c r="F46" s="219" t="s">
        <v>538</v>
      </c>
      <c r="G46" s="219" t="s">
        <v>538</v>
      </c>
      <c r="H46" s="219" t="s">
        <v>538</v>
      </c>
      <c r="I46" s="219" t="s">
        <v>693</v>
      </c>
      <c r="J46" s="219" t="s">
        <v>538</v>
      </c>
      <c r="K46" s="219" t="s">
        <v>538</v>
      </c>
      <c r="N46" s="219" t="str">
        <f t="shared" si="20"/>
        <v>System_Control_Bit_EEPROM</v>
      </c>
      <c r="O46" s="219" t="str">
        <f t="shared" si="21"/>
        <v>no</v>
      </c>
      <c r="P46" s="219" t="str">
        <f t="shared" si="22"/>
        <v>G_TH1_UTP_TIMES_RECORD_EEPROM</v>
      </c>
      <c r="Q46" s="219" t="str">
        <f t="shared" si="23"/>
        <v>no</v>
      </c>
      <c r="R46" s="219" t="str">
        <f t="shared" si="24"/>
        <v>no</v>
      </c>
      <c r="S46" s="219" t="str">
        <f t="shared" si="25"/>
        <v>no</v>
      </c>
      <c r="T46" s="219" t="str">
        <f t="shared" si="26"/>
        <v>no</v>
      </c>
      <c r="U46" s="219" t="str">
        <f t="shared" si="27"/>
        <v>G_TH1_CHG_UTP_TIMES_RECORD_EEPROM</v>
      </c>
      <c r="V46" s="219" t="str">
        <f t="shared" si="28"/>
        <v>no</v>
      </c>
      <c r="W46" s="219" t="str">
        <f t="shared" si="29"/>
        <v>no</v>
      </c>
      <c r="Z46" s="219" t="str">
        <f t="shared" si="30"/>
        <v>System_Control_Bit_EEPROM</v>
      </c>
      <c r="AA46" s="219" t="str">
        <f t="shared" si="31"/>
        <v>System_Control_Bit_EEPROM</v>
      </c>
      <c r="AB46" s="219" t="str">
        <f t="shared" si="32"/>
        <v>G_TH1_UTP_TIMES_RECORD_EEPROM</v>
      </c>
      <c r="AC46" s="219" t="str">
        <f t="shared" si="33"/>
        <v>G_TH1_UTP_TIMES_RECORD_EEPROM</v>
      </c>
      <c r="AD46" s="219" t="str">
        <f t="shared" si="34"/>
        <v>G_TH1_UTP_TIMES_RECORD_EEPROM</v>
      </c>
      <c r="AE46" s="219" t="str">
        <f t="shared" si="35"/>
        <v>G_TH1_UTP_TIMES_RECORD_EEPROM</v>
      </c>
      <c r="AF46" s="219" t="str">
        <f t="shared" si="36"/>
        <v>G_TH1_UTP_TIMES_RECORD_EEPROM</v>
      </c>
      <c r="AG46" s="219" t="str">
        <f t="shared" si="37"/>
        <v>G_TH1_CHG_UTP_TIMES_RECORD_EEPROM</v>
      </c>
      <c r="AH46" s="219" t="str">
        <f t="shared" si="38"/>
        <v>G_TH1_CHG_UTP_TIMES_RECORD_EEPROM</v>
      </c>
      <c r="AI46" s="219" t="str">
        <f t="shared" si="39"/>
        <v>G_TH1_CHG_UTP_TIMES_RECORD_EEPROM</v>
      </c>
      <c r="AK46" s="219" t="s">
        <v>277</v>
      </c>
      <c r="AL46" s="219" t="s">
        <v>277</v>
      </c>
      <c r="AM46" s="219" t="s">
        <v>368</v>
      </c>
      <c r="AN46" s="219" t="s">
        <v>368</v>
      </c>
      <c r="AO46" s="219" t="s">
        <v>368</v>
      </c>
      <c r="AP46" s="219" t="s">
        <v>368</v>
      </c>
      <c r="AQ46" s="219" t="s">
        <v>368</v>
      </c>
      <c r="AR46" s="219" t="s">
        <v>414</v>
      </c>
      <c r="AS46" s="219" t="s">
        <v>414</v>
      </c>
      <c r="AT46" s="219" t="s">
        <v>414</v>
      </c>
    </row>
    <row r="47" spans="2:46">
      <c r="B47" s="219" t="s">
        <v>694</v>
      </c>
      <c r="C47" s="219" t="s">
        <v>538</v>
      </c>
      <c r="D47" s="219" t="s">
        <v>695</v>
      </c>
      <c r="E47" s="219" t="s">
        <v>538</v>
      </c>
      <c r="F47" s="219" t="s">
        <v>538</v>
      </c>
      <c r="G47" s="219" t="s">
        <v>538</v>
      </c>
      <c r="H47" s="219" t="s">
        <v>538</v>
      </c>
      <c r="I47" s="219" t="s">
        <v>696</v>
      </c>
      <c r="J47" s="219" t="s">
        <v>538</v>
      </c>
      <c r="K47" s="219" t="s">
        <v>538</v>
      </c>
      <c r="N47" s="219" t="str">
        <f t="shared" si="20"/>
        <v>RESERVED_FOR_OFFSET1</v>
      </c>
      <c r="O47" s="219" t="str">
        <f t="shared" si="21"/>
        <v>no</v>
      </c>
      <c r="P47" s="219" t="str">
        <f t="shared" si="22"/>
        <v>G_TH2_UTP_TIMES_RECORD_EEPROM</v>
      </c>
      <c r="Q47" s="219" t="str">
        <f t="shared" si="23"/>
        <v>no</v>
      </c>
      <c r="R47" s="219" t="str">
        <f t="shared" si="24"/>
        <v>no</v>
      </c>
      <c r="S47" s="219" t="str">
        <f t="shared" si="25"/>
        <v>no</v>
      </c>
      <c r="T47" s="219" t="str">
        <f t="shared" si="26"/>
        <v>no</v>
      </c>
      <c r="U47" s="219" t="str">
        <f t="shared" si="27"/>
        <v>G_TH2_CHG_UTP_TIMES_RECORD_EEPROM</v>
      </c>
      <c r="V47" s="219" t="str">
        <f t="shared" si="28"/>
        <v>no</v>
      </c>
      <c r="W47" s="219" t="str">
        <f t="shared" si="29"/>
        <v>no</v>
      </c>
      <c r="Z47" s="219" t="str">
        <f t="shared" si="30"/>
        <v>RESERVED_FOR_OFFSET1</v>
      </c>
      <c r="AA47" s="219" t="str">
        <f t="shared" si="31"/>
        <v>RESERVED_FOR_OFFSET1</v>
      </c>
      <c r="AB47" s="219" t="str">
        <f t="shared" si="32"/>
        <v>G_TH2_UTP_TIMES_RECORD_EEPROM</v>
      </c>
      <c r="AC47" s="219" t="str">
        <f t="shared" si="33"/>
        <v>G_TH2_UTP_TIMES_RECORD_EEPROM</v>
      </c>
      <c r="AD47" s="219" t="str">
        <f t="shared" si="34"/>
        <v>G_TH2_UTP_TIMES_RECORD_EEPROM</v>
      </c>
      <c r="AE47" s="219" t="str">
        <f t="shared" si="35"/>
        <v>G_TH2_UTP_TIMES_RECORD_EEPROM</v>
      </c>
      <c r="AF47" s="219" t="str">
        <f t="shared" si="36"/>
        <v>G_TH2_UTP_TIMES_RECORD_EEPROM</v>
      </c>
      <c r="AG47" s="219" t="str">
        <f t="shared" si="37"/>
        <v>G_TH2_CHG_UTP_TIMES_RECORD_EEPROM</v>
      </c>
      <c r="AH47" s="219" t="str">
        <f t="shared" si="38"/>
        <v>G_TH2_CHG_UTP_TIMES_RECORD_EEPROM</v>
      </c>
      <c r="AI47" s="219" t="str">
        <f t="shared" si="39"/>
        <v>G_TH2_CHG_UTP_TIMES_RECORD_EEPROM</v>
      </c>
      <c r="AK47" s="219" t="s">
        <v>278</v>
      </c>
      <c r="AL47" s="219" t="s">
        <v>278</v>
      </c>
      <c r="AM47" s="219" t="s">
        <v>369</v>
      </c>
      <c r="AN47" s="219" t="s">
        <v>369</v>
      </c>
      <c r="AO47" s="219" t="s">
        <v>369</v>
      </c>
      <c r="AP47" s="219" t="s">
        <v>369</v>
      </c>
      <c r="AQ47" s="219" t="s">
        <v>369</v>
      </c>
      <c r="AR47" s="219" t="s">
        <v>415</v>
      </c>
      <c r="AS47" s="219" t="s">
        <v>415</v>
      </c>
      <c r="AT47" s="219" t="s">
        <v>415</v>
      </c>
    </row>
    <row r="48" spans="2:46">
      <c r="B48" s="219" t="s">
        <v>697</v>
      </c>
      <c r="C48" s="219" t="s">
        <v>538</v>
      </c>
      <c r="D48" s="219" t="s">
        <v>698</v>
      </c>
      <c r="E48" s="219" t="s">
        <v>538</v>
      </c>
      <c r="F48" s="219" t="s">
        <v>538</v>
      </c>
      <c r="G48" s="219" t="s">
        <v>538</v>
      </c>
      <c r="H48" s="219" t="s">
        <v>538</v>
      </c>
      <c r="I48" s="219" t="s">
        <v>538</v>
      </c>
      <c r="J48" s="219" t="s">
        <v>538</v>
      </c>
      <c r="K48" s="219" t="s">
        <v>538</v>
      </c>
      <c r="N48" s="219" t="str">
        <f t="shared" si="20"/>
        <v>VERSION</v>
      </c>
      <c r="O48" s="219" t="str">
        <f t="shared" si="21"/>
        <v>no</v>
      </c>
      <c r="P48" s="219" t="str">
        <f t="shared" si="22"/>
        <v>G_CHG_TH1_OTP_TIMES_RECORD_EEPROM</v>
      </c>
      <c r="Q48" s="219" t="str">
        <f t="shared" si="23"/>
        <v>no</v>
      </c>
      <c r="R48" s="219" t="str">
        <f t="shared" si="24"/>
        <v>no</v>
      </c>
      <c r="S48" s="219" t="str">
        <f t="shared" si="25"/>
        <v>no</v>
      </c>
      <c r="T48" s="219" t="str">
        <f t="shared" si="26"/>
        <v>no</v>
      </c>
      <c r="U48" s="219" t="str">
        <f t="shared" si="27"/>
        <v>no</v>
      </c>
      <c r="V48" s="219" t="str">
        <f t="shared" si="28"/>
        <v>no</v>
      </c>
      <c r="W48" s="219" t="str">
        <f t="shared" si="29"/>
        <v>no</v>
      </c>
      <c r="Z48" s="219" t="str">
        <f t="shared" si="30"/>
        <v>VERSION</v>
      </c>
      <c r="AA48" s="219" t="str">
        <f t="shared" si="31"/>
        <v>VERSION</v>
      </c>
      <c r="AB48" s="219" t="str">
        <f t="shared" si="32"/>
        <v>G_CHG_TH1_OTP_TIMES_RECORD_EEPROM</v>
      </c>
      <c r="AC48" s="219" t="str">
        <f t="shared" si="33"/>
        <v>G_CHG_TH1_OTP_TIMES_RECORD_EEPROM</v>
      </c>
      <c r="AD48" s="219" t="str">
        <f t="shared" si="34"/>
        <v>G_CHG_TH1_OTP_TIMES_RECORD_EEPROM</v>
      </c>
      <c r="AE48" s="219" t="str">
        <f t="shared" si="35"/>
        <v>G_CHG_TH1_OTP_TIMES_RECORD_EEPROM</v>
      </c>
      <c r="AF48" s="219" t="str">
        <f t="shared" si="36"/>
        <v>G_CHG_TH1_OTP_TIMES_RECORD_EEPROM</v>
      </c>
      <c r="AG48" s="219" t="str">
        <f t="shared" si="37"/>
        <v>G_CHG_TH1_OTP_TIMES_RECORD_EEPROM</v>
      </c>
      <c r="AH48" s="219" t="str">
        <f t="shared" si="38"/>
        <v>G_CHG_TH1_OTP_TIMES_RECORD_EEPROM</v>
      </c>
      <c r="AI48" s="219" t="str">
        <f t="shared" si="39"/>
        <v>G_CHG_TH1_OTP_TIMES_RECORD_EEPROM</v>
      </c>
      <c r="AK48" s="219" t="s">
        <v>279</v>
      </c>
      <c r="AL48" s="219" t="s">
        <v>279</v>
      </c>
      <c r="AM48" s="219" t="s">
        <v>370</v>
      </c>
      <c r="AN48" s="219" t="s">
        <v>370</v>
      </c>
      <c r="AO48" s="219" t="s">
        <v>370</v>
      </c>
      <c r="AP48" s="219" t="s">
        <v>370</v>
      </c>
      <c r="AQ48" s="219" t="s">
        <v>370</v>
      </c>
      <c r="AR48" s="219" t="s">
        <v>370</v>
      </c>
      <c r="AS48" s="219" t="s">
        <v>370</v>
      </c>
      <c r="AT48" s="219" t="s">
        <v>370</v>
      </c>
    </row>
    <row r="49" spans="2:46">
      <c r="B49" s="219" t="s">
        <v>699</v>
      </c>
      <c r="C49" s="219" t="s">
        <v>538</v>
      </c>
      <c r="D49" s="219" t="s">
        <v>700</v>
      </c>
      <c r="E49" s="219" t="s">
        <v>538</v>
      </c>
      <c r="F49" s="219" t="s">
        <v>538</v>
      </c>
      <c r="G49" s="219" t="s">
        <v>538</v>
      </c>
      <c r="H49" s="219" t="s">
        <v>538</v>
      </c>
      <c r="I49" s="219" t="s">
        <v>538</v>
      </c>
      <c r="J49" s="219" t="s">
        <v>538</v>
      </c>
      <c r="K49" s="219" t="s">
        <v>538</v>
      </c>
      <c r="N49" s="219" t="str">
        <f t="shared" si="20"/>
        <v>MINOR_VERSION</v>
      </c>
      <c r="O49" s="219" t="str">
        <f t="shared" si="21"/>
        <v>no</v>
      </c>
      <c r="P49" s="219" t="str">
        <f t="shared" si="22"/>
        <v>G_CHG_TH2_OTP_TIMES_RECORD_EEPROM</v>
      </c>
      <c r="Q49" s="219" t="str">
        <f t="shared" si="23"/>
        <v>no</v>
      </c>
      <c r="R49" s="219" t="str">
        <f t="shared" si="24"/>
        <v>no</v>
      </c>
      <c r="S49" s="219" t="str">
        <f t="shared" si="25"/>
        <v>no</v>
      </c>
      <c r="T49" s="219" t="str">
        <f t="shared" si="26"/>
        <v>no</v>
      </c>
      <c r="U49" s="219" t="str">
        <f t="shared" si="27"/>
        <v>no</v>
      </c>
      <c r="V49" s="219" t="str">
        <f t="shared" si="28"/>
        <v>no</v>
      </c>
      <c r="W49" s="219" t="str">
        <f t="shared" si="29"/>
        <v>no</v>
      </c>
      <c r="Z49" s="219" t="str">
        <f t="shared" si="30"/>
        <v>MINOR_VERSION</v>
      </c>
      <c r="AA49" s="219" t="str">
        <f t="shared" si="31"/>
        <v>MINOR_VERSION</v>
      </c>
      <c r="AB49" s="219" t="str">
        <f t="shared" si="32"/>
        <v>G_CHG_TH2_OTP_TIMES_RECORD_EEPROM</v>
      </c>
      <c r="AC49" s="219" t="str">
        <f t="shared" si="33"/>
        <v>G_CHG_TH2_OTP_TIMES_RECORD_EEPROM</v>
      </c>
      <c r="AD49" s="219" t="str">
        <f t="shared" si="34"/>
        <v>G_CHG_TH2_OTP_TIMES_RECORD_EEPROM</v>
      </c>
      <c r="AE49" s="219" t="str">
        <f t="shared" si="35"/>
        <v>G_CHG_TH2_OTP_TIMES_RECORD_EEPROM</v>
      </c>
      <c r="AF49" s="219" t="str">
        <f t="shared" si="36"/>
        <v>G_CHG_TH2_OTP_TIMES_RECORD_EEPROM</v>
      </c>
      <c r="AG49" s="219" t="str">
        <f t="shared" si="37"/>
        <v>G_CHG_TH2_OTP_TIMES_RECORD_EEPROM</v>
      </c>
      <c r="AH49" s="219" t="str">
        <f t="shared" si="38"/>
        <v>G_CHG_TH2_OTP_TIMES_RECORD_EEPROM</v>
      </c>
      <c r="AI49" s="219" t="str">
        <f t="shared" si="39"/>
        <v>G_CHG_TH2_OTP_TIMES_RECORD_EEPROM</v>
      </c>
      <c r="AK49" s="219" t="s">
        <v>280</v>
      </c>
      <c r="AL49" s="219" t="s">
        <v>280</v>
      </c>
      <c r="AM49" s="219" t="s">
        <v>371</v>
      </c>
      <c r="AN49" s="219" t="s">
        <v>371</v>
      </c>
      <c r="AO49" s="219" t="s">
        <v>371</v>
      </c>
      <c r="AP49" s="219" t="s">
        <v>371</v>
      </c>
      <c r="AQ49" s="219" t="s">
        <v>371</v>
      </c>
      <c r="AR49" s="219" t="s">
        <v>371</v>
      </c>
      <c r="AS49" s="219" t="s">
        <v>371</v>
      </c>
      <c r="AT49" s="219" t="s">
        <v>371</v>
      </c>
    </row>
    <row r="50" spans="2:46">
      <c r="B50" s="219" t="s">
        <v>701</v>
      </c>
      <c r="C50" s="219" t="s">
        <v>538</v>
      </c>
      <c r="D50" s="219" t="s">
        <v>702</v>
      </c>
      <c r="E50" s="219" t="s">
        <v>538</v>
      </c>
      <c r="F50" s="219" t="s">
        <v>538</v>
      </c>
      <c r="G50" s="219" t="s">
        <v>538</v>
      </c>
      <c r="H50" s="219" t="s">
        <v>538</v>
      </c>
      <c r="I50" s="219" t="s">
        <v>538</v>
      </c>
      <c r="J50" s="219" t="s">
        <v>538</v>
      </c>
      <c r="K50" s="219" t="s">
        <v>538</v>
      </c>
      <c r="N50" s="219" t="str">
        <f t="shared" si="20"/>
        <v>EEPROM_VERSION</v>
      </c>
      <c r="O50" s="219" t="str">
        <f t="shared" si="21"/>
        <v>no</v>
      </c>
      <c r="P50" s="219" t="str">
        <f t="shared" si="22"/>
        <v>RECORD_2nd_DATA_COUNT_EEPROM</v>
      </c>
      <c r="Q50" s="219" t="str">
        <f t="shared" si="23"/>
        <v>no</v>
      </c>
      <c r="R50" s="219" t="str">
        <f t="shared" si="24"/>
        <v>no</v>
      </c>
      <c r="S50" s="219" t="str">
        <f t="shared" si="25"/>
        <v>no</v>
      </c>
      <c r="T50" s="219" t="str">
        <f t="shared" si="26"/>
        <v>no</v>
      </c>
      <c r="U50" s="219" t="str">
        <f t="shared" si="27"/>
        <v>no</v>
      </c>
      <c r="V50" s="219" t="str">
        <f t="shared" si="28"/>
        <v>no</v>
      </c>
      <c r="W50" s="219" t="str">
        <f t="shared" si="29"/>
        <v>no</v>
      </c>
      <c r="Z50" s="219" t="str">
        <f t="shared" si="30"/>
        <v>EEPROM_VERSION</v>
      </c>
      <c r="AA50" s="219" t="str">
        <f t="shared" si="31"/>
        <v>EEPROM_VERSION</v>
      </c>
      <c r="AB50" s="219" t="str">
        <f t="shared" si="32"/>
        <v>RECORD_2nd_DATA_COUNT_EEPROM</v>
      </c>
      <c r="AC50" s="219" t="str">
        <f t="shared" si="33"/>
        <v>RECORD_2nd_DATA_COUNT_EEPROM</v>
      </c>
      <c r="AD50" s="219" t="str">
        <f t="shared" si="34"/>
        <v>RECORD_2nd_DATA_COUNT_EEPROM</v>
      </c>
      <c r="AE50" s="219" t="str">
        <f t="shared" si="35"/>
        <v>RECORD_2nd_DATA_COUNT_EEPROM</v>
      </c>
      <c r="AF50" s="219" t="str">
        <f t="shared" si="36"/>
        <v>RECORD_2nd_DATA_COUNT_EEPROM</v>
      </c>
      <c r="AG50" s="219" t="str">
        <f t="shared" si="37"/>
        <v>RECORD_2nd_DATA_COUNT_EEPROM</v>
      </c>
      <c r="AH50" s="219" t="str">
        <f t="shared" si="38"/>
        <v>RECORD_2nd_DATA_COUNT_EEPROM</v>
      </c>
      <c r="AI50" s="219" t="str">
        <f t="shared" si="39"/>
        <v>RECORD_2nd_DATA_COUNT_EEPROM</v>
      </c>
      <c r="AK50" s="219" t="s">
        <v>281</v>
      </c>
      <c r="AL50" s="219" t="s">
        <v>281</v>
      </c>
      <c r="AM50" s="219" t="s">
        <v>372</v>
      </c>
      <c r="AN50" s="219" t="s">
        <v>372</v>
      </c>
      <c r="AO50" s="219" t="s">
        <v>372</v>
      </c>
      <c r="AP50" s="219" t="s">
        <v>372</v>
      </c>
      <c r="AQ50" s="219" t="s">
        <v>372</v>
      </c>
      <c r="AR50" s="219" t="s">
        <v>372</v>
      </c>
      <c r="AS50" s="219" t="s">
        <v>372</v>
      </c>
      <c r="AT50" s="219" t="s">
        <v>372</v>
      </c>
    </row>
    <row r="51" spans="2:46">
      <c r="B51" s="219" t="s">
        <v>703</v>
      </c>
      <c r="C51" s="219" t="s">
        <v>538</v>
      </c>
      <c r="D51" s="219" t="s">
        <v>704</v>
      </c>
      <c r="E51" s="219" t="s">
        <v>538</v>
      </c>
      <c r="F51" s="219" t="s">
        <v>538</v>
      </c>
      <c r="G51" s="219" t="s">
        <v>538</v>
      </c>
      <c r="H51" s="219" t="s">
        <v>538</v>
      </c>
      <c r="I51" s="219" t="s">
        <v>538</v>
      </c>
      <c r="J51" s="219" t="s">
        <v>538</v>
      </c>
      <c r="K51" s="219" t="s">
        <v>538</v>
      </c>
      <c r="N51" s="219" t="str">
        <f t="shared" si="20"/>
        <v>RESERVED_VERSION</v>
      </c>
      <c r="O51" s="219" t="str">
        <f t="shared" si="21"/>
        <v>no</v>
      </c>
      <c r="P51" s="219" t="str">
        <f t="shared" si="22"/>
        <v>RESERVED_Recording_FOR_OFFSET3</v>
      </c>
      <c r="Q51" s="219" t="str">
        <f t="shared" si="23"/>
        <v>no</v>
      </c>
      <c r="R51" s="219" t="str">
        <f t="shared" si="24"/>
        <v>no</v>
      </c>
      <c r="S51" s="219" t="str">
        <f t="shared" si="25"/>
        <v>no</v>
      </c>
      <c r="T51" s="219" t="str">
        <f t="shared" si="26"/>
        <v>no</v>
      </c>
      <c r="U51" s="219" t="str">
        <f t="shared" si="27"/>
        <v>no</v>
      </c>
      <c r="V51" s="219" t="str">
        <f t="shared" si="28"/>
        <v>no</v>
      </c>
      <c r="W51" s="219" t="str">
        <f t="shared" si="29"/>
        <v>no</v>
      </c>
      <c r="Z51" s="219" t="str">
        <f t="shared" si="30"/>
        <v>RESERVED_VERSION</v>
      </c>
      <c r="AA51" s="219" t="str">
        <f t="shared" si="31"/>
        <v>RESERVED_VERSION</v>
      </c>
      <c r="AB51" s="219" t="str">
        <f t="shared" si="32"/>
        <v>RESERVED_Recording_FOR_OFFSET3</v>
      </c>
      <c r="AC51" s="219" t="str">
        <f t="shared" si="33"/>
        <v>RESERVED_Recording_FOR_OFFSET3</v>
      </c>
      <c r="AD51" s="219" t="str">
        <f t="shared" si="34"/>
        <v>RESERVED_Recording_FOR_OFFSET3</v>
      </c>
      <c r="AE51" s="219" t="str">
        <f t="shared" si="35"/>
        <v>RESERVED_Recording_FOR_OFFSET3</v>
      </c>
      <c r="AF51" s="219" t="str">
        <f t="shared" si="36"/>
        <v>RESERVED_Recording_FOR_OFFSET3</v>
      </c>
      <c r="AG51" s="219" t="str">
        <f t="shared" si="37"/>
        <v>RESERVED_Recording_FOR_OFFSET3</v>
      </c>
      <c r="AH51" s="219" t="str">
        <f t="shared" si="38"/>
        <v>RESERVED_Recording_FOR_OFFSET3</v>
      </c>
      <c r="AI51" s="219" t="str">
        <f t="shared" si="39"/>
        <v>RESERVED_Recording_FOR_OFFSET3</v>
      </c>
      <c r="AK51" s="219" t="s">
        <v>282</v>
      </c>
      <c r="AL51" s="219" t="s">
        <v>282</v>
      </c>
      <c r="AM51" s="219" t="s">
        <v>373</v>
      </c>
      <c r="AN51" s="219" t="s">
        <v>373</v>
      </c>
      <c r="AO51" s="219" t="s">
        <v>373</v>
      </c>
      <c r="AP51" s="219" t="s">
        <v>373</v>
      </c>
      <c r="AQ51" s="219" t="s">
        <v>373</v>
      </c>
      <c r="AR51" s="219" t="s">
        <v>373</v>
      </c>
      <c r="AS51" s="219" t="s">
        <v>373</v>
      </c>
      <c r="AT51" s="219" t="s">
        <v>373</v>
      </c>
    </row>
    <row r="52" spans="2:46">
      <c r="B52" s="219" t="s">
        <v>705</v>
      </c>
      <c r="C52" s="219" t="s">
        <v>538</v>
      </c>
      <c r="D52" s="219" t="s">
        <v>689</v>
      </c>
      <c r="E52" s="219" t="s">
        <v>538</v>
      </c>
      <c r="F52" s="219" t="s">
        <v>706</v>
      </c>
      <c r="G52" s="219" t="s">
        <v>538</v>
      </c>
      <c r="H52" s="219" t="s">
        <v>538</v>
      </c>
      <c r="I52" s="219" t="s">
        <v>538</v>
      </c>
      <c r="J52" s="219" t="s">
        <v>538</v>
      </c>
      <c r="K52" s="219" t="s">
        <v>538</v>
      </c>
      <c r="N52" s="219" t="str">
        <f t="shared" si="20"/>
        <v>NUMBER_OF_PARALLEL_CELLS</v>
      </c>
      <c r="O52" s="219" t="str">
        <f t="shared" si="21"/>
        <v>no</v>
      </c>
      <c r="P52" s="219" t="str">
        <f t="shared" si="22"/>
        <v>RESERVED_FOR_OFFSET2</v>
      </c>
      <c r="Q52" s="219" t="str">
        <f t="shared" si="23"/>
        <v>no</v>
      </c>
      <c r="R52" s="219" t="str">
        <f t="shared" si="24"/>
        <v>SystemSetting_Info_Byte1</v>
      </c>
      <c r="S52" s="219" t="str">
        <f t="shared" si="25"/>
        <v>no</v>
      </c>
      <c r="T52" s="219" t="str">
        <f t="shared" si="26"/>
        <v>no</v>
      </c>
      <c r="U52" s="219" t="str">
        <f t="shared" si="27"/>
        <v>no</v>
      </c>
      <c r="V52" s="219" t="str">
        <f t="shared" si="28"/>
        <v>no</v>
      </c>
      <c r="W52" s="219" t="str">
        <f t="shared" si="29"/>
        <v>no</v>
      </c>
      <c r="Z52" s="219" t="str">
        <f t="shared" si="30"/>
        <v>NUMBER_OF_PARALLEL_CELLS</v>
      </c>
      <c r="AA52" s="219" t="str">
        <f t="shared" si="31"/>
        <v>NUMBER_OF_PARALLEL_CELLS</v>
      </c>
      <c r="AB52" s="219" t="str">
        <f t="shared" si="32"/>
        <v>RESERVED_FOR_OFFSET2</v>
      </c>
      <c r="AC52" s="219" t="str">
        <f t="shared" si="33"/>
        <v>RESERVED_FOR_OFFSET2</v>
      </c>
      <c r="AD52" s="219" t="str">
        <f t="shared" si="34"/>
        <v>SystemSetting_Info_Byte1</v>
      </c>
      <c r="AE52" s="219" t="str">
        <f t="shared" si="35"/>
        <v>SystemSetting_Info_Byte1</v>
      </c>
      <c r="AF52" s="219" t="str">
        <f t="shared" si="36"/>
        <v>SystemSetting_Info_Byte1</v>
      </c>
      <c r="AG52" s="219" t="str">
        <f t="shared" si="37"/>
        <v>SystemSetting_Info_Byte1</v>
      </c>
      <c r="AH52" s="219" t="str">
        <f t="shared" si="38"/>
        <v>SystemSetting_Info_Byte1</v>
      </c>
      <c r="AI52" s="219" t="str">
        <f t="shared" si="39"/>
        <v>SystemSetting_Info_Byte1</v>
      </c>
      <c r="AK52" s="219" t="s">
        <v>283</v>
      </c>
      <c r="AL52" s="219" t="s">
        <v>283</v>
      </c>
      <c r="AM52" s="219" t="s">
        <v>343</v>
      </c>
      <c r="AN52" s="219" t="s">
        <v>343</v>
      </c>
      <c r="AO52" s="219" t="s">
        <v>402</v>
      </c>
      <c r="AP52" s="219" t="s">
        <v>402</v>
      </c>
      <c r="AQ52" s="219" t="s">
        <v>402</v>
      </c>
      <c r="AR52" s="219" t="s">
        <v>402</v>
      </c>
      <c r="AS52" s="219" t="s">
        <v>402</v>
      </c>
      <c r="AT52" s="219" t="s">
        <v>402</v>
      </c>
    </row>
    <row r="53" spans="2:46">
      <c r="B53" s="219" t="s">
        <v>707</v>
      </c>
      <c r="C53" s="219" t="s">
        <v>538</v>
      </c>
      <c r="D53" s="219" t="s">
        <v>691</v>
      </c>
      <c r="E53" s="219" t="s">
        <v>538</v>
      </c>
      <c r="F53" s="219" t="s">
        <v>708</v>
      </c>
      <c r="G53" s="219" t="s">
        <v>538</v>
      </c>
      <c r="H53" s="219" t="s">
        <v>538</v>
      </c>
      <c r="I53" s="219" t="s">
        <v>538</v>
      </c>
      <c r="J53" s="219" t="s">
        <v>538</v>
      </c>
      <c r="K53" s="219" t="s">
        <v>538</v>
      </c>
      <c r="N53" s="219" t="str">
        <f t="shared" si="20"/>
        <v>NUMBER_OF_SERIES_CELLS</v>
      </c>
      <c r="O53" s="219" t="str">
        <f t="shared" si="21"/>
        <v>no</v>
      </c>
      <c r="P53" s="219" t="str">
        <f t="shared" si="22"/>
        <v>System_Control_Bit_EEPROM</v>
      </c>
      <c r="Q53" s="219" t="str">
        <f t="shared" si="23"/>
        <v>no</v>
      </c>
      <c r="R53" s="219" t="str">
        <f t="shared" si="24"/>
        <v>SystemSetting_Info_Byte2</v>
      </c>
      <c r="S53" s="219" t="str">
        <f t="shared" si="25"/>
        <v>no</v>
      </c>
      <c r="T53" s="219" t="str">
        <f t="shared" si="26"/>
        <v>no</v>
      </c>
      <c r="U53" s="219" t="str">
        <f t="shared" si="27"/>
        <v>no</v>
      </c>
      <c r="V53" s="219" t="str">
        <f t="shared" si="28"/>
        <v>no</v>
      </c>
      <c r="W53" s="219" t="str">
        <f t="shared" si="29"/>
        <v>no</v>
      </c>
      <c r="Z53" s="219" t="str">
        <f t="shared" si="30"/>
        <v>NUMBER_OF_SERIES_CELLS</v>
      </c>
      <c r="AA53" s="219" t="str">
        <f t="shared" si="31"/>
        <v>NUMBER_OF_SERIES_CELLS</v>
      </c>
      <c r="AB53" s="219" t="str">
        <f t="shared" si="32"/>
        <v>System_Control_Bit_EEPROM</v>
      </c>
      <c r="AC53" s="219" t="str">
        <f t="shared" si="33"/>
        <v>System_Control_Bit_EEPROM</v>
      </c>
      <c r="AD53" s="219" t="str">
        <f t="shared" si="34"/>
        <v>SystemSetting_Info_Byte2</v>
      </c>
      <c r="AE53" s="219" t="str">
        <f t="shared" si="35"/>
        <v>SystemSetting_Info_Byte2</v>
      </c>
      <c r="AF53" s="219" t="str">
        <f t="shared" si="36"/>
        <v>SystemSetting_Info_Byte2</v>
      </c>
      <c r="AG53" s="219" t="str">
        <f t="shared" si="37"/>
        <v>SystemSetting_Info_Byte2</v>
      </c>
      <c r="AH53" s="219" t="str">
        <f t="shared" si="38"/>
        <v>SystemSetting_Info_Byte2</v>
      </c>
      <c r="AI53" s="219" t="str">
        <f t="shared" si="39"/>
        <v>SystemSetting_Info_Byte2</v>
      </c>
      <c r="AK53" s="219" t="s">
        <v>284</v>
      </c>
      <c r="AL53" s="219" t="s">
        <v>284</v>
      </c>
      <c r="AM53" s="219" t="s">
        <v>277</v>
      </c>
      <c r="AN53" s="219" t="s">
        <v>277</v>
      </c>
      <c r="AO53" s="219" t="s">
        <v>403</v>
      </c>
      <c r="AP53" s="219" t="s">
        <v>403</v>
      </c>
      <c r="AQ53" s="219" t="s">
        <v>403</v>
      </c>
      <c r="AR53" s="219" t="s">
        <v>403</v>
      </c>
      <c r="AS53" s="219" t="s">
        <v>403</v>
      </c>
      <c r="AT53" s="219" t="s">
        <v>403</v>
      </c>
    </row>
    <row r="54" spans="2:46">
      <c r="B54" s="219" t="s">
        <v>709</v>
      </c>
      <c r="C54" s="219" t="s">
        <v>538</v>
      </c>
      <c r="D54" s="219" t="s">
        <v>694</v>
      </c>
      <c r="E54" s="219" t="s">
        <v>538</v>
      </c>
      <c r="F54" s="219" t="s">
        <v>691</v>
      </c>
      <c r="G54" s="219" t="s">
        <v>538</v>
      </c>
      <c r="H54" s="219" t="s">
        <v>538</v>
      </c>
      <c r="I54" s="219" t="s">
        <v>538</v>
      </c>
      <c r="J54" s="219" t="s">
        <v>538</v>
      </c>
      <c r="K54" s="219" t="s">
        <v>538</v>
      </c>
      <c r="N54" s="219" t="str">
        <f t="shared" si="20"/>
        <v>MANUFACTURE_DATE</v>
      </c>
      <c r="O54" s="219" t="str">
        <f t="shared" si="21"/>
        <v>no</v>
      </c>
      <c r="P54" s="219" t="str">
        <f t="shared" si="22"/>
        <v>RESERVED_FOR_OFFSET1</v>
      </c>
      <c r="Q54" s="219" t="str">
        <f t="shared" si="23"/>
        <v>no</v>
      </c>
      <c r="R54" s="219" t="str">
        <f t="shared" si="24"/>
        <v>System_Control_Bit_EEPROM</v>
      </c>
      <c r="S54" s="219" t="str">
        <f t="shared" si="25"/>
        <v>no</v>
      </c>
      <c r="T54" s="219" t="str">
        <f t="shared" si="26"/>
        <v>no</v>
      </c>
      <c r="U54" s="219" t="str">
        <f t="shared" si="27"/>
        <v>no</v>
      </c>
      <c r="V54" s="219" t="str">
        <f t="shared" si="28"/>
        <v>no</v>
      </c>
      <c r="W54" s="219" t="str">
        <f t="shared" si="29"/>
        <v>no</v>
      </c>
      <c r="Z54" s="219" t="str">
        <f t="shared" si="30"/>
        <v>MANUFACTURE_DATE</v>
      </c>
      <c r="AA54" s="219" t="str">
        <f t="shared" si="31"/>
        <v>MANUFACTURE_DATE</v>
      </c>
      <c r="AB54" s="219" t="str">
        <f t="shared" si="32"/>
        <v>RESERVED_FOR_OFFSET1</v>
      </c>
      <c r="AC54" s="219" t="str">
        <f t="shared" si="33"/>
        <v>RESERVED_FOR_OFFSET1</v>
      </c>
      <c r="AD54" s="219" t="str">
        <f t="shared" si="34"/>
        <v>System_Control_Bit_EEPROM</v>
      </c>
      <c r="AE54" s="219" t="str">
        <f t="shared" si="35"/>
        <v>System_Control_Bit_EEPROM</v>
      </c>
      <c r="AF54" s="219" t="str">
        <f t="shared" si="36"/>
        <v>System_Control_Bit_EEPROM</v>
      </c>
      <c r="AG54" s="219" t="str">
        <f t="shared" si="37"/>
        <v>System_Control_Bit_EEPROM</v>
      </c>
      <c r="AH54" s="219" t="str">
        <f t="shared" si="38"/>
        <v>System_Control_Bit_EEPROM</v>
      </c>
      <c r="AI54" s="219" t="str">
        <f t="shared" si="39"/>
        <v>System_Control_Bit_EEPROM</v>
      </c>
      <c r="AK54" s="219" t="s">
        <v>285</v>
      </c>
      <c r="AL54" s="219" t="s">
        <v>285</v>
      </c>
      <c r="AM54" s="219" t="s">
        <v>278</v>
      </c>
      <c r="AN54" s="219" t="s">
        <v>278</v>
      </c>
      <c r="AO54" s="219" t="s">
        <v>277</v>
      </c>
      <c r="AP54" s="219" t="s">
        <v>277</v>
      </c>
      <c r="AQ54" s="219" t="s">
        <v>277</v>
      </c>
      <c r="AR54" s="219" t="s">
        <v>277</v>
      </c>
      <c r="AS54" s="219" t="s">
        <v>277</v>
      </c>
      <c r="AT54" s="219" t="s">
        <v>277</v>
      </c>
    </row>
    <row r="55" spans="2:46">
      <c r="B55" s="219" t="s">
        <v>710</v>
      </c>
      <c r="C55" s="219" t="s">
        <v>538</v>
      </c>
      <c r="D55" s="219" t="s">
        <v>697</v>
      </c>
      <c r="E55" s="219" t="s">
        <v>538</v>
      </c>
      <c r="F55" s="219" t="s">
        <v>711</v>
      </c>
      <c r="G55" s="219" t="s">
        <v>538</v>
      </c>
      <c r="H55" s="219" t="s">
        <v>538</v>
      </c>
      <c r="I55" s="219" t="s">
        <v>538</v>
      </c>
      <c r="J55" s="219" t="s">
        <v>538</v>
      </c>
      <c r="K55" s="219" t="s">
        <v>538</v>
      </c>
      <c r="N55" s="219" t="str">
        <f t="shared" si="20"/>
        <v>SERIAL_NUMBER</v>
      </c>
      <c r="O55" s="219" t="str">
        <f t="shared" si="21"/>
        <v>no</v>
      </c>
      <c r="P55" s="219" t="str">
        <f t="shared" si="22"/>
        <v>VERSION</v>
      </c>
      <c r="Q55" s="219" t="str">
        <f t="shared" si="23"/>
        <v>no</v>
      </c>
      <c r="R55" s="219" t="str">
        <f t="shared" si="24"/>
        <v>SystemSetting_Info_Byte3</v>
      </c>
      <c r="S55" s="219" t="str">
        <f t="shared" si="25"/>
        <v>no</v>
      </c>
      <c r="T55" s="219" t="str">
        <f t="shared" si="26"/>
        <v>no</v>
      </c>
      <c r="U55" s="219" t="str">
        <f t="shared" si="27"/>
        <v>no</v>
      </c>
      <c r="V55" s="219" t="str">
        <f t="shared" si="28"/>
        <v>no</v>
      </c>
      <c r="W55" s="219" t="str">
        <f t="shared" si="29"/>
        <v>no</v>
      </c>
      <c r="Z55" s="219" t="str">
        <f t="shared" si="30"/>
        <v>SERIAL_NUMBER</v>
      </c>
      <c r="AA55" s="219" t="str">
        <f t="shared" si="31"/>
        <v>SERIAL_NUMBER</v>
      </c>
      <c r="AB55" s="219" t="str">
        <f t="shared" si="32"/>
        <v>VERSION</v>
      </c>
      <c r="AC55" s="219" t="str">
        <f t="shared" si="33"/>
        <v>VERSION</v>
      </c>
      <c r="AD55" s="219" t="str">
        <f t="shared" si="34"/>
        <v>SystemSetting_Info_Byte3</v>
      </c>
      <c r="AE55" s="219" t="str">
        <f t="shared" si="35"/>
        <v>SystemSetting_Info_Byte3</v>
      </c>
      <c r="AF55" s="219" t="str">
        <f t="shared" si="36"/>
        <v>SystemSetting_Info_Byte3</v>
      </c>
      <c r="AG55" s="219" t="str">
        <f t="shared" si="37"/>
        <v>SystemSetting_Info_Byte3</v>
      </c>
      <c r="AH55" s="219" t="str">
        <f t="shared" si="38"/>
        <v>SystemSetting_Info_Byte3</v>
      </c>
      <c r="AI55" s="219" t="str">
        <f t="shared" si="39"/>
        <v>SystemSetting_Info_Byte3</v>
      </c>
      <c r="AK55" s="219" t="s">
        <v>286</v>
      </c>
      <c r="AL55" s="219" t="s">
        <v>286</v>
      </c>
      <c r="AM55" s="219" t="s">
        <v>279</v>
      </c>
      <c r="AN55" s="219" t="s">
        <v>279</v>
      </c>
      <c r="AO55" s="219" t="s">
        <v>404</v>
      </c>
      <c r="AP55" s="219" t="s">
        <v>404</v>
      </c>
      <c r="AQ55" s="219" t="s">
        <v>404</v>
      </c>
      <c r="AR55" s="219" t="s">
        <v>404</v>
      </c>
      <c r="AS55" s="219" t="s">
        <v>404</v>
      </c>
      <c r="AT55" s="219" t="s">
        <v>404</v>
      </c>
    </row>
    <row r="56" spans="2:46">
      <c r="B56" s="219" t="s">
        <v>712</v>
      </c>
      <c r="C56" s="219" t="s">
        <v>538</v>
      </c>
      <c r="D56" s="219" t="s">
        <v>699</v>
      </c>
      <c r="E56" s="219" t="s">
        <v>538</v>
      </c>
      <c r="F56" s="219" t="s">
        <v>697</v>
      </c>
      <c r="G56" s="219" t="s">
        <v>538</v>
      </c>
      <c r="H56" s="219" t="s">
        <v>538</v>
      </c>
      <c r="I56" s="219" t="s">
        <v>538</v>
      </c>
      <c r="J56" s="219" t="s">
        <v>538</v>
      </c>
      <c r="K56" s="219" t="s">
        <v>538</v>
      </c>
      <c r="N56" s="219" t="str">
        <f t="shared" si="20"/>
        <v>CELL_TYPE_LENGTH</v>
      </c>
      <c r="O56" s="219" t="str">
        <f t="shared" si="21"/>
        <v>no</v>
      </c>
      <c r="P56" s="219" t="str">
        <f t="shared" si="22"/>
        <v>MINOR_VERSION</v>
      </c>
      <c r="Q56" s="219" t="str">
        <f t="shared" si="23"/>
        <v>no</v>
      </c>
      <c r="R56" s="219" t="str">
        <f t="shared" si="24"/>
        <v>VERSION</v>
      </c>
      <c r="S56" s="219" t="str">
        <f t="shared" si="25"/>
        <v>no</v>
      </c>
      <c r="T56" s="219" t="str">
        <f t="shared" si="26"/>
        <v>no</v>
      </c>
      <c r="U56" s="219" t="str">
        <f t="shared" si="27"/>
        <v>no</v>
      </c>
      <c r="V56" s="219" t="str">
        <f t="shared" si="28"/>
        <v>no</v>
      </c>
      <c r="W56" s="219" t="str">
        <f t="shared" si="29"/>
        <v>no</v>
      </c>
      <c r="Z56" s="219" t="str">
        <f t="shared" si="30"/>
        <v>CELL_TYPE_LENGTH</v>
      </c>
      <c r="AA56" s="219" t="str">
        <f t="shared" si="31"/>
        <v>CELL_TYPE_LENGTH</v>
      </c>
      <c r="AB56" s="219" t="str">
        <f t="shared" si="32"/>
        <v>MINOR_VERSION</v>
      </c>
      <c r="AC56" s="219" t="str">
        <f t="shared" si="33"/>
        <v>MINOR_VERSION</v>
      </c>
      <c r="AD56" s="219" t="str">
        <f t="shared" si="34"/>
        <v>VERSION</v>
      </c>
      <c r="AE56" s="219" t="str">
        <f t="shared" si="35"/>
        <v>VERSION</v>
      </c>
      <c r="AF56" s="219" t="str">
        <f t="shared" si="36"/>
        <v>VERSION</v>
      </c>
      <c r="AG56" s="219" t="str">
        <f t="shared" si="37"/>
        <v>VERSION</v>
      </c>
      <c r="AH56" s="219" t="str">
        <f t="shared" si="38"/>
        <v>VERSION</v>
      </c>
      <c r="AI56" s="219" t="str">
        <f t="shared" si="39"/>
        <v>VERSION</v>
      </c>
      <c r="AK56" s="219" t="s">
        <v>287</v>
      </c>
      <c r="AL56" s="219" t="s">
        <v>287</v>
      </c>
      <c r="AM56" s="219" t="s">
        <v>280</v>
      </c>
      <c r="AN56" s="219" t="s">
        <v>280</v>
      </c>
      <c r="AO56" s="219" t="s">
        <v>279</v>
      </c>
      <c r="AP56" s="219" t="s">
        <v>279</v>
      </c>
      <c r="AQ56" s="219" t="s">
        <v>279</v>
      </c>
      <c r="AR56" s="219" t="s">
        <v>279</v>
      </c>
      <c r="AS56" s="219" t="s">
        <v>279</v>
      </c>
      <c r="AT56" s="219" t="s">
        <v>279</v>
      </c>
    </row>
    <row r="57" spans="2:46">
      <c r="B57" s="219" t="s">
        <v>713</v>
      </c>
      <c r="C57" s="219" t="s">
        <v>538</v>
      </c>
      <c r="D57" s="219" t="s">
        <v>701</v>
      </c>
      <c r="E57" s="219" t="s">
        <v>538</v>
      </c>
      <c r="F57" s="219" t="s">
        <v>699</v>
      </c>
      <c r="G57" s="219" t="s">
        <v>538</v>
      </c>
      <c r="H57" s="219" t="s">
        <v>538</v>
      </c>
      <c r="I57" s="219" t="s">
        <v>538</v>
      </c>
      <c r="J57" s="219" t="s">
        <v>538</v>
      </c>
      <c r="K57" s="219" t="s">
        <v>538</v>
      </c>
      <c r="N57" s="219" t="str">
        <f t="shared" si="20"/>
        <v>CELL_TYPE</v>
      </c>
      <c r="O57" s="219" t="str">
        <f t="shared" si="21"/>
        <v>no</v>
      </c>
      <c r="P57" s="219" t="str">
        <f t="shared" si="22"/>
        <v>EEPROM_VERSION</v>
      </c>
      <c r="Q57" s="219" t="str">
        <f t="shared" si="23"/>
        <v>no</v>
      </c>
      <c r="R57" s="219" t="str">
        <f t="shared" si="24"/>
        <v>MINOR_VERSION</v>
      </c>
      <c r="S57" s="219" t="str">
        <f t="shared" si="25"/>
        <v>no</v>
      </c>
      <c r="T57" s="219" t="str">
        <f t="shared" si="26"/>
        <v>no</v>
      </c>
      <c r="U57" s="219" t="str">
        <f t="shared" si="27"/>
        <v>no</v>
      </c>
      <c r="V57" s="219" t="str">
        <f t="shared" si="28"/>
        <v>no</v>
      </c>
      <c r="W57" s="219" t="str">
        <f t="shared" si="29"/>
        <v>no</v>
      </c>
      <c r="Z57" s="219" t="str">
        <f t="shared" si="30"/>
        <v>CELL_TYPE</v>
      </c>
      <c r="AA57" s="219" t="str">
        <f t="shared" si="31"/>
        <v>CELL_TYPE</v>
      </c>
      <c r="AB57" s="219" t="str">
        <f t="shared" si="32"/>
        <v>EEPROM_VERSION</v>
      </c>
      <c r="AC57" s="219" t="str">
        <f t="shared" si="33"/>
        <v>EEPROM_VERSION</v>
      </c>
      <c r="AD57" s="219" t="str">
        <f t="shared" si="34"/>
        <v>MINOR_VERSION</v>
      </c>
      <c r="AE57" s="219" t="str">
        <f t="shared" si="35"/>
        <v>MINOR_VERSION</v>
      </c>
      <c r="AF57" s="219" t="str">
        <f t="shared" si="36"/>
        <v>MINOR_VERSION</v>
      </c>
      <c r="AG57" s="219" t="str">
        <f t="shared" si="37"/>
        <v>MINOR_VERSION</v>
      </c>
      <c r="AH57" s="219" t="str">
        <f t="shared" si="38"/>
        <v>MINOR_VERSION</v>
      </c>
      <c r="AI57" s="219" t="str">
        <f t="shared" si="39"/>
        <v>MINOR_VERSION</v>
      </c>
      <c r="AK57" s="219" t="s">
        <v>288</v>
      </c>
      <c r="AL57" s="219" t="s">
        <v>288</v>
      </c>
      <c r="AM57" s="219" t="s">
        <v>281</v>
      </c>
      <c r="AN57" s="219" t="s">
        <v>281</v>
      </c>
      <c r="AO57" s="219" t="s">
        <v>280</v>
      </c>
      <c r="AP57" s="219" t="s">
        <v>280</v>
      </c>
      <c r="AQ57" s="219" t="s">
        <v>280</v>
      </c>
      <c r="AR57" s="219" t="s">
        <v>280</v>
      </c>
      <c r="AS57" s="219" t="s">
        <v>280</v>
      </c>
      <c r="AT57" s="219" t="s">
        <v>280</v>
      </c>
    </row>
    <row r="58" spans="2:46">
      <c r="B58" s="219" t="s">
        <v>714</v>
      </c>
      <c r="C58" s="219" t="s">
        <v>538</v>
      </c>
      <c r="D58" s="219" t="s">
        <v>703</v>
      </c>
      <c r="E58" s="219" t="s">
        <v>538</v>
      </c>
      <c r="F58" s="219" t="s">
        <v>701</v>
      </c>
      <c r="G58" s="219" t="s">
        <v>538</v>
      </c>
      <c r="H58" s="219" t="s">
        <v>538</v>
      </c>
      <c r="I58" s="219" t="s">
        <v>538</v>
      </c>
      <c r="J58" s="219" t="s">
        <v>538</v>
      </c>
      <c r="K58" s="219" t="s">
        <v>538</v>
      </c>
      <c r="N58" s="219" t="str">
        <f t="shared" si="20"/>
        <v>MANUFACTURE_NAME_LENGTH</v>
      </c>
      <c r="O58" s="219" t="str">
        <f t="shared" si="21"/>
        <v>no</v>
      </c>
      <c r="P58" s="219" t="str">
        <f t="shared" si="22"/>
        <v>RESERVED_VERSION</v>
      </c>
      <c r="Q58" s="219" t="str">
        <f t="shared" si="23"/>
        <v>no</v>
      </c>
      <c r="R58" s="219" t="str">
        <f t="shared" si="24"/>
        <v>EEPROM_VERSION</v>
      </c>
      <c r="S58" s="219" t="str">
        <f t="shared" si="25"/>
        <v>no</v>
      </c>
      <c r="T58" s="219" t="str">
        <f t="shared" si="26"/>
        <v>no</v>
      </c>
      <c r="U58" s="219" t="str">
        <f t="shared" si="27"/>
        <v>no</v>
      </c>
      <c r="V58" s="219" t="str">
        <f t="shared" si="28"/>
        <v>no</v>
      </c>
      <c r="W58" s="219" t="str">
        <f t="shared" si="29"/>
        <v>no</v>
      </c>
      <c r="Z58" s="219" t="str">
        <f t="shared" si="30"/>
        <v>MANUFACTURE_NAME_LENGTH</v>
      </c>
      <c r="AA58" s="219" t="str">
        <f t="shared" si="31"/>
        <v>MANUFACTURE_NAME_LENGTH</v>
      </c>
      <c r="AB58" s="219" t="str">
        <f t="shared" si="32"/>
        <v>RESERVED_VERSION</v>
      </c>
      <c r="AC58" s="219" t="str">
        <f t="shared" si="33"/>
        <v>RESERVED_VERSION</v>
      </c>
      <c r="AD58" s="219" t="str">
        <f t="shared" si="34"/>
        <v>EEPROM_VERSION</v>
      </c>
      <c r="AE58" s="219" t="str">
        <f t="shared" si="35"/>
        <v>EEPROM_VERSION</v>
      </c>
      <c r="AF58" s="219" t="str">
        <f t="shared" si="36"/>
        <v>EEPROM_VERSION</v>
      </c>
      <c r="AG58" s="219" t="str">
        <f t="shared" si="37"/>
        <v>EEPROM_VERSION</v>
      </c>
      <c r="AH58" s="219" t="str">
        <f t="shared" si="38"/>
        <v>EEPROM_VERSION</v>
      </c>
      <c r="AI58" s="219" t="str">
        <f t="shared" si="39"/>
        <v>EEPROM_VERSION</v>
      </c>
      <c r="AK58" s="219" t="s">
        <v>289</v>
      </c>
      <c r="AL58" s="219" t="s">
        <v>289</v>
      </c>
      <c r="AM58" s="219" t="s">
        <v>282</v>
      </c>
      <c r="AN58" s="219" t="s">
        <v>282</v>
      </c>
      <c r="AO58" s="219" t="s">
        <v>281</v>
      </c>
      <c r="AP58" s="219" t="s">
        <v>281</v>
      </c>
      <c r="AQ58" s="219" t="s">
        <v>281</v>
      </c>
      <c r="AR58" s="219" t="s">
        <v>281</v>
      </c>
      <c r="AS58" s="219" t="s">
        <v>281</v>
      </c>
      <c r="AT58" s="219" t="s">
        <v>281</v>
      </c>
    </row>
    <row r="59" spans="2:46">
      <c r="B59" s="219" t="s">
        <v>715</v>
      </c>
      <c r="C59" s="219" t="s">
        <v>538</v>
      </c>
      <c r="D59" s="219" t="s">
        <v>705</v>
      </c>
      <c r="E59" s="219" t="s">
        <v>538</v>
      </c>
      <c r="F59" s="219" t="s">
        <v>703</v>
      </c>
      <c r="G59" s="219" t="s">
        <v>538</v>
      </c>
      <c r="H59" s="219" t="s">
        <v>538</v>
      </c>
      <c r="I59" s="219" t="s">
        <v>538</v>
      </c>
      <c r="J59" s="219" t="s">
        <v>538</v>
      </c>
      <c r="K59" s="219" t="s">
        <v>538</v>
      </c>
      <c r="N59" s="219" t="str">
        <f t="shared" si="20"/>
        <v>MANUFACTURE_NAME</v>
      </c>
      <c r="O59" s="219" t="str">
        <f t="shared" si="21"/>
        <v>no</v>
      </c>
      <c r="P59" s="219" t="str">
        <f t="shared" si="22"/>
        <v>NUMBER_OF_PARALLEL_CELLS</v>
      </c>
      <c r="Q59" s="219" t="str">
        <f t="shared" si="23"/>
        <v>no</v>
      </c>
      <c r="R59" s="219" t="str">
        <f t="shared" si="24"/>
        <v>RESERVED_VERSION</v>
      </c>
      <c r="S59" s="219" t="str">
        <f t="shared" si="25"/>
        <v>no</v>
      </c>
      <c r="T59" s="219" t="str">
        <f t="shared" si="26"/>
        <v>no</v>
      </c>
      <c r="U59" s="219" t="str">
        <f t="shared" si="27"/>
        <v>no</v>
      </c>
      <c r="V59" s="219" t="str">
        <f t="shared" si="28"/>
        <v>no</v>
      </c>
      <c r="W59" s="219" t="str">
        <f t="shared" si="29"/>
        <v>no</v>
      </c>
      <c r="Z59" s="219" t="str">
        <f t="shared" si="30"/>
        <v>MANUFACTURE_NAME</v>
      </c>
      <c r="AA59" s="219" t="str">
        <f t="shared" si="31"/>
        <v>MANUFACTURE_NAME</v>
      </c>
      <c r="AB59" s="219" t="str">
        <f t="shared" si="32"/>
        <v>NUMBER_OF_PARALLEL_CELLS</v>
      </c>
      <c r="AC59" s="219" t="str">
        <f t="shared" si="33"/>
        <v>NUMBER_OF_PARALLEL_CELLS</v>
      </c>
      <c r="AD59" s="219" t="str">
        <f t="shared" si="34"/>
        <v>RESERVED_VERSION</v>
      </c>
      <c r="AE59" s="219" t="str">
        <f t="shared" si="35"/>
        <v>RESERVED_VERSION</v>
      </c>
      <c r="AF59" s="219" t="str">
        <f t="shared" si="36"/>
        <v>RESERVED_VERSION</v>
      </c>
      <c r="AG59" s="219" t="str">
        <f t="shared" si="37"/>
        <v>RESERVED_VERSION</v>
      </c>
      <c r="AH59" s="219" t="str">
        <f t="shared" si="38"/>
        <v>RESERVED_VERSION</v>
      </c>
      <c r="AI59" s="219" t="str">
        <f t="shared" si="39"/>
        <v>RESERVED_VERSION</v>
      </c>
      <c r="AK59" s="219" t="s">
        <v>290</v>
      </c>
      <c r="AL59" s="219" t="s">
        <v>290</v>
      </c>
      <c r="AM59" s="219" t="s">
        <v>283</v>
      </c>
      <c r="AN59" s="219" t="s">
        <v>283</v>
      </c>
      <c r="AO59" s="219" t="s">
        <v>282</v>
      </c>
      <c r="AP59" s="219" t="s">
        <v>282</v>
      </c>
      <c r="AQ59" s="219" t="s">
        <v>282</v>
      </c>
      <c r="AR59" s="219" t="s">
        <v>282</v>
      </c>
      <c r="AS59" s="219" t="s">
        <v>282</v>
      </c>
      <c r="AT59" s="219" t="s">
        <v>282</v>
      </c>
    </row>
    <row r="60" spans="2:46">
      <c r="B60" s="219" t="s">
        <v>716</v>
      </c>
      <c r="C60" s="219" t="s">
        <v>538</v>
      </c>
      <c r="D60" s="219" t="s">
        <v>707</v>
      </c>
      <c r="E60" s="219" t="s">
        <v>538</v>
      </c>
      <c r="F60" s="219" t="s">
        <v>705</v>
      </c>
      <c r="G60" s="219" t="s">
        <v>538</v>
      </c>
      <c r="H60" s="219" t="s">
        <v>538</v>
      </c>
      <c r="I60" s="219" t="s">
        <v>538</v>
      </c>
      <c r="J60" s="219" t="s">
        <v>538</v>
      </c>
      <c r="K60" s="219" t="s">
        <v>538</v>
      </c>
      <c r="N60" s="219" t="str">
        <f t="shared" si="20"/>
        <v>ADC_CURRENT_DETECT_FOR_DSG_STATUS</v>
      </c>
      <c r="O60" s="219" t="str">
        <f t="shared" si="21"/>
        <v>no</v>
      </c>
      <c r="P60" s="219" t="str">
        <f t="shared" si="22"/>
        <v>NUMBER_OF_SERIES_CELLS</v>
      </c>
      <c r="Q60" s="219" t="str">
        <f t="shared" si="23"/>
        <v>no</v>
      </c>
      <c r="R60" s="219" t="str">
        <f t="shared" si="24"/>
        <v>NUMBER_OF_PARALLEL_CELLS</v>
      </c>
      <c r="S60" s="219" t="str">
        <f t="shared" si="25"/>
        <v>no</v>
      </c>
      <c r="T60" s="219" t="str">
        <f t="shared" si="26"/>
        <v>no</v>
      </c>
      <c r="U60" s="219" t="str">
        <f t="shared" si="27"/>
        <v>no</v>
      </c>
      <c r="V60" s="219" t="str">
        <f t="shared" si="28"/>
        <v>no</v>
      </c>
      <c r="W60" s="219" t="str">
        <f t="shared" si="29"/>
        <v>no</v>
      </c>
      <c r="Z60" s="219" t="str">
        <f t="shared" si="30"/>
        <v>ADC_CURRENT_DETECT_FOR_DSG_STATUS</v>
      </c>
      <c r="AA60" s="219" t="str">
        <f t="shared" si="31"/>
        <v>ADC_CURRENT_DETECT_FOR_DSG_STATUS</v>
      </c>
      <c r="AB60" s="219" t="str">
        <f t="shared" si="32"/>
        <v>NUMBER_OF_SERIES_CELLS</v>
      </c>
      <c r="AC60" s="219" t="str">
        <f t="shared" si="33"/>
        <v>NUMBER_OF_SERIES_CELLS</v>
      </c>
      <c r="AD60" s="219" t="str">
        <f t="shared" si="34"/>
        <v>NUMBER_OF_PARALLEL_CELLS</v>
      </c>
      <c r="AE60" s="219" t="str">
        <f t="shared" si="35"/>
        <v>NUMBER_OF_PARALLEL_CELLS</v>
      </c>
      <c r="AF60" s="219" t="str">
        <f t="shared" si="36"/>
        <v>NUMBER_OF_PARALLEL_CELLS</v>
      </c>
      <c r="AG60" s="219" t="str">
        <f t="shared" si="37"/>
        <v>NUMBER_OF_PARALLEL_CELLS</v>
      </c>
      <c r="AH60" s="219" t="str">
        <f t="shared" si="38"/>
        <v>NUMBER_OF_PARALLEL_CELLS</v>
      </c>
      <c r="AI60" s="219" t="str">
        <f t="shared" si="39"/>
        <v>NUMBER_OF_PARALLEL_CELLS</v>
      </c>
      <c r="AK60" s="219" t="s">
        <v>291</v>
      </c>
      <c r="AL60" s="219" t="s">
        <v>291</v>
      </c>
      <c r="AM60" s="219" t="s">
        <v>284</v>
      </c>
      <c r="AN60" s="219" t="s">
        <v>284</v>
      </c>
      <c r="AO60" s="219" t="s">
        <v>283</v>
      </c>
      <c r="AP60" s="219" t="s">
        <v>283</v>
      </c>
      <c r="AQ60" s="219" t="s">
        <v>283</v>
      </c>
      <c r="AR60" s="219" t="s">
        <v>283</v>
      </c>
      <c r="AS60" s="219" t="s">
        <v>283</v>
      </c>
      <c r="AT60" s="219" t="s">
        <v>283</v>
      </c>
    </row>
    <row r="61" spans="2:46">
      <c r="B61" s="219" t="s">
        <v>717</v>
      </c>
      <c r="C61" s="219" t="s">
        <v>538</v>
      </c>
      <c r="D61" s="219" t="s">
        <v>709</v>
      </c>
      <c r="E61" s="219" t="s">
        <v>538</v>
      </c>
      <c r="F61" s="219" t="s">
        <v>707</v>
      </c>
      <c r="G61" s="219" t="s">
        <v>538</v>
      </c>
      <c r="H61" s="219" t="s">
        <v>538</v>
      </c>
      <c r="I61" s="219" t="s">
        <v>538</v>
      </c>
      <c r="J61" s="219" t="s">
        <v>538</v>
      </c>
      <c r="K61" s="219" t="s">
        <v>538</v>
      </c>
      <c r="N61" s="219" t="str">
        <f t="shared" si="20"/>
        <v>ADC_CURRENT_DETECT_FOR_CHG_STATUS</v>
      </c>
      <c r="O61" s="219" t="str">
        <f t="shared" si="21"/>
        <v>no</v>
      </c>
      <c r="P61" s="219" t="str">
        <f t="shared" si="22"/>
        <v>MANUFACTURE_DATE</v>
      </c>
      <c r="Q61" s="219" t="str">
        <f t="shared" si="23"/>
        <v>no</v>
      </c>
      <c r="R61" s="219" t="str">
        <f t="shared" si="24"/>
        <v>NUMBER_OF_SERIES_CELLS</v>
      </c>
      <c r="S61" s="219" t="str">
        <f t="shared" si="25"/>
        <v>no</v>
      </c>
      <c r="T61" s="219" t="str">
        <f t="shared" si="26"/>
        <v>no</v>
      </c>
      <c r="U61" s="219" t="str">
        <f t="shared" si="27"/>
        <v>no</v>
      </c>
      <c r="V61" s="219" t="str">
        <f t="shared" si="28"/>
        <v>no</v>
      </c>
      <c r="W61" s="219" t="str">
        <f t="shared" si="29"/>
        <v>no</v>
      </c>
      <c r="Z61" s="219" t="str">
        <f t="shared" si="30"/>
        <v>ADC_CURRENT_DETECT_FOR_CHG_STATUS</v>
      </c>
      <c r="AA61" s="219" t="str">
        <f t="shared" si="31"/>
        <v>ADC_CURRENT_DETECT_FOR_CHG_STATUS</v>
      </c>
      <c r="AB61" s="219" t="str">
        <f t="shared" si="32"/>
        <v>MANUFACTURE_DATE</v>
      </c>
      <c r="AC61" s="219" t="str">
        <f t="shared" si="33"/>
        <v>MANUFACTURE_DATE</v>
      </c>
      <c r="AD61" s="219" t="str">
        <f t="shared" si="34"/>
        <v>NUMBER_OF_SERIES_CELLS</v>
      </c>
      <c r="AE61" s="219" t="str">
        <f t="shared" si="35"/>
        <v>NUMBER_OF_SERIES_CELLS</v>
      </c>
      <c r="AF61" s="219" t="str">
        <f t="shared" si="36"/>
        <v>NUMBER_OF_SERIES_CELLS</v>
      </c>
      <c r="AG61" s="219" t="str">
        <f t="shared" si="37"/>
        <v>NUMBER_OF_SERIES_CELLS</v>
      </c>
      <c r="AH61" s="219" t="str">
        <f t="shared" si="38"/>
        <v>NUMBER_OF_SERIES_CELLS</v>
      </c>
      <c r="AI61" s="219" t="str">
        <f t="shared" si="39"/>
        <v>NUMBER_OF_SERIES_CELLS</v>
      </c>
      <c r="AK61" s="219" t="s">
        <v>292</v>
      </c>
      <c r="AL61" s="219" t="s">
        <v>292</v>
      </c>
      <c r="AM61" s="219" t="s">
        <v>285</v>
      </c>
      <c r="AN61" s="219" t="s">
        <v>285</v>
      </c>
      <c r="AO61" s="219" t="s">
        <v>284</v>
      </c>
      <c r="AP61" s="219" t="s">
        <v>284</v>
      </c>
      <c r="AQ61" s="219" t="s">
        <v>284</v>
      </c>
      <c r="AR61" s="219" t="s">
        <v>284</v>
      </c>
      <c r="AS61" s="219" t="s">
        <v>284</v>
      </c>
      <c r="AT61" s="219" t="s">
        <v>284</v>
      </c>
    </row>
    <row r="62" spans="2:46">
      <c r="B62" s="219" t="s">
        <v>718</v>
      </c>
      <c r="C62" s="219" t="s">
        <v>538</v>
      </c>
      <c r="D62" s="219" t="s">
        <v>710</v>
      </c>
      <c r="E62" s="219" t="s">
        <v>538</v>
      </c>
      <c r="F62" s="219" t="s">
        <v>709</v>
      </c>
      <c r="G62" s="219" t="s">
        <v>538</v>
      </c>
      <c r="H62" s="219" t="s">
        <v>538</v>
      </c>
      <c r="I62" s="219" t="s">
        <v>538</v>
      </c>
      <c r="J62" s="219" t="s">
        <v>538</v>
      </c>
      <c r="K62" s="219" t="s">
        <v>538</v>
      </c>
      <c r="N62" s="219" t="str">
        <f t="shared" si="20"/>
        <v>ADC_DOC_PROTECTION</v>
      </c>
      <c r="O62" s="219" t="str">
        <f t="shared" si="21"/>
        <v>no</v>
      </c>
      <c r="P62" s="219" t="str">
        <f t="shared" si="22"/>
        <v>SERIAL_NUMBER</v>
      </c>
      <c r="Q62" s="219" t="str">
        <f t="shared" si="23"/>
        <v>no</v>
      </c>
      <c r="R62" s="219" t="str">
        <f t="shared" si="24"/>
        <v>MANUFACTURE_DATE</v>
      </c>
      <c r="S62" s="219" t="str">
        <f t="shared" si="25"/>
        <v>no</v>
      </c>
      <c r="T62" s="219" t="str">
        <f t="shared" si="26"/>
        <v>no</v>
      </c>
      <c r="U62" s="219" t="str">
        <f t="shared" si="27"/>
        <v>no</v>
      </c>
      <c r="V62" s="219" t="str">
        <f t="shared" si="28"/>
        <v>no</v>
      </c>
      <c r="W62" s="219" t="str">
        <f t="shared" si="29"/>
        <v>no</v>
      </c>
      <c r="Z62" s="219" t="str">
        <f t="shared" si="30"/>
        <v>ADC_DOC_PROTECTION</v>
      </c>
      <c r="AA62" s="219" t="str">
        <f t="shared" si="31"/>
        <v>ADC_DOC_PROTECTION</v>
      </c>
      <c r="AB62" s="219" t="str">
        <f t="shared" si="32"/>
        <v>SERIAL_NUMBER</v>
      </c>
      <c r="AC62" s="219" t="str">
        <f t="shared" si="33"/>
        <v>SERIAL_NUMBER</v>
      </c>
      <c r="AD62" s="219" t="str">
        <f t="shared" si="34"/>
        <v>MANUFACTURE_DATE</v>
      </c>
      <c r="AE62" s="219" t="str">
        <f t="shared" si="35"/>
        <v>MANUFACTURE_DATE</v>
      </c>
      <c r="AF62" s="219" t="str">
        <f t="shared" si="36"/>
        <v>MANUFACTURE_DATE</v>
      </c>
      <c r="AG62" s="219" t="str">
        <f t="shared" si="37"/>
        <v>MANUFACTURE_DATE</v>
      </c>
      <c r="AH62" s="219" t="str">
        <f t="shared" si="38"/>
        <v>MANUFACTURE_DATE</v>
      </c>
      <c r="AI62" s="219" t="str">
        <f t="shared" si="39"/>
        <v>MANUFACTURE_DATE</v>
      </c>
      <c r="AK62" s="219" t="s">
        <v>293</v>
      </c>
      <c r="AL62" s="219" t="s">
        <v>293</v>
      </c>
      <c r="AM62" s="219" t="s">
        <v>286</v>
      </c>
      <c r="AN62" s="219" t="s">
        <v>286</v>
      </c>
      <c r="AO62" s="219" t="s">
        <v>285</v>
      </c>
      <c r="AP62" s="219" t="s">
        <v>285</v>
      </c>
      <c r="AQ62" s="219" t="s">
        <v>285</v>
      </c>
      <c r="AR62" s="219" t="s">
        <v>285</v>
      </c>
      <c r="AS62" s="219" t="s">
        <v>285</v>
      </c>
      <c r="AT62" s="219" t="s">
        <v>285</v>
      </c>
    </row>
    <row r="63" spans="2:46">
      <c r="B63" s="219" t="s">
        <v>719</v>
      </c>
      <c r="C63" s="219" t="s">
        <v>538</v>
      </c>
      <c r="D63" s="219" t="s">
        <v>712</v>
      </c>
      <c r="E63" s="219" t="s">
        <v>538</v>
      </c>
      <c r="F63" s="219" t="s">
        <v>710</v>
      </c>
      <c r="G63" s="219" t="s">
        <v>538</v>
      </c>
      <c r="H63" s="219" t="s">
        <v>538</v>
      </c>
      <c r="I63" s="219" t="s">
        <v>538</v>
      </c>
      <c r="J63" s="219" t="s">
        <v>538</v>
      </c>
      <c r="K63" s="219" t="s">
        <v>538</v>
      </c>
      <c r="N63" s="219" t="str">
        <f t="shared" si="20"/>
        <v>ADC_COC_PROTECTION</v>
      </c>
      <c r="O63" s="219" t="str">
        <f t="shared" si="21"/>
        <v>no</v>
      </c>
      <c r="P63" s="219" t="str">
        <f t="shared" si="22"/>
        <v>CELL_TYPE_LENGTH</v>
      </c>
      <c r="Q63" s="219" t="str">
        <f t="shared" si="23"/>
        <v>no</v>
      </c>
      <c r="R63" s="219" t="str">
        <f t="shared" si="24"/>
        <v>SERIAL_NUMBER</v>
      </c>
      <c r="S63" s="219" t="str">
        <f t="shared" si="25"/>
        <v>no</v>
      </c>
      <c r="T63" s="219" t="str">
        <f t="shared" si="26"/>
        <v>no</v>
      </c>
      <c r="U63" s="219" t="str">
        <f t="shared" si="27"/>
        <v>no</v>
      </c>
      <c r="V63" s="219" t="str">
        <f t="shared" si="28"/>
        <v>no</v>
      </c>
      <c r="W63" s="219" t="str">
        <f t="shared" si="29"/>
        <v>no</v>
      </c>
      <c r="Z63" s="219" t="str">
        <f t="shared" si="30"/>
        <v>ADC_COC_PROTECTION</v>
      </c>
      <c r="AA63" s="219" t="str">
        <f t="shared" si="31"/>
        <v>ADC_COC_PROTECTION</v>
      </c>
      <c r="AB63" s="219" t="str">
        <f t="shared" si="32"/>
        <v>CELL_TYPE_LENGTH</v>
      </c>
      <c r="AC63" s="219" t="str">
        <f t="shared" si="33"/>
        <v>CELL_TYPE_LENGTH</v>
      </c>
      <c r="AD63" s="219" t="str">
        <f t="shared" si="34"/>
        <v>SERIAL_NUMBER</v>
      </c>
      <c r="AE63" s="219" t="str">
        <f t="shared" si="35"/>
        <v>SERIAL_NUMBER</v>
      </c>
      <c r="AF63" s="219" t="str">
        <f t="shared" si="36"/>
        <v>SERIAL_NUMBER</v>
      </c>
      <c r="AG63" s="219" t="str">
        <f t="shared" si="37"/>
        <v>SERIAL_NUMBER</v>
      </c>
      <c r="AH63" s="219" t="str">
        <f t="shared" si="38"/>
        <v>SERIAL_NUMBER</v>
      </c>
      <c r="AI63" s="219" t="str">
        <f t="shared" si="39"/>
        <v>SERIAL_NUMBER</v>
      </c>
      <c r="AK63" s="219" t="s">
        <v>294</v>
      </c>
      <c r="AL63" s="219" t="s">
        <v>294</v>
      </c>
      <c r="AM63" s="219" t="s">
        <v>287</v>
      </c>
      <c r="AN63" s="219" t="s">
        <v>287</v>
      </c>
      <c r="AO63" s="219" t="s">
        <v>286</v>
      </c>
      <c r="AP63" s="219" t="s">
        <v>286</v>
      </c>
      <c r="AQ63" s="219" t="s">
        <v>286</v>
      </c>
      <c r="AR63" s="219" t="s">
        <v>286</v>
      </c>
      <c r="AS63" s="219" t="s">
        <v>286</v>
      </c>
      <c r="AT63" s="219" t="s">
        <v>286</v>
      </c>
    </row>
    <row r="64" spans="2:46">
      <c r="B64" s="219" t="s">
        <v>720</v>
      </c>
      <c r="C64" s="219" t="s">
        <v>538</v>
      </c>
      <c r="D64" s="219" t="s">
        <v>713</v>
      </c>
      <c r="E64" s="219" t="s">
        <v>538</v>
      </c>
      <c r="F64" s="219" t="s">
        <v>712</v>
      </c>
      <c r="G64" s="219" t="s">
        <v>538</v>
      </c>
      <c r="H64" s="219" t="s">
        <v>538</v>
      </c>
      <c r="I64" s="219" t="s">
        <v>538</v>
      </c>
      <c r="J64" s="219" t="s">
        <v>538</v>
      </c>
      <c r="K64" s="219" t="s">
        <v>538</v>
      </c>
      <c r="N64" s="219" t="str">
        <f t="shared" si="20"/>
        <v>ADC_DSG_HIGH_CURRENT_DETECT</v>
      </c>
      <c r="O64" s="219" t="str">
        <f t="shared" si="21"/>
        <v>no</v>
      </c>
      <c r="P64" s="219" t="str">
        <f t="shared" si="22"/>
        <v>CELL_TYPE</v>
      </c>
      <c r="Q64" s="219" t="str">
        <f t="shared" si="23"/>
        <v>no</v>
      </c>
      <c r="R64" s="219" t="str">
        <f t="shared" si="24"/>
        <v>CELL_TYPE_LENGTH</v>
      </c>
      <c r="S64" s="219" t="str">
        <f t="shared" si="25"/>
        <v>no</v>
      </c>
      <c r="T64" s="219" t="str">
        <f t="shared" si="26"/>
        <v>no</v>
      </c>
      <c r="U64" s="219" t="str">
        <f t="shared" si="27"/>
        <v>no</v>
      </c>
      <c r="V64" s="219" t="str">
        <f t="shared" si="28"/>
        <v>no</v>
      </c>
      <c r="W64" s="219" t="str">
        <f t="shared" si="29"/>
        <v>no</v>
      </c>
      <c r="Z64" s="219" t="str">
        <f t="shared" si="30"/>
        <v>ADC_DSG_HIGH_CURRENT_DETECT</v>
      </c>
      <c r="AA64" s="219" t="str">
        <f t="shared" si="31"/>
        <v>ADC_DSG_HIGH_CURRENT_DETECT</v>
      </c>
      <c r="AB64" s="219" t="str">
        <f t="shared" si="32"/>
        <v>CELL_TYPE</v>
      </c>
      <c r="AC64" s="219" t="str">
        <f t="shared" si="33"/>
        <v>CELL_TYPE</v>
      </c>
      <c r="AD64" s="219" t="str">
        <f t="shared" si="34"/>
        <v>CELL_TYPE_LENGTH</v>
      </c>
      <c r="AE64" s="219" t="str">
        <f t="shared" si="35"/>
        <v>CELL_TYPE_LENGTH</v>
      </c>
      <c r="AF64" s="219" t="str">
        <f t="shared" si="36"/>
        <v>CELL_TYPE_LENGTH</v>
      </c>
      <c r="AG64" s="219" t="str">
        <f t="shared" si="37"/>
        <v>CELL_TYPE_LENGTH</v>
      </c>
      <c r="AH64" s="219" t="str">
        <f t="shared" si="38"/>
        <v>CELL_TYPE_LENGTH</v>
      </c>
      <c r="AI64" s="219" t="str">
        <f t="shared" si="39"/>
        <v>CELL_TYPE_LENGTH</v>
      </c>
      <c r="AK64" s="219" t="s">
        <v>295</v>
      </c>
      <c r="AL64" s="219" t="s">
        <v>295</v>
      </c>
      <c r="AM64" s="219" t="s">
        <v>288</v>
      </c>
      <c r="AN64" s="219" t="s">
        <v>288</v>
      </c>
      <c r="AO64" s="219" t="s">
        <v>287</v>
      </c>
      <c r="AP64" s="219" t="s">
        <v>287</v>
      </c>
      <c r="AQ64" s="219" t="s">
        <v>287</v>
      </c>
      <c r="AR64" s="219" t="s">
        <v>287</v>
      </c>
      <c r="AS64" s="219" t="s">
        <v>287</v>
      </c>
      <c r="AT64" s="219" t="s">
        <v>287</v>
      </c>
    </row>
    <row r="65" spans="2:46">
      <c r="B65" s="219" t="s">
        <v>721</v>
      </c>
      <c r="C65" s="219" t="s">
        <v>538</v>
      </c>
      <c r="D65" s="219" t="s">
        <v>714</v>
      </c>
      <c r="E65" s="219" t="s">
        <v>538</v>
      </c>
      <c r="F65" s="219" t="s">
        <v>713</v>
      </c>
      <c r="G65" s="219" t="s">
        <v>538</v>
      </c>
      <c r="H65" s="219" t="s">
        <v>538</v>
      </c>
      <c r="I65" s="219" t="s">
        <v>538</v>
      </c>
      <c r="J65" s="219" t="s">
        <v>538</v>
      </c>
      <c r="K65" s="219" t="s">
        <v>538</v>
      </c>
      <c r="N65" s="219" t="str">
        <f t="shared" si="20"/>
        <v>ADC_CHG_CHARGER_TAPE_CURRENT</v>
      </c>
      <c r="O65" s="219" t="str">
        <f t="shared" si="21"/>
        <v>no</v>
      </c>
      <c r="P65" s="219" t="str">
        <f t="shared" si="22"/>
        <v>MANUFACTURE_NAME_LENGTH</v>
      </c>
      <c r="Q65" s="219" t="str">
        <f t="shared" si="23"/>
        <v>no</v>
      </c>
      <c r="R65" s="219" t="str">
        <f t="shared" si="24"/>
        <v>CELL_TYPE</v>
      </c>
      <c r="S65" s="219" t="str">
        <f t="shared" si="25"/>
        <v>no</v>
      </c>
      <c r="T65" s="219" t="str">
        <f t="shared" si="26"/>
        <v>no</v>
      </c>
      <c r="U65" s="219" t="str">
        <f t="shared" si="27"/>
        <v>no</v>
      </c>
      <c r="V65" s="219" t="str">
        <f t="shared" si="28"/>
        <v>no</v>
      </c>
      <c r="W65" s="219" t="str">
        <f t="shared" si="29"/>
        <v>no</v>
      </c>
      <c r="Z65" s="219" t="str">
        <f t="shared" si="30"/>
        <v>ADC_CHG_CHARGER_TAPE_CURRENT</v>
      </c>
      <c r="AA65" s="219" t="str">
        <f t="shared" si="31"/>
        <v>ADC_CHG_CHARGER_TAPE_CURRENT</v>
      </c>
      <c r="AB65" s="219" t="str">
        <f t="shared" si="32"/>
        <v>MANUFACTURE_NAME_LENGTH</v>
      </c>
      <c r="AC65" s="219" t="str">
        <f t="shared" si="33"/>
        <v>MANUFACTURE_NAME_LENGTH</v>
      </c>
      <c r="AD65" s="219" t="str">
        <f t="shared" si="34"/>
        <v>CELL_TYPE</v>
      </c>
      <c r="AE65" s="219" t="str">
        <f t="shared" si="35"/>
        <v>CELL_TYPE</v>
      </c>
      <c r="AF65" s="219" t="str">
        <f t="shared" si="36"/>
        <v>CELL_TYPE</v>
      </c>
      <c r="AG65" s="219" t="str">
        <f t="shared" si="37"/>
        <v>CELL_TYPE</v>
      </c>
      <c r="AH65" s="219" t="str">
        <f t="shared" si="38"/>
        <v>CELL_TYPE</v>
      </c>
      <c r="AI65" s="219" t="str">
        <f t="shared" si="39"/>
        <v>CELL_TYPE</v>
      </c>
      <c r="AK65" s="219" t="s">
        <v>296</v>
      </c>
      <c r="AL65" s="219" t="s">
        <v>296</v>
      </c>
      <c r="AM65" s="219" t="s">
        <v>289</v>
      </c>
      <c r="AN65" s="219" t="s">
        <v>289</v>
      </c>
      <c r="AO65" s="219" t="s">
        <v>288</v>
      </c>
      <c r="AP65" s="219" t="s">
        <v>288</v>
      </c>
      <c r="AQ65" s="219" t="s">
        <v>288</v>
      </c>
      <c r="AR65" s="219" t="s">
        <v>288</v>
      </c>
      <c r="AS65" s="219" t="s">
        <v>288</v>
      </c>
      <c r="AT65" s="219" t="s">
        <v>288</v>
      </c>
    </row>
    <row r="66" spans="2:46">
      <c r="B66" s="219" t="s">
        <v>722</v>
      </c>
      <c r="C66" s="219" t="s">
        <v>538</v>
      </c>
      <c r="D66" s="219" t="s">
        <v>715</v>
      </c>
      <c r="E66" s="219" t="s">
        <v>538</v>
      </c>
      <c r="F66" s="219" t="s">
        <v>714</v>
      </c>
      <c r="G66" s="219" t="s">
        <v>538</v>
      </c>
      <c r="H66" s="219" t="s">
        <v>538</v>
      </c>
      <c r="I66" s="219" t="s">
        <v>538</v>
      </c>
      <c r="J66" s="219" t="s">
        <v>538</v>
      </c>
      <c r="K66" s="219" t="s">
        <v>538</v>
      </c>
      <c r="N66" s="219" t="str">
        <f t="shared" si="20"/>
        <v>ADC_AccQ_FOR_CHG_TH</v>
      </c>
      <c r="O66" s="219" t="str">
        <f t="shared" si="21"/>
        <v>no</v>
      </c>
      <c r="P66" s="219" t="str">
        <f t="shared" si="22"/>
        <v>MANUFACTURE_NAME</v>
      </c>
      <c r="Q66" s="219" t="str">
        <f t="shared" si="23"/>
        <v>no</v>
      </c>
      <c r="R66" s="219" t="str">
        <f t="shared" si="24"/>
        <v>MANUFACTURE_NAME_LENGTH</v>
      </c>
      <c r="S66" s="219" t="str">
        <f t="shared" si="25"/>
        <v>no</v>
      </c>
      <c r="T66" s="219" t="str">
        <f t="shared" si="26"/>
        <v>no</v>
      </c>
      <c r="U66" s="219" t="str">
        <f t="shared" si="27"/>
        <v>no</v>
      </c>
      <c r="V66" s="219" t="str">
        <f t="shared" si="28"/>
        <v>no</v>
      </c>
      <c r="W66" s="219" t="str">
        <f t="shared" si="29"/>
        <v>no</v>
      </c>
      <c r="Z66" s="219" t="str">
        <f t="shared" si="30"/>
        <v>ADC_AccQ_FOR_CHG_TH</v>
      </c>
      <c r="AA66" s="219" t="str">
        <f t="shared" si="31"/>
        <v>ADC_AccQ_FOR_CHG_TH</v>
      </c>
      <c r="AB66" s="219" t="str">
        <f t="shared" si="32"/>
        <v>MANUFACTURE_NAME</v>
      </c>
      <c r="AC66" s="219" t="str">
        <f t="shared" si="33"/>
        <v>MANUFACTURE_NAME</v>
      </c>
      <c r="AD66" s="219" t="str">
        <f t="shared" si="34"/>
        <v>MANUFACTURE_NAME_LENGTH</v>
      </c>
      <c r="AE66" s="219" t="str">
        <f t="shared" si="35"/>
        <v>MANUFACTURE_NAME_LENGTH</v>
      </c>
      <c r="AF66" s="219" t="str">
        <f t="shared" si="36"/>
        <v>MANUFACTURE_NAME_LENGTH</v>
      </c>
      <c r="AG66" s="219" t="str">
        <f t="shared" si="37"/>
        <v>MANUFACTURE_NAME_LENGTH</v>
      </c>
      <c r="AH66" s="219" t="str">
        <f t="shared" si="38"/>
        <v>MANUFACTURE_NAME_LENGTH</v>
      </c>
      <c r="AI66" s="219" t="str">
        <f t="shared" si="39"/>
        <v>MANUFACTURE_NAME_LENGTH</v>
      </c>
      <c r="AK66" s="219" t="s">
        <v>297</v>
      </c>
      <c r="AL66" s="219" t="s">
        <v>297</v>
      </c>
      <c r="AM66" s="219" t="s">
        <v>290</v>
      </c>
      <c r="AN66" s="219" t="s">
        <v>290</v>
      </c>
      <c r="AO66" s="219" t="s">
        <v>289</v>
      </c>
      <c r="AP66" s="219" t="s">
        <v>289</v>
      </c>
      <c r="AQ66" s="219" t="s">
        <v>289</v>
      </c>
      <c r="AR66" s="219" t="s">
        <v>289</v>
      </c>
      <c r="AS66" s="219" t="s">
        <v>289</v>
      </c>
      <c r="AT66" s="219" t="s">
        <v>289</v>
      </c>
    </row>
    <row r="67" spans="2:46">
      <c r="B67" s="219" t="s">
        <v>723</v>
      </c>
      <c r="C67" s="219" t="s">
        <v>538</v>
      </c>
      <c r="D67" s="219" t="s">
        <v>716</v>
      </c>
      <c r="E67" s="219" t="s">
        <v>538</v>
      </c>
      <c r="F67" s="219" t="s">
        <v>715</v>
      </c>
      <c r="G67" s="219" t="s">
        <v>538</v>
      </c>
      <c r="H67" s="219" t="s">
        <v>538</v>
      </c>
      <c r="I67" s="219" t="s">
        <v>538</v>
      </c>
      <c r="J67" s="219" t="s">
        <v>538</v>
      </c>
      <c r="K67" s="219" t="s">
        <v>538</v>
      </c>
      <c r="N67" s="219" t="str">
        <f t="shared" si="20"/>
        <v>Cycle_Count_FOR_CHG_1st_TH</v>
      </c>
      <c r="O67" s="219" t="str">
        <f t="shared" si="21"/>
        <v>no</v>
      </c>
      <c r="P67" s="219" t="str">
        <f t="shared" si="22"/>
        <v>ADC_CURRENT_DETECT_FOR_DSG_STATUS</v>
      </c>
      <c r="Q67" s="219" t="str">
        <f t="shared" si="23"/>
        <v>no</v>
      </c>
      <c r="R67" s="219" t="str">
        <f t="shared" si="24"/>
        <v>MANUFACTURE_NAME</v>
      </c>
      <c r="S67" s="219" t="str">
        <f t="shared" si="25"/>
        <v>no</v>
      </c>
      <c r="T67" s="219" t="str">
        <f t="shared" si="26"/>
        <v>no</v>
      </c>
      <c r="U67" s="219" t="str">
        <f t="shared" si="27"/>
        <v>no</v>
      </c>
      <c r="V67" s="219" t="str">
        <f t="shared" si="28"/>
        <v>no</v>
      </c>
      <c r="W67" s="219" t="str">
        <f t="shared" si="29"/>
        <v>no</v>
      </c>
      <c r="Z67" s="219" t="str">
        <f t="shared" si="30"/>
        <v>Cycle_Count_FOR_CHG_1st_TH</v>
      </c>
      <c r="AA67" s="219" t="str">
        <f t="shared" si="31"/>
        <v>Cycle_Count_FOR_CHG_1st_TH</v>
      </c>
      <c r="AB67" s="219" t="str">
        <f t="shared" si="32"/>
        <v>ADC_CURRENT_DETECT_FOR_DSG_STATUS</v>
      </c>
      <c r="AC67" s="219" t="str">
        <f t="shared" si="33"/>
        <v>ADC_CURRENT_DETECT_FOR_DSG_STATUS</v>
      </c>
      <c r="AD67" s="219" t="str">
        <f t="shared" si="34"/>
        <v>MANUFACTURE_NAME</v>
      </c>
      <c r="AE67" s="219" t="str">
        <f t="shared" si="35"/>
        <v>MANUFACTURE_NAME</v>
      </c>
      <c r="AF67" s="219" t="str">
        <f t="shared" si="36"/>
        <v>MANUFACTURE_NAME</v>
      </c>
      <c r="AG67" s="219" t="str">
        <f t="shared" si="37"/>
        <v>MANUFACTURE_NAME</v>
      </c>
      <c r="AH67" s="219" t="str">
        <f t="shared" si="38"/>
        <v>MANUFACTURE_NAME</v>
      </c>
      <c r="AI67" s="219" t="str">
        <f t="shared" si="39"/>
        <v>MANUFACTURE_NAME</v>
      </c>
      <c r="AK67" s="219" t="s">
        <v>298</v>
      </c>
      <c r="AL67" s="219" t="s">
        <v>298</v>
      </c>
      <c r="AM67" s="219" t="s">
        <v>291</v>
      </c>
      <c r="AN67" s="219" t="s">
        <v>291</v>
      </c>
      <c r="AO67" s="219" t="s">
        <v>290</v>
      </c>
      <c r="AP67" s="219" t="s">
        <v>290</v>
      </c>
      <c r="AQ67" s="219" t="s">
        <v>290</v>
      </c>
      <c r="AR67" s="219" t="s">
        <v>290</v>
      </c>
      <c r="AS67" s="219" t="s">
        <v>290</v>
      </c>
      <c r="AT67" s="219" t="s">
        <v>290</v>
      </c>
    </row>
    <row r="68" spans="2:46">
      <c r="B68" s="219" t="s">
        <v>724</v>
      </c>
      <c r="C68" s="219" t="s">
        <v>538</v>
      </c>
      <c r="D68" s="219" t="s">
        <v>717</v>
      </c>
      <c r="E68" s="219" t="s">
        <v>538</v>
      </c>
      <c r="F68" s="219" t="s">
        <v>716</v>
      </c>
      <c r="G68" s="219" t="s">
        <v>538</v>
      </c>
      <c r="H68" s="219" t="s">
        <v>538</v>
      </c>
      <c r="I68" s="219" t="s">
        <v>538</v>
      </c>
      <c r="J68" s="219" t="s">
        <v>538</v>
      </c>
      <c r="K68" s="219" t="s">
        <v>538</v>
      </c>
      <c r="N68" s="219" t="str">
        <f t="shared" si="20"/>
        <v>Cycle_Count_FOR_CHG_2nd_TH</v>
      </c>
      <c r="O68" s="219" t="str">
        <f t="shared" si="21"/>
        <v>no</v>
      </c>
      <c r="P68" s="219" t="str">
        <f t="shared" si="22"/>
        <v>ADC_CURRENT_DETECT_FOR_CHG_STATUS</v>
      </c>
      <c r="Q68" s="219" t="str">
        <f t="shared" si="23"/>
        <v>no</v>
      </c>
      <c r="R68" s="219" t="str">
        <f t="shared" si="24"/>
        <v>ADC_CURRENT_DETECT_FOR_DSG_STATUS</v>
      </c>
      <c r="S68" s="219" t="str">
        <f t="shared" si="25"/>
        <v>no</v>
      </c>
      <c r="T68" s="219" t="str">
        <f t="shared" si="26"/>
        <v>no</v>
      </c>
      <c r="U68" s="219" t="str">
        <f t="shared" si="27"/>
        <v>no</v>
      </c>
      <c r="V68" s="219" t="str">
        <f t="shared" si="28"/>
        <v>no</v>
      </c>
      <c r="W68" s="219" t="str">
        <f t="shared" si="29"/>
        <v>no</v>
      </c>
      <c r="Z68" s="219" t="str">
        <f t="shared" si="30"/>
        <v>Cycle_Count_FOR_CHG_2nd_TH</v>
      </c>
      <c r="AA68" s="219" t="str">
        <f t="shared" si="31"/>
        <v>Cycle_Count_FOR_CHG_2nd_TH</v>
      </c>
      <c r="AB68" s="219" t="str">
        <f t="shared" si="32"/>
        <v>ADC_CURRENT_DETECT_FOR_CHG_STATUS</v>
      </c>
      <c r="AC68" s="219" t="str">
        <f t="shared" si="33"/>
        <v>ADC_CURRENT_DETECT_FOR_CHG_STATUS</v>
      </c>
      <c r="AD68" s="219" t="str">
        <f t="shared" si="34"/>
        <v>ADC_CURRENT_DETECT_FOR_DSG_STATUS</v>
      </c>
      <c r="AE68" s="219" t="str">
        <f t="shared" si="35"/>
        <v>ADC_CURRENT_DETECT_FOR_DSG_STATUS</v>
      </c>
      <c r="AF68" s="219" t="str">
        <f t="shared" si="36"/>
        <v>ADC_CURRENT_DETECT_FOR_DSG_STATUS</v>
      </c>
      <c r="AG68" s="219" t="str">
        <f t="shared" si="37"/>
        <v>ADC_CURRENT_DETECT_FOR_DSG_STATUS</v>
      </c>
      <c r="AH68" s="219" t="str">
        <f t="shared" si="38"/>
        <v>ADC_CURRENT_DETECT_FOR_DSG_STATUS</v>
      </c>
      <c r="AI68" s="219" t="str">
        <f t="shared" si="39"/>
        <v>ADC_CURRENT_DETECT_FOR_DSG_STATUS</v>
      </c>
      <c r="AK68" s="219" t="s">
        <v>299</v>
      </c>
      <c r="AL68" s="219" t="s">
        <v>299</v>
      </c>
      <c r="AM68" s="219" t="s">
        <v>292</v>
      </c>
      <c r="AN68" s="219" t="s">
        <v>292</v>
      </c>
      <c r="AO68" s="219" t="s">
        <v>291</v>
      </c>
      <c r="AP68" s="219" t="s">
        <v>291</v>
      </c>
      <c r="AQ68" s="219" t="s">
        <v>291</v>
      </c>
      <c r="AR68" s="219" t="s">
        <v>291</v>
      </c>
      <c r="AS68" s="219" t="s">
        <v>291</v>
      </c>
      <c r="AT68" s="219" t="s">
        <v>291</v>
      </c>
    </row>
    <row r="69" spans="2:46">
      <c r="B69" s="219" t="s">
        <v>725</v>
      </c>
      <c r="C69" s="219" t="s">
        <v>538</v>
      </c>
      <c r="D69" s="219" t="s">
        <v>718</v>
      </c>
      <c r="E69" s="219" t="s">
        <v>538</v>
      </c>
      <c r="F69" s="219" t="s">
        <v>717</v>
      </c>
      <c r="G69" s="219" t="s">
        <v>538</v>
      </c>
      <c r="H69" s="219" t="s">
        <v>538</v>
      </c>
      <c r="I69" s="219" t="s">
        <v>538</v>
      </c>
      <c r="J69" s="219" t="s">
        <v>538</v>
      </c>
      <c r="K69" s="219" t="s">
        <v>538</v>
      </c>
      <c r="N69" s="219" t="str">
        <f t="shared" si="20"/>
        <v>ADC_BATTERY_OV_PROTECTION</v>
      </c>
      <c r="O69" s="219" t="str">
        <f t="shared" si="21"/>
        <v>no</v>
      </c>
      <c r="P69" s="219" t="str">
        <f t="shared" si="22"/>
        <v>ADC_DOC_PROTECTION</v>
      </c>
      <c r="Q69" s="219" t="str">
        <f t="shared" si="23"/>
        <v>no</v>
      </c>
      <c r="R69" s="219" t="str">
        <f t="shared" si="24"/>
        <v>ADC_CURRENT_DETECT_FOR_CHG_STATUS</v>
      </c>
      <c r="S69" s="219" t="str">
        <f t="shared" si="25"/>
        <v>no</v>
      </c>
      <c r="T69" s="219" t="str">
        <f t="shared" si="26"/>
        <v>no</v>
      </c>
      <c r="U69" s="219" t="str">
        <f t="shared" si="27"/>
        <v>no</v>
      </c>
      <c r="V69" s="219" t="str">
        <f t="shared" si="28"/>
        <v>no</v>
      </c>
      <c r="W69" s="219" t="str">
        <f t="shared" si="29"/>
        <v>no</v>
      </c>
      <c r="Z69" s="219" t="str">
        <f t="shared" si="30"/>
        <v>ADC_BATTERY_OV_PROTECTION</v>
      </c>
      <c r="AA69" s="219" t="str">
        <f t="shared" si="31"/>
        <v>ADC_BATTERY_OV_PROTECTION</v>
      </c>
      <c r="AB69" s="219" t="str">
        <f t="shared" si="32"/>
        <v>ADC_DOC_PROTECTION</v>
      </c>
      <c r="AC69" s="219" t="str">
        <f t="shared" si="33"/>
        <v>ADC_DOC_PROTECTION</v>
      </c>
      <c r="AD69" s="219" t="str">
        <f t="shared" si="34"/>
        <v>ADC_CURRENT_DETECT_FOR_CHG_STATUS</v>
      </c>
      <c r="AE69" s="219" t="str">
        <f t="shared" si="35"/>
        <v>ADC_CURRENT_DETECT_FOR_CHG_STATUS</v>
      </c>
      <c r="AF69" s="219" t="str">
        <f t="shared" si="36"/>
        <v>ADC_CURRENT_DETECT_FOR_CHG_STATUS</v>
      </c>
      <c r="AG69" s="219" t="str">
        <f t="shared" si="37"/>
        <v>ADC_CURRENT_DETECT_FOR_CHG_STATUS</v>
      </c>
      <c r="AH69" s="219" t="str">
        <f t="shared" si="38"/>
        <v>ADC_CURRENT_DETECT_FOR_CHG_STATUS</v>
      </c>
      <c r="AI69" s="219" t="str">
        <f t="shared" si="39"/>
        <v>ADC_CURRENT_DETECT_FOR_CHG_STATUS</v>
      </c>
      <c r="AK69" s="219" t="s">
        <v>300</v>
      </c>
      <c r="AL69" s="219" t="s">
        <v>300</v>
      </c>
      <c r="AM69" s="219" t="s">
        <v>293</v>
      </c>
      <c r="AN69" s="219" t="s">
        <v>293</v>
      </c>
      <c r="AO69" s="219" t="s">
        <v>292</v>
      </c>
      <c r="AP69" s="219" t="s">
        <v>292</v>
      </c>
      <c r="AQ69" s="219" t="s">
        <v>292</v>
      </c>
      <c r="AR69" s="219" t="s">
        <v>292</v>
      </c>
      <c r="AS69" s="219" t="s">
        <v>292</v>
      </c>
      <c r="AT69" s="219" t="s">
        <v>292</v>
      </c>
    </row>
    <row r="70" spans="2:46">
      <c r="B70" s="219" t="s">
        <v>726</v>
      </c>
      <c r="C70" s="219" t="s">
        <v>538</v>
      </c>
      <c r="D70" s="219" t="s">
        <v>719</v>
      </c>
      <c r="E70" s="219" t="s">
        <v>538</v>
      </c>
      <c r="F70" s="219" t="s">
        <v>718</v>
      </c>
      <c r="G70" s="219" t="s">
        <v>538</v>
      </c>
      <c r="H70" s="219" t="s">
        <v>538</v>
      </c>
      <c r="I70" s="219" t="s">
        <v>538</v>
      </c>
      <c r="J70" s="219" t="s">
        <v>538</v>
      </c>
      <c r="K70" s="219" t="s">
        <v>538</v>
      </c>
      <c r="N70" s="219" t="str">
        <f t="shared" si="20"/>
        <v>ADC_BATTERY_OV_RELEASE</v>
      </c>
      <c r="O70" s="219" t="str">
        <f t="shared" si="21"/>
        <v>no</v>
      </c>
      <c r="P70" s="219" t="str">
        <f t="shared" si="22"/>
        <v>ADC_COC_PROTECTION</v>
      </c>
      <c r="Q70" s="219" t="str">
        <f t="shared" si="23"/>
        <v>no</v>
      </c>
      <c r="R70" s="219" t="str">
        <f t="shared" si="24"/>
        <v>ADC_DOC_PROTECTION</v>
      </c>
      <c r="S70" s="219" t="str">
        <f t="shared" si="25"/>
        <v>no</v>
      </c>
      <c r="T70" s="219" t="str">
        <f t="shared" si="26"/>
        <v>no</v>
      </c>
      <c r="U70" s="219" t="str">
        <f t="shared" si="27"/>
        <v>no</v>
      </c>
      <c r="V70" s="219" t="str">
        <f t="shared" si="28"/>
        <v>no</v>
      </c>
      <c r="W70" s="219" t="str">
        <f t="shared" si="29"/>
        <v>no</v>
      </c>
      <c r="Z70" s="219" t="str">
        <f t="shared" si="30"/>
        <v>ADC_BATTERY_OV_RELEASE</v>
      </c>
      <c r="AA70" s="219" t="str">
        <f t="shared" si="31"/>
        <v>ADC_BATTERY_OV_RELEASE</v>
      </c>
      <c r="AB70" s="219" t="str">
        <f t="shared" si="32"/>
        <v>ADC_COC_PROTECTION</v>
      </c>
      <c r="AC70" s="219" t="str">
        <f t="shared" si="33"/>
        <v>ADC_COC_PROTECTION</v>
      </c>
      <c r="AD70" s="219" t="str">
        <f t="shared" si="34"/>
        <v>ADC_DOC_PROTECTION</v>
      </c>
      <c r="AE70" s="219" t="str">
        <f t="shared" si="35"/>
        <v>ADC_DOC_PROTECTION</v>
      </c>
      <c r="AF70" s="219" t="str">
        <f t="shared" si="36"/>
        <v>ADC_DOC_PROTECTION</v>
      </c>
      <c r="AG70" s="219" t="str">
        <f t="shared" si="37"/>
        <v>ADC_DOC_PROTECTION</v>
      </c>
      <c r="AH70" s="219" t="str">
        <f t="shared" si="38"/>
        <v>ADC_DOC_PROTECTION</v>
      </c>
      <c r="AI70" s="219" t="str">
        <f t="shared" si="39"/>
        <v>ADC_DOC_PROTECTION</v>
      </c>
      <c r="AK70" s="219" t="s">
        <v>301</v>
      </c>
      <c r="AL70" s="219" t="s">
        <v>301</v>
      </c>
      <c r="AM70" s="219" t="s">
        <v>294</v>
      </c>
      <c r="AN70" s="219" t="s">
        <v>294</v>
      </c>
      <c r="AO70" s="219" t="s">
        <v>293</v>
      </c>
      <c r="AP70" s="219" t="s">
        <v>293</v>
      </c>
      <c r="AQ70" s="219" t="s">
        <v>293</v>
      </c>
      <c r="AR70" s="219" t="s">
        <v>293</v>
      </c>
      <c r="AS70" s="219" t="s">
        <v>293</v>
      </c>
      <c r="AT70" s="219" t="s">
        <v>293</v>
      </c>
    </row>
    <row r="71" spans="2:46">
      <c r="B71" s="219" t="s">
        <v>727</v>
      </c>
      <c r="C71" s="219" t="s">
        <v>538</v>
      </c>
      <c r="D71" s="219" t="s">
        <v>720</v>
      </c>
      <c r="E71" s="219" t="s">
        <v>538</v>
      </c>
      <c r="F71" s="219" t="s">
        <v>719</v>
      </c>
      <c r="G71" s="219" t="s">
        <v>538</v>
      </c>
      <c r="H71" s="219" t="s">
        <v>538</v>
      </c>
      <c r="I71" s="219" t="s">
        <v>538</v>
      </c>
      <c r="J71" s="219" t="s">
        <v>538</v>
      </c>
      <c r="K71" s="219" t="s">
        <v>538</v>
      </c>
      <c r="N71" s="219" t="str">
        <f t="shared" si="20"/>
        <v>ADC_BATTERY_UV_PROTECTION</v>
      </c>
      <c r="O71" s="219" t="str">
        <f t="shared" si="21"/>
        <v>no</v>
      </c>
      <c r="P71" s="219" t="str">
        <f t="shared" si="22"/>
        <v>ADC_DSG_HIGH_CURRENT_DETECT</v>
      </c>
      <c r="Q71" s="219" t="str">
        <f t="shared" si="23"/>
        <v>no</v>
      </c>
      <c r="R71" s="219" t="str">
        <f t="shared" si="24"/>
        <v>ADC_COC_PROTECTION</v>
      </c>
      <c r="S71" s="219" t="str">
        <f t="shared" si="25"/>
        <v>no</v>
      </c>
      <c r="T71" s="219" t="str">
        <f t="shared" si="26"/>
        <v>no</v>
      </c>
      <c r="U71" s="219" t="str">
        <f t="shared" si="27"/>
        <v>no</v>
      </c>
      <c r="V71" s="219" t="str">
        <f t="shared" si="28"/>
        <v>no</v>
      </c>
      <c r="W71" s="219" t="str">
        <f t="shared" si="29"/>
        <v>no</v>
      </c>
      <c r="Z71" s="219" t="str">
        <f t="shared" si="30"/>
        <v>ADC_BATTERY_UV_PROTECTION</v>
      </c>
      <c r="AA71" s="219" t="str">
        <f t="shared" si="31"/>
        <v>ADC_BATTERY_UV_PROTECTION</v>
      </c>
      <c r="AB71" s="219" t="str">
        <f t="shared" si="32"/>
        <v>ADC_DSG_HIGH_CURRENT_DETECT</v>
      </c>
      <c r="AC71" s="219" t="str">
        <f t="shared" si="33"/>
        <v>ADC_DSG_HIGH_CURRENT_DETECT</v>
      </c>
      <c r="AD71" s="219" t="str">
        <f t="shared" si="34"/>
        <v>ADC_COC_PROTECTION</v>
      </c>
      <c r="AE71" s="219" t="str">
        <f t="shared" si="35"/>
        <v>ADC_COC_PROTECTION</v>
      </c>
      <c r="AF71" s="219" t="str">
        <f t="shared" si="36"/>
        <v>ADC_COC_PROTECTION</v>
      </c>
      <c r="AG71" s="219" t="str">
        <f t="shared" si="37"/>
        <v>ADC_COC_PROTECTION</v>
      </c>
      <c r="AH71" s="219" t="str">
        <f t="shared" si="38"/>
        <v>ADC_COC_PROTECTION</v>
      </c>
      <c r="AI71" s="219" t="str">
        <f t="shared" si="39"/>
        <v>ADC_COC_PROTECTION</v>
      </c>
      <c r="AK71" s="219" t="s">
        <v>302</v>
      </c>
      <c r="AL71" s="219" t="s">
        <v>302</v>
      </c>
      <c r="AM71" s="219" t="s">
        <v>295</v>
      </c>
      <c r="AN71" s="219" t="s">
        <v>295</v>
      </c>
      <c r="AO71" s="219" t="s">
        <v>294</v>
      </c>
      <c r="AP71" s="219" t="s">
        <v>294</v>
      </c>
      <c r="AQ71" s="219" t="s">
        <v>294</v>
      </c>
      <c r="AR71" s="219" t="s">
        <v>294</v>
      </c>
      <c r="AS71" s="219" t="s">
        <v>294</v>
      </c>
      <c r="AT71" s="219" t="s">
        <v>294</v>
      </c>
    </row>
    <row r="72" spans="2:46">
      <c r="B72" s="219" t="s">
        <v>728</v>
      </c>
      <c r="C72" s="219" t="s">
        <v>538</v>
      </c>
      <c r="D72" s="219" t="s">
        <v>721</v>
      </c>
      <c r="E72" s="219" t="s">
        <v>538</v>
      </c>
      <c r="F72" s="219" t="s">
        <v>720</v>
      </c>
      <c r="G72" s="219" t="s">
        <v>538</v>
      </c>
      <c r="H72" s="219" t="s">
        <v>538</v>
      </c>
      <c r="I72" s="219" t="s">
        <v>538</v>
      </c>
      <c r="J72" s="219" t="s">
        <v>538</v>
      </c>
      <c r="K72" s="219" t="s">
        <v>538</v>
      </c>
      <c r="N72" s="219" t="str">
        <f t="shared" ref="N72:N103" si="40">IF(Z72&lt;&gt;Y72,Z72,IF(Y72="","","no"))</f>
        <v>ADC_BATTERY_UV_RELEASE</v>
      </c>
      <c r="O72" s="219" t="str">
        <f t="shared" ref="O72:O103" si="41">IF(AA72&lt;&gt;Z72,AA72,IF(Z72="","","no"))</f>
        <v>no</v>
      </c>
      <c r="P72" s="219" t="str">
        <f t="shared" ref="P72:P103" si="42">IF(AB72&lt;&gt;AA72,AB72,IF(AA72="","","no"))</f>
        <v>ADC_CHG_CHARGER_TAPE_CURRENT</v>
      </c>
      <c r="Q72" s="219" t="str">
        <f t="shared" ref="Q72:Q103" si="43">IF(AC72&lt;&gt;AB72,AC72,IF(AB72="","","no"))</f>
        <v>no</v>
      </c>
      <c r="R72" s="219" t="str">
        <f t="shared" ref="R72:R103" si="44">IF(AD72&lt;&gt;AC72,AD72,IF(AC72="","","no"))</f>
        <v>ADC_DSG_HIGH_CURRENT_DETECT</v>
      </c>
      <c r="S72" s="219" t="str">
        <f t="shared" ref="S72:S103" si="45">IF(AE72&lt;&gt;AD72,AE72,IF(AD72="","","no"))</f>
        <v>no</v>
      </c>
      <c r="T72" s="219" t="str">
        <f t="shared" ref="T72:T103" si="46">IF(AF72&lt;&gt;AE72,AF72,IF(AE72="","","no"))</f>
        <v>no</v>
      </c>
      <c r="U72" s="219" t="str">
        <f t="shared" ref="U72:U103" si="47">IF(AG72&lt;&gt;AF72,AG72,IF(AF72="","","no"))</f>
        <v>no</v>
      </c>
      <c r="V72" s="219" t="str">
        <f t="shared" ref="V72:V103" si="48">IF(AH72&lt;&gt;AG72,AH72,IF(AG72="","","no"))</f>
        <v>no</v>
      </c>
      <c r="W72" s="219" t="str">
        <f t="shared" ref="W72:W103" si="49">IF(AI72&lt;&gt;AH72,AI72,IF(AH72="","","no"))</f>
        <v>no</v>
      </c>
      <c r="Z72" s="219" t="str">
        <f t="shared" ref="Z72:Z103" si="50">SUBSTITUTE(SUBSTITUTE(SUBSTITUTE(SUBSTITUTE(SUBSTITUTE(SUBSTITUTE(SUBSTITUTE(SUBSTITUTE(SUBSTITUTE(SUBSTITUTE(SUBSTITUTE(AK72,"define  _ee_",""),"address_",""),"float_",""),"uchar_",""),"uint_",""),"ulong_",""),"char_",""),"int_",""),"long_",""),"str_len_",""),"str_","")</f>
        <v>ADC_BATTERY_UV_RELEASE</v>
      </c>
      <c r="AA72" s="219" t="str">
        <f t="shared" ref="AA72:AA103" si="51">SUBSTITUTE(SUBSTITUTE(SUBSTITUTE(SUBSTITUTE(SUBSTITUTE(SUBSTITUTE(SUBSTITUTE(SUBSTITUTE(SUBSTITUTE(SUBSTITUTE(SUBSTITUTE(AL72,"define  _ee_",""),"address_",""),"float_",""),"uchar_",""),"uint_",""),"ulong_",""),"char_",""),"int_",""),"long_",""),"str_len_",""),"str_","")</f>
        <v>ADC_BATTERY_UV_RELEASE</v>
      </c>
      <c r="AB72" s="219" t="str">
        <f t="shared" ref="AB72:AB103" si="52">SUBSTITUTE(SUBSTITUTE(SUBSTITUTE(SUBSTITUTE(SUBSTITUTE(SUBSTITUTE(SUBSTITUTE(SUBSTITUTE(SUBSTITUTE(SUBSTITUTE(SUBSTITUTE(AM72,"define  _ee_",""),"address_",""),"float_",""),"uchar_",""),"uint_",""),"ulong_",""),"char_",""),"int_",""),"long_",""),"str_len_",""),"str_","")</f>
        <v>ADC_CHG_CHARGER_TAPE_CURRENT</v>
      </c>
      <c r="AC72" s="219" t="str">
        <f t="shared" ref="AC72:AC103" si="53">SUBSTITUTE(SUBSTITUTE(SUBSTITUTE(SUBSTITUTE(SUBSTITUTE(SUBSTITUTE(SUBSTITUTE(SUBSTITUTE(SUBSTITUTE(SUBSTITUTE(SUBSTITUTE(AN72,"define  _ee_",""),"address_",""),"float_",""),"uchar_",""),"uint_",""),"ulong_",""),"char_",""),"int_",""),"long_",""),"str_len_",""),"str_","")</f>
        <v>ADC_CHG_CHARGER_TAPE_CURRENT</v>
      </c>
      <c r="AD72" s="219" t="str">
        <f t="shared" ref="AD72:AD103" si="54">SUBSTITUTE(SUBSTITUTE(SUBSTITUTE(SUBSTITUTE(SUBSTITUTE(SUBSTITUTE(SUBSTITUTE(SUBSTITUTE(SUBSTITUTE(SUBSTITUTE(SUBSTITUTE(AO72,"define  _ee_",""),"address_",""),"float_",""),"uchar_",""),"uint_",""),"ulong_",""),"char_",""),"int_",""),"long_",""),"str_len_",""),"str_","")</f>
        <v>ADC_DSG_HIGH_CURRENT_DETECT</v>
      </c>
      <c r="AE72" s="219" t="str">
        <f t="shared" ref="AE72:AE103" si="55">SUBSTITUTE(SUBSTITUTE(SUBSTITUTE(SUBSTITUTE(SUBSTITUTE(SUBSTITUTE(SUBSTITUTE(SUBSTITUTE(SUBSTITUTE(SUBSTITUTE(SUBSTITUTE(AP72,"define  _ee_",""),"address_",""),"float_",""),"uchar_",""),"uint_",""),"ulong_",""),"char_",""),"int_",""),"long_",""),"str_len_",""),"str_","")</f>
        <v>ADC_DSG_HIGH_CURRENT_DETECT</v>
      </c>
      <c r="AF72" s="219" t="str">
        <f t="shared" ref="AF72:AF103" si="56">SUBSTITUTE(SUBSTITUTE(SUBSTITUTE(SUBSTITUTE(SUBSTITUTE(SUBSTITUTE(SUBSTITUTE(SUBSTITUTE(SUBSTITUTE(SUBSTITUTE(SUBSTITUTE(AQ72,"define  _ee_",""),"address_",""),"float_",""),"uchar_",""),"uint_",""),"ulong_",""),"char_",""),"int_",""),"long_",""),"str_len_",""),"str_","")</f>
        <v>ADC_DSG_HIGH_CURRENT_DETECT</v>
      </c>
      <c r="AG72" s="219" t="str">
        <f t="shared" ref="AG72:AG103" si="57">SUBSTITUTE(SUBSTITUTE(SUBSTITUTE(SUBSTITUTE(SUBSTITUTE(SUBSTITUTE(SUBSTITUTE(SUBSTITUTE(SUBSTITUTE(SUBSTITUTE(SUBSTITUTE(AR72,"define  _ee_",""),"address_",""),"float_",""),"uchar_",""),"uint_",""),"ulong_",""),"char_",""),"int_",""),"long_",""),"str_len_",""),"str_","")</f>
        <v>ADC_DSG_HIGH_CURRENT_DETECT</v>
      </c>
      <c r="AH72" s="219" t="str">
        <f t="shared" ref="AH72:AH103" si="58">SUBSTITUTE(SUBSTITUTE(SUBSTITUTE(SUBSTITUTE(SUBSTITUTE(SUBSTITUTE(SUBSTITUTE(SUBSTITUTE(SUBSTITUTE(SUBSTITUTE(SUBSTITUTE(AS72,"define  _ee_",""),"address_",""),"float_",""),"uchar_",""),"uint_",""),"ulong_",""),"char_",""),"int_",""),"long_",""),"str_len_",""),"str_","")</f>
        <v>ADC_DSG_HIGH_CURRENT_DETECT</v>
      </c>
      <c r="AI72" s="219" t="str">
        <f t="shared" ref="AI72:AI103" si="59">SUBSTITUTE(SUBSTITUTE(SUBSTITUTE(SUBSTITUTE(SUBSTITUTE(SUBSTITUTE(SUBSTITUTE(SUBSTITUTE(SUBSTITUTE(SUBSTITUTE(SUBSTITUTE(AT72,"define  _ee_",""),"address_",""),"float_",""),"uchar_",""),"uint_",""),"ulong_",""),"char_",""),"int_",""),"long_",""),"str_len_",""),"str_","")</f>
        <v>ADC_DSG_HIGH_CURRENT_DETECT</v>
      </c>
      <c r="AK72" s="219" t="s">
        <v>303</v>
      </c>
      <c r="AL72" s="219" t="s">
        <v>303</v>
      </c>
      <c r="AM72" s="219" t="s">
        <v>296</v>
      </c>
      <c r="AN72" s="219" t="s">
        <v>296</v>
      </c>
      <c r="AO72" s="219" t="s">
        <v>295</v>
      </c>
      <c r="AP72" s="219" t="s">
        <v>295</v>
      </c>
      <c r="AQ72" s="219" t="s">
        <v>295</v>
      </c>
      <c r="AR72" s="219" t="s">
        <v>295</v>
      </c>
      <c r="AS72" s="219" t="s">
        <v>295</v>
      </c>
      <c r="AT72" s="219" t="s">
        <v>295</v>
      </c>
    </row>
    <row r="73" spans="2:46">
      <c r="B73" s="219" t="s">
        <v>729</v>
      </c>
      <c r="C73" s="219" t="s">
        <v>538</v>
      </c>
      <c r="D73" s="219" t="s">
        <v>722</v>
      </c>
      <c r="E73" s="219" t="s">
        <v>538</v>
      </c>
      <c r="F73" s="219" t="s">
        <v>721</v>
      </c>
      <c r="G73" s="219" t="s">
        <v>538</v>
      </c>
      <c r="H73" s="219" t="s">
        <v>538</v>
      </c>
      <c r="I73" s="219" t="s">
        <v>538</v>
      </c>
      <c r="J73" s="219" t="s">
        <v>538</v>
      </c>
      <c r="K73" s="219" t="s">
        <v>538</v>
      </c>
      <c r="N73" s="219" t="str">
        <f t="shared" si="40"/>
        <v>ADC_DSG_OT_HIGH_PROTECTION</v>
      </c>
      <c r="O73" s="219" t="str">
        <f t="shared" si="41"/>
        <v>no</v>
      </c>
      <c r="P73" s="219" t="str">
        <f t="shared" si="42"/>
        <v>ADC_AccQ_FOR_CHG_TH</v>
      </c>
      <c r="Q73" s="219" t="str">
        <f t="shared" si="43"/>
        <v>no</v>
      </c>
      <c r="R73" s="219" t="str">
        <f t="shared" si="44"/>
        <v>ADC_CHG_CHARGER_TAPE_CURRENT</v>
      </c>
      <c r="S73" s="219" t="str">
        <f t="shared" si="45"/>
        <v>no</v>
      </c>
      <c r="T73" s="219" t="str">
        <f t="shared" si="46"/>
        <v>no</v>
      </c>
      <c r="U73" s="219" t="str">
        <f t="shared" si="47"/>
        <v>no</v>
      </c>
      <c r="V73" s="219" t="str">
        <f t="shared" si="48"/>
        <v>no</v>
      </c>
      <c r="W73" s="219" t="str">
        <f t="shared" si="49"/>
        <v>no</v>
      </c>
      <c r="Z73" s="219" t="str">
        <f t="shared" si="50"/>
        <v>ADC_DSG_OT_HIGH_PROTECTION</v>
      </c>
      <c r="AA73" s="219" t="str">
        <f t="shared" si="51"/>
        <v>ADC_DSG_OT_HIGH_PROTECTION</v>
      </c>
      <c r="AB73" s="219" t="str">
        <f t="shared" si="52"/>
        <v>ADC_AccQ_FOR_CHG_TH</v>
      </c>
      <c r="AC73" s="219" t="str">
        <f t="shared" si="53"/>
        <v>ADC_AccQ_FOR_CHG_TH</v>
      </c>
      <c r="AD73" s="219" t="str">
        <f t="shared" si="54"/>
        <v>ADC_CHG_CHARGER_TAPE_CURRENT</v>
      </c>
      <c r="AE73" s="219" t="str">
        <f t="shared" si="55"/>
        <v>ADC_CHG_CHARGER_TAPE_CURRENT</v>
      </c>
      <c r="AF73" s="219" t="str">
        <f t="shared" si="56"/>
        <v>ADC_CHG_CHARGER_TAPE_CURRENT</v>
      </c>
      <c r="AG73" s="219" t="str">
        <f t="shared" si="57"/>
        <v>ADC_CHG_CHARGER_TAPE_CURRENT</v>
      </c>
      <c r="AH73" s="219" t="str">
        <f t="shared" si="58"/>
        <v>ADC_CHG_CHARGER_TAPE_CURRENT</v>
      </c>
      <c r="AI73" s="219" t="str">
        <f t="shared" si="59"/>
        <v>ADC_CHG_CHARGER_TAPE_CURRENT</v>
      </c>
      <c r="AK73" s="219" t="s">
        <v>304</v>
      </c>
      <c r="AL73" s="219" t="s">
        <v>304</v>
      </c>
      <c r="AM73" s="219" t="s">
        <v>297</v>
      </c>
      <c r="AN73" s="219" t="s">
        <v>297</v>
      </c>
      <c r="AO73" s="219" t="s">
        <v>296</v>
      </c>
      <c r="AP73" s="219" t="s">
        <v>296</v>
      </c>
      <c r="AQ73" s="219" t="s">
        <v>296</v>
      </c>
      <c r="AR73" s="219" t="s">
        <v>296</v>
      </c>
      <c r="AS73" s="219" t="s">
        <v>296</v>
      </c>
      <c r="AT73" s="219" t="s">
        <v>296</v>
      </c>
    </row>
    <row r="74" spans="2:46">
      <c r="B74" s="219" t="s">
        <v>730</v>
      </c>
      <c r="C74" s="219" t="s">
        <v>538</v>
      </c>
      <c r="D74" s="219" t="s">
        <v>723</v>
      </c>
      <c r="E74" s="219" t="s">
        <v>538</v>
      </c>
      <c r="F74" s="219" t="s">
        <v>722</v>
      </c>
      <c r="G74" s="219" t="s">
        <v>538</v>
      </c>
      <c r="H74" s="219" t="s">
        <v>538</v>
      </c>
      <c r="I74" s="219" t="s">
        <v>538</v>
      </c>
      <c r="J74" s="219" t="s">
        <v>538</v>
      </c>
      <c r="K74" s="219" t="s">
        <v>538</v>
      </c>
      <c r="N74" s="219" t="str">
        <f t="shared" si="40"/>
        <v>ADC_DSG_OT_HIGH_RELEASE</v>
      </c>
      <c r="O74" s="219" t="str">
        <f t="shared" si="41"/>
        <v>no</v>
      </c>
      <c r="P74" s="219" t="str">
        <f t="shared" si="42"/>
        <v>Cycle_Count_FOR_CHG_1st_TH</v>
      </c>
      <c r="Q74" s="219" t="str">
        <f t="shared" si="43"/>
        <v>no</v>
      </c>
      <c r="R74" s="219" t="str">
        <f t="shared" si="44"/>
        <v>ADC_AccQ_FOR_CHG_TH</v>
      </c>
      <c r="S74" s="219" t="str">
        <f t="shared" si="45"/>
        <v>no</v>
      </c>
      <c r="T74" s="219" t="str">
        <f t="shared" si="46"/>
        <v>no</v>
      </c>
      <c r="U74" s="219" t="str">
        <f t="shared" si="47"/>
        <v>no</v>
      </c>
      <c r="V74" s="219" t="str">
        <f t="shared" si="48"/>
        <v>no</v>
      </c>
      <c r="W74" s="219" t="str">
        <f t="shared" si="49"/>
        <v>no</v>
      </c>
      <c r="Z74" s="219" t="str">
        <f t="shared" si="50"/>
        <v>ADC_DSG_OT_HIGH_RELEASE</v>
      </c>
      <c r="AA74" s="219" t="str">
        <f t="shared" si="51"/>
        <v>ADC_DSG_OT_HIGH_RELEASE</v>
      </c>
      <c r="AB74" s="219" t="str">
        <f t="shared" si="52"/>
        <v>Cycle_Count_FOR_CHG_1st_TH</v>
      </c>
      <c r="AC74" s="219" t="str">
        <f t="shared" si="53"/>
        <v>Cycle_Count_FOR_CHG_1st_TH</v>
      </c>
      <c r="AD74" s="219" t="str">
        <f t="shared" si="54"/>
        <v>ADC_AccQ_FOR_CHG_TH</v>
      </c>
      <c r="AE74" s="219" t="str">
        <f t="shared" si="55"/>
        <v>ADC_AccQ_FOR_CHG_TH</v>
      </c>
      <c r="AF74" s="219" t="str">
        <f t="shared" si="56"/>
        <v>ADC_AccQ_FOR_CHG_TH</v>
      </c>
      <c r="AG74" s="219" t="str">
        <f t="shared" si="57"/>
        <v>ADC_AccQ_FOR_CHG_TH</v>
      </c>
      <c r="AH74" s="219" t="str">
        <f t="shared" si="58"/>
        <v>ADC_AccQ_FOR_CHG_TH</v>
      </c>
      <c r="AI74" s="219" t="str">
        <f t="shared" si="59"/>
        <v>ADC_AccQ_FOR_CHG_TH</v>
      </c>
      <c r="AK74" s="219" t="s">
        <v>305</v>
      </c>
      <c r="AL74" s="219" t="s">
        <v>305</v>
      </c>
      <c r="AM74" s="219" t="s">
        <v>298</v>
      </c>
      <c r="AN74" s="219" t="s">
        <v>298</v>
      </c>
      <c r="AO74" s="219" t="s">
        <v>297</v>
      </c>
      <c r="AP74" s="219" t="s">
        <v>297</v>
      </c>
      <c r="AQ74" s="219" t="s">
        <v>297</v>
      </c>
      <c r="AR74" s="219" t="s">
        <v>297</v>
      </c>
      <c r="AS74" s="219" t="s">
        <v>297</v>
      </c>
      <c r="AT74" s="219" t="s">
        <v>297</v>
      </c>
    </row>
    <row r="75" spans="2:46">
      <c r="B75" s="219" t="s">
        <v>731</v>
      </c>
      <c r="C75" s="219" t="s">
        <v>538</v>
      </c>
      <c r="D75" s="219" t="s">
        <v>724</v>
      </c>
      <c r="E75" s="219" t="s">
        <v>538</v>
      </c>
      <c r="F75" s="219" t="s">
        <v>723</v>
      </c>
      <c r="G75" s="219" t="s">
        <v>538</v>
      </c>
      <c r="H75" s="219" t="s">
        <v>538</v>
      </c>
      <c r="I75" s="219" t="s">
        <v>538</v>
      </c>
      <c r="J75" s="219" t="s">
        <v>538</v>
      </c>
      <c r="K75" s="219" t="s">
        <v>538</v>
      </c>
      <c r="N75" s="219" t="str">
        <f t="shared" si="40"/>
        <v>ADC_DSG_OT_LOW_PROTECTION</v>
      </c>
      <c r="O75" s="219" t="str">
        <f t="shared" si="41"/>
        <v>no</v>
      </c>
      <c r="P75" s="219" t="str">
        <f t="shared" si="42"/>
        <v>Cycle_Count_FOR_CHG_2nd_TH</v>
      </c>
      <c r="Q75" s="219" t="str">
        <f t="shared" si="43"/>
        <v>no</v>
      </c>
      <c r="R75" s="219" t="str">
        <f t="shared" si="44"/>
        <v>Cycle_Count_FOR_CHG_1st_TH</v>
      </c>
      <c r="S75" s="219" t="str">
        <f t="shared" si="45"/>
        <v>no</v>
      </c>
      <c r="T75" s="219" t="str">
        <f t="shared" si="46"/>
        <v>no</v>
      </c>
      <c r="U75" s="219" t="str">
        <f t="shared" si="47"/>
        <v>no</v>
      </c>
      <c r="V75" s="219" t="str">
        <f t="shared" si="48"/>
        <v>no</v>
      </c>
      <c r="W75" s="219" t="str">
        <f t="shared" si="49"/>
        <v>no</v>
      </c>
      <c r="Z75" s="219" t="str">
        <f t="shared" si="50"/>
        <v>ADC_DSG_OT_LOW_PROTECTION</v>
      </c>
      <c r="AA75" s="219" t="str">
        <f t="shared" si="51"/>
        <v>ADC_DSG_OT_LOW_PROTECTION</v>
      </c>
      <c r="AB75" s="219" t="str">
        <f t="shared" si="52"/>
        <v>Cycle_Count_FOR_CHG_2nd_TH</v>
      </c>
      <c r="AC75" s="219" t="str">
        <f t="shared" si="53"/>
        <v>Cycle_Count_FOR_CHG_2nd_TH</v>
      </c>
      <c r="AD75" s="219" t="str">
        <f t="shared" si="54"/>
        <v>Cycle_Count_FOR_CHG_1st_TH</v>
      </c>
      <c r="AE75" s="219" t="str">
        <f t="shared" si="55"/>
        <v>Cycle_Count_FOR_CHG_1st_TH</v>
      </c>
      <c r="AF75" s="219" t="str">
        <f t="shared" si="56"/>
        <v>Cycle_Count_FOR_CHG_1st_TH</v>
      </c>
      <c r="AG75" s="219" t="str">
        <f t="shared" si="57"/>
        <v>Cycle_Count_FOR_CHG_1st_TH</v>
      </c>
      <c r="AH75" s="219" t="str">
        <f t="shared" si="58"/>
        <v>Cycle_Count_FOR_CHG_1st_TH</v>
      </c>
      <c r="AI75" s="219" t="str">
        <f t="shared" si="59"/>
        <v>Cycle_Count_FOR_CHG_1st_TH</v>
      </c>
      <c r="AK75" s="219" t="s">
        <v>306</v>
      </c>
      <c r="AL75" s="219" t="s">
        <v>306</v>
      </c>
      <c r="AM75" s="219" t="s">
        <v>299</v>
      </c>
      <c r="AN75" s="219" t="s">
        <v>299</v>
      </c>
      <c r="AO75" s="219" t="s">
        <v>298</v>
      </c>
      <c r="AP75" s="219" t="s">
        <v>298</v>
      </c>
      <c r="AQ75" s="219" t="s">
        <v>298</v>
      </c>
      <c r="AR75" s="219" t="s">
        <v>298</v>
      </c>
      <c r="AS75" s="219" t="s">
        <v>298</v>
      </c>
      <c r="AT75" s="219" t="s">
        <v>298</v>
      </c>
    </row>
    <row r="76" spans="2:46">
      <c r="B76" s="219" t="s">
        <v>732</v>
      </c>
      <c r="C76" s="219" t="s">
        <v>538</v>
      </c>
      <c r="D76" s="219" t="s">
        <v>725</v>
      </c>
      <c r="E76" s="219" t="s">
        <v>538</v>
      </c>
      <c r="F76" s="219" t="s">
        <v>724</v>
      </c>
      <c r="G76" s="219" t="s">
        <v>538</v>
      </c>
      <c r="H76" s="219" t="s">
        <v>538</v>
      </c>
      <c r="I76" s="219" t="s">
        <v>538</v>
      </c>
      <c r="J76" s="219" t="s">
        <v>538</v>
      </c>
      <c r="K76" s="219" t="s">
        <v>538</v>
      </c>
      <c r="N76" s="219" t="str">
        <f t="shared" si="40"/>
        <v>ADC_DSG_OT_LOW_RELEASE</v>
      </c>
      <c r="O76" s="219" t="str">
        <f t="shared" si="41"/>
        <v>no</v>
      </c>
      <c r="P76" s="219" t="str">
        <f t="shared" si="42"/>
        <v>ADC_BATTERY_OV_PROTECTION</v>
      </c>
      <c r="Q76" s="219" t="str">
        <f t="shared" si="43"/>
        <v>no</v>
      </c>
      <c r="R76" s="219" t="str">
        <f t="shared" si="44"/>
        <v>Cycle_Count_FOR_CHG_2nd_TH</v>
      </c>
      <c r="S76" s="219" t="str">
        <f t="shared" si="45"/>
        <v>no</v>
      </c>
      <c r="T76" s="219" t="str">
        <f t="shared" si="46"/>
        <v>no</v>
      </c>
      <c r="U76" s="219" t="str">
        <f t="shared" si="47"/>
        <v>no</v>
      </c>
      <c r="V76" s="219" t="str">
        <f t="shared" si="48"/>
        <v>no</v>
      </c>
      <c r="W76" s="219" t="str">
        <f t="shared" si="49"/>
        <v>no</v>
      </c>
      <c r="Z76" s="219" t="str">
        <f t="shared" si="50"/>
        <v>ADC_DSG_OT_LOW_RELEASE</v>
      </c>
      <c r="AA76" s="219" t="str">
        <f t="shared" si="51"/>
        <v>ADC_DSG_OT_LOW_RELEASE</v>
      </c>
      <c r="AB76" s="219" t="str">
        <f t="shared" si="52"/>
        <v>ADC_BATTERY_OV_PROTECTION</v>
      </c>
      <c r="AC76" s="219" t="str">
        <f t="shared" si="53"/>
        <v>ADC_BATTERY_OV_PROTECTION</v>
      </c>
      <c r="AD76" s="219" t="str">
        <f t="shared" si="54"/>
        <v>Cycle_Count_FOR_CHG_2nd_TH</v>
      </c>
      <c r="AE76" s="219" t="str">
        <f t="shared" si="55"/>
        <v>Cycle_Count_FOR_CHG_2nd_TH</v>
      </c>
      <c r="AF76" s="219" t="str">
        <f t="shared" si="56"/>
        <v>Cycle_Count_FOR_CHG_2nd_TH</v>
      </c>
      <c r="AG76" s="219" t="str">
        <f t="shared" si="57"/>
        <v>Cycle_Count_FOR_CHG_2nd_TH</v>
      </c>
      <c r="AH76" s="219" t="str">
        <f t="shared" si="58"/>
        <v>Cycle_Count_FOR_CHG_2nd_TH</v>
      </c>
      <c r="AI76" s="219" t="str">
        <f t="shared" si="59"/>
        <v>Cycle_Count_FOR_CHG_2nd_TH</v>
      </c>
      <c r="AK76" s="219" t="s">
        <v>307</v>
      </c>
      <c r="AL76" s="219" t="s">
        <v>307</v>
      </c>
      <c r="AM76" s="219" t="s">
        <v>300</v>
      </c>
      <c r="AN76" s="219" t="s">
        <v>300</v>
      </c>
      <c r="AO76" s="219" t="s">
        <v>299</v>
      </c>
      <c r="AP76" s="219" t="s">
        <v>299</v>
      </c>
      <c r="AQ76" s="219" t="s">
        <v>299</v>
      </c>
      <c r="AR76" s="219" t="s">
        <v>299</v>
      </c>
      <c r="AS76" s="219" t="s">
        <v>299</v>
      </c>
      <c r="AT76" s="219" t="s">
        <v>299</v>
      </c>
    </row>
    <row r="77" spans="2:46">
      <c r="B77" s="219" t="s">
        <v>733</v>
      </c>
      <c r="C77" s="219" t="s">
        <v>538</v>
      </c>
      <c r="D77" s="219" t="s">
        <v>726</v>
      </c>
      <c r="E77" s="219" t="s">
        <v>538</v>
      </c>
      <c r="F77" s="219" t="s">
        <v>725</v>
      </c>
      <c r="G77" s="219" t="s">
        <v>538</v>
      </c>
      <c r="H77" s="219" t="s">
        <v>538</v>
      </c>
      <c r="I77" s="219" t="s">
        <v>538</v>
      </c>
      <c r="J77" s="219" t="s">
        <v>538</v>
      </c>
      <c r="K77" s="219" t="s">
        <v>538</v>
      </c>
      <c r="N77" s="219" t="str">
        <f t="shared" si="40"/>
        <v>ADC_CHG_OT_PROTECTION</v>
      </c>
      <c r="O77" s="219" t="str">
        <f t="shared" si="41"/>
        <v>no</v>
      </c>
      <c r="P77" s="219" t="str">
        <f t="shared" si="42"/>
        <v>ADC_BATTERY_OV_RELEASE</v>
      </c>
      <c r="Q77" s="219" t="str">
        <f t="shared" si="43"/>
        <v>no</v>
      </c>
      <c r="R77" s="219" t="str">
        <f t="shared" si="44"/>
        <v>ADC_BATTERY_OV_PROTECTION</v>
      </c>
      <c r="S77" s="219" t="str">
        <f t="shared" si="45"/>
        <v>no</v>
      </c>
      <c r="T77" s="219" t="str">
        <f t="shared" si="46"/>
        <v>no</v>
      </c>
      <c r="U77" s="219" t="str">
        <f t="shared" si="47"/>
        <v>no</v>
      </c>
      <c r="V77" s="219" t="str">
        <f t="shared" si="48"/>
        <v>no</v>
      </c>
      <c r="W77" s="219" t="str">
        <f t="shared" si="49"/>
        <v>no</v>
      </c>
      <c r="Z77" s="219" t="str">
        <f t="shared" si="50"/>
        <v>ADC_CHG_OT_PROTECTION</v>
      </c>
      <c r="AA77" s="219" t="str">
        <f t="shared" si="51"/>
        <v>ADC_CHG_OT_PROTECTION</v>
      </c>
      <c r="AB77" s="219" t="str">
        <f t="shared" si="52"/>
        <v>ADC_BATTERY_OV_RELEASE</v>
      </c>
      <c r="AC77" s="219" t="str">
        <f t="shared" si="53"/>
        <v>ADC_BATTERY_OV_RELEASE</v>
      </c>
      <c r="AD77" s="219" t="str">
        <f t="shared" si="54"/>
        <v>ADC_BATTERY_OV_PROTECTION</v>
      </c>
      <c r="AE77" s="219" t="str">
        <f t="shared" si="55"/>
        <v>ADC_BATTERY_OV_PROTECTION</v>
      </c>
      <c r="AF77" s="219" t="str">
        <f t="shared" si="56"/>
        <v>ADC_BATTERY_OV_PROTECTION</v>
      </c>
      <c r="AG77" s="219" t="str">
        <f t="shared" si="57"/>
        <v>ADC_BATTERY_OV_PROTECTION</v>
      </c>
      <c r="AH77" s="219" t="str">
        <f t="shared" si="58"/>
        <v>ADC_BATTERY_OV_PROTECTION</v>
      </c>
      <c r="AI77" s="219" t="str">
        <f t="shared" si="59"/>
        <v>ADC_BATTERY_OV_PROTECTION</v>
      </c>
      <c r="AK77" s="219" t="s">
        <v>308</v>
      </c>
      <c r="AL77" s="219" t="s">
        <v>308</v>
      </c>
      <c r="AM77" s="219" t="s">
        <v>301</v>
      </c>
      <c r="AN77" s="219" t="s">
        <v>301</v>
      </c>
      <c r="AO77" s="219" t="s">
        <v>300</v>
      </c>
      <c r="AP77" s="219" t="s">
        <v>300</v>
      </c>
      <c r="AQ77" s="219" t="s">
        <v>300</v>
      </c>
      <c r="AR77" s="219" t="s">
        <v>300</v>
      </c>
      <c r="AS77" s="219" t="s">
        <v>300</v>
      </c>
      <c r="AT77" s="219" t="s">
        <v>300</v>
      </c>
    </row>
    <row r="78" spans="2:46">
      <c r="B78" s="219" t="s">
        <v>734</v>
      </c>
      <c r="C78" s="219" t="s">
        <v>538</v>
      </c>
      <c r="D78" s="219" t="s">
        <v>727</v>
      </c>
      <c r="E78" s="219" t="s">
        <v>538</v>
      </c>
      <c r="F78" s="219" t="s">
        <v>726</v>
      </c>
      <c r="G78" s="219" t="s">
        <v>538</v>
      </c>
      <c r="H78" s="219" t="s">
        <v>538</v>
      </c>
      <c r="I78" s="219" t="s">
        <v>538</v>
      </c>
      <c r="J78" s="219" t="s">
        <v>538</v>
      </c>
      <c r="K78" s="219" t="s">
        <v>538</v>
      </c>
      <c r="N78" s="219" t="str">
        <f t="shared" si="40"/>
        <v>ADC_CHG_OT_RELEASE</v>
      </c>
      <c r="O78" s="219" t="str">
        <f t="shared" si="41"/>
        <v>no</v>
      </c>
      <c r="P78" s="219" t="str">
        <f t="shared" si="42"/>
        <v>ADC_BATTERY_UV_PROTECTION</v>
      </c>
      <c r="Q78" s="219" t="str">
        <f t="shared" si="43"/>
        <v>no</v>
      </c>
      <c r="R78" s="219" t="str">
        <f t="shared" si="44"/>
        <v>ADC_BATTERY_OV_RELEASE</v>
      </c>
      <c r="S78" s="219" t="str">
        <f t="shared" si="45"/>
        <v>no</v>
      </c>
      <c r="T78" s="219" t="str">
        <f t="shared" si="46"/>
        <v>no</v>
      </c>
      <c r="U78" s="219" t="str">
        <f t="shared" si="47"/>
        <v>no</v>
      </c>
      <c r="V78" s="219" t="str">
        <f t="shared" si="48"/>
        <v>no</v>
      </c>
      <c r="W78" s="219" t="str">
        <f t="shared" si="49"/>
        <v>no</v>
      </c>
      <c r="Z78" s="219" t="str">
        <f t="shared" si="50"/>
        <v>ADC_CHG_OT_RELEASE</v>
      </c>
      <c r="AA78" s="219" t="str">
        <f t="shared" si="51"/>
        <v>ADC_CHG_OT_RELEASE</v>
      </c>
      <c r="AB78" s="219" t="str">
        <f t="shared" si="52"/>
        <v>ADC_BATTERY_UV_PROTECTION</v>
      </c>
      <c r="AC78" s="219" t="str">
        <f t="shared" si="53"/>
        <v>ADC_BATTERY_UV_PROTECTION</v>
      </c>
      <c r="AD78" s="219" t="str">
        <f t="shared" si="54"/>
        <v>ADC_BATTERY_OV_RELEASE</v>
      </c>
      <c r="AE78" s="219" t="str">
        <f t="shared" si="55"/>
        <v>ADC_BATTERY_OV_RELEASE</v>
      </c>
      <c r="AF78" s="219" t="str">
        <f t="shared" si="56"/>
        <v>ADC_BATTERY_OV_RELEASE</v>
      </c>
      <c r="AG78" s="219" t="str">
        <f t="shared" si="57"/>
        <v>ADC_BATTERY_OV_RELEASE</v>
      </c>
      <c r="AH78" s="219" t="str">
        <f t="shared" si="58"/>
        <v>ADC_BATTERY_OV_RELEASE</v>
      </c>
      <c r="AI78" s="219" t="str">
        <f t="shared" si="59"/>
        <v>ADC_BATTERY_OV_RELEASE</v>
      </c>
      <c r="AK78" s="219" t="s">
        <v>309</v>
      </c>
      <c r="AL78" s="219" t="s">
        <v>309</v>
      </c>
      <c r="AM78" s="219" t="s">
        <v>302</v>
      </c>
      <c r="AN78" s="219" t="s">
        <v>302</v>
      </c>
      <c r="AO78" s="219" t="s">
        <v>301</v>
      </c>
      <c r="AP78" s="219" t="s">
        <v>301</v>
      </c>
      <c r="AQ78" s="219" t="s">
        <v>301</v>
      </c>
      <c r="AR78" s="219" t="s">
        <v>301</v>
      </c>
      <c r="AS78" s="219" t="s">
        <v>301</v>
      </c>
      <c r="AT78" s="219" t="s">
        <v>301</v>
      </c>
    </row>
    <row r="79" spans="2:46">
      <c r="B79" s="219" t="s">
        <v>735</v>
      </c>
      <c r="C79" s="219" t="s">
        <v>538</v>
      </c>
      <c r="D79" s="219" t="s">
        <v>728</v>
      </c>
      <c r="E79" s="219" t="s">
        <v>538</v>
      </c>
      <c r="F79" s="219" t="s">
        <v>727</v>
      </c>
      <c r="G79" s="219" t="s">
        <v>538</v>
      </c>
      <c r="H79" s="219" t="s">
        <v>538</v>
      </c>
      <c r="I79" s="219" t="s">
        <v>538</v>
      </c>
      <c r="J79" s="219" t="s">
        <v>538</v>
      </c>
      <c r="K79" s="219" t="s">
        <v>538</v>
      </c>
      <c r="N79" s="219" t="str">
        <f t="shared" si="40"/>
        <v>ADC_UT_PROTECTION</v>
      </c>
      <c r="O79" s="219" t="str">
        <f t="shared" si="41"/>
        <v>no</v>
      </c>
      <c r="P79" s="219" t="str">
        <f t="shared" si="42"/>
        <v>ADC_BATTERY_UV_RELEASE</v>
      </c>
      <c r="Q79" s="219" t="str">
        <f t="shared" si="43"/>
        <v>no</v>
      </c>
      <c r="R79" s="219" t="str">
        <f t="shared" si="44"/>
        <v>ADC_BATTERY_UV_PROTECTION</v>
      </c>
      <c r="S79" s="219" t="str">
        <f t="shared" si="45"/>
        <v>no</v>
      </c>
      <c r="T79" s="219" t="str">
        <f t="shared" si="46"/>
        <v>no</v>
      </c>
      <c r="U79" s="219" t="str">
        <f t="shared" si="47"/>
        <v>no</v>
      </c>
      <c r="V79" s="219" t="str">
        <f t="shared" si="48"/>
        <v>no</v>
      </c>
      <c r="W79" s="219" t="str">
        <f t="shared" si="49"/>
        <v>no</v>
      </c>
      <c r="Z79" s="219" t="str">
        <f t="shared" si="50"/>
        <v>ADC_UT_PROTECTION</v>
      </c>
      <c r="AA79" s="219" t="str">
        <f t="shared" si="51"/>
        <v>ADC_UT_PROTECTION</v>
      </c>
      <c r="AB79" s="219" t="str">
        <f t="shared" si="52"/>
        <v>ADC_BATTERY_UV_RELEASE</v>
      </c>
      <c r="AC79" s="219" t="str">
        <f t="shared" si="53"/>
        <v>ADC_BATTERY_UV_RELEASE</v>
      </c>
      <c r="AD79" s="219" t="str">
        <f t="shared" si="54"/>
        <v>ADC_BATTERY_UV_PROTECTION</v>
      </c>
      <c r="AE79" s="219" t="str">
        <f t="shared" si="55"/>
        <v>ADC_BATTERY_UV_PROTECTION</v>
      </c>
      <c r="AF79" s="219" t="str">
        <f t="shared" si="56"/>
        <v>ADC_BATTERY_UV_PROTECTION</v>
      </c>
      <c r="AG79" s="219" t="str">
        <f t="shared" si="57"/>
        <v>ADC_BATTERY_UV_PROTECTION</v>
      </c>
      <c r="AH79" s="219" t="str">
        <f t="shared" si="58"/>
        <v>ADC_BATTERY_UV_PROTECTION</v>
      </c>
      <c r="AI79" s="219" t="str">
        <f t="shared" si="59"/>
        <v>ADC_BATTERY_UV_PROTECTION</v>
      </c>
      <c r="AK79" s="219" t="s">
        <v>310</v>
      </c>
      <c r="AL79" s="219" t="s">
        <v>310</v>
      </c>
      <c r="AM79" s="219" t="s">
        <v>303</v>
      </c>
      <c r="AN79" s="219" t="s">
        <v>303</v>
      </c>
      <c r="AO79" s="219" t="s">
        <v>302</v>
      </c>
      <c r="AP79" s="219" t="s">
        <v>302</v>
      </c>
      <c r="AQ79" s="219" t="s">
        <v>302</v>
      </c>
      <c r="AR79" s="219" t="s">
        <v>302</v>
      </c>
      <c r="AS79" s="219" t="s">
        <v>302</v>
      </c>
      <c r="AT79" s="219" t="s">
        <v>302</v>
      </c>
    </row>
    <row r="80" spans="2:46">
      <c r="B80" s="219" t="s">
        <v>736</v>
      </c>
      <c r="C80" s="219" t="s">
        <v>538</v>
      </c>
      <c r="D80" s="219" t="s">
        <v>729</v>
      </c>
      <c r="E80" s="219" t="s">
        <v>538</v>
      </c>
      <c r="F80" s="219" t="s">
        <v>728</v>
      </c>
      <c r="G80" s="219" t="s">
        <v>538</v>
      </c>
      <c r="H80" s="219" t="s">
        <v>538</v>
      </c>
      <c r="I80" s="219" t="s">
        <v>538</v>
      </c>
      <c r="J80" s="219" t="s">
        <v>538</v>
      </c>
      <c r="K80" s="219" t="s">
        <v>538</v>
      </c>
      <c r="N80" s="219" t="str">
        <f t="shared" si="40"/>
        <v>ADC_UT_RELEASE</v>
      </c>
      <c r="O80" s="219" t="str">
        <f t="shared" si="41"/>
        <v>no</v>
      </c>
      <c r="P80" s="219" t="str">
        <f t="shared" si="42"/>
        <v>ADC_DSG_OT_HIGH_PROTECTION</v>
      </c>
      <c r="Q80" s="219" t="str">
        <f t="shared" si="43"/>
        <v>no</v>
      </c>
      <c r="R80" s="219" t="str">
        <f t="shared" si="44"/>
        <v>ADC_BATTERY_UV_RELEASE</v>
      </c>
      <c r="S80" s="219" t="str">
        <f t="shared" si="45"/>
        <v>no</v>
      </c>
      <c r="T80" s="219" t="str">
        <f t="shared" si="46"/>
        <v>no</v>
      </c>
      <c r="U80" s="219" t="str">
        <f t="shared" si="47"/>
        <v>no</v>
      </c>
      <c r="V80" s="219" t="str">
        <f t="shared" si="48"/>
        <v>no</v>
      </c>
      <c r="W80" s="219" t="str">
        <f t="shared" si="49"/>
        <v>no</v>
      </c>
      <c r="Z80" s="219" t="str">
        <f t="shared" si="50"/>
        <v>ADC_UT_RELEASE</v>
      </c>
      <c r="AA80" s="219" t="str">
        <f t="shared" si="51"/>
        <v>ADC_UT_RELEASE</v>
      </c>
      <c r="AB80" s="219" t="str">
        <f t="shared" si="52"/>
        <v>ADC_DSG_OT_HIGH_PROTECTION</v>
      </c>
      <c r="AC80" s="219" t="str">
        <f t="shared" si="53"/>
        <v>ADC_DSG_OT_HIGH_PROTECTION</v>
      </c>
      <c r="AD80" s="219" t="str">
        <f t="shared" si="54"/>
        <v>ADC_BATTERY_UV_RELEASE</v>
      </c>
      <c r="AE80" s="219" t="str">
        <f t="shared" si="55"/>
        <v>ADC_BATTERY_UV_RELEASE</v>
      </c>
      <c r="AF80" s="219" t="str">
        <f t="shared" si="56"/>
        <v>ADC_BATTERY_UV_RELEASE</v>
      </c>
      <c r="AG80" s="219" t="str">
        <f t="shared" si="57"/>
        <v>ADC_BATTERY_UV_RELEASE</v>
      </c>
      <c r="AH80" s="219" t="str">
        <f t="shared" si="58"/>
        <v>ADC_BATTERY_UV_RELEASE</v>
      </c>
      <c r="AI80" s="219" t="str">
        <f t="shared" si="59"/>
        <v>ADC_BATTERY_UV_RELEASE</v>
      </c>
      <c r="AK80" s="219" t="s">
        <v>311</v>
      </c>
      <c r="AL80" s="219" t="s">
        <v>311</v>
      </c>
      <c r="AM80" s="219" t="s">
        <v>304</v>
      </c>
      <c r="AN80" s="219" t="s">
        <v>304</v>
      </c>
      <c r="AO80" s="219" t="s">
        <v>303</v>
      </c>
      <c r="AP80" s="219" t="s">
        <v>303</v>
      </c>
      <c r="AQ80" s="219" t="s">
        <v>303</v>
      </c>
      <c r="AR80" s="219" t="s">
        <v>303</v>
      </c>
      <c r="AS80" s="219" t="s">
        <v>303</v>
      </c>
      <c r="AT80" s="219" t="s">
        <v>303</v>
      </c>
    </row>
    <row r="81" spans="2:46">
      <c r="B81" s="219" t="s">
        <v>737</v>
      </c>
      <c r="C81" s="219" t="s">
        <v>538</v>
      </c>
      <c r="D81" s="219" t="s">
        <v>730</v>
      </c>
      <c r="E81" s="219" t="s">
        <v>538</v>
      </c>
      <c r="F81" s="219" t="s">
        <v>729</v>
      </c>
      <c r="G81" s="219" t="s">
        <v>538</v>
      </c>
      <c r="H81" s="219" t="s">
        <v>538</v>
      </c>
      <c r="I81" s="219" t="s">
        <v>538</v>
      </c>
      <c r="J81" s="219" t="s">
        <v>538</v>
      </c>
      <c r="K81" s="219" t="s">
        <v>538</v>
      </c>
      <c r="N81" s="219" t="str">
        <f t="shared" si="40"/>
        <v>ADC_INITIAL_CHARGING_TEMP_RANGE_HI</v>
      </c>
      <c r="O81" s="219" t="str">
        <f t="shared" si="41"/>
        <v>no</v>
      </c>
      <c r="P81" s="219" t="str">
        <f t="shared" si="42"/>
        <v>ADC_DSG_OT_HIGH_RELEASE</v>
      </c>
      <c r="Q81" s="219" t="str">
        <f t="shared" si="43"/>
        <v>no</v>
      </c>
      <c r="R81" s="219" t="str">
        <f t="shared" si="44"/>
        <v>ADC_DSG_OT_HIGH_PROTECTION</v>
      </c>
      <c r="S81" s="219" t="str">
        <f t="shared" si="45"/>
        <v>no</v>
      </c>
      <c r="T81" s="219" t="str">
        <f t="shared" si="46"/>
        <v>no</v>
      </c>
      <c r="U81" s="219" t="str">
        <f t="shared" si="47"/>
        <v>no</v>
      </c>
      <c r="V81" s="219" t="str">
        <f t="shared" si="48"/>
        <v>no</v>
      </c>
      <c r="W81" s="219" t="str">
        <f t="shared" si="49"/>
        <v>no</v>
      </c>
      <c r="Z81" s="219" t="str">
        <f t="shared" si="50"/>
        <v>ADC_INITIAL_CHARGING_TEMP_RANGE_HI</v>
      </c>
      <c r="AA81" s="219" t="str">
        <f t="shared" si="51"/>
        <v>ADC_INITIAL_CHARGING_TEMP_RANGE_HI</v>
      </c>
      <c r="AB81" s="219" t="str">
        <f t="shared" si="52"/>
        <v>ADC_DSG_OT_HIGH_RELEASE</v>
      </c>
      <c r="AC81" s="219" t="str">
        <f t="shared" si="53"/>
        <v>ADC_DSG_OT_HIGH_RELEASE</v>
      </c>
      <c r="AD81" s="219" t="str">
        <f t="shared" si="54"/>
        <v>ADC_DSG_OT_HIGH_PROTECTION</v>
      </c>
      <c r="AE81" s="219" t="str">
        <f t="shared" si="55"/>
        <v>ADC_DSG_OT_HIGH_PROTECTION</v>
      </c>
      <c r="AF81" s="219" t="str">
        <f t="shared" si="56"/>
        <v>ADC_DSG_OT_HIGH_PROTECTION</v>
      </c>
      <c r="AG81" s="219" t="str">
        <f t="shared" si="57"/>
        <v>ADC_DSG_OT_HIGH_PROTECTION</v>
      </c>
      <c r="AH81" s="219" t="str">
        <f t="shared" si="58"/>
        <v>ADC_DSG_OT_HIGH_PROTECTION</v>
      </c>
      <c r="AI81" s="219" t="str">
        <f t="shared" si="59"/>
        <v>ADC_DSG_OT_HIGH_PROTECTION</v>
      </c>
      <c r="AK81" s="219" t="s">
        <v>312</v>
      </c>
      <c r="AL81" s="219" t="s">
        <v>312</v>
      </c>
      <c r="AM81" s="219" t="s">
        <v>305</v>
      </c>
      <c r="AN81" s="219" t="s">
        <v>305</v>
      </c>
      <c r="AO81" s="219" t="s">
        <v>304</v>
      </c>
      <c r="AP81" s="219" t="s">
        <v>304</v>
      </c>
      <c r="AQ81" s="219" t="s">
        <v>304</v>
      </c>
      <c r="AR81" s="219" t="s">
        <v>304</v>
      </c>
      <c r="AS81" s="219" t="s">
        <v>304</v>
      </c>
      <c r="AT81" s="219" t="s">
        <v>304</v>
      </c>
    </row>
    <row r="82" spans="2:46">
      <c r="B82" s="219" t="s">
        <v>738</v>
      </c>
      <c r="C82" s="219" t="s">
        <v>538</v>
      </c>
      <c r="D82" s="219" t="s">
        <v>731</v>
      </c>
      <c r="E82" s="219" t="s">
        <v>538</v>
      </c>
      <c r="F82" s="219" t="s">
        <v>730</v>
      </c>
      <c r="G82" s="219" t="s">
        <v>538</v>
      </c>
      <c r="H82" s="219" t="s">
        <v>538</v>
      </c>
      <c r="I82" s="219" t="s">
        <v>538</v>
      </c>
      <c r="J82" s="219" t="s">
        <v>538</v>
      </c>
      <c r="K82" s="219" t="s">
        <v>538</v>
      </c>
      <c r="N82" s="219" t="str">
        <f t="shared" si="40"/>
        <v>ADC_INITIAL_CHARGING_TEMP_RANGE_LO</v>
      </c>
      <c r="O82" s="219" t="str">
        <f t="shared" si="41"/>
        <v>no</v>
      </c>
      <c r="P82" s="219" t="str">
        <f t="shared" si="42"/>
        <v>ADC_DSG_OT_LOW_PROTECTION</v>
      </c>
      <c r="Q82" s="219" t="str">
        <f t="shared" si="43"/>
        <v>no</v>
      </c>
      <c r="R82" s="219" t="str">
        <f t="shared" si="44"/>
        <v>ADC_DSG_OT_HIGH_RELEASE</v>
      </c>
      <c r="S82" s="219" t="str">
        <f t="shared" si="45"/>
        <v>no</v>
      </c>
      <c r="T82" s="219" t="str">
        <f t="shared" si="46"/>
        <v>no</v>
      </c>
      <c r="U82" s="219" t="str">
        <f t="shared" si="47"/>
        <v>no</v>
      </c>
      <c r="V82" s="219" t="str">
        <f t="shared" si="48"/>
        <v>no</v>
      </c>
      <c r="W82" s="219" t="str">
        <f t="shared" si="49"/>
        <v>no</v>
      </c>
      <c r="Z82" s="219" t="str">
        <f t="shared" si="50"/>
        <v>ADC_INITIAL_CHARGING_TEMP_RANGE_LO</v>
      </c>
      <c r="AA82" s="219" t="str">
        <f t="shared" si="51"/>
        <v>ADC_INITIAL_CHARGING_TEMP_RANGE_LO</v>
      </c>
      <c r="AB82" s="219" t="str">
        <f t="shared" si="52"/>
        <v>ADC_DSG_OT_LOW_PROTECTION</v>
      </c>
      <c r="AC82" s="219" t="str">
        <f t="shared" si="53"/>
        <v>ADC_DSG_OT_LOW_PROTECTION</v>
      </c>
      <c r="AD82" s="219" t="str">
        <f t="shared" si="54"/>
        <v>ADC_DSG_OT_HIGH_RELEASE</v>
      </c>
      <c r="AE82" s="219" t="str">
        <f t="shared" si="55"/>
        <v>ADC_DSG_OT_HIGH_RELEASE</v>
      </c>
      <c r="AF82" s="219" t="str">
        <f t="shared" si="56"/>
        <v>ADC_DSG_OT_HIGH_RELEASE</v>
      </c>
      <c r="AG82" s="219" t="str">
        <f t="shared" si="57"/>
        <v>ADC_DSG_OT_HIGH_RELEASE</v>
      </c>
      <c r="AH82" s="219" t="str">
        <f t="shared" si="58"/>
        <v>ADC_DSG_OT_HIGH_RELEASE</v>
      </c>
      <c r="AI82" s="219" t="str">
        <f t="shared" si="59"/>
        <v>ADC_DSG_OT_HIGH_RELEASE</v>
      </c>
      <c r="AK82" s="219" t="s">
        <v>313</v>
      </c>
      <c r="AL82" s="219" t="s">
        <v>313</v>
      </c>
      <c r="AM82" s="219" t="s">
        <v>306</v>
      </c>
      <c r="AN82" s="219" t="s">
        <v>306</v>
      </c>
      <c r="AO82" s="219" t="s">
        <v>305</v>
      </c>
      <c r="AP82" s="219" t="s">
        <v>305</v>
      </c>
      <c r="AQ82" s="219" t="s">
        <v>305</v>
      </c>
      <c r="AR82" s="219" t="s">
        <v>305</v>
      </c>
      <c r="AS82" s="219" t="s">
        <v>305</v>
      </c>
      <c r="AT82" s="219" t="s">
        <v>305</v>
      </c>
    </row>
    <row r="83" spans="2:46">
      <c r="B83" s="219" t="s">
        <v>739</v>
      </c>
      <c r="C83" s="219" t="s">
        <v>538</v>
      </c>
      <c r="D83" s="219" t="s">
        <v>732</v>
      </c>
      <c r="E83" s="219" t="s">
        <v>538</v>
      </c>
      <c r="F83" s="219" t="s">
        <v>731</v>
      </c>
      <c r="G83" s="219" t="s">
        <v>538</v>
      </c>
      <c r="H83" s="219" t="s">
        <v>538</v>
      </c>
      <c r="I83" s="219" t="s">
        <v>538</v>
      </c>
      <c r="J83" s="219" t="s">
        <v>538</v>
      </c>
      <c r="K83" s="219" t="s">
        <v>538</v>
      </c>
      <c r="N83" s="219" t="str">
        <f t="shared" si="40"/>
        <v>ADC_LOW_TEMP_SOC_CHARGING_RANGE_HI</v>
      </c>
      <c r="O83" s="219" t="str">
        <f t="shared" si="41"/>
        <v>no</v>
      </c>
      <c r="P83" s="219" t="str">
        <f t="shared" si="42"/>
        <v>ADC_DSG_OT_LOW_RELEASE</v>
      </c>
      <c r="Q83" s="219" t="str">
        <f t="shared" si="43"/>
        <v>no</v>
      </c>
      <c r="R83" s="219" t="str">
        <f t="shared" si="44"/>
        <v>ADC_DSG_OT_LOW_PROTECTION</v>
      </c>
      <c r="S83" s="219" t="str">
        <f t="shared" si="45"/>
        <v>no</v>
      </c>
      <c r="T83" s="219" t="str">
        <f t="shared" si="46"/>
        <v>no</v>
      </c>
      <c r="U83" s="219" t="str">
        <f t="shared" si="47"/>
        <v>no</v>
      </c>
      <c r="V83" s="219" t="str">
        <f t="shared" si="48"/>
        <v>no</v>
      </c>
      <c r="W83" s="219" t="str">
        <f t="shared" si="49"/>
        <v>no</v>
      </c>
      <c r="Z83" s="219" t="str">
        <f t="shared" si="50"/>
        <v>ADC_LOW_TEMP_SOC_CHARGING_RANGE_HI</v>
      </c>
      <c r="AA83" s="219" t="str">
        <f t="shared" si="51"/>
        <v>ADC_LOW_TEMP_SOC_CHARGING_RANGE_HI</v>
      </c>
      <c r="AB83" s="219" t="str">
        <f t="shared" si="52"/>
        <v>ADC_DSG_OT_LOW_RELEASE</v>
      </c>
      <c r="AC83" s="219" t="str">
        <f t="shared" si="53"/>
        <v>ADC_DSG_OT_LOW_RELEASE</v>
      </c>
      <c r="AD83" s="219" t="str">
        <f t="shared" si="54"/>
        <v>ADC_DSG_OT_LOW_PROTECTION</v>
      </c>
      <c r="AE83" s="219" t="str">
        <f t="shared" si="55"/>
        <v>ADC_DSG_OT_LOW_PROTECTION</v>
      </c>
      <c r="AF83" s="219" t="str">
        <f t="shared" si="56"/>
        <v>ADC_DSG_OT_LOW_PROTECTION</v>
      </c>
      <c r="AG83" s="219" t="str">
        <f t="shared" si="57"/>
        <v>ADC_DSG_OT_LOW_PROTECTION</v>
      </c>
      <c r="AH83" s="219" t="str">
        <f t="shared" si="58"/>
        <v>ADC_DSG_OT_LOW_PROTECTION</v>
      </c>
      <c r="AI83" s="219" t="str">
        <f t="shared" si="59"/>
        <v>ADC_DSG_OT_LOW_PROTECTION</v>
      </c>
      <c r="AK83" s="219" t="s">
        <v>314</v>
      </c>
      <c r="AL83" s="219" t="s">
        <v>314</v>
      </c>
      <c r="AM83" s="219" t="s">
        <v>307</v>
      </c>
      <c r="AN83" s="219" t="s">
        <v>307</v>
      </c>
      <c r="AO83" s="219" t="s">
        <v>306</v>
      </c>
      <c r="AP83" s="219" t="s">
        <v>306</v>
      </c>
      <c r="AQ83" s="219" t="s">
        <v>306</v>
      </c>
      <c r="AR83" s="219" t="s">
        <v>306</v>
      </c>
      <c r="AS83" s="219" t="s">
        <v>306</v>
      </c>
      <c r="AT83" s="219" t="s">
        <v>306</v>
      </c>
    </row>
    <row r="84" spans="2:46">
      <c r="B84" s="219" t="s">
        <v>740</v>
      </c>
      <c r="C84" s="219" t="s">
        <v>538</v>
      </c>
      <c r="D84" s="219" t="s">
        <v>733</v>
      </c>
      <c r="E84" s="219" t="s">
        <v>538</v>
      </c>
      <c r="F84" s="219" t="s">
        <v>732</v>
      </c>
      <c r="G84" s="219" t="s">
        <v>538</v>
      </c>
      <c r="H84" s="219" t="s">
        <v>538</v>
      </c>
      <c r="I84" s="219" t="s">
        <v>538</v>
      </c>
      <c r="J84" s="219" t="s">
        <v>538</v>
      </c>
      <c r="K84" s="219" t="s">
        <v>538</v>
      </c>
      <c r="N84" s="219" t="str">
        <f t="shared" si="40"/>
        <v>ADC_LOW_TEMP_SOC_CHARGING_RANGE_LO</v>
      </c>
      <c r="O84" s="219" t="str">
        <f t="shared" si="41"/>
        <v>no</v>
      </c>
      <c r="P84" s="219" t="str">
        <f t="shared" si="42"/>
        <v>ADC_CHG_OT_PROTECTION</v>
      </c>
      <c r="Q84" s="219" t="str">
        <f t="shared" si="43"/>
        <v>no</v>
      </c>
      <c r="R84" s="219" t="str">
        <f t="shared" si="44"/>
        <v>ADC_DSG_OT_LOW_RELEASE</v>
      </c>
      <c r="S84" s="219" t="str">
        <f t="shared" si="45"/>
        <v>no</v>
      </c>
      <c r="T84" s="219" t="str">
        <f t="shared" si="46"/>
        <v>no</v>
      </c>
      <c r="U84" s="219" t="str">
        <f t="shared" si="47"/>
        <v>no</v>
      </c>
      <c r="V84" s="219" t="str">
        <f t="shared" si="48"/>
        <v>no</v>
      </c>
      <c r="W84" s="219" t="str">
        <f t="shared" si="49"/>
        <v>no</v>
      </c>
      <c r="Z84" s="219" t="str">
        <f t="shared" si="50"/>
        <v>ADC_LOW_TEMP_SOC_CHARGING_RANGE_LO</v>
      </c>
      <c r="AA84" s="219" t="str">
        <f t="shared" si="51"/>
        <v>ADC_LOW_TEMP_SOC_CHARGING_RANGE_LO</v>
      </c>
      <c r="AB84" s="219" t="str">
        <f t="shared" si="52"/>
        <v>ADC_CHG_OT_PROTECTION</v>
      </c>
      <c r="AC84" s="219" t="str">
        <f t="shared" si="53"/>
        <v>ADC_CHG_OT_PROTECTION</v>
      </c>
      <c r="AD84" s="219" t="str">
        <f t="shared" si="54"/>
        <v>ADC_DSG_OT_LOW_RELEASE</v>
      </c>
      <c r="AE84" s="219" t="str">
        <f t="shared" si="55"/>
        <v>ADC_DSG_OT_LOW_RELEASE</v>
      </c>
      <c r="AF84" s="219" t="str">
        <f t="shared" si="56"/>
        <v>ADC_DSG_OT_LOW_RELEASE</v>
      </c>
      <c r="AG84" s="219" t="str">
        <f t="shared" si="57"/>
        <v>ADC_DSG_OT_LOW_RELEASE</v>
      </c>
      <c r="AH84" s="219" t="str">
        <f t="shared" si="58"/>
        <v>ADC_DSG_OT_LOW_RELEASE</v>
      </c>
      <c r="AI84" s="219" t="str">
        <f t="shared" si="59"/>
        <v>ADC_DSG_OT_LOW_RELEASE</v>
      </c>
      <c r="AK84" s="219" t="s">
        <v>315</v>
      </c>
      <c r="AL84" s="219" t="s">
        <v>315</v>
      </c>
      <c r="AM84" s="219" t="s">
        <v>308</v>
      </c>
      <c r="AN84" s="219" t="s">
        <v>308</v>
      </c>
      <c r="AO84" s="219" t="s">
        <v>307</v>
      </c>
      <c r="AP84" s="219" t="s">
        <v>307</v>
      </c>
      <c r="AQ84" s="219" t="s">
        <v>307</v>
      </c>
      <c r="AR84" s="219" t="s">
        <v>307</v>
      </c>
      <c r="AS84" s="219" t="s">
        <v>307</v>
      </c>
      <c r="AT84" s="219" t="s">
        <v>307</v>
      </c>
    </row>
    <row r="85" spans="2:46">
      <c r="B85" s="219" t="s">
        <v>741</v>
      </c>
      <c r="C85" s="219" t="s">
        <v>538</v>
      </c>
      <c r="D85" s="219" t="s">
        <v>734</v>
      </c>
      <c r="E85" s="219" t="s">
        <v>538</v>
      </c>
      <c r="F85" s="219" t="s">
        <v>733</v>
      </c>
      <c r="G85" s="219" t="s">
        <v>538</v>
      </c>
      <c r="H85" s="219" t="s">
        <v>538</v>
      </c>
      <c r="I85" s="219" t="s">
        <v>538</v>
      </c>
      <c r="J85" s="219" t="s">
        <v>538</v>
      </c>
      <c r="K85" s="219" t="s">
        <v>538</v>
      </c>
      <c r="N85" s="219" t="str">
        <f t="shared" si="40"/>
        <v>CELL_OV_VOLTAGE_FOR_SOC</v>
      </c>
      <c r="O85" s="219" t="str">
        <f t="shared" si="41"/>
        <v>no</v>
      </c>
      <c r="P85" s="219" t="str">
        <f t="shared" si="42"/>
        <v>ADC_CHG_OT_RELEASE</v>
      </c>
      <c r="Q85" s="219" t="str">
        <f t="shared" si="43"/>
        <v>no</v>
      </c>
      <c r="R85" s="219" t="str">
        <f t="shared" si="44"/>
        <v>ADC_CHG_OT_PROTECTION</v>
      </c>
      <c r="S85" s="219" t="str">
        <f t="shared" si="45"/>
        <v>no</v>
      </c>
      <c r="T85" s="219" t="str">
        <f t="shared" si="46"/>
        <v>no</v>
      </c>
      <c r="U85" s="219" t="str">
        <f t="shared" si="47"/>
        <v>no</v>
      </c>
      <c r="V85" s="219" t="str">
        <f t="shared" si="48"/>
        <v>no</v>
      </c>
      <c r="W85" s="219" t="str">
        <f t="shared" si="49"/>
        <v>no</v>
      </c>
      <c r="Z85" s="219" t="str">
        <f t="shared" si="50"/>
        <v>CELL_OV_VOLTAGE_FOR_SOC</v>
      </c>
      <c r="AA85" s="219" t="str">
        <f t="shared" si="51"/>
        <v>CELL_OV_VOLTAGE_FOR_SOC</v>
      </c>
      <c r="AB85" s="219" t="str">
        <f t="shared" si="52"/>
        <v>ADC_CHG_OT_RELEASE</v>
      </c>
      <c r="AC85" s="219" t="str">
        <f t="shared" si="53"/>
        <v>ADC_CHG_OT_RELEASE</v>
      </c>
      <c r="AD85" s="219" t="str">
        <f t="shared" si="54"/>
        <v>ADC_CHG_OT_PROTECTION</v>
      </c>
      <c r="AE85" s="219" t="str">
        <f t="shared" si="55"/>
        <v>ADC_CHG_OT_PROTECTION</v>
      </c>
      <c r="AF85" s="219" t="str">
        <f t="shared" si="56"/>
        <v>ADC_CHG_OT_PROTECTION</v>
      </c>
      <c r="AG85" s="219" t="str">
        <f t="shared" si="57"/>
        <v>ADC_CHG_OT_PROTECTION</v>
      </c>
      <c r="AH85" s="219" t="str">
        <f t="shared" si="58"/>
        <v>ADC_CHG_OT_PROTECTION</v>
      </c>
      <c r="AI85" s="219" t="str">
        <f t="shared" si="59"/>
        <v>ADC_CHG_OT_PROTECTION</v>
      </c>
      <c r="AK85" s="219" t="s">
        <v>316</v>
      </c>
      <c r="AL85" s="219" t="s">
        <v>316</v>
      </c>
      <c r="AM85" s="219" t="s">
        <v>309</v>
      </c>
      <c r="AN85" s="219" t="s">
        <v>309</v>
      </c>
      <c r="AO85" s="219" t="s">
        <v>308</v>
      </c>
      <c r="AP85" s="219" t="s">
        <v>308</v>
      </c>
      <c r="AQ85" s="219" t="s">
        <v>308</v>
      </c>
      <c r="AR85" s="219" t="s">
        <v>308</v>
      </c>
      <c r="AS85" s="219" t="s">
        <v>308</v>
      </c>
      <c r="AT85" s="219" t="s">
        <v>308</v>
      </c>
    </row>
    <row r="86" spans="2:46">
      <c r="B86" s="219" t="s">
        <v>742</v>
      </c>
      <c r="C86" s="219" t="s">
        <v>538</v>
      </c>
      <c r="D86" s="219" t="s">
        <v>735</v>
      </c>
      <c r="E86" s="219" t="s">
        <v>538</v>
      </c>
      <c r="F86" s="219" t="s">
        <v>734</v>
      </c>
      <c r="G86" s="219" t="s">
        <v>538</v>
      </c>
      <c r="H86" s="219" t="s">
        <v>538</v>
      </c>
      <c r="I86" s="219" t="s">
        <v>538</v>
      </c>
      <c r="J86" s="219" t="s">
        <v>538</v>
      </c>
      <c r="K86" s="219" t="s">
        <v>538</v>
      </c>
      <c r="N86" s="219" t="str">
        <f t="shared" si="40"/>
        <v>CELL_UV_VOLTAGE_FOR_SOC</v>
      </c>
      <c r="O86" s="219" t="str">
        <f t="shared" si="41"/>
        <v>no</v>
      </c>
      <c r="P86" s="219" t="str">
        <f t="shared" si="42"/>
        <v>ADC_UT_PROTECTION</v>
      </c>
      <c r="Q86" s="219" t="str">
        <f t="shared" si="43"/>
        <v>no</v>
      </c>
      <c r="R86" s="219" t="str">
        <f t="shared" si="44"/>
        <v>ADC_CHG_OT_RELEASE</v>
      </c>
      <c r="S86" s="219" t="str">
        <f t="shared" si="45"/>
        <v>no</v>
      </c>
      <c r="T86" s="219" t="str">
        <f t="shared" si="46"/>
        <v>no</v>
      </c>
      <c r="U86" s="219" t="str">
        <f t="shared" si="47"/>
        <v>no</v>
      </c>
      <c r="V86" s="219" t="str">
        <f t="shared" si="48"/>
        <v>no</v>
      </c>
      <c r="W86" s="219" t="str">
        <f t="shared" si="49"/>
        <v>no</v>
      </c>
      <c r="Z86" s="219" t="str">
        <f t="shared" si="50"/>
        <v>CELL_UV_VOLTAGE_FOR_SOC</v>
      </c>
      <c r="AA86" s="219" t="str">
        <f t="shared" si="51"/>
        <v>CELL_UV_VOLTAGE_FOR_SOC</v>
      </c>
      <c r="AB86" s="219" t="str">
        <f t="shared" si="52"/>
        <v>ADC_UT_PROTECTION</v>
      </c>
      <c r="AC86" s="219" t="str">
        <f t="shared" si="53"/>
        <v>ADC_UT_PROTECTION</v>
      </c>
      <c r="AD86" s="219" t="str">
        <f t="shared" si="54"/>
        <v>ADC_CHG_OT_RELEASE</v>
      </c>
      <c r="AE86" s="219" t="str">
        <f t="shared" si="55"/>
        <v>ADC_CHG_OT_RELEASE</v>
      </c>
      <c r="AF86" s="219" t="str">
        <f t="shared" si="56"/>
        <v>ADC_CHG_OT_RELEASE</v>
      </c>
      <c r="AG86" s="219" t="str">
        <f t="shared" si="57"/>
        <v>ADC_CHG_OT_RELEASE</v>
      </c>
      <c r="AH86" s="219" t="str">
        <f t="shared" si="58"/>
        <v>ADC_CHG_OT_RELEASE</v>
      </c>
      <c r="AI86" s="219" t="str">
        <f t="shared" si="59"/>
        <v>ADC_CHG_OT_RELEASE</v>
      </c>
      <c r="AK86" s="219" t="s">
        <v>317</v>
      </c>
      <c r="AL86" s="219" t="s">
        <v>317</v>
      </c>
      <c r="AM86" s="219" t="s">
        <v>310</v>
      </c>
      <c r="AN86" s="219" t="s">
        <v>310</v>
      </c>
      <c r="AO86" s="219" t="s">
        <v>309</v>
      </c>
      <c r="AP86" s="219" t="s">
        <v>309</v>
      </c>
      <c r="AQ86" s="219" t="s">
        <v>309</v>
      </c>
      <c r="AR86" s="219" t="s">
        <v>309</v>
      </c>
      <c r="AS86" s="219" t="s">
        <v>309</v>
      </c>
      <c r="AT86" s="219" t="s">
        <v>309</v>
      </c>
    </row>
    <row r="87" spans="2:46">
      <c r="B87" s="219" t="s">
        <v>743</v>
      </c>
      <c r="C87" s="219" t="s">
        <v>538</v>
      </c>
      <c r="D87" s="219" t="s">
        <v>736</v>
      </c>
      <c r="E87" s="219" t="s">
        <v>538</v>
      </c>
      <c r="F87" s="219" t="s">
        <v>735</v>
      </c>
      <c r="G87" s="219" t="s">
        <v>538</v>
      </c>
      <c r="H87" s="219" t="s">
        <v>538</v>
      </c>
      <c r="I87" s="219" t="s">
        <v>538</v>
      </c>
      <c r="J87" s="219" t="s">
        <v>538</v>
      </c>
      <c r="K87" s="219" t="s">
        <v>538</v>
      </c>
      <c r="N87" s="219" t="str">
        <f t="shared" si="40"/>
        <v>DSG_CAPACITY_DISPLAY_TH_1</v>
      </c>
      <c r="O87" s="219" t="str">
        <f t="shared" si="41"/>
        <v>no</v>
      </c>
      <c r="P87" s="219" t="str">
        <f t="shared" si="42"/>
        <v>ADC_UT_RELEASE</v>
      </c>
      <c r="Q87" s="219" t="str">
        <f t="shared" si="43"/>
        <v>no</v>
      </c>
      <c r="R87" s="219" t="str">
        <f t="shared" si="44"/>
        <v>ADC_UT_PROTECTION</v>
      </c>
      <c r="S87" s="219" t="str">
        <f t="shared" si="45"/>
        <v>no</v>
      </c>
      <c r="T87" s="219" t="str">
        <f t="shared" si="46"/>
        <v>no</v>
      </c>
      <c r="U87" s="219" t="str">
        <f t="shared" si="47"/>
        <v>no</v>
      </c>
      <c r="V87" s="219" t="str">
        <f t="shared" si="48"/>
        <v>no</v>
      </c>
      <c r="W87" s="219" t="str">
        <f t="shared" si="49"/>
        <v>no</v>
      </c>
      <c r="Z87" s="219" t="str">
        <f t="shared" si="50"/>
        <v>DSG_CAPACITY_DISPLAY_TH_1</v>
      </c>
      <c r="AA87" s="219" t="str">
        <f t="shared" si="51"/>
        <v>DSG_CAPACITY_DISPLAY_TH_1</v>
      </c>
      <c r="AB87" s="219" t="str">
        <f t="shared" si="52"/>
        <v>ADC_UT_RELEASE</v>
      </c>
      <c r="AC87" s="219" t="str">
        <f t="shared" si="53"/>
        <v>ADC_UT_RELEASE</v>
      </c>
      <c r="AD87" s="219" t="str">
        <f t="shared" si="54"/>
        <v>ADC_UT_PROTECTION</v>
      </c>
      <c r="AE87" s="219" t="str">
        <f t="shared" si="55"/>
        <v>ADC_UT_PROTECTION</v>
      </c>
      <c r="AF87" s="219" t="str">
        <f t="shared" si="56"/>
        <v>ADC_UT_PROTECTION</v>
      </c>
      <c r="AG87" s="219" t="str">
        <f t="shared" si="57"/>
        <v>ADC_UT_PROTECTION</v>
      </c>
      <c r="AH87" s="219" t="str">
        <f t="shared" si="58"/>
        <v>ADC_UT_PROTECTION</v>
      </c>
      <c r="AI87" s="219" t="str">
        <f t="shared" si="59"/>
        <v>ADC_UT_PROTECTION</v>
      </c>
      <c r="AK87" s="219" t="s">
        <v>318</v>
      </c>
      <c r="AL87" s="219" t="s">
        <v>318</v>
      </c>
      <c r="AM87" s="219" t="s">
        <v>311</v>
      </c>
      <c r="AN87" s="219" t="s">
        <v>311</v>
      </c>
      <c r="AO87" s="219" t="s">
        <v>310</v>
      </c>
      <c r="AP87" s="219" t="s">
        <v>310</v>
      </c>
      <c r="AQ87" s="219" t="s">
        <v>310</v>
      </c>
      <c r="AR87" s="219" t="s">
        <v>310</v>
      </c>
      <c r="AS87" s="219" t="s">
        <v>310</v>
      </c>
      <c r="AT87" s="219" t="s">
        <v>310</v>
      </c>
    </row>
    <row r="88" spans="2:46">
      <c r="B88" s="219" t="s">
        <v>744</v>
      </c>
      <c r="C88" s="219" t="s">
        <v>538</v>
      </c>
      <c r="D88" s="219" t="s">
        <v>737</v>
      </c>
      <c r="E88" s="219" t="s">
        <v>538</v>
      </c>
      <c r="F88" s="219" t="s">
        <v>736</v>
      </c>
      <c r="G88" s="219" t="s">
        <v>538</v>
      </c>
      <c r="H88" s="219" t="s">
        <v>538</v>
      </c>
      <c r="I88" s="219" t="s">
        <v>538</v>
      </c>
      <c r="J88" s="219" t="s">
        <v>538</v>
      </c>
      <c r="K88" s="219" t="s">
        <v>538</v>
      </c>
      <c r="N88" s="219" t="str">
        <f t="shared" si="40"/>
        <v>DSG_CAPACITY_DISPLAY_TH_2</v>
      </c>
      <c r="O88" s="219" t="str">
        <f t="shared" si="41"/>
        <v>no</v>
      </c>
      <c r="P88" s="219" t="str">
        <f t="shared" si="42"/>
        <v>ADC_INITIAL_CHARGING_TEMP_RANGE_HI</v>
      </c>
      <c r="Q88" s="219" t="str">
        <f t="shared" si="43"/>
        <v>no</v>
      </c>
      <c r="R88" s="219" t="str">
        <f t="shared" si="44"/>
        <v>ADC_UT_RELEASE</v>
      </c>
      <c r="S88" s="219" t="str">
        <f t="shared" si="45"/>
        <v>no</v>
      </c>
      <c r="T88" s="219" t="str">
        <f t="shared" si="46"/>
        <v>no</v>
      </c>
      <c r="U88" s="219" t="str">
        <f t="shared" si="47"/>
        <v>no</v>
      </c>
      <c r="V88" s="219" t="str">
        <f t="shared" si="48"/>
        <v>no</v>
      </c>
      <c r="W88" s="219" t="str">
        <f t="shared" si="49"/>
        <v>no</v>
      </c>
      <c r="Z88" s="219" t="str">
        <f t="shared" si="50"/>
        <v>DSG_CAPACITY_DISPLAY_TH_2</v>
      </c>
      <c r="AA88" s="219" t="str">
        <f t="shared" si="51"/>
        <v>DSG_CAPACITY_DISPLAY_TH_2</v>
      </c>
      <c r="AB88" s="219" t="str">
        <f t="shared" si="52"/>
        <v>ADC_INITIAL_CHARGING_TEMP_RANGE_HI</v>
      </c>
      <c r="AC88" s="219" t="str">
        <f t="shared" si="53"/>
        <v>ADC_INITIAL_CHARGING_TEMP_RANGE_HI</v>
      </c>
      <c r="AD88" s="219" t="str">
        <f t="shared" si="54"/>
        <v>ADC_UT_RELEASE</v>
      </c>
      <c r="AE88" s="219" t="str">
        <f t="shared" si="55"/>
        <v>ADC_UT_RELEASE</v>
      </c>
      <c r="AF88" s="219" t="str">
        <f t="shared" si="56"/>
        <v>ADC_UT_RELEASE</v>
      </c>
      <c r="AG88" s="219" t="str">
        <f t="shared" si="57"/>
        <v>ADC_UT_RELEASE</v>
      </c>
      <c r="AH88" s="219" t="str">
        <f t="shared" si="58"/>
        <v>ADC_UT_RELEASE</v>
      </c>
      <c r="AI88" s="219" t="str">
        <f t="shared" si="59"/>
        <v>ADC_UT_RELEASE</v>
      </c>
      <c r="AK88" s="219" t="s">
        <v>319</v>
      </c>
      <c r="AL88" s="219" t="s">
        <v>319</v>
      </c>
      <c r="AM88" s="219" t="s">
        <v>312</v>
      </c>
      <c r="AN88" s="219" t="s">
        <v>312</v>
      </c>
      <c r="AO88" s="219" t="s">
        <v>311</v>
      </c>
      <c r="AP88" s="219" t="s">
        <v>311</v>
      </c>
      <c r="AQ88" s="219" t="s">
        <v>311</v>
      </c>
      <c r="AR88" s="219" t="s">
        <v>311</v>
      </c>
      <c r="AS88" s="219" t="s">
        <v>311</v>
      </c>
      <c r="AT88" s="219" t="s">
        <v>311</v>
      </c>
    </row>
    <row r="89" spans="2:46">
      <c r="B89" s="219" t="s">
        <v>745</v>
      </c>
      <c r="C89" s="219" t="s">
        <v>538</v>
      </c>
      <c r="D89" s="219" t="s">
        <v>738</v>
      </c>
      <c r="E89" s="219" t="s">
        <v>538</v>
      </c>
      <c r="F89" s="219" t="s">
        <v>737</v>
      </c>
      <c r="G89" s="219" t="s">
        <v>538</v>
      </c>
      <c r="H89" s="219" t="s">
        <v>538</v>
      </c>
      <c r="I89" s="219" t="s">
        <v>538</v>
      </c>
      <c r="J89" s="219" t="s">
        <v>538</v>
      </c>
      <c r="K89" s="219" t="s">
        <v>538</v>
      </c>
      <c r="N89" s="219" t="str">
        <f t="shared" si="40"/>
        <v>DSG_CAPACITY_DISPLAY_TH_3</v>
      </c>
      <c r="O89" s="219" t="str">
        <f t="shared" si="41"/>
        <v>no</v>
      </c>
      <c r="P89" s="219" t="str">
        <f t="shared" si="42"/>
        <v>ADC_INITIAL_CHARGING_TEMP_RANGE_LO</v>
      </c>
      <c r="Q89" s="219" t="str">
        <f t="shared" si="43"/>
        <v>no</v>
      </c>
      <c r="R89" s="219" t="str">
        <f t="shared" si="44"/>
        <v>ADC_INITIAL_CHARGING_TEMP_RANGE_HI</v>
      </c>
      <c r="S89" s="219" t="str">
        <f t="shared" si="45"/>
        <v>no</v>
      </c>
      <c r="T89" s="219" t="str">
        <f t="shared" si="46"/>
        <v>no</v>
      </c>
      <c r="U89" s="219" t="str">
        <f t="shared" si="47"/>
        <v>no</v>
      </c>
      <c r="V89" s="219" t="str">
        <f t="shared" si="48"/>
        <v>no</v>
      </c>
      <c r="W89" s="219" t="str">
        <f t="shared" si="49"/>
        <v>no</v>
      </c>
      <c r="Z89" s="219" t="str">
        <f t="shared" si="50"/>
        <v>DSG_CAPACITY_DISPLAY_TH_3</v>
      </c>
      <c r="AA89" s="219" t="str">
        <f t="shared" si="51"/>
        <v>DSG_CAPACITY_DISPLAY_TH_3</v>
      </c>
      <c r="AB89" s="219" t="str">
        <f t="shared" si="52"/>
        <v>ADC_INITIAL_CHARGING_TEMP_RANGE_LO</v>
      </c>
      <c r="AC89" s="219" t="str">
        <f t="shared" si="53"/>
        <v>ADC_INITIAL_CHARGING_TEMP_RANGE_LO</v>
      </c>
      <c r="AD89" s="219" t="str">
        <f t="shared" si="54"/>
        <v>ADC_INITIAL_CHARGING_TEMP_RANGE_HI</v>
      </c>
      <c r="AE89" s="219" t="str">
        <f t="shared" si="55"/>
        <v>ADC_INITIAL_CHARGING_TEMP_RANGE_HI</v>
      </c>
      <c r="AF89" s="219" t="str">
        <f t="shared" si="56"/>
        <v>ADC_INITIAL_CHARGING_TEMP_RANGE_HI</v>
      </c>
      <c r="AG89" s="219" t="str">
        <f t="shared" si="57"/>
        <v>ADC_INITIAL_CHARGING_TEMP_RANGE_HI</v>
      </c>
      <c r="AH89" s="219" t="str">
        <f t="shared" si="58"/>
        <v>ADC_INITIAL_CHARGING_TEMP_RANGE_HI</v>
      </c>
      <c r="AI89" s="219" t="str">
        <f t="shared" si="59"/>
        <v>ADC_INITIAL_CHARGING_TEMP_RANGE_HI</v>
      </c>
      <c r="AK89" s="219" t="s">
        <v>320</v>
      </c>
      <c r="AL89" s="219" t="s">
        <v>320</v>
      </c>
      <c r="AM89" s="219" t="s">
        <v>313</v>
      </c>
      <c r="AN89" s="219" t="s">
        <v>313</v>
      </c>
      <c r="AO89" s="219" t="s">
        <v>312</v>
      </c>
      <c r="AP89" s="219" t="s">
        <v>312</v>
      </c>
      <c r="AQ89" s="219" t="s">
        <v>312</v>
      </c>
      <c r="AR89" s="219" t="s">
        <v>312</v>
      </c>
      <c r="AS89" s="219" t="s">
        <v>312</v>
      </c>
      <c r="AT89" s="219" t="s">
        <v>312</v>
      </c>
    </row>
    <row r="90" spans="2:46">
      <c r="B90" s="219" t="s">
        <v>746</v>
      </c>
      <c r="C90" s="219" t="s">
        <v>538</v>
      </c>
      <c r="D90" s="219" t="s">
        <v>739</v>
      </c>
      <c r="E90" s="219" t="s">
        <v>538</v>
      </c>
      <c r="F90" s="219" t="s">
        <v>738</v>
      </c>
      <c r="G90" s="219" t="s">
        <v>538</v>
      </c>
      <c r="H90" s="219" t="s">
        <v>538</v>
      </c>
      <c r="I90" s="219" t="s">
        <v>538</v>
      </c>
      <c r="J90" s="219" t="s">
        <v>538</v>
      </c>
      <c r="K90" s="219" t="s">
        <v>538</v>
      </c>
      <c r="N90" s="219" t="str">
        <f t="shared" si="40"/>
        <v>Reserved_DSG_CAPACITY_DISPLAY_TH_4</v>
      </c>
      <c r="O90" s="219" t="str">
        <f t="shared" si="41"/>
        <v>no</v>
      </c>
      <c r="P90" s="219" t="str">
        <f t="shared" si="42"/>
        <v>ADC_LOW_TEMP_SOC_CHARGING_RANGE_HI</v>
      </c>
      <c r="Q90" s="219" t="str">
        <f t="shared" si="43"/>
        <v>no</v>
      </c>
      <c r="R90" s="219" t="str">
        <f t="shared" si="44"/>
        <v>ADC_INITIAL_CHARGING_TEMP_RANGE_LO</v>
      </c>
      <c r="S90" s="219" t="str">
        <f t="shared" si="45"/>
        <v>no</v>
      </c>
      <c r="T90" s="219" t="str">
        <f t="shared" si="46"/>
        <v>no</v>
      </c>
      <c r="U90" s="219" t="str">
        <f t="shared" si="47"/>
        <v>no</v>
      </c>
      <c r="V90" s="219" t="str">
        <f t="shared" si="48"/>
        <v>no</v>
      </c>
      <c r="W90" s="219" t="str">
        <f t="shared" si="49"/>
        <v>no</v>
      </c>
      <c r="Z90" s="219" t="str">
        <f t="shared" si="50"/>
        <v>Reserved_DSG_CAPACITY_DISPLAY_TH_4</v>
      </c>
      <c r="AA90" s="219" t="str">
        <f t="shared" si="51"/>
        <v>Reserved_DSG_CAPACITY_DISPLAY_TH_4</v>
      </c>
      <c r="AB90" s="219" t="str">
        <f t="shared" si="52"/>
        <v>ADC_LOW_TEMP_SOC_CHARGING_RANGE_HI</v>
      </c>
      <c r="AC90" s="219" t="str">
        <f t="shared" si="53"/>
        <v>ADC_LOW_TEMP_SOC_CHARGING_RANGE_HI</v>
      </c>
      <c r="AD90" s="219" t="str">
        <f t="shared" si="54"/>
        <v>ADC_INITIAL_CHARGING_TEMP_RANGE_LO</v>
      </c>
      <c r="AE90" s="219" t="str">
        <f t="shared" si="55"/>
        <v>ADC_INITIAL_CHARGING_TEMP_RANGE_LO</v>
      </c>
      <c r="AF90" s="219" t="str">
        <f t="shared" si="56"/>
        <v>ADC_INITIAL_CHARGING_TEMP_RANGE_LO</v>
      </c>
      <c r="AG90" s="219" t="str">
        <f t="shared" si="57"/>
        <v>ADC_INITIAL_CHARGING_TEMP_RANGE_LO</v>
      </c>
      <c r="AH90" s="219" t="str">
        <f t="shared" si="58"/>
        <v>ADC_INITIAL_CHARGING_TEMP_RANGE_LO</v>
      </c>
      <c r="AI90" s="219" t="str">
        <f t="shared" si="59"/>
        <v>ADC_INITIAL_CHARGING_TEMP_RANGE_LO</v>
      </c>
      <c r="AK90" s="219" t="s">
        <v>321</v>
      </c>
      <c r="AL90" s="219" t="s">
        <v>321</v>
      </c>
      <c r="AM90" s="219" t="s">
        <v>314</v>
      </c>
      <c r="AN90" s="219" t="s">
        <v>314</v>
      </c>
      <c r="AO90" s="219" t="s">
        <v>313</v>
      </c>
      <c r="AP90" s="219" t="s">
        <v>313</v>
      </c>
      <c r="AQ90" s="219" t="s">
        <v>313</v>
      </c>
      <c r="AR90" s="219" t="s">
        <v>313</v>
      </c>
      <c r="AS90" s="219" t="s">
        <v>313</v>
      </c>
      <c r="AT90" s="219" t="s">
        <v>313</v>
      </c>
    </row>
    <row r="91" spans="2:46">
      <c r="B91" s="219" t="s">
        <v>747</v>
      </c>
      <c r="C91" s="219" t="s">
        <v>538</v>
      </c>
      <c r="D91" s="219" t="s">
        <v>740</v>
      </c>
      <c r="E91" s="219" t="s">
        <v>538</v>
      </c>
      <c r="F91" s="219" t="s">
        <v>739</v>
      </c>
      <c r="G91" s="219" t="s">
        <v>538</v>
      </c>
      <c r="H91" s="219" t="s">
        <v>538</v>
      </c>
      <c r="I91" s="219" t="s">
        <v>538</v>
      </c>
      <c r="J91" s="219" t="s">
        <v>538</v>
      </c>
      <c r="K91" s="219" t="s">
        <v>538</v>
      </c>
      <c r="N91" s="219" t="str">
        <f t="shared" si="40"/>
        <v>Reserved_DSG_CAPACITY_DISPLAY_TH_5</v>
      </c>
      <c r="O91" s="219" t="str">
        <f t="shared" si="41"/>
        <v>no</v>
      </c>
      <c r="P91" s="219" t="str">
        <f t="shared" si="42"/>
        <v>ADC_LOW_TEMP_SOC_CHARGING_RANGE_LO</v>
      </c>
      <c r="Q91" s="219" t="str">
        <f t="shared" si="43"/>
        <v>no</v>
      </c>
      <c r="R91" s="219" t="str">
        <f t="shared" si="44"/>
        <v>ADC_LOW_TEMP_SOC_CHARGING_RANGE_HI</v>
      </c>
      <c r="S91" s="219" t="str">
        <f t="shared" si="45"/>
        <v>no</v>
      </c>
      <c r="T91" s="219" t="str">
        <f t="shared" si="46"/>
        <v>no</v>
      </c>
      <c r="U91" s="219" t="str">
        <f t="shared" si="47"/>
        <v>no</v>
      </c>
      <c r="V91" s="219" t="str">
        <f t="shared" si="48"/>
        <v>no</v>
      </c>
      <c r="W91" s="219" t="str">
        <f t="shared" si="49"/>
        <v>no</v>
      </c>
      <c r="Z91" s="219" t="str">
        <f t="shared" si="50"/>
        <v>Reserved_DSG_CAPACITY_DISPLAY_TH_5</v>
      </c>
      <c r="AA91" s="219" t="str">
        <f t="shared" si="51"/>
        <v>Reserved_DSG_CAPACITY_DISPLAY_TH_5</v>
      </c>
      <c r="AB91" s="219" t="str">
        <f t="shared" si="52"/>
        <v>ADC_LOW_TEMP_SOC_CHARGING_RANGE_LO</v>
      </c>
      <c r="AC91" s="219" t="str">
        <f t="shared" si="53"/>
        <v>ADC_LOW_TEMP_SOC_CHARGING_RANGE_LO</v>
      </c>
      <c r="AD91" s="219" t="str">
        <f t="shared" si="54"/>
        <v>ADC_LOW_TEMP_SOC_CHARGING_RANGE_HI</v>
      </c>
      <c r="AE91" s="219" t="str">
        <f t="shared" si="55"/>
        <v>ADC_LOW_TEMP_SOC_CHARGING_RANGE_HI</v>
      </c>
      <c r="AF91" s="219" t="str">
        <f t="shared" si="56"/>
        <v>ADC_LOW_TEMP_SOC_CHARGING_RANGE_HI</v>
      </c>
      <c r="AG91" s="219" t="str">
        <f t="shared" si="57"/>
        <v>ADC_LOW_TEMP_SOC_CHARGING_RANGE_HI</v>
      </c>
      <c r="AH91" s="219" t="str">
        <f t="shared" si="58"/>
        <v>ADC_LOW_TEMP_SOC_CHARGING_RANGE_HI</v>
      </c>
      <c r="AI91" s="219" t="str">
        <f t="shared" si="59"/>
        <v>ADC_LOW_TEMP_SOC_CHARGING_RANGE_HI</v>
      </c>
      <c r="AK91" s="219" t="s">
        <v>322</v>
      </c>
      <c r="AL91" s="219" t="s">
        <v>322</v>
      </c>
      <c r="AM91" s="219" t="s">
        <v>315</v>
      </c>
      <c r="AN91" s="219" t="s">
        <v>315</v>
      </c>
      <c r="AO91" s="219" t="s">
        <v>314</v>
      </c>
      <c r="AP91" s="219" t="s">
        <v>314</v>
      </c>
      <c r="AQ91" s="219" t="s">
        <v>314</v>
      </c>
      <c r="AR91" s="219" t="s">
        <v>314</v>
      </c>
      <c r="AS91" s="219" t="s">
        <v>314</v>
      </c>
      <c r="AT91" s="219" t="s">
        <v>314</v>
      </c>
    </row>
    <row r="92" spans="2:46">
      <c r="B92" s="219" t="s">
        <v>748</v>
      </c>
      <c r="C92" s="219" t="s">
        <v>538</v>
      </c>
      <c r="D92" s="219" t="s">
        <v>741</v>
      </c>
      <c r="E92" s="219" t="s">
        <v>749</v>
      </c>
      <c r="F92" s="219" t="s">
        <v>740</v>
      </c>
      <c r="G92" s="219" t="s">
        <v>538</v>
      </c>
      <c r="H92" s="219" t="s">
        <v>538</v>
      </c>
      <c r="I92" s="219" t="s">
        <v>538</v>
      </c>
      <c r="J92" s="219" t="s">
        <v>538</v>
      </c>
      <c r="K92" s="219" t="s">
        <v>538</v>
      </c>
      <c r="N92" s="219" t="str">
        <f t="shared" si="40"/>
        <v>CHG_CAPACITY_DISPLAY_TH_1</v>
      </c>
      <c r="O92" s="219" t="str">
        <f t="shared" si="41"/>
        <v>no</v>
      </c>
      <c r="P92" s="219" t="str">
        <f t="shared" si="42"/>
        <v>CELL_OV_VOLTAGE_FOR_SOC</v>
      </c>
      <c r="Q92" s="219" t="str">
        <f t="shared" si="43"/>
        <v>ADC_AccQ_FOR_DSG_TH</v>
      </c>
      <c r="R92" s="219" t="str">
        <f t="shared" si="44"/>
        <v>ADC_LOW_TEMP_SOC_CHARGING_RANGE_LO</v>
      </c>
      <c r="S92" s="219" t="str">
        <f t="shared" si="45"/>
        <v>no</v>
      </c>
      <c r="T92" s="219" t="str">
        <f t="shared" si="46"/>
        <v>no</v>
      </c>
      <c r="U92" s="219" t="str">
        <f t="shared" si="47"/>
        <v>no</v>
      </c>
      <c r="V92" s="219" t="str">
        <f t="shared" si="48"/>
        <v>no</v>
      </c>
      <c r="W92" s="219" t="str">
        <f t="shared" si="49"/>
        <v>no</v>
      </c>
      <c r="Z92" s="219" t="str">
        <f t="shared" si="50"/>
        <v>CHG_CAPACITY_DISPLAY_TH_1</v>
      </c>
      <c r="AA92" s="219" t="str">
        <f t="shared" si="51"/>
        <v>CHG_CAPACITY_DISPLAY_TH_1</v>
      </c>
      <c r="AB92" s="219" t="str">
        <f t="shared" si="52"/>
        <v>CELL_OV_VOLTAGE_FOR_SOC</v>
      </c>
      <c r="AC92" s="219" t="str">
        <f t="shared" si="53"/>
        <v>ADC_AccQ_FOR_DSG_TH</v>
      </c>
      <c r="AD92" s="219" t="str">
        <f t="shared" si="54"/>
        <v>ADC_LOW_TEMP_SOC_CHARGING_RANGE_LO</v>
      </c>
      <c r="AE92" s="219" t="str">
        <f t="shared" si="55"/>
        <v>ADC_LOW_TEMP_SOC_CHARGING_RANGE_LO</v>
      </c>
      <c r="AF92" s="219" t="str">
        <f t="shared" si="56"/>
        <v>ADC_LOW_TEMP_SOC_CHARGING_RANGE_LO</v>
      </c>
      <c r="AG92" s="219" t="str">
        <f t="shared" si="57"/>
        <v>ADC_LOW_TEMP_SOC_CHARGING_RANGE_LO</v>
      </c>
      <c r="AH92" s="219" t="str">
        <f t="shared" si="58"/>
        <v>ADC_LOW_TEMP_SOC_CHARGING_RANGE_LO</v>
      </c>
      <c r="AI92" s="219" t="str">
        <f t="shared" si="59"/>
        <v>ADC_LOW_TEMP_SOC_CHARGING_RANGE_LO</v>
      </c>
      <c r="AK92" s="219" t="s">
        <v>323</v>
      </c>
      <c r="AL92" s="219" t="s">
        <v>323</v>
      </c>
      <c r="AM92" s="219" t="s">
        <v>316</v>
      </c>
      <c r="AN92" s="219" t="s">
        <v>401</v>
      </c>
      <c r="AO92" s="219" t="s">
        <v>315</v>
      </c>
      <c r="AP92" s="219" t="s">
        <v>315</v>
      </c>
      <c r="AQ92" s="219" t="s">
        <v>315</v>
      </c>
      <c r="AR92" s="219" t="s">
        <v>315</v>
      </c>
      <c r="AS92" s="219" t="s">
        <v>315</v>
      </c>
      <c r="AT92" s="219" t="s">
        <v>315</v>
      </c>
    </row>
    <row r="93" spans="2:46">
      <c r="B93" s="219" t="s">
        <v>750</v>
      </c>
      <c r="C93" s="219" t="s">
        <v>538</v>
      </c>
      <c r="D93" s="219" t="s">
        <v>742</v>
      </c>
      <c r="E93" s="219" t="s">
        <v>743</v>
      </c>
      <c r="F93" s="219" t="s">
        <v>749</v>
      </c>
      <c r="G93" s="219" t="s">
        <v>538</v>
      </c>
      <c r="H93" s="219" t="s">
        <v>538</v>
      </c>
      <c r="I93" s="219" t="s">
        <v>538</v>
      </c>
      <c r="J93" s="219" t="s">
        <v>538</v>
      </c>
      <c r="K93" s="219" t="s">
        <v>538</v>
      </c>
      <c r="N93" s="219" t="str">
        <f t="shared" si="40"/>
        <v>CHG_CAPACITY_DISPLAY_TH_2</v>
      </c>
      <c r="O93" s="219" t="str">
        <f t="shared" si="41"/>
        <v>no</v>
      </c>
      <c r="P93" s="219" t="str">
        <f t="shared" si="42"/>
        <v>CELL_UV_VOLTAGE_FOR_SOC</v>
      </c>
      <c r="Q93" s="219" t="str">
        <f t="shared" si="43"/>
        <v>DSG_CAPACITY_DISPLAY_TH_1</v>
      </c>
      <c r="R93" s="219" t="str">
        <f t="shared" si="44"/>
        <v>ADC_AccQ_FOR_DSG_TH</v>
      </c>
      <c r="S93" s="219" t="str">
        <f t="shared" si="45"/>
        <v>no</v>
      </c>
      <c r="T93" s="219" t="str">
        <f t="shared" si="46"/>
        <v>no</v>
      </c>
      <c r="U93" s="219" t="str">
        <f t="shared" si="47"/>
        <v>no</v>
      </c>
      <c r="V93" s="219" t="str">
        <f t="shared" si="48"/>
        <v>no</v>
      </c>
      <c r="W93" s="219" t="str">
        <f t="shared" si="49"/>
        <v>no</v>
      </c>
      <c r="Z93" s="219" t="str">
        <f t="shared" si="50"/>
        <v>CHG_CAPACITY_DISPLAY_TH_2</v>
      </c>
      <c r="AA93" s="219" t="str">
        <f t="shared" si="51"/>
        <v>CHG_CAPACITY_DISPLAY_TH_2</v>
      </c>
      <c r="AB93" s="219" t="str">
        <f t="shared" si="52"/>
        <v>CELL_UV_VOLTAGE_FOR_SOC</v>
      </c>
      <c r="AC93" s="219" t="str">
        <f t="shared" si="53"/>
        <v>DSG_CAPACITY_DISPLAY_TH_1</v>
      </c>
      <c r="AD93" s="219" t="str">
        <f t="shared" si="54"/>
        <v>ADC_AccQ_FOR_DSG_TH</v>
      </c>
      <c r="AE93" s="219" t="str">
        <f t="shared" si="55"/>
        <v>ADC_AccQ_FOR_DSG_TH</v>
      </c>
      <c r="AF93" s="219" t="str">
        <f t="shared" si="56"/>
        <v>ADC_AccQ_FOR_DSG_TH</v>
      </c>
      <c r="AG93" s="219" t="str">
        <f t="shared" si="57"/>
        <v>ADC_AccQ_FOR_DSG_TH</v>
      </c>
      <c r="AH93" s="219" t="str">
        <f t="shared" si="58"/>
        <v>ADC_AccQ_FOR_DSG_TH</v>
      </c>
      <c r="AI93" s="219" t="str">
        <f t="shared" si="59"/>
        <v>ADC_AccQ_FOR_DSG_TH</v>
      </c>
      <c r="AK93" s="219" t="s">
        <v>324</v>
      </c>
      <c r="AL93" s="219" t="s">
        <v>324</v>
      </c>
      <c r="AM93" s="219" t="s">
        <v>317</v>
      </c>
      <c r="AN93" s="219" t="s">
        <v>318</v>
      </c>
      <c r="AO93" s="219" t="s">
        <v>401</v>
      </c>
      <c r="AP93" s="219" t="s">
        <v>401</v>
      </c>
      <c r="AQ93" s="219" t="s">
        <v>401</v>
      </c>
      <c r="AR93" s="219" t="s">
        <v>401</v>
      </c>
      <c r="AS93" s="219" t="s">
        <v>401</v>
      </c>
      <c r="AT93" s="219" t="s">
        <v>401</v>
      </c>
    </row>
    <row r="94" spans="2:46">
      <c r="B94" s="219" t="s">
        <v>751</v>
      </c>
      <c r="C94" s="219" t="s">
        <v>538</v>
      </c>
      <c r="D94" s="219" t="s">
        <v>743</v>
      </c>
      <c r="E94" s="219" t="s">
        <v>744</v>
      </c>
      <c r="F94" s="219" t="s">
        <v>743</v>
      </c>
      <c r="G94" s="219" t="s">
        <v>538</v>
      </c>
      <c r="H94" s="219" t="s">
        <v>538</v>
      </c>
      <c r="I94" s="219" t="s">
        <v>538</v>
      </c>
      <c r="J94" s="219" t="s">
        <v>538</v>
      </c>
      <c r="K94" s="219" t="s">
        <v>538</v>
      </c>
      <c r="N94" s="219" t="str">
        <f t="shared" si="40"/>
        <v>Reserved_CHG_CAPACITY_DISPLAY_TH_3</v>
      </c>
      <c r="O94" s="219" t="str">
        <f t="shared" si="41"/>
        <v>no</v>
      </c>
      <c r="P94" s="219" t="str">
        <f t="shared" si="42"/>
        <v>DSG_CAPACITY_DISPLAY_TH_1</v>
      </c>
      <c r="Q94" s="219" t="str">
        <f t="shared" si="43"/>
        <v>DSG_CAPACITY_DISPLAY_TH_2</v>
      </c>
      <c r="R94" s="219" t="str">
        <f t="shared" si="44"/>
        <v>DSG_CAPACITY_DISPLAY_TH_1</v>
      </c>
      <c r="S94" s="219" t="str">
        <f t="shared" si="45"/>
        <v>no</v>
      </c>
      <c r="T94" s="219" t="str">
        <f t="shared" si="46"/>
        <v>no</v>
      </c>
      <c r="U94" s="219" t="str">
        <f t="shared" si="47"/>
        <v>no</v>
      </c>
      <c r="V94" s="219" t="str">
        <f t="shared" si="48"/>
        <v>no</v>
      </c>
      <c r="W94" s="219" t="str">
        <f t="shared" si="49"/>
        <v>no</v>
      </c>
      <c r="Z94" s="219" t="str">
        <f t="shared" si="50"/>
        <v>Reserved_CHG_CAPACITY_DISPLAY_TH_3</v>
      </c>
      <c r="AA94" s="219" t="str">
        <f t="shared" si="51"/>
        <v>Reserved_CHG_CAPACITY_DISPLAY_TH_3</v>
      </c>
      <c r="AB94" s="219" t="str">
        <f t="shared" si="52"/>
        <v>DSG_CAPACITY_DISPLAY_TH_1</v>
      </c>
      <c r="AC94" s="219" t="str">
        <f t="shared" si="53"/>
        <v>DSG_CAPACITY_DISPLAY_TH_2</v>
      </c>
      <c r="AD94" s="219" t="str">
        <f t="shared" si="54"/>
        <v>DSG_CAPACITY_DISPLAY_TH_1</v>
      </c>
      <c r="AE94" s="219" t="str">
        <f t="shared" si="55"/>
        <v>DSG_CAPACITY_DISPLAY_TH_1</v>
      </c>
      <c r="AF94" s="219" t="str">
        <f t="shared" si="56"/>
        <v>DSG_CAPACITY_DISPLAY_TH_1</v>
      </c>
      <c r="AG94" s="219" t="str">
        <f t="shared" si="57"/>
        <v>DSG_CAPACITY_DISPLAY_TH_1</v>
      </c>
      <c r="AH94" s="219" t="str">
        <f t="shared" si="58"/>
        <v>DSG_CAPACITY_DISPLAY_TH_1</v>
      </c>
      <c r="AI94" s="219" t="str">
        <f t="shared" si="59"/>
        <v>DSG_CAPACITY_DISPLAY_TH_1</v>
      </c>
      <c r="AK94" s="219" t="s">
        <v>325</v>
      </c>
      <c r="AL94" s="219" t="s">
        <v>325</v>
      </c>
      <c r="AM94" s="219" t="s">
        <v>318</v>
      </c>
      <c r="AN94" s="219" t="s">
        <v>319</v>
      </c>
      <c r="AO94" s="219" t="s">
        <v>318</v>
      </c>
      <c r="AP94" s="219" t="s">
        <v>318</v>
      </c>
      <c r="AQ94" s="219" t="s">
        <v>318</v>
      </c>
      <c r="AR94" s="219" t="s">
        <v>318</v>
      </c>
      <c r="AS94" s="219" t="s">
        <v>318</v>
      </c>
      <c r="AT94" s="219" t="s">
        <v>318</v>
      </c>
    </row>
    <row r="95" spans="2:46">
      <c r="B95" s="219" t="s">
        <v>752</v>
      </c>
      <c r="C95" s="219" t="s">
        <v>538</v>
      </c>
      <c r="D95" s="219" t="s">
        <v>744</v>
      </c>
      <c r="E95" s="219" t="s">
        <v>745</v>
      </c>
      <c r="F95" s="219" t="s">
        <v>744</v>
      </c>
      <c r="G95" s="219" t="s">
        <v>538</v>
      </c>
      <c r="H95" s="219" t="s">
        <v>538</v>
      </c>
      <c r="I95" s="219" t="s">
        <v>538</v>
      </c>
      <c r="J95" s="219" t="s">
        <v>538</v>
      </c>
      <c r="K95" s="219" t="s">
        <v>538</v>
      </c>
      <c r="N95" s="219" t="str">
        <f t="shared" si="40"/>
        <v>Reserved_CHG_CAPACITY_DISPLAY_TH_4</v>
      </c>
      <c r="O95" s="219" t="str">
        <f t="shared" si="41"/>
        <v>no</v>
      </c>
      <c r="P95" s="219" t="str">
        <f t="shared" si="42"/>
        <v>DSG_CAPACITY_DISPLAY_TH_2</v>
      </c>
      <c r="Q95" s="219" t="str">
        <f t="shared" si="43"/>
        <v>DSG_CAPACITY_DISPLAY_TH_3</v>
      </c>
      <c r="R95" s="219" t="str">
        <f t="shared" si="44"/>
        <v>DSG_CAPACITY_DISPLAY_TH_2</v>
      </c>
      <c r="S95" s="219" t="str">
        <f t="shared" si="45"/>
        <v>no</v>
      </c>
      <c r="T95" s="219" t="str">
        <f t="shared" si="46"/>
        <v>no</v>
      </c>
      <c r="U95" s="219" t="str">
        <f t="shared" si="47"/>
        <v>no</v>
      </c>
      <c r="V95" s="219" t="str">
        <f t="shared" si="48"/>
        <v>no</v>
      </c>
      <c r="W95" s="219" t="str">
        <f t="shared" si="49"/>
        <v>no</v>
      </c>
      <c r="Z95" s="219" t="str">
        <f t="shared" si="50"/>
        <v>Reserved_CHG_CAPACITY_DISPLAY_TH_4</v>
      </c>
      <c r="AA95" s="219" t="str">
        <f t="shared" si="51"/>
        <v>Reserved_CHG_CAPACITY_DISPLAY_TH_4</v>
      </c>
      <c r="AB95" s="219" t="str">
        <f t="shared" si="52"/>
        <v>DSG_CAPACITY_DISPLAY_TH_2</v>
      </c>
      <c r="AC95" s="219" t="str">
        <f t="shared" si="53"/>
        <v>DSG_CAPACITY_DISPLAY_TH_3</v>
      </c>
      <c r="AD95" s="219" t="str">
        <f t="shared" si="54"/>
        <v>DSG_CAPACITY_DISPLAY_TH_2</v>
      </c>
      <c r="AE95" s="219" t="str">
        <f t="shared" si="55"/>
        <v>DSG_CAPACITY_DISPLAY_TH_2</v>
      </c>
      <c r="AF95" s="219" t="str">
        <f t="shared" si="56"/>
        <v>DSG_CAPACITY_DISPLAY_TH_2</v>
      </c>
      <c r="AG95" s="219" t="str">
        <f t="shared" si="57"/>
        <v>DSG_CAPACITY_DISPLAY_TH_2</v>
      </c>
      <c r="AH95" s="219" t="str">
        <f t="shared" si="58"/>
        <v>DSG_CAPACITY_DISPLAY_TH_2</v>
      </c>
      <c r="AI95" s="219" t="str">
        <f t="shared" si="59"/>
        <v>DSG_CAPACITY_DISPLAY_TH_2</v>
      </c>
      <c r="AK95" s="219" t="s">
        <v>326</v>
      </c>
      <c r="AL95" s="219" t="s">
        <v>326</v>
      </c>
      <c r="AM95" s="219" t="s">
        <v>319</v>
      </c>
      <c r="AN95" s="219" t="s">
        <v>320</v>
      </c>
      <c r="AO95" s="219" t="s">
        <v>319</v>
      </c>
      <c r="AP95" s="219" t="s">
        <v>319</v>
      </c>
      <c r="AQ95" s="219" t="s">
        <v>319</v>
      </c>
      <c r="AR95" s="219" t="s">
        <v>319</v>
      </c>
      <c r="AS95" s="219" t="s">
        <v>319</v>
      </c>
      <c r="AT95" s="219" t="s">
        <v>319</v>
      </c>
    </row>
    <row r="96" spans="2:46">
      <c r="B96" s="219" t="s">
        <v>753</v>
      </c>
      <c r="C96" s="219" t="s">
        <v>538</v>
      </c>
      <c r="D96" s="219" t="s">
        <v>745</v>
      </c>
      <c r="E96" s="219" t="s">
        <v>746</v>
      </c>
      <c r="F96" s="219" t="s">
        <v>745</v>
      </c>
      <c r="G96" s="219" t="s">
        <v>538</v>
      </c>
      <c r="H96" s="219" t="s">
        <v>538</v>
      </c>
      <c r="I96" s="219" t="s">
        <v>538</v>
      </c>
      <c r="J96" s="219" t="s">
        <v>538</v>
      </c>
      <c r="K96" s="219" t="s">
        <v>538</v>
      </c>
      <c r="N96" s="219" t="str">
        <f t="shared" si="40"/>
        <v>_ADC_LOOKUP_DSG_TEMP_1_TH_</v>
      </c>
      <c r="O96" s="219" t="str">
        <f t="shared" si="41"/>
        <v>no</v>
      </c>
      <c r="P96" s="219" t="str">
        <f t="shared" si="42"/>
        <v>DSG_CAPACITY_DISPLAY_TH_3</v>
      </c>
      <c r="Q96" s="219" t="str">
        <f t="shared" si="43"/>
        <v>Reserved_DSG_CAPACITY_DISPLAY_TH_4</v>
      </c>
      <c r="R96" s="219" t="str">
        <f t="shared" si="44"/>
        <v>DSG_CAPACITY_DISPLAY_TH_3</v>
      </c>
      <c r="S96" s="219" t="str">
        <f t="shared" si="45"/>
        <v>no</v>
      </c>
      <c r="T96" s="219" t="str">
        <f t="shared" si="46"/>
        <v>no</v>
      </c>
      <c r="U96" s="219" t="str">
        <f t="shared" si="47"/>
        <v>no</v>
      </c>
      <c r="V96" s="219" t="str">
        <f t="shared" si="48"/>
        <v>no</v>
      </c>
      <c r="W96" s="219" t="str">
        <f t="shared" si="49"/>
        <v>no</v>
      </c>
      <c r="Z96" s="219" t="str">
        <f t="shared" si="50"/>
        <v>_ADC_LOOKUP_DSG_TEMP_1_TH_</v>
      </c>
      <c r="AA96" s="219" t="str">
        <f t="shared" si="51"/>
        <v>_ADC_LOOKUP_DSG_TEMP_1_TH_</v>
      </c>
      <c r="AB96" s="219" t="str">
        <f t="shared" si="52"/>
        <v>DSG_CAPACITY_DISPLAY_TH_3</v>
      </c>
      <c r="AC96" s="219" t="str">
        <f t="shared" si="53"/>
        <v>Reserved_DSG_CAPACITY_DISPLAY_TH_4</v>
      </c>
      <c r="AD96" s="219" t="str">
        <f t="shared" si="54"/>
        <v>DSG_CAPACITY_DISPLAY_TH_3</v>
      </c>
      <c r="AE96" s="219" t="str">
        <f t="shared" si="55"/>
        <v>DSG_CAPACITY_DISPLAY_TH_3</v>
      </c>
      <c r="AF96" s="219" t="str">
        <f t="shared" si="56"/>
        <v>DSG_CAPACITY_DISPLAY_TH_3</v>
      </c>
      <c r="AG96" s="219" t="str">
        <f t="shared" si="57"/>
        <v>DSG_CAPACITY_DISPLAY_TH_3</v>
      </c>
      <c r="AH96" s="219" t="str">
        <f t="shared" si="58"/>
        <v>DSG_CAPACITY_DISPLAY_TH_3</v>
      </c>
      <c r="AI96" s="219" t="str">
        <f t="shared" si="59"/>
        <v>DSG_CAPACITY_DISPLAY_TH_3</v>
      </c>
      <c r="AK96" s="219" t="s">
        <v>327</v>
      </c>
      <c r="AL96" s="219" t="s">
        <v>327</v>
      </c>
      <c r="AM96" s="219" t="s">
        <v>320</v>
      </c>
      <c r="AN96" s="219" t="s">
        <v>321</v>
      </c>
      <c r="AO96" s="219" t="s">
        <v>320</v>
      </c>
      <c r="AP96" s="219" t="s">
        <v>320</v>
      </c>
      <c r="AQ96" s="219" t="s">
        <v>320</v>
      </c>
      <c r="AR96" s="219" t="s">
        <v>320</v>
      </c>
      <c r="AS96" s="219" t="s">
        <v>320</v>
      </c>
      <c r="AT96" s="219" t="s">
        <v>320</v>
      </c>
    </row>
    <row r="97" spans="2:46">
      <c r="B97" s="219" t="s">
        <v>754</v>
      </c>
      <c r="C97" s="219" t="s">
        <v>538</v>
      </c>
      <c r="D97" s="219" t="s">
        <v>755</v>
      </c>
      <c r="E97" s="219" t="s">
        <v>747</v>
      </c>
      <c r="F97" s="219" t="s">
        <v>755</v>
      </c>
      <c r="G97" s="219" t="s">
        <v>538</v>
      </c>
      <c r="H97" s="219" t="s">
        <v>746</v>
      </c>
      <c r="I97" s="219" t="s">
        <v>538</v>
      </c>
      <c r="J97" s="219" t="s">
        <v>538</v>
      </c>
      <c r="K97" s="219" t="s">
        <v>538</v>
      </c>
      <c r="N97" s="219" t="str">
        <f t="shared" si="40"/>
        <v>_ADC_LOOKUP_DSG_TEMP_2_TH_</v>
      </c>
      <c r="O97" s="219" t="str">
        <f t="shared" si="41"/>
        <v>no</v>
      </c>
      <c r="P97" s="219" t="str">
        <f t="shared" si="42"/>
        <v>DSG_CAPACITY_DISPLAY_TH_4</v>
      </c>
      <c r="Q97" s="219" t="str">
        <f t="shared" si="43"/>
        <v>Reserved_DSG_CAPACITY_DISPLAY_TH_5</v>
      </c>
      <c r="R97" s="219" t="str">
        <f t="shared" si="44"/>
        <v>DSG_CAPACITY_DISPLAY_TH_4</v>
      </c>
      <c r="S97" s="219" t="str">
        <f t="shared" si="45"/>
        <v>no</v>
      </c>
      <c r="T97" s="219" t="str">
        <f t="shared" si="46"/>
        <v>Reserved_DSG_CAPACITY_DISPLAY_TH_4</v>
      </c>
      <c r="U97" s="219" t="str">
        <f t="shared" si="47"/>
        <v>no</v>
      </c>
      <c r="V97" s="219" t="str">
        <f t="shared" si="48"/>
        <v>no</v>
      </c>
      <c r="W97" s="219" t="str">
        <f t="shared" si="49"/>
        <v>no</v>
      </c>
      <c r="Z97" s="219" t="str">
        <f t="shared" si="50"/>
        <v>_ADC_LOOKUP_DSG_TEMP_2_TH_</v>
      </c>
      <c r="AA97" s="219" t="str">
        <f t="shared" si="51"/>
        <v>_ADC_LOOKUP_DSG_TEMP_2_TH_</v>
      </c>
      <c r="AB97" s="219" t="str">
        <f t="shared" si="52"/>
        <v>DSG_CAPACITY_DISPLAY_TH_4</v>
      </c>
      <c r="AC97" s="219" t="str">
        <f t="shared" si="53"/>
        <v>Reserved_DSG_CAPACITY_DISPLAY_TH_5</v>
      </c>
      <c r="AD97" s="219" t="str">
        <f t="shared" si="54"/>
        <v>DSG_CAPACITY_DISPLAY_TH_4</v>
      </c>
      <c r="AE97" s="219" t="str">
        <f t="shared" si="55"/>
        <v>DSG_CAPACITY_DISPLAY_TH_4</v>
      </c>
      <c r="AF97" s="219" t="str">
        <f t="shared" si="56"/>
        <v>Reserved_DSG_CAPACITY_DISPLAY_TH_4</v>
      </c>
      <c r="AG97" s="219" t="str">
        <f t="shared" si="57"/>
        <v>Reserved_DSG_CAPACITY_DISPLAY_TH_4</v>
      </c>
      <c r="AH97" s="219" t="str">
        <f t="shared" si="58"/>
        <v>Reserved_DSG_CAPACITY_DISPLAY_TH_4</v>
      </c>
      <c r="AI97" s="219" t="str">
        <f t="shared" si="59"/>
        <v>Reserved_DSG_CAPACITY_DISPLAY_TH_4</v>
      </c>
      <c r="AK97" s="219" t="s">
        <v>328</v>
      </c>
      <c r="AL97" s="219" t="s">
        <v>328</v>
      </c>
      <c r="AM97" s="219" t="s">
        <v>374</v>
      </c>
      <c r="AN97" s="219" t="s">
        <v>322</v>
      </c>
      <c r="AO97" s="219" t="s">
        <v>374</v>
      </c>
      <c r="AP97" s="219" t="s">
        <v>374</v>
      </c>
      <c r="AQ97" s="219" t="s">
        <v>321</v>
      </c>
      <c r="AR97" s="219" t="s">
        <v>321</v>
      </c>
      <c r="AS97" s="219" t="s">
        <v>321</v>
      </c>
      <c r="AT97" s="219" t="s">
        <v>321</v>
      </c>
    </row>
    <row r="98" spans="2:46">
      <c r="B98" s="219" t="s">
        <v>756</v>
      </c>
      <c r="C98" s="219" t="s">
        <v>538</v>
      </c>
      <c r="D98" s="219" t="s">
        <v>747</v>
      </c>
      <c r="E98" s="219" t="s">
        <v>748</v>
      </c>
      <c r="F98" s="219" t="s">
        <v>757</v>
      </c>
      <c r="G98" s="219" t="s">
        <v>538</v>
      </c>
      <c r="H98" s="219" t="s">
        <v>747</v>
      </c>
      <c r="I98" s="219" t="s">
        <v>538</v>
      </c>
      <c r="J98" s="219" t="s">
        <v>538</v>
      </c>
      <c r="K98" s="219" t="s">
        <v>538</v>
      </c>
      <c r="N98" s="219" t="str">
        <f t="shared" si="40"/>
        <v>_ADC_LOOKUP_DSG_TEMP_3_TH_</v>
      </c>
      <c r="O98" s="219" t="str">
        <f t="shared" si="41"/>
        <v>no</v>
      </c>
      <c r="P98" s="219" t="str">
        <f t="shared" si="42"/>
        <v>Reserved_DSG_CAPACITY_DISPLAY_TH_5</v>
      </c>
      <c r="Q98" s="219" t="str">
        <f t="shared" si="43"/>
        <v>CHG_CAPACITY_DISPLAY_TH_1</v>
      </c>
      <c r="R98" s="219" t="str">
        <f t="shared" si="44"/>
        <v>DSG_CAPACITY_DISPLAY_TH_5</v>
      </c>
      <c r="S98" s="219" t="str">
        <f t="shared" si="45"/>
        <v>no</v>
      </c>
      <c r="T98" s="219" t="str">
        <f t="shared" si="46"/>
        <v>Reserved_DSG_CAPACITY_DISPLAY_TH_5</v>
      </c>
      <c r="U98" s="219" t="str">
        <f t="shared" si="47"/>
        <v>no</v>
      </c>
      <c r="V98" s="219" t="str">
        <f t="shared" si="48"/>
        <v>no</v>
      </c>
      <c r="W98" s="219" t="str">
        <f t="shared" si="49"/>
        <v>no</v>
      </c>
      <c r="Z98" s="219" t="str">
        <f t="shared" si="50"/>
        <v>_ADC_LOOKUP_DSG_TEMP_3_TH_</v>
      </c>
      <c r="AA98" s="219" t="str">
        <f t="shared" si="51"/>
        <v>_ADC_LOOKUP_DSG_TEMP_3_TH_</v>
      </c>
      <c r="AB98" s="219" t="str">
        <f t="shared" si="52"/>
        <v>Reserved_DSG_CAPACITY_DISPLAY_TH_5</v>
      </c>
      <c r="AC98" s="219" t="str">
        <f t="shared" si="53"/>
        <v>CHG_CAPACITY_DISPLAY_TH_1</v>
      </c>
      <c r="AD98" s="219" t="str">
        <f t="shared" si="54"/>
        <v>DSG_CAPACITY_DISPLAY_TH_5</v>
      </c>
      <c r="AE98" s="219" t="str">
        <f t="shared" si="55"/>
        <v>DSG_CAPACITY_DISPLAY_TH_5</v>
      </c>
      <c r="AF98" s="219" t="str">
        <f t="shared" si="56"/>
        <v>Reserved_DSG_CAPACITY_DISPLAY_TH_5</v>
      </c>
      <c r="AG98" s="219" t="str">
        <f t="shared" si="57"/>
        <v>Reserved_DSG_CAPACITY_DISPLAY_TH_5</v>
      </c>
      <c r="AH98" s="219" t="str">
        <f t="shared" si="58"/>
        <v>Reserved_DSG_CAPACITY_DISPLAY_TH_5</v>
      </c>
      <c r="AI98" s="219" t="str">
        <f t="shared" si="59"/>
        <v>Reserved_DSG_CAPACITY_DISPLAY_TH_5</v>
      </c>
      <c r="AK98" s="219" t="s">
        <v>329</v>
      </c>
      <c r="AL98" s="219" t="s">
        <v>329</v>
      </c>
      <c r="AM98" s="219" t="s">
        <v>322</v>
      </c>
      <c r="AN98" s="219" t="s">
        <v>323</v>
      </c>
      <c r="AO98" s="219" t="s">
        <v>405</v>
      </c>
      <c r="AP98" s="219" t="s">
        <v>405</v>
      </c>
      <c r="AQ98" s="219" t="s">
        <v>322</v>
      </c>
      <c r="AR98" s="219" t="s">
        <v>322</v>
      </c>
      <c r="AS98" s="219" t="s">
        <v>322</v>
      </c>
      <c r="AT98" s="219" t="s">
        <v>322</v>
      </c>
    </row>
    <row r="99" spans="2:46">
      <c r="B99" s="219" t="s">
        <v>758</v>
      </c>
      <c r="C99" s="219" t="s">
        <v>538</v>
      </c>
      <c r="D99" s="219" t="s">
        <v>748</v>
      </c>
      <c r="E99" s="219" t="s">
        <v>750</v>
      </c>
      <c r="F99" s="219" t="s">
        <v>748</v>
      </c>
      <c r="G99" s="219" t="s">
        <v>538</v>
      </c>
      <c r="H99" s="219" t="s">
        <v>538</v>
      </c>
      <c r="I99" s="219" t="s">
        <v>538</v>
      </c>
      <c r="J99" s="219" t="s">
        <v>538</v>
      </c>
      <c r="K99" s="219" t="s">
        <v>538</v>
      </c>
      <c r="N99" s="219" t="str">
        <f t="shared" si="40"/>
        <v>_ADC_LOOKUP_CHG_TEMP_1_TH_</v>
      </c>
      <c r="O99" s="219" t="str">
        <f t="shared" si="41"/>
        <v>no</v>
      </c>
      <c r="P99" s="219" t="str">
        <f t="shared" si="42"/>
        <v>CHG_CAPACITY_DISPLAY_TH_1</v>
      </c>
      <c r="Q99" s="219" t="str">
        <f t="shared" si="43"/>
        <v>CHG_CAPACITY_DISPLAY_TH_2</v>
      </c>
      <c r="R99" s="219" t="str">
        <f t="shared" si="44"/>
        <v>CHG_CAPACITY_DISPLAY_TH_1</v>
      </c>
      <c r="S99" s="219" t="str">
        <f t="shared" si="45"/>
        <v>no</v>
      </c>
      <c r="T99" s="219" t="str">
        <f t="shared" si="46"/>
        <v>no</v>
      </c>
      <c r="U99" s="219" t="str">
        <f t="shared" si="47"/>
        <v>no</v>
      </c>
      <c r="V99" s="219" t="str">
        <f t="shared" si="48"/>
        <v>no</v>
      </c>
      <c r="W99" s="219" t="str">
        <f t="shared" si="49"/>
        <v>no</v>
      </c>
      <c r="Z99" s="219" t="str">
        <f t="shared" si="50"/>
        <v>_ADC_LOOKUP_CHG_TEMP_1_TH_</v>
      </c>
      <c r="AA99" s="219" t="str">
        <f t="shared" si="51"/>
        <v>_ADC_LOOKUP_CHG_TEMP_1_TH_</v>
      </c>
      <c r="AB99" s="219" t="str">
        <f t="shared" si="52"/>
        <v>CHG_CAPACITY_DISPLAY_TH_1</v>
      </c>
      <c r="AC99" s="219" t="str">
        <f t="shared" si="53"/>
        <v>CHG_CAPACITY_DISPLAY_TH_2</v>
      </c>
      <c r="AD99" s="219" t="str">
        <f t="shared" si="54"/>
        <v>CHG_CAPACITY_DISPLAY_TH_1</v>
      </c>
      <c r="AE99" s="219" t="str">
        <f t="shared" si="55"/>
        <v>CHG_CAPACITY_DISPLAY_TH_1</v>
      </c>
      <c r="AF99" s="219" t="str">
        <f t="shared" si="56"/>
        <v>CHG_CAPACITY_DISPLAY_TH_1</v>
      </c>
      <c r="AG99" s="219" t="str">
        <f t="shared" si="57"/>
        <v>CHG_CAPACITY_DISPLAY_TH_1</v>
      </c>
      <c r="AH99" s="219" t="str">
        <f t="shared" si="58"/>
        <v>CHG_CAPACITY_DISPLAY_TH_1</v>
      </c>
      <c r="AI99" s="219" t="str">
        <f t="shared" si="59"/>
        <v>CHG_CAPACITY_DISPLAY_TH_1</v>
      </c>
      <c r="AK99" s="219" t="s">
        <v>330</v>
      </c>
      <c r="AL99" s="219" t="s">
        <v>330</v>
      </c>
      <c r="AM99" s="219" t="s">
        <v>323</v>
      </c>
      <c r="AN99" s="219" t="s">
        <v>324</v>
      </c>
      <c r="AO99" s="219" t="s">
        <v>323</v>
      </c>
      <c r="AP99" s="219" t="s">
        <v>323</v>
      </c>
      <c r="AQ99" s="219" t="s">
        <v>323</v>
      </c>
      <c r="AR99" s="219" t="s">
        <v>323</v>
      </c>
      <c r="AS99" s="219" t="s">
        <v>323</v>
      </c>
      <c r="AT99" s="219" t="s">
        <v>323</v>
      </c>
    </row>
    <row r="100" spans="2:46">
      <c r="B100" s="219" t="s">
        <v>759</v>
      </c>
      <c r="C100" s="219" t="s">
        <v>538</v>
      </c>
      <c r="D100" s="219" t="s">
        <v>750</v>
      </c>
      <c r="E100" s="219" t="s">
        <v>751</v>
      </c>
      <c r="F100" s="219" t="s">
        <v>750</v>
      </c>
      <c r="G100" s="219" t="s">
        <v>538</v>
      </c>
      <c r="H100" s="219" t="s">
        <v>538</v>
      </c>
      <c r="I100" s="219" t="s">
        <v>538</v>
      </c>
      <c r="J100" s="219" t="s">
        <v>538</v>
      </c>
      <c r="K100" s="219" t="s">
        <v>538</v>
      </c>
      <c r="N100" s="219" t="str">
        <f t="shared" si="40"/>
        <v>_ADC_LOOKUP_CHG_TEMP_2_TH_</v>
      </c>
      <c r="O100" s="219" t="str">
        <f t="shared" si="41"/>
        <v>no</v>
      </c>
      <c r="P100" s="219" t="str">
        <f t="shared" si="42"/>
        <v>CHG_CAPACITY_DISPLAY_TH_2</v>
      </c>
      <c r="Q100" s="219" t="str">
        <f t="shared" si="43"/>
        <v>Reserved_CHG_CAPACITY_DISPLAY_TH_3</v>
      </c>
      <c r="R100" s="219" t="str">
        <f t="shared" si="44"/>
        <v>CHG_CAPACITY_DISPLAY_TH_2</v>
      </c>
      <c r="S100" s="219" t="str">
        <f t="shared" si="45"/>
        <v>no</v>
      </c>
      <c r="T100" s="219" t="str">
        <f t="shared" si="46"/>
        <v>no</v>
      </c>
      <c r="U100" s="219" t="str">
        <f t="shared" si="47"/>
        <v>no</v>
      </c>
      <c r="V100" s="219" t="str">
        <f t="shared" si="48"/>
        <v>no</v>
      </c>
      <c r="W100" s="219" t="str">
        <f t="shared" si="49"/>
        <v>no</v>
      </c>
      <c r="Z100" s="219" t="str">
        <f t="shared" si="50"/>
        <v>_ADC_LOOKUP_CHG_TEMP_2_TH_</v>
      </c>
      <c r="AA100" s="219" t="str">
        <f t="shared" si="51"/>
        <v>_ADC_LOOKUP_CHG_TEMP_2_TH_</v>
      </c>
      <c r="AB100" s="219" t="str">
        <f t="shared" si="52"/>
        <v>CHG_CAPACITY_DISPLAY_TH_2</v>
      </c>
      <c r="AC100" s="219" t="str">
        <f t="shared" si="53"/>
        <v>Reserved_CHG_CAPACITY_DISPLAY_TH_3</v>
      </c>
      <c r="AD100" s="219" t="str">
        <f t="shared" si="54"/>
        <v>CHG_CAPACITY_DISPLAY_TH_2</v>
      </c>
      <c r="AE100" s="219" t="str">
        <f t="shared" si="55"/>
        <v>CHG_CAPACITY_DISPLAY_TH_2</v>
      </c>
      <c r="AF100" s="219" t="str">
        <f t="shared" si="56"/>
        <v>CHG_CAPACITY_DISPLAY_TH_2</v>
      </c>
      <c r="AG100" s="219" t="str">
        <f t="shared" si="57"/>
        <v>CHG_CAPACITY_DISPLAY_TH_2</v>
      </c>
      <c r="AH100" s="219" t="str">
        <f t="shared" si="58"/>
        <v>CHG_CAPACITY_DISPLAY_TH_2</v>
      </c>
      <c r="AI100" s="219" t="str">
        <f t="shared" si="59"/>
        <v>CHG_CAPACITY_DISPLAY_TH_2</v>
      </c>
      <c r="AK100" s="219" t="s">
        <v>331</v>
      </c>
      <c r="AL100" s="219" t="s">
        <v>331</v>
      </c>
      <c r="AM100" s="219" t="s">
        <v>324</v>
      </c>
      <c r="AN100" s="219" t="s">
        <v>325</v>
      </c>
      <c r="AO100" s="219" t="s">
        <v>324</v>
      </c>
      <c r="AP100" s="219" t="s">
        <v>324</v>
      </c>
      <c r="AQ100" s="219" t="s">
        <v>324</v>
      </c>
      <c r="AR100" s="219" t="s">
        <v>324</v>
      </c>
      <c r="AS100" s="219" t="s">
        <v>324</v>
      </c>
      <c r="AT100" s="219" t="s">
        <v>324</v>
      </c>
    </row>
    <row r="101" spans="2:46">
      <c r="B101" s="219" t="s">
        <v>760</v>
      </c>
      <c r="C101" s="219" t="s">
        <v>538</v>
      </c>
      <c r="D101" s="219" t="s">
        <v>761</v>
      </c>
      <c r="E101" s="219" t="s">
        <v>752</v>
      </c>
      <c r="F101" s="219" t="s">
        <v>761</v>
      </c>
      <c r="G101" s="219" t="s">
        <v>538</v>
      </c>
      <c r="H101" s="219" t="s">
        <v>751</v>
      </c>
      <c r="I101" s="219" t="s">
        <v>538</v>
      </c>
      <c r="J101" s="219" t="s">
        <v>538</v>
      </c>
      <c r="K101" s="219" t="s">
        <v>538</v>
      </c>
      <c r="N101" s="219" t="str">
        <f t="shared" si="40"/>
        <v>_ADC_DSG_CURRENT_LOOKUP_OCV_TABLE_TH1_</v>
      </c>
      <c r="O101" s="219" t="str">
        <f t="shared" si="41"/>
        <v>no</v>
      </c>
      <c r="P101" s="219" t="str">
        <f t="shared" si="42"/>
        <v>CHG_CAPACITY_DISPLAY_TH_3</v>
      </c>
      <c r="Q101" s="219" t="str">
        <f t="shared" si="43"/>
        <v>Reserved_CHG_CAPACITY_DISPLAY_TH_4</v>
      </c>
      <c r="R101" s="219" t="str">
        <f t="shared" si="44"/>
        <v>CHG_CAPACITY_DISPLAY_TH_3</v>
      </c>
      <c r="S101" s="219" t="str">
        <f t="shared" si="45"/>
        <v>no</v>
      </c>
      <c r="T101" s="219" t="str">
        <f t="shared" si="46"/>
        <v>Reserved_CHG_CAPACITY_DISPLAY_TH_3</v>
      </c>
      <c r="U101" s="219" t="str">
        <f t="shared" si="47"/>
        <v>no</v>
      </c>
      <c r="V101" s="219" t="str">
        <f t="shared" si="48"/>
        <v>no</v>
      </c>
      <c r="W101" s="219" t="str">
        <f t="shared" si="49"/>
        <v>no</v>
      </c>
      <c r="Z101" s="219" t="str">
        <f t="shared" si="50"/>
        <v>_ADC_DSG_CURRENT_LOOKUP_OCV_TABLE_TH1_</v>
      </c>
      <c r="AA101" s="219" t="str">
        <f t="shared" si="51"/>
        <v>_ADC_DSG_CURRENT_LOOKUP_OCV_TABLE_TH1_</v>
      </c>
      <c r="AB101" s="219" t="str">
        <f t="shared" si="52"/>
        <v>CHG_CAPACITY_DISPLAY_TH_3</v>
      </c>
      <c r="AC101" s="219" t="str">
        <f t="shared" si="53"/>
        <v>Reserved_CHG_CAPACITY_DISPLAY_TH_4</v>
      </c>
      <c r="AD101" s="219" t="str">
        <f t="shared" si="54"/>
        <v>CHG_CAPACITY_DISPLAY_TH_3</v>
      </c>
      <c r="AE101" s="219" t="str">
        <f t="shared" si="55"/>
        <v>CHG_CAPACITY_DISPLAY_TH_3</v>
      </c>
      <c r="AF101" s="219" t="str">
        <f t="shared" si="56"/>
        <v>Reserved_CHG_CAPACITY_DISPLAY_TH_3</v>
      </c>
      <c r="AG101" s="219" t="str">
        <f t="shared" si="57"/>
        <v>Reserved_CHG_CAPACITY_DISPLAY_TH_3</v>
      </c>
      <c r="AH101" s="219" t="str">
        <f t="shared" si="58"/>
        <v>Reserved_CHG_CAPACITY_DISPLAY_TH_3</v>
      </c>
      <c r="AI101" s="219" t="str">
        <f t="shared" si="59"/>
        <v>Reserved_CHG_CAPACITY_DISPLAY_TH_3</v>
      </c>
      <c r="AK101" s="219" t="s">
        <v>332</v>
      </c>
      <c r="AL101" s="219" t="s">
        <v>332</v>
      </c>
      <c r="AM101" s="219" t="s">
        <v>375</v>
      </c>
      <c r="AN101" s="219" t="s">
        <v>326</v>
      </c>
      <c r="AO101" s="219" t="s">
        <v>375</v>
      </c>
      <c r="AP101" s="219" t="s">
        <v>375</v>
      </c>
      <c r="AQ101" s="219" t="s">
        <v>325</v>
      </c>
      <c r="AR101" s="219" t="s">
        <v>325</v>
      </c>
      <c r="AS101" s="219" t="s">
        <v>325</v>
      </c>
      <c r="AT101" s="219" t="s">
        <v>325</v>
      </c>
    </row>
    <row r="102" spans="2:46">
      <c r="B102" s="219" t="s">
        <v>762</v>
      </c>
      <c r="C102" s="219" t="s">
        <v>538</v>
      </c>
      <c r="D102" s="219" t="s">
        <v>752</v>
      </c>
      <c r="E102" s="219" t="s">
        <v>753</v>
      </c>
      <c r="F102" s="219" t="s">
        <v>763</v>
      </c>
      <c r="G102" s="219" t="s">
        <v>538</v>
      </c>
      <c r="H102" s="219" t="s">
        <v>752</v>
      </c>
      <c r="I102" s="219" t="s">
        <v>538</v>
      </c>
      <c r="J102" s="219" t="s">
        <v>538</v>
      </c>
      <c r="K102" s="219" t="s">
        <v>538</v>
      </c>
      <c r="N102" s="219" t="str">
        <f t="shared" si="40"/>
        <v>_ADC_DSG_CURRENT_LOOKUP_OCV_TABLE_TH2_</v>
      </c>
      <c r="O102" s="219" t="str">
        <f t="shared" si="41"/>
        <v>no</v>
      </c>
      <c r="P102" s="219" t="str">
        <f t="shared" si="42"/>
        <v>Reserved_CHG_CAPACITY_DISPLAY_TH_4</v>
      </c>
      <c r="Q102" s="219" t="str">
        <f t="shared" si="43"/>
        <v>_ADC_LOOKUP_DSG_TEMP_1_TH_</v>
      </c>
      <c r="R102" s="219" t="str">
        <f t="shared" si="44"/>
        <v>CHG_CAPACITY_DISPLAY_TH_4</v>
      </c>
      <c r="S102" s="219" t="str">
        <f t="shared" si="45"/>
        <v>no</v>
      </c>
      <c r="T102" s="219" t="str">
        <f t="shared" si="46"/>
        <v>Reserved_CHG_CAPACITY_DISPLAY_TH_4</v>
      </c>
      <c r="U102" s="219" t="str">
        <f t="shared" si="47"/>
        <v>no</v>
      </c>
      <c r="V102" s="219" t="str">
        <f t="shared" si="48"/>
        <v>no</v>
      </c>
      <c r="W102" s="219" t="str">
        <f t="shared" si="49"/>
        <v>no</v>
      </c>
      <c r="Z102" s="219" t="str">
        <f t="shared" si="50"/>
        <v>_ADC_DSG_CURRENT_LOOKUP_OCV_TABLE_TH2_</v>
      </c>
      <c r="AA102" s="219" t="str">
        <f t="shared" si="51"/>
        <v>_ADC_DSG_CURRENT_LOOKUP_OCV_TABLE_TH2_</v>
      </c>
      <c r="AB102" s="219" t="str">
        <f t="shared" si="52"/>
        <v>Reserved_CHG_CAPACITY_DISPLAY_TH_4</v>
      </c>
      <c r="AC102" s="219" t="str">
        <f t="shared" si="53"/>
        <v>_ADC_LOOKUP_DSG_TEMP_1_TH_</v>
      </c>
      <c r="AD102" s="219" t="str">
        <f t="shared" si="54"/>
        <v>CHG_CAPACITY_DISPLAY_TH_4</v>
      </c>
      <c r="AE102" s="219" t="str">
        <f t="shared" si="55"/>
        <v>CHG_CAPACITY_DISPLAY_TH_4</v>
      </c>
      <c r="AF102" s="219" t="str">
        <f t="shared" si="56"/>
        <v>Reserved_CHG_CAPACITY_DISPLAY_TH_4</v>
      </c>
      <c r="AG102" s="219" t="str">
        <f t="shared" si="57"/>
        <v>Reserved_CHG_CAPACITY_DISPLAY_TH_4</v>
      </c>
      <c r="AH102" s="219" t="str">
        <f t="shared" si="58"/>
        <v>Reserved_CHG_CAPACITY_DISPLAY_TH_4</v>
      </c>
      <c r="AI102" s="219" t="str">
        <f t="shared" si="59"/>
        <v>Reserved_CHG_CAPACITY_DISPLAY_TH_4</v>
      </c>
      <c r="AK102" s="219" t="s">
        <v>333</v>
      </c>
      <c r="AL102" s="219" t="s">
        <v>333</v>
      </c>
      <c r="AM102" s="219" t="s">
        <v>326</v>
      </c>
      <c r="AN102" s="219" t="s">
        <v>327</v>
      </c>
      <c r="AO102" s="219" t="s">
        <v>406</v>
      </c>
      <c r="AP102" s="219" t="s">
        <v>406</v>
      </c>
      <c r="AQ102" s="219" t="s">
        <v>326</v>
      </c>
      <c r="AR102" s="219" t="s">
        <v>326</v>
      </c>
      <c r="AS102" s="219" t="s">
        <v>326</v>
      </c>
      <c r="AT102" s="219" t="s">
        <v>326</v>
      </c>
    </row>
    <row r="103" spans="2:46">
      <c r="B103" s="219" t="s">
        <v>764</v>
      </c>
      <c r="C103" s="219" t="s">
        <v>538</v>
      </c>
      <c r="D103" s="219" t="s">
        <v>753</v>
      </c>
      <c r="E103" s="219" t="s">
        <v>754</v>
      </c>
      <c r="F103" s="219" t="s">
        <v>753</v>
      </c>
      <c r="G103" s="219" t="s">
        <v>538</v>
      </c>
      <c r="H103" s="219" t="s">
        <v>538</v>
      </c>
      <c r="I103" s="219" t="s">
        <v>538</v>
      </c>
      <c r="J103" s="219" t="s">
        <v>538</v>
      </c>
      <c r="K103" s="219" t="s">
        <v>538</v>
      </c>
      <c r="N103" s="219" t="str">
        <f t="shared" si="40"/>
        <v>_ADC_DSG_CURRENT_LOOKUP_OCV_TABLE_TH3_</v>
      </c>
      <c r="O103" s="219" t="str">
        <f t="shared" si="41"/>
        <v>no</v>
      </c>
      <c r="P103" s="219" t="str">
        <f t="shared" si="42"/>
        <v>_ADC_LOOKUP_DSG_TEMP_1_TH_</v>
      </c>
      <c r="Q103" s="219" t="str">
        <f t="shared" si="43"/>
        <v>_ADC_LOOKUP_DSG_TEMP_2_TH_</v>
      </c>
      <c r="R103" s="219" t="str">
        <f t="shared" si="44"/>
        <v>_ADC_LOOKUP_DSG_TEMP_1_TH_</v>
      </c>
      <c r="S103" s="219" t="str">
        <f t="shared" si="45"/>
        <v>no</v>
      </c>
      <c r="T103" s="219" t="str">
        <f t="shared" si="46"/>
        <v>no</v>
      </c>
      <c r="U103" s="219" t="str">
        <f t="shared" si="47"/>
        <v>no</v>
      </c>
      <c r="V103" s="219" t="str">
        <f t="shared" si="48"/>
        <v>no</v>
      </c>
      <c r="W103" s="219" t="str">
        <f t="shared" si="49"/>
        <v>no</v>
      </c>
      <c r="Z103" s="219" t="str">
        <f t="shared" si="50"/>
        <v>_ADC_DSG_CURRENT_LOOKUP_OCV_TABLE_TH3_</v>
      </c>
      <c r="AA103" s="219" t="str">
        <f t="shared" si="51"/>
        <v>_ADC_DSG_CURRENT_LOOKUP_OCV_TABLE_TH3_</v>
      </c>
      <c r="AB103" s="219" t="str">
        <f t="shared" si="52"/>
        <v>_ADC_LOOKUP_DSG_TEMP_1_TH_</v>
      </c>
      <c r="AC103" s="219" t="str">
        <f t="shared" si="53"/>
        <v>_ADC_LOOKUP_DSG_TEMP_2_TH_</v>
      </c>
      <c r="AD103" s="219" t="str">
        <f t="shared" si="54"/>
        <v>_ADC_LOOKUP_DSG_TEMP_1_TH_</v>
      </c>
      <c r="AE103" s="219" t="str">
        <f t="shared" si="55"/>
        <v>_ADC_LOOKUP_DSG_TEMP_1_TH_</v>
      </c>
      <c r="AF103" s="219" t="str">
        <f t="shared" si="56"/>
        <v>_ADC_LOOKUP_DSG_TEMP_1_TH_</v>
      </c>
      <c r="AG103" s="219" t="str">
        <f t="shared" si="57"/>
        <v>_ADC_LOOKUP_DSG_TEMP_1_TH_</v>
      </c>
      <c r="AH103" s="219" t="str">
        <f t="shared" si="58"/>
        <v>_ADC_LOOKUP_DSG_TEMP_1_TH_</v>
      </c>
      <c r="AI103" s="219" t="str">
        <f t="shared" si="59"/>
        <v>_ADC_LOOKUP_DSG_TEMP_1_TH_</v>
      </c>
      <c r="AK103" s="219" t="s">
        <v>334</v>
      </c>
      <c r="AL103" s="219" t="s">
        <v>334</v>
      </c>
      <c r="AM103" s="219" t="s">
        <v>327</v>
      </c>
      <c r="AN103" s="219" t="s">
        <v>328</v>
      </c>
      <c r="AO103" s="219" t="s">
        <v>327</v>
      </c>
      <c r="AP103" s="219" t="s">
        <v>327</v>
      </c>
      <c r="AQ103" s="219" t="s">
        <v>327</v>
      </c>
      <c r="AR103" s="219" t="s">
        <v>327</v>
      </c>
      <c r="AS103" s="219" t="s">
        <v>327</v>
      </c>
      <c r="AT103" s="219" t="s">
        <v>327</v>
      </c>
    </row>
    <row r="104" spans="2:46">
      <c r="B104" s="219" t="s">
        <v>765</v>
      </c>
      <c r="C104" s="219" t="s">
        <v>538</v>
      </c>
      <c r="D104" s="219" t="s">
        <v>754</v>
      </c>
      <c r="E104" s="219" t="s">
        <v>756</v>
      </c>
      <c r="F104" s="219" t="s">
        <v>754</v>
      </c>
      <c r="G104" s="219" t="s">
        <v>538</v>
      </c>
      <c r="H104" s="219" t="s">
        <v>538</v>
      </c>
      <c r="I104" s="219" t="s">
        <v>538</v>
      </c>
      <c r="J104" s="219" t="s">
        <v>538</v>
      </c>
      <c r="K104" s="219" t="s">
        <v>538</v>
      </c>
      <c r="N104" s="219" t="str">
        <f t="shared" ref="N104:N135" si="60">IF(Z104&lt;&gt;Y104,Z104,IF(Y104="","","no"))</f>
        <v>_ADC_DSG_CURRENT_LOOKUP_OCV_TABLE_TH4_</v>
      </c>
      <c r="O104" s="219" t="str">
        <f t="shared" ref="O104:O135" si="61">IF(AA104&lt;&gt;Z104,AA104,IF(Z104="","","no"))</f>
        <v>no</v>
      </c>
      <c r="P104" s="219" t="str">
        <f t="shared" ref="P104:P135" si="62">IF(AB104&lt;&gt;AA104,AB104,IF(AA104="","","no"))</f>
        <v>_ADC_LOOKUP_DSG_TEMP_2_TH_</v>
      </c>
      <c r="Q104" s="219" t="str">
        <f t="shared" ref="Q104:Q135" si="63">IF(AC104&lt;&gt;AB104,AC104,IF(AB104="","","no"))</f>
        <v>_ADC_LOOKUP_DSG_TEMP_3_TH_</v>
      </c>
      <c r="R104" s="219" t="str">
        <f t="shared" ref="R104:R135" si="64">IF(AD104&lt;&gt;AC104,AD104,IF(AC104="","","no"))</f>
        <v>_ADC_LOOKUP_DSG_TEMP_2_TH_</v>
      </c>
      <c r="S104" s="219" t="str">
        <f t="shared" ref="S104:S135" si="65">IF(AE104&lt;&gt;AD104,AE104,IF(AD104="","","no"))</f>
        <v>no</v>
      </c>
      <c r="T104" s="219" t="str">
        <f t="shared" ref="T104:T135" si="66">IF(AF104&lt;&gt;AE104,AF104,IF(AE104="","","no"))</f>
        <v>no</v>
      </c>
      <c r="U104" s="219" t="str">
        <f t="shared" ref="U104:U135" si="67">IF(AG104&lt;&gt;AF104,AG104,IF(AF104="","","no"))</f>
        <v>no</v>
      </c>
      <c r="V104" s="219" t="str">
        <f t="shared" ref="V104:V135" si="68">IF(AH104&lt;&gt;AG104,AH104,IF(AG104="","","no"))</f>
        <v>no</v>
      </c>
      <c r="W104" s="219" t="str">
        <f t="shared" ref="W104:W135" si="69">IF(AI104&lt;&gt;AH104,AI104,IF(AH104="","","no"))</f>
        <v>no</v>
      </c>
      <c r="Z104" s="219" t="str">
        <f t="shared" ref="Z104:Z135" si="70">SUBSTITUTE(SUBSTITUTE(SUBSTITUTE(SUBSTITUTE(SUBSTITUTE(SUBSTITUTE(SUBSTITUTE(SUBSTITUTE(SUBSTITUTE(SUBSTITUTE(SUBSTITUTE(AK104,"define  _ee_",""),"address_",""),"float_",""),"uchar_",""),"uint_",""),"ulong_",""),"char_",""),"int_",""),"long_",""),"str_len_",""),"str_","")</f>
        <v>_ADC_DSG_CURRENT_LOOKUP_OCV_TABLE_TH4_</v>
      </c>
      <c r="AA104" s="219" t="str">
        <f t="shared" ref="AA104:AA135" si="71">SUBSTITUTE(SUBSTITUTE(SUBSTITUTE(SUBSTITUTE(SUBSTITUTE(SUBSTITUTE(SUBSTITUTE(SUBSTITUTE(SUBSTITUTE(SUBSTITUTE(SUBSTITUTE(AL104,"define  _ee_",""),"address_",""),"float_",""),"uchar_",""),"uint_",""),"ulong_",""),"char_",""),"int_",""),"long_",""),"str_len_",""),"str_","")</f>
        <v>_ADC_DSG_CURRENT_LOOKUP_OCV_TABLE_TH4_</v>
      </c>
      <c r="AB104" s="219" t="str">
        <f t="shared" ref="AB104:AB135" si="72">SUBSTITUTE(SUBSTITUTE(SUBSTITUTE(SUBSTITUTE(SUBSTITUTE(SUBSTITUTE(SUBSTITUTE(SUBSTITUTE(SUBSTITUTE(SUBSTITUTE(SUBSTITUTE(AM104,"define  _ee_",""),"address_",""),"float_",""),"uchar_",""),"uint_",""),"ulong_",""),"char_",""),"int_",""),"long_",""),"str_len_",""),"str_","")</f>
        <v>_ADC_LOOKUP_DSG_TEMP_2_TH_</v>
      </c>
      <c r="AC104" s="219" t="str">
        <f t="shared" ref="AC104:AC135" si="73">SUBSTITUTE(SUBSTITUTE(SUBSTITUTE(SUBSTITUTE(SUBSTITUTE(SUBSTITUTE(SUBSTITUTE(SUBSTITUTE(SUBSTITUTE(SUBSTITUTE(SUBSTITUTE(AN104,"define  _ee_",""),"address_",""),"float_",""),"uchar_",""),"uint_",""),"ulong_",""),"char_",""),"int_",""),"long_",""),"str_len_",""),"str_","")</f>
        <v>_ADC_LOOKUP_DSG_TEMP_3_TH_</v>
      </c>
      <c r="AD104" s="219" t="str">
        <f t="shared" ref="AD104:AD135" si="74">SUBSTITUTE(SUBSTITUTE(SUBSTITUTE(SUBSTITUTE(SUBSTITUTE(SUBSTITUTE(SUBSTITUTE(SUBSTITUTE(SUBSTITUTE(SUBSTITUTE(SUBSTITUTE(AO104,"define  _ee_",""),"address_",""),"float_",""),"uchar_",""),"uint_",""),"ulong_",""),"char_",""),"int_",""),"long_",""),"str_len_",""),"str_","")</f>
        <v>_ADC_LOOKUP_DSG_TEMP_2_TH_</v>
      </c>
      <c r="AE104" s="219" t="str">
        <f t="shared" ref="AE104:AE135" si="75">SUBSTITUTE(SUBSTITUTE(SUBSTITUTE(SUBSTITUTE(SUBSTITUTE(SUBSTITUTE(SUBSTITUTE(SUBSTITUTE(SUBSTITUTE(SUBSTITUTE(SUBSTITUTE(AP104,"define  _ee_",""),"address_",""),"float_",""),"uchar_",""),"uint_",""),"ulong_",""),"char_",""),"int_",""),"long_",""),"str_len_",""),"str_","")</f>
        <v>_ADC_LOOKUP_DSG_TEMP_2_TH_</v>
      </c>
      <c r="AF104" s="219" t="str">
        <f t="shared" ref="AF104:AF135" si="76">SUBSTITUTE(SUBSTITUTE(SUBSTITUTE(SUBSTITUTE(SUBSTITUTE(SUBSTITUTE(SUBSTITUTE(SUBSTITUTE(SUBSTITUTE(SUBSTITUTE(SUBSTITUTE(AQ104,"define  _ee_",""),"address_",""),"float_",""),"uchar_",""),"uint_",""),"ulong_",""),"char_",""),"int_",""),"long_",""),"str_len_",""),"str_","")</f>
        <v>_ADC_LOOKUP_DSG_TEMP_2_TH_</v>
      </c>
      <c r="AG104" s="219" t="str">
        <f t="shared" ref="AG104:AG135" si="77">SUBSTITUTE(SUBSTITUTE(SUBSTITUTE(SUBSTITUTE(SUBSTITUTE(SUBSTITUTE(SUBSTITUTE(SUBSTITUTE(SUBSTITUTE(SUBSTITUTE(SUBSTITUTE(AR104,"define  _ee_",""),"address_",""),"float_",""),"uchar_",""),"uint_",""),"ulong_",""),"char_",""),"int_",""),"long_",""),"str_len_",""),"str_","")</f>
        <v>_ADC_LOOKUP_DSG_TEMP_2_TH_</v>
      </c>
      <c r="AH104" s="219" t="str">
        <f t="shared" ref="AH104:AH135" si="78">SUBSTITUTE(SUBSTITUTE(SUBSTITUTE(SUBSTITUTE(SUBSTITUTE(SUBSTITUTE(SUBSTITUTE(SUBSTITUTE(SUBSTITUTE(SUBSTITUTE(SUBSTITUTE(AS104,"define  _ee_",""),"address_",""),"float_",""),"uchar_",""),"uint_",""),"ulong_",""),"char_",""),"int_",""),"long_",""),"str_len_",""),"str_","")</f>
        <v>_ADC_LOOKUP_DSG_TEMP_2_TH_</v>
      </c>
      <c r="AI104" s="219" t="str">
        <f t="shared" ref="AI104:AI135" si="79">SUBSTITUTE(SUBSTITUTE(SUBSTITUTE(SUBSTITUTE(SUBSTITUTE(SUBSTITUTE(SUBSTITUTE(SUBSTITUTE(SUBSTITUTE(SUBSTITUTE(SUBSTITUTE(AT104,"define  _ee_",""),"address_",""),"float_",""),"uchar_",""),"uint_",""),"ulong_",""),"char_",""),"int_",""),"long_",""),"str_len_",""),"str_","")</f>
        <v>_ADC_LOOKUP_DSG_TEMP_2_TH_</v>
      </c>
      <c r="AK104" s="219" t="s">
        <v>335</v>
      </c>
      <c r="AL104" s="219" t="s">
        <v>335</v>
      </c>
      <c r="AM104" s="219" t="s">
        <v>328</v>
      </c>
      <c r="AN104" s="219" t="s">
        <v>329</v>
      </c>
      <c r="AO104" s="219" t="s">
        <v>328</v>
      </c>
      <c r="AP104" s="219" t="s">
        <v>328</v>
      </c>
      <c r="AQ104" s="219" t="s">
        <v>328</v>
      </c>
      <c r="AR104" s="219" t="s">
        <v>328</v>
      </c>
      <c r="AS104" s="219" t="s">
        <v>328</v>
      </c>
      <c r="AT104" s="219" t="s">
        <v>328</v>
      </c>
    </row>
    <row r="105" spans="2:46">
      <c r="B105" s="219" t="s">
        <v>766</v>
      </c>
      <c r="C105" s="219" t="s">
        <v>538</v>
      </c>
      <c r="D105" s="219" t="s">
        <v>756</v>
      </c>
      <c r="E105" s="219" t="s">
        <v>758</v>
      </c>
      <c r="F105" s="219" t="s">
        <v>756</v>
      </c>
      <c r="G105" s="219" t="s">
        <v>538</v>
      </c>
      <c r="H105" s="219" t="s">
        <v>538</v>
      </c>
      <c r="I105" s="219" t="s">
        <v>538</v>
      </c>
      <c r="J105" s="219" t="s">
        <v>538</v>
      </c>
      <c r="K105" s="219" t="s">
        <v>538</v>
      </c>
      <c r="N105" s="219" t="str">
        <f t="shared" si="60"/>
        <v>_ADC_DSG_CURRENT_LOOKUP_OCV_TABLE_TH5_</v>
      </c>
      <c r="O105" s="219" t="str">
        <f t="shared" si="61"/>
        <v>no</v>
      </c>
      <c r="P105" s="219" t="str">
        <f t="shared" si="62"/>
        <v>_ADC_LOOKUP_DSG_TEMP_3_TH_</v>
      </c>
      <c r="Q105" s="219" t="str">
        <f t="shared" si="63"/>
        <v>_ADC_LOOKUP_CHG_TEMP_1_TH_</v>
      </c>
      <c r="R105" s="219" t="str">
        <f t="shared" si="64"/>
        <v>_ADC_LOOKUP_DSG_TEMP_3_TH_</v>
      </c>
      <c r="S105" s="219" t="str">
        <f t="shared" si="65"/>
        <v>no</v>
      </c>
      <c r="T105" s="219" t="str">
        <f t="shared" si="66"/>
        <v>no</v>
      </c>
      <c r="U105" s="219" t="str">
        <f t="shared" si="67"/>
        <v>no</v>
      </c>
      <c r="V105" s="219" t="str">
        <f t="shared" si="68"/>
        <v>no</v>
      </c>
      <c r="W105" s="219" t="str">
        <f t="shared" si="69"/>
        <v>no</v>
      </c>
      <c r="Z105" s="219" t="str">
        <f t="shared" si="70"/>
        <v>_ADC_DSG_CURRENT_LOOKUP_OCV_TABLE_TH5_</v>
      </c>
      <c r="AA105" s="219" t="str">
        <f t="shared" si="71"/>
        <v>_ADC_DSG_CURRENT_LOOKUP_OCV_TABLE_TH5_</v>
      </c>
      <c r="AB105" s="219" t="str">
        <f t="shared" si="72"/>
        <v>_ADC_LOOKUP_DSG_TEMP_3_TH_</v>
      </c>
      <c r="AC105" s="219" t="str">
        <f t="shared" si="73"/>
        <v>_ADC_LOOKUP_CHG_TEMP_1_TH_</v>
      </c>
      <c r="AD105" s="219" t="str">
        <f t="shared" si="74"/>
        <v>_ADC_LOOKUP_DSG_TEMP_3_TH_</v>
      </c>
      <c r="AE105" s="219" t="str">
        <f t="shared" si="75"/>
        <v>_ADC_LOOKUP_DSG_TEMP_3_TH_</v>
      </c>
      <c r="AF105" s="219" t="str">
        <f t="shared" si="76"/>
        <v>_ADC_LOOKUP_DSG_TEMP_3_TH_</v>
      </c>
      <c r="AG105" s="219" t="str">
        <f t="shared" si="77"/>
        <v>_ADC_LOOKUP_DSG_TEMP_3_TH_</v>
      </c>
      <c r="AH105" s="219" t="str">
        <f t="shared" si="78"/>
        <v>_ADC_LOOKUP_DSG_TEMP_3_TH_</v>
      </c>
      <c r="AI105" s="219" t="str">
        <f t="shared" si="79"/>
        <v>_ADC_LOOKUP_DSG_TEMP_3_TH_</v>
      </c>
      <c r="AK105" s="219" t="s">
        <v>336</v>
      </c>
      <c r="AL105" s="219" t="s">
        <v>336</v>
      </c>
      <c r="AM105" s="219" t="s">
        <v>329</v>
      </c>
      <c r="AN105" s="219" t="s">
        <v>330</v>
      </c>
      <c r="AO105" s="219" t="s">
        <v>329</v>
      </c>
      <c r="AP105" s="219" t="s">
        <v>329</v>
      </c>
      <c r="AQ105" s="219" t="s">
        <v>329</v>
      </c>
      <c r="AR105" s="219" t="s">
        <v>329</v>
      </c>
      <c r="AS105" s="219" t="s">
        <v>329</v>
      </c>
      <c r="AT105" s="219" t="s">
        <v>329</v>
      </c>
    </row>
    <row r="106" spans="2:46">
      <c r="B106" s="219" t="s">
        <v>767</v>
      </c>
      <c r="C106" s="219" t="s">
        <v>538</v>
      </c>
      <c r="D106" s="219" t="s">
        <v>758</v>
      </c>
      <c r="E106" s="219" t="s">
        <v>759</v>
      </c>
      <c r="F106" s="219" t="s">
        <v>758</v>
      </c>
      <c r="G106" s="219" t="s">
        <v>538</v>
      </c>
      <c r="H106" s="219" t="s">
        <v>538</v>
      </c>
      <c r="I106" s="219" t="s">
        <v>538</v>
      </c>
      <c r="J106" s="219" t="s">
        <v>538</v>
      </c>
      <c r="K106" s="219" t="s">
        <v>538</v>
      </c>
      <c r="N106" s="219" t="str">
        <f t="shared" si="60"/>
        <v>_ADC_DSG_CURRENT_LOOKUP_OCV_TABLE_TH6_</v>
      </c>
      <c r="O106" s="219" t="str">
        <f t="shared" si="61"/>
        <v>no</v>
      </c>
      <c r="P106" s="219" t="str">
        <f t="shared" si="62"/>
        <v>_ADC_LOOKUP_CHG_TEMP_1_TH_</v>
      </c>
      <c r="Q106" s="219" t="str">
        <f t="shared" si="63"/>
        <v>_ADC_LOOKUP_CHG_TEMP_2_TH_</v>
      </c>
      <c r="R106" s="219" t="str">
        <f t="shared" si="64"/>
        <v>_ADC_LOOKUP_CHG_TEMP_1_TH_</v>
      </c>
      <c r="S106" s="219" t="str">
        <f t="shared" si="65"/>
        <v>no</v>
      </c>
      <c r="T106" s="219" t="str">
        <f t="shared" si="66"/>
        <v>no</v>
      </c>
      <c r="U106" s="219" t="str">
        <f t="shared" si="67"/>
        <v>no</v>
      </c>
      <c r="V106" s="219" t="str">
        <f t="shared" si="68"/>
        <v>no</v>
      </c>
      <c r="W106" s="219" t="str">
        <f t="shared" si="69"/>
        <v>no</v>
      </c>
      <c r="Z106" s="219" t="str">
        <f t="shared" si="70"/>
        <v>_ADC_DSG_CURRENT_LOOKUP_OCV_TABLE_TH6_</v>
      </c>
      <c r="AA106" s="219" t="str">
        <f t="shared" si="71"/>
        <v>_ADC_DSG_CURRENT_LOOKUP_OCV_TABLE_TH6_</v>
      </c>
      <c r="AB106" s="219" t="str">
        <f t="shared" si="72"/>
        <v>_ADC_LOOKUP_CHG_TEMP_1_TH_</v>
      </c>
      <c r="AC106" s="219" t="str">
        <f t="shared" si="73"/>
        <v>_ADC_LOOKUP_CHG_TEMP_2_TH_</v>
      </c>
      <c r="AD106" s="219" t="str">
        <f t="shared" si="74"/>
        <v>_ADC_LOOKUP_CHG_TEMP_1_TH_</v>
      </c>
      <c r="AE106" s="219" t="str">
        <f t="shared" si="75"/>
        <v>_ADC_LOOKUP_CHG_TEMP_1_TH_</v>
      </c>
      <c r="AF106" s="219" t="str">
        <f t="shared" si="76"/>
        <v>_ADC_LOOKUP_CHG_TEMP_1_TH_</v>
      </c>
      <c r="AG106" s="219" t="str">
        <f t="shared" si="77"/>
        <v>_ADC_LOOKUP_CHG_TEMP_1_TH_</v>
      </c>
      <c r="AH106" s="219" t="str">
        <f t="shared" si="78"/>
        <v>_ADC_LOOKUP_CHG_TEMP_1_TH_</v>
      </c>
      <c r="AI106" s="219" t="str">
        <f t="shared" si="79"/>
        <v>_ADC_LOOKUP_CHG_TEMP_1_TH_</v>
      </c>
      <c r="AK106" s="219" t="s">
        <v>337</v>
      </c>
      <c r="AL106" s="219" t="s">
        <v>337</v>
      </c>
      <c r="AM106" s="219" t="s">
        <v>330</v>
      </c>
      <c r="AN106" s="219" t="s">
        <v>331</v>
      </c>
      <c r="AO106" s="219" t="s">
        <v>330</v>
      </c>
      <c r="AP106" s="219" t="s">
        <v>330</v>
      </c>
      <c r="AQ106" s="219" t="s">
        <v>330</v>
      </c>
      <c r="AR106" s="219" t="s">
        <v>330</v>
      </c>
      <c r="AS106" s="219" t="s">
        <v>330</v>
      </c>
      <c r="AT106" s="219" t="s">
        <v>330</v>
      </c>
    </row>
    <row r="107" spans="2:46">
      <c r="B107" s="219" t="s">
        <v>768</v>
      </c>
      <c r="C107" s="219" t="s">
        <v>538</v>
      </c>
      <c r="D107" s="219" t="s">
        <v>759</v>
      </c>
      <c r="E107" s="219" t="s">
        <v>760</v>
      </c>
      <c r="F107" s="219" t="s">
        <v>759</v>
      </c>
      <c r="G107" s="219" t="s">
        <v>538</v>
      </c>
      <c r="H107" s="219" t="s">
        <v>538</v>
      </c>
      <c r="I107" s="219" t="s">
        <v>538</v>
      </c>
      <c r="J107" s="219" t="s">
        <v>538</v>
      </c>
      <c r="K107" s="219" t="s">
        <v>538</v>
      </c>
      <c r="N107" s="219" t="str">
        <f t="shared" si="60"/>
        <v>ADC_DSG_CURRENT_MOTOR_LOCK_ROTOR_IGNORING</v>
      </c>
      <c r="O107" s="219" t="str">
        <f t="shared" si="61"/>
        <v>no</v>
      </c>
      <c r="P107" s="219" t="str">
        <f t="shared" si="62"/>
        <v>_ADC_LOOKUP_CHG_TEMP_2_TH_</v>
      </c>
      <c r="Q107" s="219" t="str">
        <f t="shared" si="63"/>
        <v>_ADC_DSG_CURRENT_LOOKUP_OCV_TABLE_TH1_</v>
      </c>
      <c r="R107" s="219" t="str">
        <f t="shared" si="64"/>
        <v>_ADC_LOOKUP_CHG_TEMP_2_TH_</v>
      </c>
      <c r="S107" s="219" t="str">
        <f t="shared" si="65"/>
        <v>no</v>
      </c>
      <c r="T107" s="219" t="str">
        <f t="shared" si="66"/>
        <v>no</v>
      </c>
      <c r="U107" s="219" t="str">
        <f t="shared" si="67"/>
        <v>no</v>
      </c>
      <c r="V107" s="219" t="str">
        <f t="shared" si="68"/>
        <v>no</v>
      </c>
      <c r="W107" s="219" t="str">
        <f t="shared" si="69"/>
        <v>no</v>
      </c>
      <c r="Z107" s="219" t="str">
        <f t="shared" si="70"/>
        <v>ADC_DSG_CURRENT_MOTOR_LOCK_ROTOR_IGNORING</v>
      </c>
      <c r="AA107" s="219" t="str">
        <f t="shared" si="71"/>
        <v>ADC_DSG_CURRENT_MOTOR_LOCK_ROTOR_IGNORING</v>
      </c>
      <c r="AB107" s="219" t="str">
        <f t="shared" si="72"/>
        <v>_ADC_LOOKUP_CHG_TEMP_2_TH_</v>
      </c>
      <c r="AC107" s="219" t="str">
        <f t="shared" si="73"/>
        <v>_ADC_DSG_CURRENT_LOOKUP_OCV_TABLE_TH1_</v>
      </c>
      <c r="AD107" s="219" t="str">
        <f t="shared" si="74"/>
        <v>_ADC_LOOKUP_CHG_TEMP_2_TH_</v>
      </c>
      <c r="AE107" s="219" t="str">
        <f t="shared" si="75"/>
        <v>_ADC_LOOKUP_CHG_TEMP_2_TH_</v>
      </c>
      <c r="AF107" s="219" t="str">
        <f t="shared" si="76"/>
        <v>_ADC_LOOKUP_CHG_TEMP_2_TH_</v>
      </c>
      <c r="AG107" s="219" t="str">
        <f t="shared" si="77"/>
        <v>_ADC_LOOKUP_CHG_TEMP_2_TH_</v>
      </c>
      <c r="AH107" s="219" t="str">
        <f t="shared" si="78"/>
        <v>_ADC_LOOKUP_CHG_TEMP_2_TH_</v>
      </c>
      <c r="AI107" s="219" t="str">
        <f t="shared" si="79"/>
        <v>_ADC_LOOKUP_CHG_TEMP_2_TH_</v>
      </c>
      <c r="AK107" s="219" t="s">
        <v>338</v>
      </c>
      <c r="AL107" s="219" t="s">
        <v>338</v>
      </c>
      <c r="AM107" s="219" t="s">
        <v>331</v>
      </c>
      <c r="AN107" s="219" t="s">
        <v>332</v>
      </c>
      <c r="AO107" s="219" t="s">
        <v>331</v>
      </c>
      <c r="AP107" s="219" t="s">
        <v>331</v>
      </c>
      <c r="AQ107" s="219" t="s">
        <v>331</v>
      </c>
      <c r="AR107" s="219" t="s">
        <v>331</v>
      </c>
      <c r="AS107" s="219" t="s">
        <v>331</v>
      </c>
      <c r="AT107" s="219" t="s">
        <v>331</v>
      </c>
    </row>
    <row r="108" spans="2:46">
      <c r="B108" s="219" t="s">
        <v>769</v>
      </c>
      <c r="C108" s="219" t="s">
        <v>538</v>
      </c>
      <c r="D108" s="219" t="s">
        <v>760</v>
      </c>
      <c r="E108" s="219" t="s">
        <v>762</v>
      </c>
      <c r="F108" s="219" t="s">
        <v>760</v>
      </c>
      <c r="G108" s="219" t="s">
        <v>538</v>
      </c>
      <c r="H108" s="219" t="s">
        <v>538</v>
      </c>
      <c r="I108" s="219" t="s">
        <v>538</v>
      </c>
      <c r="J108" s="219" t="s">
        <v>538</v>
      </c>
      <c r="K108" s="219" t="s">
        <v>538</v>
      </c>
      <c r="N108" s="219" t="str">
        <f t="shared" si="60"/>
        <v>CAPACITY_DIFFERENCE_VALUES</v>
      </c>
      <c r="O108" s="219" t="str">
        <f t="shared" si="61"/>
        <v>no</v>
      </c>
      <c r="P108" s="219" t="str">
        <f t="shared" si="62"/>
        <v>_ADC_DSG_CURRENT_LOOKUP_OCV_TABLE_TH1_</v>
      </c>
      <c r="Q108" s="219" t="str">
        <f t="shared" si="63"/>
        <v>_ADC_DSG_CURRENT_LOOKUP_OCV_TABLE_TH2_</v>
      </c>
      <c r="R108" s="219" t="str">
        <f t="shared" si="64"/>
        <v>_ADC_DSG_CURRENT_LOOKUP_OCV_TABLE_TH1_</v>
      </c>
      <c r="S108" s="219" t="str">
        <f t="shared" si="65"/>
        <v>no</v>
      </c>
      <c r="T108" s="219" t="str">
        <f t="shared" si="66"/>
        <v>no</v>
      </c>
      <c r="U108" s="219" t="str">
        <f t="shared" si="67"/>
        <v>no</v>
      </c>
      <c r="V108" s="219" t="str">
        <f t="shared" si="68"/>
        <v>no</v>
      </c>
      <c r="W108" s="219" t="str">
        <f t="shared" si="69"/>
        <v>no</v>
      </c>
      <c r="Z108" s="219" t="str">
        <f t="shared" si="70"/>
        <v>CAPACITY_DIFFERENCE_VALUES</v>
      </c>
      <c r="AA108" s="219" t="str">
        <f t="shared" si="71"/>
        <v>CAPACITY_DIFFERENCE_VALUES</v>
      </c>
      <c r="AB108" s="219" t="str">
        <f t="shared" si="72"/>
        <v>_ADC_DSG_CURRENT_LOOKUP_OCV_TABLE_TH1_</v>
      </c>
      <c r="AC108" s="219" t="str">
        <f t="shared" si="73"/>
        <v>_ADC_DSG_CURRENT_LOOKUP_OCV_TABLE_TH2_</v>
      </c>
      <c r="AD108" s="219" t="str">
        <f t="shared" si="74"/>
        <v>_ADC_DSG_CURRENT_LOOKUP_OCV_TABLE_TH1_</v>
      </c>
      <c r="AE108" s="219" t="str">
        <f t="shared" si="75"/>
        <v>_ADC_DSG_CURRENT_LOOKUP_OCV_TABLE_TH1_</v>
      </c>
      <c r="AF108" s="219" t="str">
        <f t="shared" si="76"/>
        <v>_ADC_DSG_CURRENT_LOOKUP_OCV_TABLE_TH1_</v>
      </c>
      <c r="AG108" s="219" t="str">
        <f t="shared" si="77"/>
        <v>_ADC_DSG_CURRENT_LOOKUP_OCV_TABLE_TH1_</v>
      </c>
      <c r="AH108" s="219" t="str">
        <f t="shared" si="78"/>
        <v>_ADC_DSG_CURRENT_LOOKUP_OCV_TABLE_TH1_</v>
      </c>
      <c r="AI108" s="219" t="str">
        <f t="shared" si="79"/>
        <v>_ADC_DSG_CURRENT_LOOKUP_OCV_TABLE_TH1_</v>
      </c>
      <c r="AK108" s="219" t="s">
        <v>339</v>
      </c>
      <c r="AL108" s="219" t="s">
        <v>339</v>
      </c>
      <c r="AM108" s="219" t="s">
        <v>332</v>
      </c>
      <c r="AN108" s="219" t="s">
        <v>333</v>
      </c>
      <c r="AO108" s="219" t="s">
        <v>332</v>
      </c>
      <c r="AP108" s="219" t="s">
        <v>332</v>
      </c>
      <c r="AQ108" s="219" t="s">
        <v>332</v>
      </c>
      <c r="AR108" s="219" t="s">
        <v>332</v>
      </c>
      <c r="AS108" s="219" t="s">
        <v>332</v>
      </c>
      <c r="AT108" s="219" t="s">
        <v>332</v>
      </c>
    </row>
    <row r="109" spans="2:46">
      <c r="B109" s="219" t="s">
        <v>770</v>
      </c>
      <c r="C109" s="219" t="s">
        <v>771</v>
      </c>
      <c r="D109" s="219" t="s">
        <v>762</v>
      </c>
      <c r="E109" s="219" t="s">
        <v>764</v>
      </c>
      <c r="F109" s="219" t="s">
        <v>762</v>
      </c>
      <c r="G109" s="219" t="s">
        <v>538</v>
      </c>
      <c r="H109" s="219" t="s">
        <v>538</v>
      </c>
      <c r="I109" s="219" t="s">
        <v>538</v>
      </c>
      <c r="J109" s="219" t="s">
        <v>538</v>
      </c>
      <c r="K109" s="219" t="s">
        <v>538</v>
      </c>
      <c r="N109" s="219" t="str">
        <f t="shared" si="60"/>
        <v>EEPROM_END_DATA_POSITION</v>
      </c>
      <c r="O109" s="219" t="str">
        <f t="shared" si="61"/>
        <v>PROJECT_NAME_MAX_LENGTH</v>
      </c>
      <c r="P109" s="219" t="str">
        <f t="shared" si="62"/>
        <v>_ADC_DSG_CURRENT_LOOKUP_OCV_TABLE_TH2_</v>
      </c>
      <c r="Q109" s="219" t="str">
        <f t="shared" si="63"/>
        <v>_ADC_DSG_CURRENT_LOOKUP_OCV_TABLE_TH3_</v>
      </c>
      <c r="R109" s="219" t="str">
        <f t="shared" si="64"/>
        <v>_ADC_DSG_CURRENT_LOOKUP_OCV_TABLE_TH2_</v>
      </c>
      <c r="S109" s="219" t="str">
        <f t="shared" si="65"/>
        <v>no</v>
      </c>
      <c r="T109" s="219" t="str">
        <f t="shared" si="66"/>
        <v>no</v>
      </c>
      <c r="U109" s="219" t="str">
        <f t="shared" si="67"/>
        <v>no</v>
      </c>
      <c r="V109" s="219" t="str">
        <f t="shared" si="68"/>
        <v>no</v>
      </c>
      <c r="W109" s="219" t="str">
        <f t="shared" si="69"/>
        <v>no</v>
      </c>
      <c r="Z109" s="219" t="str">
        <f t="shared" si="70"/>
        <v>EEPROM_END_DATA_POSITION</v>
      </c>
      <c r="AA109" s="219" t="str">
        <f t="shared" si="71"/>
        <v>PROJECT_NAME_MAX_LENGTH</v>
      </c>
      <c r="AB109" s="219" t="str">
        <f t="shared" si="72"/>
        <v>_ADC_DSG_CURRENT_LOOKUP_OCV_TABLE_TH2_</v>
      </c>
      <c r="AC109" s="219" t="str">
        <f t="shared" si="73"/>
        <v>_ADC_DSG_CURRENT_LOOKUP_OCV_TABLE_TH3_</v>
      </c>
      <c r="AD109" s="219" t="str">
        <f t="shared" si="74"/>
        <v>_ADC_DSG_CURRENT_LOOKUP_OCV_TABLE_TH2_</v>
      </c>
      <c r="AE109" s="219" t="str">
        <f t="shared" si="75"/>
        <v>_ADC_DSG_CURRENT_LOOKUP_OCV_TABLE_TH2_</v>
      </c>
      <c r="AF109" s="219" t="str">
        <f t="shared" si="76"/>
        <v>_ADC_DSG_CURRENT_LOOKUP_OCV_TABLE_TH2_</v>
      </c>
      <c r="AG109" s="219" t="str">
        <f t="shared" si="77"/>
        <v>_ADC_DSG_CURRENT_LOOKUP_OCV_TABLE_TH2_</v>
      </c>
      <c r="AH109" s="219" t="str">
        <f t="shared" si="78"/>
        <v>_ADC_DSG_CURRENT_LOOKUP_OCV_TABLE_TH2_</v>
      </c>
      <c r="AI109" s="219" t="str">
        <f t="shared" si="79"/>
        <v>_ADC_DSG_CURRENT_LOOKUP_OCV_TABLE_TH2_</v>
      </c>
      <c r="AK109" s="219" t="s">
        <v>340</v>
      </c>
      <c r="AL109" s="219" t="s">
        <v>344</v>
      </c>
      <c r="AM109" s="219" t="s">
        <v>333</v>
      </c>
      <c r="AN109" s="219" t="s">
        <v>334</v>
      </c>
      <c r="AO109" s="219" t="s">
        <v>333</v>
      </c>
      <c r="AP109" s="219" t="s">
        <v>333</v>
      </c>
      <c r="AQ109" s="219" t="s">
        <v>333</v>
      </c>
      <c r="AR109" s="219" t="s">
        <v>333</v>
      </c>
      <c r="AS109" s="219" t="s">
        <v>333</v>
      </c>
      <c r="AT109" s="219" t="s">
        <v>333</v>
      </c>
    </row>
    <row r="110" spans="2:46">
      <c r="B110" s="219" t="s">
        <v>583</v>
      </c>
      <c r="C110" s="219" t="s">
        <v>772</v>
      </c>
      <c r="D110" s="219" t="s">
        <v>764</v>
      </c>
      <c r="E110" s="219" t="s">
        <v>765</v>
      </c>
      <c r="F110" s="219" t="s">
        <v>764</v>
      </c>
      <c r="G110" s="219" t="s">
        <v>538</v>
      </c>
      <c r="H110" s="219" t="s">
        <v>538</v>
      </c>
      <c r="I110" s="219" t="s">
        <v>538</v>
      </c>
      <c r="J110" s="219" t="s">
        <v>538</v>
      </c>
      <c r="K110" s="219" t="s">
        <v>538</v>
      </c>
      <c r="N110" s="219" t="str">
        <f t="shared" si="60"/>
        <v/>
      </c>
      <c r="O110" s="219" t="str">
        <f t="shared" si="61"/>
        <v>PROJECT_NAME</v>
      </c>
      <c r="P110" s="219" t="str">
        <f t="shared" si="62"/>
        <v>_ADC_DSG_CURRENT_LOOKUP_OCV_TABLE_TH3_</v>
      </c>
      <c r="Q110" s="219" t="str">
        <f t="shared" si="63"/>
        <v>_ADC_DSG_CURRENT_LOOKUP_OCV_TABLE_TH4_</v>
      </c>
      <c r="R110" s="219" t="str">
        <f t="shared" si="64"/>
        <v>_ADC_DSG_CURRENT_LOOKUP_OCV_TABLE_TH3_</v>
      </c>
      <c r="S110" s="219" t="str">
        <f t="shared" si="65"/>
        <v>no</v>
      </c>
      <c r="T110" s="219" t="str">
        <f t="shared" si="66"/>
        <v>no</v>
      </c>
      <c r="U110" s="219" t="str">
        <f t="shared" si="67"/>
        <v>no</v>
      </c>
      <c r="V110" s="219" t="str">
        <f t="shared" si="68"/>
        <v>no</v>
      </c>
      <c r="W110" s="219" t="str">
        <f t="shared" si="69"/>
        <v>no</v>
      </c>
      <c r="Z110" s="219" t="str">
        <f t="shared" si="70"/>
        <v/>
      </c>
      <c r="AA110" s="219" t="str">
        <f t="shared" si="71"/>
        <v>PROJECT_NAME</v>
      </c>
      <c r="AB110" s="219" t="str">
        <f t="shared" si="72"/>
        <v>_ADC_DSG_CURRENT_LOOKUP_OCV_TABLE_TH3_</v>
      </c>
      <c r="AC110" s="219" t="str">
        <f t="shared" si="73"/>
        <v>_ADC_DSG_CURRENT_LOOKUP_OCV_TABLE_TH4_</v>
      </c>
      <c r="AD110" s="219" t="str">
        <f t="shared" si="74"/>
        <v>_ADC_DSG_CURRENT_LOOKUP_OCV_TABLE_TH3_</v>
      </c>
      <c r="AE110" s="219" t="str">
        <f t="shared" si="75"/>
        <v>_ADC_DSG_CURRENT_LOOKUP_OCV_TABLE_TH3_</v>
      </c>
      <c r="AF110" s="219" t="str">
        <f t="shared" si="76"/>
        <v>_ADC_DSG_CURRENT_LOOKUP_OCV_TABLE_TH3_</v>
      </c>
      <c r="AG110" s="219" t="str">
        <f t="shared" si="77"/>
        <v>_ADC_DSG_CURRENT_LOOKUP_OCV_TABLE_TH3_</v>
      </c>
      <c r="AH110" s="219" t="str">
        <f t="shared" si="78"/>
        <v>_ADC_DSG_CURRENT_LOOKUP_OCV_TABLE_TH3_</v>
      </c>
      <c r="AI110" s="219" t="str">
        <f t="shared" si="79"/>
        <v>_ADC_DSG_CURRENT_LOOKUP_OCV_TABLE_TH3_</v>
      </c>
      <c r="AL110" s="219" t="s">
        <v>345</v>
      </c>
      <c r="AM110" s="219" t="s">
        <v>334</v>
      </c>
      <c r="AN110" s="219" t="s">
        <v>335</v>
      </c>
      <c r="AO110" s="219" t="s">
        <v>334</v>
      </c>
      <c r="AP110" s="219" t="s">
        <v>334</v>
      </c>
      <c r="AQ110" s="219" t="s">
        <v>334</v>
      </c>
      <c r="AR110" s="219" t="s">
        <v>334</v>
      </c>
      <c r="AS110" s="219" t="s">
        <v>334</v>
      </c>
      <c r="AT110" s="219" t="s">
        <v>334</v>
      </c>
    </row>
    <row r="111" spans="2:46">
      <c r="B111" s="219" t="s">
        <v>583</v>
      </c>
      <c r="C111" s="219" t="s">
        <v>773</v>
      </c>
      <c r="D111" s="219" t="s">
        <v>765</v>
      </c>
      <c r="E111" s="219" t="s">
        <v>766</v>
      </c>
      <c r="F111" s="219" t="s">
        <v>765</v>
      </c>
      <c r="G111" s="219" t="s">
        <v>538</v>
      </c>
      <c r="H111" s="219" t="s">
        <v>538</v>
      </c>
      <c r="I111" s="219" t="s">
        <v>538</v>
      </c>
      <c r="J111" s="219" t="s">
        <v>538</v>
      </c>
      <c r="K111" s="219" t="s">
        <v>538</v>
      </c>
      <c r="N111" s="219" t="str">
        <f t="shared" si="60"/>
        <v/>
      </c>
      <c r="O111" s="219" t="str">
        <f t="shared" si="61"/>
        <v>MCU_UID_MAX_LENGTH</v>
      </c>
      <c r="P111" s="219" t="str">
        <f t="shared" si="62"/>
        <v>_ADC_DSG_CURRENT_LOOKUP_OCV_TABLE_TH4_</v>
      </c>
      <c r="Q111" s="219" t="str">
        <f t="shared" si="63"/>
        <v>_ADC_DSG_CURRENT_LOOKUP_OCV_TABLE_TH5_</v>
      </c>
      <c r="R111" s="219" t="str">
        <f t="shared" si="64"/>
        <v>_ADC_DSG_CURRENT_LOOKUP_OCV_TABLE_TH4_</v>
      </c>
      <c r="S111" s="219" t="str">
        <f t="shared" si="65"/>
        <v>no</v>
      </c>
      <c r="T111" s="219" t="str">
        <f t="shared" si="66"/>
        <v>no</v>
      </c>
      <c r="U111" s="219" t="str">
        <f t="shared" si="67"/>
        <v>no</v>
      </c>
      <c r="V111" s="219" t="str">
        <f t="shared" si="68"/>
        <v>no</v>
      </c>
      <c r="W111" s="219" t="str">
        <f t="shared" si="69"/>
        <v>no</v>
      </c>
      <c r="Z111" s="219" t="str">
        <f t="shared" si="70"/>
        <v/>
      </c>
      <c r="AA111" s="219" t="str">
        <f t="shared" si="71"/>
        <v>MCU_UID_MAX_LENGTH</v>
      </c>
      <c r="AB111" s="219" t="str">
        <f t="shared" si="72"/>
        <v>_ADC_DSG_CURRENT_LOOKUP_OCV_TABLE_TH4_</v>
      </c>
      <c r="AC111" s="219" t="str">
        <f t="shared" si="73"/>
        <v>_ADC_DSG_CURRENT_LOOKUP_OCV_TABLE_TH5_</v>
      </c>
      <c r="AD111" s="219" t="str">
        <f t="shared" si="74"/>
        <v>_ADC_DSG_CURRENT_LOOKUP_OCV_TABLE_TH4_</v>
      </c>
      <c r="AE111" s="219" t="str">
        <f t="shared" si="75"/>
        <v>_ADC_DSG_CURRENT_LOOKUP_OCV_TABLE_TH4_</v>
      </c>
      <c r="AF111" s="219" t="str">
        <f t="shared" si="76"/>
        <v>_ADC_DSG_CURRENT_LOOKUP_OCV_TABLE_TH4_</v>
      </c>
      <c r="AG111" s="219" t="str">
        <f t="shared" si="77"/>
        <v>_ADC_DSG_CURRENT_LOOKUP_OCV_TABLE_TH4_</v>
      </c>
      <c r="AH111" s="219" t="str">
        <f t="shared" si="78"/>
        <v>_ADC_DSG_CURRENT_LOOKUP_OCV_TABLE_TH4_</v>
      </c>
      <c r="AI111" s="219" t="str">
        <f t="shared" si="79"/>
        <v>_ADC_DSG_CURRENT_LOOKUP_OCV_TABLE_TH4_</v>
      </c>
      <c r="AL111" s="219" t="s">
        <v>346</v>
      </c>
      <c r="AM111" s="219" t="s">
        <v>335</v>
      </c>
      <c r="AN111" s="219" t="s">
        <v>336</v>
      </c>
      <c r="AO111" s="219" t="s">
        <v>335</v>
      </c>
      <c r="AP111" s="219" t="s">
        <v>335</v>
      </c>
      <c r="AQ111" s="219" t="s">
        <v>335</v>
      </c>
      <c r="AR111" s="219" t="s">
        <v>335</v>
      </c>
      <c r="AS111" s="219" t="s">
        <v>335</v>
      </c>
      <c r="AT111" s="219" t="s">
        <v>335</v>
      </c>
    </row>
    <row r="112" spans="2:46">
      <c r="B112" s="219" t="s">
        <v>583</v>
      </c>
      <c r="C112" s="219" t="s">
        <v>774</v>
      </c>
      <c r="D112" s="219" t="s">
        <v>766</v>
      </c>
      <c r="E112" s="219" t="s">
        <v>767</v>
      </c>
      <c r="F112" s="219" t="s">
        <v>766</v>
      </c>
      <c r="G112" s="219" t="s">
        <v>538</v>
      </c>
      <c r="H112" s="219" t="s">
        <v>538</v>
      </c>
      <c r="I112" s="219" t="s">
        <v>538</v>
      </c>
      <c r="J112" s="219" t="s">
        <v>538</v>
      </c>
      <c r="K112" s="219" t="s">
        <v>538</v>
      </c>
      <c r="N112" s="219" t="str">
        <f t="shared" si="60"/>
        <v/>
      </c>
      <c r="O112" s="219" t="str">
        <f t="shared" si="61"/>
        <v>MCU_UID</v>
      </c>
      <c r="P112" s="219" t="str">
        <f t="shared" si="62"/>
        <v>_ADC_DSG_CURRENT_LOOKUP_OCV_TABLE_TH5_</v>
      </c>
      <c r="Q112" s="219" t="str">
        <f t="shared" si="63"/>
        <v>_ADC_DSG_CURRENT_LOOKUP_OCV_TABLE_TH6_</v>
      </c>
      <c r="R112" s="219" t="str">
        <f t="shared" si="64"/>
        <v>_ADC_DSG_CURRENT_LOOKUP_OCV_TABLE_TH5_</v>
      </c>
      <c r="S112" s="219" t="str">
        <f t="shared" si="65"/>
        <v>no</v>
      </c>
      <c r="T112" s="219" t="str">
        <f t="shared" si="66"/>
        <v>no</v>
      </c>
      <c r="U112" s="219" t="str">
        <f t="shared" si="67"/>
        <v>no</v>
      </c>
      <c r="V112" s="219" t="str">
        <f t="shared" si="68"/>
        <v>no</v>
      </c>
      <c r="W112" s="219" t="str">
        <f t="shared" si="69"/>
        <v>no</v>
      </c>
      <c r="Z112" s="219" t="str">
        <f t="shared" si="70"/>
        <v/>
      </c>
      <c r="AA112" s="219" t="str">
        <f t="shared" si="71"/>
        <v>MCU_UID</v>
      </c>
      <c r="AB112" s="219" t="str">
        <f t="shared" si="72"/>
        <v>_ADC_DSG_CURRENT_LOOKUP_OCV_TABLE_TH5_</v>
      </c>
      <c r="AC112" s="219" t="str">
        <f t="shared" si="73"/>
        <v>_ADC_DSG_CURRENT_LOOKUP_OCV_TABLE_TH6_</v>
      </c>
      <c r="AD112" s="219" t="str">
        <f t="shared" si="74"/>
        <v>_ADC_DSG_CURRENT_LOOKUP_OCV_TABLE_TH5_</v>
      </c>
      <c r="AE112" s="219" t="str">
        <f t="shared" si="75"/>
        <v>_ADC_DSG_CURRENT_LOOKUP_OCV_TABLE_TH5_</v>
      </c>
      <c r="AF112" s="219" t="str">
        <f t="shared" si="76"/>
        <v>_ADC_DSG_CURRENT_LOOKUP_OCV_TABLE_TH5_</v>
      </c>
      <c r="AG112" s="219" t="str">
        <f t="shared" si="77"/>
        <v>_ADC_DSG_CURRENT_LOOKUP_OCV_TABLE_TH5_</v>
      </c>
      <c r="AH112" s="219" t="str">
        <f t="shared" si="78"/>
        <v>_ADC_DSG_CURRENT_LOOKUP_OCV_TABLE_TH5_</v>
      </c>
      <c r="AI112" s="219" t="str">
        <f t="shared" si="79"/>
        <v>_ADC_DSG_CURRENT_LOOKUP_OCV_TABLE_TH5_</v>
      </c>
      <c r="AL112" s="219" t="s">
        <v>347</v>
      </c>
      <c r="AM112" s="219" t="s">
        <v>336</v>
      </c>
      <c r="AN112" s="219" t="s">
        <v>337</v>
      </c>
      <c r="AO112" s="219" t="s">
        <v>336</v>
      </c>
      <c r="AP112" s="219" t="s">
        <v>336</v>
      </c>
      <c r="AQ112" s="219" t="s">
        <v>336</v>
      </c>
      <c r="AR112" s="219" t="s">
        <v>336</v>
      </c>
      <c r="AS112" s="219" t="s">
        <v>336</v>
      </c>
      <c r="AT112" s="219" t="s">
        <v>336</v>
      </c>
    </row>
    <row r="113" spans="2:46">
      <c r="B113" s="219" t="s">
        <v>583</v>
      </c>
      <c r="C113" s="219" t="s">
        <v>775</v>
      </c>
      <c r="D113" s="219" t="s">
        <v>767</v>
      </c>
      <c r="E113" s="219" t="s">
        <v>776</v>
      </c>
      <c r="F113" s="219" t="s">
        <v>767</v>
      </c>
      <c r="G113" s="219" t="s">
        <v>538</v>
      </c>
      <c r="H113" s="219" t="s">
        <v>538</v>
      </c>
      <c r="I113" s="219" t="s">
        <v>538</v>
      </c>
      <c r="J113" s="219" t="s">
        <v>538</v>
      </c>
      <c r="K113" s="219" t="s">
        <v>538</v>
      </c>
      <c r="N113" s="219" t="str">
        <f t="shared" si="60"/>
        <v/>
      </c>
      <c r="O113" s="219" t="str">
        <f t="shared" si="61"/>
        <v>BAR_CODE_REAL_STORE_LENGTH</v>
      </c>
      <c r="P113" s="219" t="str">
        <f t="shared" si="62"/>
        <v>_ADC_DSG_CURRENT_LOOKUP_OCV_TABLE_TH6_</v>
      </c>
      <c r="Q113" s="219" t="str">
        <f t="shared" si="63"/>
        <v>AUTO_ENTRY_SLEEPING_DELAY_MINUTES</v>
      </c>
      <c r="R113" s="219" t="str">
        <f t="shared" si="64"/>
        <v>_ADC_DSG_CURRENT_LOOKUP_OCV_TABLE_TH6_</v>
      </c>
      <c r="S113" s="219" t="str">
        <f t="shared" si="65"/>
        <v>no</v>
      </c>
      <c r="T113" s="219" t="str">
        <f t="shared" si="66"/>
        <v>no</v>
      </c>
      <c r="U113" s="219" t="str">
        <f t="shared" si="67"/>
        <v>no</v>
      </c>
      <c r="V113" s="219" t="str">
        <f t="shared" si="68"/>
        <v>no</v>
      </c>
      <c r="W113" s="219" t="str">
        <f t="shared" si="69"/>
        <v>no</v>
      </c>
      <c r="Z113" s="219" t="str">
        <f t="shared" si="70"/>
        <v/>
      </c>
      <c r="AA113" s="219" t="str">
        <f t="shared" si="71"/>
        <v>BAR_CODE_REAL_STORE_LENGTH</v>
      </c>
      <c r="AB113" s="219" t="str">
        <f t="shared" si="72"/>
        <v>_ADC_DSG_CURRENT_LOOKUP_OCV_TABLE_TH6_</v>
      </c>
      <c r="AC113" s="219" t="str">
        <f t="shared" si="73"/>
        <v>AUTO_ENTRY_SLEEPING_DELAY_MINUTES</v>
      </c>
      <c r="AD113" s="219" t="str">
        <f t="shared" si="74"/>
        <v>_ADC_DSG_CURRENT_LOOKUP_OCV_TABLE_TH6_</v>
      </c>
      <c r="AE113" s="219" t="str">
        <f t="shared" si="75"/>
        <v>_ADC_DSG_CURRENT_LOOKUP_OCV_TABLE_TH6_</v>
      </c>
      <c r="AF113" s="219" t="str">
        <f t="shared" si="76"/>
        <v>_ADC_DSG_CURRENT_LOOKUP_OCV_TABLE_TH6_</v>
      </c>
      <c r="AG113" s="219" t="str">
        <f t="shared" si="77"/>
        <v>_ADC_DSG_CURRENT_LOOKUP_OCV_TABLE_TH6_</v>
      </c>
      <c r="AH113" s="219" t="str">
        <f t="shared" si="78"/>
        <v>_ADC_DSG_CURRENT_LOOKUP_OCV_TABLE_TH6_</v>
      </c>
      <c r="AI113" s="219" t="str">
        <f t="shared" si="79"/>
        <v>_ADC_DSG_CURRENT_LOOKUP_OCV_TABLE_TH6_</v>
      </c>
      <c r="AL113" s="219" t="s">
        <v>348</v>
      </c>
      <c r="AM113" s="219" t="s">
        <v>337</v>
      </c>
      <c r="AN113" s="219" t="s">
        <v>376</v>
      </c>
      <c r="AO113" s="219" t="s">
        <v>337</v>
      </c>
      <c r="AP113" s="219" t="s">
        <v>337</v>
      </c>
      <c r="AQ113" s="219" t="s">
        <v>337</v>
      </c>
      <c r="AR113" s="219" t="s">
        <v>337</v>
      </c>
      <c r="AS113" s="219" t="s">
        <v>337</v>
      </c>
      <c r="AT113" s="219" t="s">
        <v>337</v>
      </c>
    </row>
    <row r="114" spans="2:46">
      <c r="B114" s="219" t="s">
        <v>583</v>
      </c>
      <c r="C114" s="219" t="s">
        <v>777</v>
      </c>
      <c r="D114" s="219" t="s">
        <v>776</v>
      </c>
      <c r="E114" s="219" t="s">
        <v>769</v>
      </c>
      <c r="F114" s="219" t="s">
        <v>776</v>
      </c>
      <c r="G114" s="219" t="s">
        <v>538</v>
      </c>
      <c r="H114" s="219" t="s">
        <v>538</v>
      </c>
      <c r="I114" s="219" t="s">
        <v>538</v>
      </c>
      <c r="J114" s="219" t="s">
        <v>538</v>
      </c>
      <c r="K114" s="219" t="s">
        <v>538</v>
      </c>
      <c r="N114" s="219" t="str">
        <f t="shared" si="60"/>
        <v/>
      </c>
      <c r="O114" s="219" t="str">
        <f t="shared" si="61"/>
        <v>BAR_CODE_MAX_LENGTH</v>
      </c>
      <c r="P114" s="219" t="str">
        <f t="shared" si="62"/>
        <v>AUTO_ENTRY_SLEEPING_DELAY_MINUTES</v>
      </c>
      <c r="Q114" s="219" t="str">
        <f t="shared" si="63"/>
        <v>CAPACITY_DIFFERENCE_VALUES</v>
      </c>
      <c r="R114" s="219" t="str">
        <f t="shared" si="64"/>
        <v>AUTO_ENTRY_SLEEPING_DELAY_MINUTES</v>
      </c>
      <c r="S114" s="219" t="str">
        <f t="shared" si="65"/>
        <v>no</v>
      </c>
      <c r="T114" s="219" t="str">
        <f t="shared" si="66"/>
        <v>no</v>
      </c>
      <c r="U114" s="219" t="str">
        <f t="shared" si="67"/>
        <v>no</v>
      </c>
      <c r="V114" s="219" t="str">
        <f t="shared" si="68"/>
        <v>no</v>
      </c>
      <c r="W114" s="219" t="str">
        <f t="shared" si="69"/>
        <v>no</v>
      </c>
      <c r="Z114" s="219" t="str">
        <f t="shared" si="70"/>
        <v/>
      </c>
      <c r="AA114" s="219" t="str">
        <f t="shared" si="71"/>
        <v>BAR_CODE_MAX_LENGTH</v>
      </c>
      <c r="AB114" s="219" t="str">
        <f t="shared" si="72"/>
        <v>AUTO_ENTRY_SLEEPING_DELAY_MINUTES</v>
      </c>
      <c r="AC114" s="219" t="str">
        <f t="shared" si="73"/>
        <v>CAPACITY_DIFFERENCE_VALUES</v>
      </c>
      <c r="AD114" s="219" t="str">
        <f t="shared" si="74"/>
        <v>AUTO_ENTRY_SLEEPING_DELAY_MINUTES</v>
      </c>
      <c r="AE114" s="219" t="str">
        <f t="shared" si="75"/>
        <v>AUTO_ENTRY_SLEEPING_DELAY_MINUTES</v>
      </c>
      <c r="AF114" s="219" t="str">
        <f t="shared" si="76"/>
        <v>AUTO_ENTRY_SLEEPING_DELAY_MINUTES</v>
      </c>
      <c r="AG114" s="219" t="str">
        <f t="shared" si="77"/>
        <v>AUTO_ENTRY_SLEEPING_DELAY_MINUTES</v>
      </c>
      <c r="AH114" s="219" t="str">
        <f t="shared" si="78"/>
        <v>AUTO_ENTRY_SLEEPING_DELAY_MINUTES</v>
      </c>
      <c r="AI114" s="219" t="str">
        <f t="shared" si="79"/>
        <v>AUTO_ENTRY_SLEEPING_DELAY_MINUTES</v>
      </c>
      <c r="AL114" s="219" t="s">
        <v>349</v>
      </c>
      <c r="AM114" s="219" t="s">
        <v>376</v>
      </c>
      <c r="AN114" s="219" t="s">
        <v>339</v>
      </c>
      <c r="AO114" s="219" t="s">
        <v>376</v>
      </c>
      <c r="AP114" s="219" t="s">
        <v>376</v>
      </c>
      <c r="AQ114" s="219" t="s">
        <v>376</v>
      </c>
      <c r="AR114" s="219" t="s">
        <v>376</v>
      </c>
      <c r="AS114" s="219" t="s">
        <v>376</v>
      </c>
      <c r="AT114" s="219" t="s">
        <v>376</v>
      </c>
    </row>
    <row r="115" spans="2:46">
      <c r="B115" s="219" t="s">
        <v>583</v>
      </c>
      <c r="C115" s="219" t="s">
        <v>778</v>
      </c>
      <c r="D115" s="219" t="s">
        <v>769</v>
      </c>
      <c r="E115" s="219" t="s">
        <v>771</v>
      </c>
      <c r="F115" s="219" t="s">
        <v>769</v>
      </c>
      <c r="G115" s="219" t="s">
        <v>538</v>
      </c>
      <c r="H115" s="219" t="s">
        <v>538</v>
      </c>
      <c r="I115" s="219" t="s">
        <v>538</v>
      </c>
      <c r="J115" s="219" t="s">
        <v>538</v>
      </c>
      <c r="K115" s="219" t="s">
        <v>538</v>
      </c>
      <c r="N115" s="219" t="str">
        <f t="shared" si="60"/>
        <v/>
      </c>
      <c r="O115" s="219" t="str">
        <f t="shared" si="61"/>
        <v>BAR_CODE</v>
      </c>
      <c r="P115" s="219" t="str">
        <f t="shared" si="62"/>
        <v>CAPACITY_DIFFERENCE_VALUES</v>
      </c>
      <c r="Q115" s="219" t="str">
        <f t="shared" si="63"/>
        <v>PROJECT_NAME_MAX_LENGTH</v>
      </c>
      <c r="R115" s="219" t="str">
        <f t="shared" si="64"/>
        <v>CAPACITY_DIFFERENCE_VALUES</v>
      </c>
      <c r="S115" s="219" t="str">
        <f t="shared" si="65"/>
        <v>no</v>
      </c>
      <c r="T115" s="219" t="str">
        <f t="shared" si="66"/>
        <v>no</v>
      </c>
      <c r="U115" s="219" t="str">
        <f t="shared" si="67"/>
        <v>no</v>
      </c>
      <c r="V115" s="219" t="str">
        <f t="shared" si="68"/>
        <v>no</v>
      </c>
      <c r="W115" s="219" t="str">
        <f t="shared" si="69"/>
        <v>no</v>
      </c>
      <c r="Z115" s="219" t="str">
        <f t="shared" si="70"/>
        <v/>
      </c>
      <c r="AA115" s="219" t="str">
        <f t="shared" si="71"/>
        <v>BAR_CODE</v>
      </c>
      <c r="AB115" s="219" t="str">
        <f t="shared" si="72"/>
        <v>CAPACITY_DIFFERENCE_VALUES</v>
      </c>
      <c r="AC115" s="219" t="str">
        <f t="shared" si="73"/>
        <v>PROJECT_NAME_MAX_LENGTH</v>
      </c>
      <c r="AD115" s="219" t="str">
        <f t="shared" si="74"/>
        <v>CAPACITY_DIFFERENCE_VALUES</v>
      </c>
      <c r="AE115" s="219" t="str">
        <f t="shared" si="75"/>
        <v>CAPACITY_DIFFERENCE_VALUES</v>
      </c>
      <c r="AF115" s="219" t="str">
        <f t="shared" si="76"/>
        <v>CAPACITY_DIFFERENCE_VALUES</v>
      </c>
      <c r="AG115" s="219" t="str">
        <f t="shared" si="77"/>
        <v>CAPACITY_DIFFERENCE_VALUES</v>
      </c>
      <c r="AH115" s="219" t="str">
        <f t="shared" si="78"/>
        <v>CAPACITY_DIFFERENCE_VALUES</v>
      </c>
      <c r="AI115" s="219" t="str">
        <f t="shared" si="79"/>
        <v>CAPACITY_DIFFERENCE_VALUES</v>
      </c>
      <c r="AL115" s="219" t="s">
        <v>350</v>
      </c>
      <c r="AM115" s="219" t="s">
        <v>339</v>
      </c>
      <c r="AN115" s="219" t="s">
        <v>344</v>
      </c>
      <c r="AO115" s="219" t="s">
        <v>339</v>
      </c>
      <c r="AP115" s="219" t="s">
        <v>339</v>
      </c>
      <c r="AQ115" s="219" t="s">
        <v>339</v>
      </c>
      <c r="AR115" s="219" t="s">
        <v>339</v>
      </c>
      <c r="AS115" s="219" t="s">
        <v>339</v>
      </c>
      <c r="AT115" s="219" t="s">
        <v>339</v>
      </c>
    </row>
    <row r="116" spans="2:46">
      <c r="B116" s="219" t="s">
        <v>583</v>
      </c>
      <c r="C116" s="219" t="s">
        <v>770</v>
      </c>
      <c r="D116" s="219" t="s">
        <v>771</v>
      </c>
      <c r="E116" s="219" t="s">
        <v>772</v>
      </c>
      <c r="F116" s="219" t="s">
        <v>771</v>
      </c>
      <c r="G116" s="219" t="s">
        <v>538</v>
      </c>
      <c r="H116" s="219" t="s">
        <v>538</v>
      </c>
      <c r="I116" s="219" t="s">
        <v>538</v>
      </c>
      <c r="J116" s="219" t="s">
        <v>538</v>
      </c>
      <c r="K116" s="219" t="s">
        <v>538</v>
      </c>
      <c r="N116" s="219" t="str">
        <f t="shared" si="60"/>
        <v/>
      </c>
      <c r="O116" s="219" t="str">
        <f t="shared" si="61"/>
        <v>EEPROM_END_DATA_POSITION</v>
      </c>
      <c r="P116" s="219" t="str">
        <f t="shared" si="62"/>
        <v>PROJECT_NAME_MAX_LENGTH</v>
      </c>
      <c r="Q116" s="219" t="str">
        <f t="shared" si="63"/>
        <v>PROJECT_NAME</v>
      </c>
      <c r="R116" s="219" t="str">
        <f t="shared" si="64"/>
        <v>PROJECT_NAME_MAX_LENGTH</v>
      </c>
      <c r="S116" s="219" t="str">
        <f t="shared" si="65"/>
        <v>no</v>
      </c>
      <c r="T116" s="219" t="str">
        <f t="shared" si="66"/>
        <v>no</v>
      </c>
      <c r="U116" s="219" t="str">
        <f t="shared" si="67"/>
        <v>no</v>
      </c>
      <c r="V116" s="219" t="str">
        <f t="shared" si="68"/>
        <v>no</v>
      </c>
      <c r="W116" s="219" t="str">
        <f t="shared" si="69"/>
        <v>no</v>
      </c>
      <c r="Z116" s="219" t="str">
        <f t="shared" si="70"/>
        <v/>
      </c>
      <c r="AA116" s="219" t="str">
        <f t="shared" si="71"/>
        <v>EEPROM_END_DATA_POSITION</v>
      </c>
      <c r="AB116" s="219" t="str">
        <f t="shared" si="72"/>
        <v>PROJECT_NAME_MAX_LENGTH</v>
      </c>
      <c r="AC116" s="219" t="str">
        <f t="shared" si="73"/>
        <v>PROJECT_NAME</v>
      </c>
      <c r="AD116" s="219" t="str">
        <f t="shared" si="74"/>
        <v>PROJECT_NAME_MAX_LENGTH</v>
      </c>
      <c r="AE116" s="219" t="str">
        <f t="shared" si="75"/>
        <v>PROJECT_NAME_MAX_LENGTH</v>
      </c>
      <c r="AF116" s="219" t="str">
        <f t="shared" si="76"/>
        <v>PROJECT_NAME_MAX_LENGTH</v>
      </c>
      <c r="AG116" s="219" t="str">
        <f t="shared" si="77"/>
        <v>PROJECT_NAME_MAX_LENGTH</v>
      </c>
      <c r="AH116" s="219" t="str">
        <f t="shared" si="78"/>
        <v>PROJECT_NAME_MAX_LENGTH</v>
      </c>
      <c r="AI116" s="219" t="str">
        <f t="shared" si="79"/>
        <v>PROJECT_NAME_MAX_LENGTH</v>
      </c>
      <c r="AL116" s="219" t="s">
        <v>340</v>
      </c>
      <c r="AM116" s="219" t="s">
        <v>344</v>
      </c>
      <c r="AN116" s="219" t="s">
        <v>345</v>
      </c>
      <c r="AO116" s="219" t="s">
        <v>344</v>
      </c>
      <c r="AP116" s="219" t="s">
        <v>344</v>
      </c>
      <c r="AQ116" s="219" t="s">
        <v>344</v>
      </c>
      <c r="AR116" s="219" t="s">
        <v>344</v>
      </c>
      <c r="AS116" s="219" t="s">
        <v>344</v>
      </c>
      <c r="AT116" s="219" t="s">
        <v>344</v>
      </c>
    </row>
    <row r="117" spans="2:46">
      <c r="B117" s="219" t="s">
        <v>583</v>
      </c>
      <c r="C117" s="219" t="s">
        <v>583</v>
      </c>
      <c r="D117" s="219" t="s">
        <v>772</v>
      </c>
      <c r="E117" s="219" t="s">
        <v>773</v>
      </c>
      <c r="F117" s="219" t="s">
        <v>772</v>
      </c>
      <c r="G117" s="219" t="s">
        <v>538</v>
      </c>
      <c r="H117" s="219" t="s">
        <v>538</v>
      </c>
      <c r="I117" s="219" t="s">
        <v>538</v>
      </c>
      <c r="J117" s="219" t="s">
        <v>538</v>
      </c>
      <c r="K117" s="219" t="s">
        <v>538</v>
      </c>
      <c r="N117" s="219" t="str">
        <f t="shared" si="60"/>
        <v/>
      </c>
      <c r="O117" s="219" t="str">
        <f t="shared" si="61"/>
        <v/>
      </c>
      <c r="P117" s="219" t="str">
        <f t="shared" si="62"/>
        <v>PROJECT_NAME</v>
      </c>
      <c r="Q117" s="219" t="str">
        <f t="shared" si="63"/>
        <v>MCU_UID_MAX_LENGTH</v>
      </c>
      <c r="R117" s="219" t="str">
        <f t="shared" si="64"/>
        <v>PROJECT_NAME</v>
      </c>
      <c r="S117" s="219" t="str">
        <f t="shared" si="65"/>
        <v>no</v>
      </c>
      <c r="T117" s="219" t="str">
        <f t="shared" si="66"/>
        <v>no</v>
      </c>
      <c r="U117" s="219" t="str">
        <f t="shared" si="67"/>
        <v>no</v>
      </c>
      <c r="V117" s="219" t="str">
        <f t="shared" si="68"/>
        <v>no</v>
      </c>
      <c r="W117" s="219" t="str">
        <f t="shared" si="69"/>
        <v>no</v>
      </c>
      <c r="Z117" s="219" t="str">
        <f t="shared" si="70"/>
        <v/>
      </c>
      <c r="AA117" s="219" t="str">
        <f t="shared" si="71"/>
        <v/>
      </c>
      <c r="AB117" s="219" t="str">
        <f t="shared" si="72"/>
        <v>PROJECT_NAME</v>
      </c>
      <c r="AC117" s="219" t="str">
        <f t="shared" si="73"/>
        <v>MCU_UID_MAX_LENGTH</v>
      </c>
      <c r="AD117" s="219" t="str">
        <f t="shared" si="74"/>
        <v>PROJECT_NAME</v>
      </c>
      <c r="AE117" s="219" t="str">
        <f t="shared" si="75"/>
        <v>PROJECT_NAME</v>
      </c>
      <c r="AF117" s="219" t="str">
        <f t="shared" si="76"/>
        <v>PROJECT_NAME</v>
      </c>
      <c r="AG117" s="219" t="str">
        <f t="shared" si="77"/>
        <v>PROJECT_NAME</v>
      </c>
      <c r="AH117" s="219" t="str">
        <f t="shared" si="78"/>
        <v>PROJECT_NAME</v>
      </c>
      <c r="AI117" s="219" t="str">
        <f t="shared" si="79"/>
        <v>PROJECT_NAME</v>
      </c>
      <c r="AM117" s="219" t="s">
        <v>345</v>
      </c>
      <c r="AN117" s="219" t="s">
        <v>346</v>
      </c>
      <c r="AO117" s="219" t="s">
        <v>345</v>
      </c>
      <c r="AP117" s="219" t="s">
        <v>345</v>
      </c>
      <c r="AQ117" s="219" t="s">
        <v>345</v>
      </c>
      <c r="AR117" s="219" t="s">
        <v>345</v>
      </c>
      <c r="AS117" s="219" t="s">
        <v>345</v>
      </c>
      <c r="AT117" s="219" t="s">
        <v>345</v>
      </c>
    </row>
    <row r="118" spans="2:46">
      <c r="B118" s="219" t="s">
        <v>583</v>
      </c>
      <c r="C118" s="219" t="s">
        <v>583</v>
      </c>
      <c r="D118" s="219" t="s">
        <v>773</v>
      </c>
      <c r="E118" s="219" t="s">
        <v>774</v>
      </c>
      <c r="F118" s="219" t="s">
        <v>773</v>
      </c>
      <c r="G118" s="219" t="s">
        <v>538</v>
      </c>
      <c r="H118" s="219" t="s">
        <v>538</v>
      </c>
      <c r="I118" s="219" t="s">
        <v>538</v>
      </c>
      <c r="J118" s="219" t="s">
        <v>538</v>
      </c>
      <c r="K118" s="219" t="s">
        <v>538</v>
      </c>
      <c r="N118" s="219" t="str">
        <f t="shared" si="60"/>
        <v/>
      </c>
      <c r="O118" s="219" t="str">
        <f t="shared" si="61"/>
        <v/>
      </c>
      <c r="P118" s="219" t="str">
        <f t="shared" si="62"/>
        <v>MCU_UID_MAX_LENGTH</v>
      </c>
      <c r="Q118" s="219" t="str">
        <f t="shared" si="63"/>
        <v>MCU_UID</v>
      </c>
      <c r="R118" s="219" t="str">
        <f t="shared" si="64"/>
        <v>MCU_UID_MAX_LENGTH</v>
      </c>
      <c r="S118" s="219" t="str">
        <f t="shared" si="65"/>
        <v>no</v>
      </c>
      <c r="T118" s="219" t="str">
        <f t="shared" si="66"/>
        <v>no</v>
      </c>
      <c r="U118" s="219" t="str">
        <f t="shared" si="67"/>
        <v>no</v>
      </c>
      <c r="V118" s="219" t="str">
        <f t="shared" si="68"/>
        <v>no</v>
      </c>
      <c r="W118" s="219" t="str">
        <f t="shared" si="69"/>
        <v>no</v>
      </c>
      <c r="Z118" s="219" t="str">
        <f t="shared" si="70"/>
        <v/>
      </c>
      <c r="AA118" s="219" t="str">
        <f t="shared" si="71"/>
        <v/>
      </c>
      <c r="AB118" s="219" t="str">
        <f t="shared" si="72"/>
        <v>MCU_UID_MAX_LENGTH</v>
      </c>
      <c r="AC118" s="219" t="str">
        <f t="shared" si="73"/>
        <v>MCU_UID</v>
      </c>
      <c r="AD118" s="219" t="str">
        <f t="shared" si="74"/>
        <v>MCU_UID_MAX_LENGTH</v>
      </c>
      <c r="AE118" s="219" t="str">
        <f t="shared" si="75"/>
        <v>MCU_UID_MAX_LENGTH</v>
      </c>
      <c r="AF118" s="219" t="str">
        <f t="shared" si="76"/>
        <v>MCU_UID_MAX_LENGTH</v>
      </c>
      <c r="AG118" s="219" t="str">
        <f t="shared" si="77"/>
        <v>MCU_UID_MAX_LENGTH</v>
      </c>
      <c r="AH118" s="219" t="str">
        <f t="shared" si="78"/>
        <v>MCU_UID_MAX_LENGTH</v>
      </c>
      <c r="AI118" s="219" t="str">
        <f t="shared" si="79"/>
        <v>MCU_UID_MAX_LENGTH</v>
      </c>
      <c r="AM118" s="219" t="s">
        <v>346</v>
      </c>
      <c r="AN118" s="219" t="s">
        <v>347</v>
      </c>
      <c r="AO118" s="219" t="s">
        <v>346</v>
      </c>
      <c r="AP118" s="219" t="s">
        <v>346</v>
      </c>
      <c r="AQ118" s="219" t="s">
        <v>346</v>
      </c>
      <c r="AR118" s="219" t="s">
        <v>346</v>
      </c>
      <c r="AS118" s="219" t="s">
        <v>346</v>
      </c>
      <c r="AT118" s="219" t="s">
        <v>346</v>
      </c>
    </row>
    <row r="119" spans="2:46">
      <c r="B119" s="219" t="s">
        <v>583</v>
      </c>
      <c r="C119" s="219" t="s">
        <v>583</v>
      </c>
      <c r="D119" s="219" t="s">
        <v>774</v>
      </c>
      <c r="E119" s="219" t="s">
        <v>775</v>
      </c>
      <c r="F119" s="219" t="s">
        <v>774</v>
      </c>
      <c r="G119" s="219" t="s">
        <v>538</v>
      </c>
      <c r="H119" s="219" t="s">
        <v>538</v>
      </c>
      <c r="I119" s="219" t="s">
        <v>538</v>
      </c>
      <c r="J119" s="219" t="s">
        <v>538</v>
      </c>
      <c r="K119" s="219" t="s">
        <v>538</v>
      </c>
      <c r="N119" s="219" t="str">
        <f t="shared" si="60"/>
        <v/>
      </c>
      <c r="O119" s="219" t="str">
        <f t="shared" si="61"/>
        <v/>
      </c>
      <c r="P119" s="219" t="str">
        <f t="shared" si="62"/>
        <v>MCU_UID</v>
      </c>
      <c r="Q119" s="219" t="str">
        <f t="shared" si="63"/>
        <v>BAR_CODE_REAL_STORE_LENGTH</v>
      </c>
      <c r="R119" s="219" t="str">
        <f t="shared" si="64"/>
        <v>MCU_UID</v>
      </c>
      <c r="S119" s="219" t="str">
        <f t="shared" si="65"/>
        <v>no</v>
      </c>
      <c r="T119" s="219" t="str">
        <f t="shared" si="66"/>
        <v>no</v>
      </c>
      <c r="U119" s="219" t="str">
        <f t="shared" si="67"/>
        <v>no</v>
      </c>
      <c r="V119" s="219" t="str">
        <f t="shared" si="68"/>
        <v>no</v>
      </c>
      <c r="W119" s="219" t="str">
        <f t="shared" si="69"/>
        <v>no</v>
      </c>
      <c r="Z119" s="219" t="str">
        <f t="shared" si="70"/>
        <v/>
      </c>
      <c r="AA119" s="219" t="str">
        <f t="shared" si="71"/>
        <v/>
      </c>
      <c r="AB119" s="219" t="str">
        <f t="shared" si="72"/>
        <v>MCU_UID</v>
      </c>
      <c r="AC119" s="219" t="str">
        <f t="shared" si="73"/>
        <v>BAR_CODE_REAL_STORE_LENGTH</v>
      </c>
      <c r="AD119" s="219" t="str">
        <f t="shared" si="74"/>
        <v>MCU_UID</v>
      </c>
      <c r="AE119" s="219" t="str">
        <f t="shared" si="75"/>
        <v>MCU_UID</v>
      </c>
      <c r="AF119" s="219" t="str">
        <f t="shared" si="76"/>
        <v>MCU_UID</v>
      </c>
      <c r="AG119" s="219" t="str">
        <f t="shared" si="77"/>
        <v>MCU_UID</v>
      </c>
      <c r="AH119" s="219" t="str">
        <f t="shared" si="78"/>
        <v>MCU_UID</v>
      </c>
      <c r="AI119" s="219" t="str">
        <f t="shared" si="79"/>
        <v>MCU_UID</v>
      </c>
      <c r="AM119" s="219" t="s">
        <v>347</v>
      </c>
      <c r="AN119" s="219" t="s">
        <v>348</v>
      </c>
      <c r="AO119" s="219" t="s">
        <v>347</v>
      </c>
      <c r="AP119" s="219" t="s">
        <v>347</v>
      </c>
      <c r="AQ119" s="219" t="s">
        <v>347</v>
      </c>
      <c r="AR119" s="219" t="s">
        <v>347</v>
      </c>
      <c r="AS119" s="219" t="s">
        <v>347</v>
      </c>
      <c r="AT119" s="219" t="s">
        <v>347</v>
      </c>
    </row>
    <row r="120" spans="2:46">
      <c r="B120" s="219" t="s">
        <v>583</v>
      </c>
      <c r="C120" s="219" t="s">
        <v>583</v>
      </c>
      <c r="D120" s="219" t="s">
        <v>775</v>
      </c>
      <c r="E120" s="219" t="s">
        <v>777</v>
      </c>
      <c r="F120" s="219" t="s">
        <v>775</v>
      </c>
      <c r="G120" s="219" t="s">
        <v>538</v>
      </c>
      <c r="H120" s="219" t="s">
        <v>538</v>
      </c>
      <c r="I120" s="219" t="s">
        <v>538</v>
      </c>
      <c r="J120" s="219" t="s">
        <v>538</v>
      </c>
      <c r="K120" s="219" t="s">
        <v>538</v>
      </c>
      <c r="N120" s="219" t="str">
        <f t="shared" si="60"/>
        <v/>
      </c>
      <c r="O120" s="219" t="str">
        <f t="shared" si="61"/>
        <v/>
      </c>
      <c r="P120" s="219" t="str">
        <f t="shared" si="62"/>
        <v>BAR_CODE_REAL_STORE_LENGTH</v>
      </c>
      <c r="Q120" s="219" t="str">
        <f t="shared" si="63"/>
        <v>BAR_CODE_MAX_LENGTH</v>
      </c>
      <c r="R120" s="219" t="str">
        <f t="shared" si="64"/>
        <v>BAR_CODE_REAL_STORE_LENGTH</v>
      </c>
      <c r="S120" s="219" t="str">
        <f t="shared" si="65"/>
        <v>no</v>
      </c>
      <c r="T120" s="219" t="str">
        <f t="shared" si="66"/>
        <v>no</v>
      </c>
      <c r="U120" s="219" t="str">
        <f t="shared" si="67"/>
        <v>no</v>
      </c>
      <c r="V120" s="219" t="str">
        <f t="shared" si="68"/>
        <v>no</v>
      </c>
      <c r="W120" s="219" t="str">
        <f t="shared" si="69"/>
        <v>no</v>
      </c>
      <c r="Z120" s="219" t="str">
        <f t="shared" si="70"/>
        <v/>
      </c>
      <c r="AA120" s="219" t="str">
        <f t="shared" si="71"/>
        <v/>
      </c>
      <c r="AB120" s="219" t="str">
        <f t="shared" si="72"/>
        <v>BAR_CODE_REAL_STORE_LENGTH</v>
      </c>
      <c r="AC120" s="219" t="str">
        <f t="shared" si="73"/>
        <v>BAR_CODE_MAX_LENGTH</v>
      </c>
      <c r="AD120" s="219" t="str">
        <f t="shared" si="74"/>
        <v>BAR_CODE_REAL_STORE_LENGTH</v>
      </c>
      <c r="AE120" s="219" t="str">
        <f t="shared" si="75"/>
        <v>BAR_CODE_REAL_STORE_LENGTH</v>
      </c>
      <c r="AF120" s="219" t="str">
        <f t="shared" si="76"/>
        <v>BAR_CODE_REAL_STORE_LENGTH</v>
      </c>
      <c r="AG120" s="219" t="str">
        <f t="shared" si="77"/>
        <v>BAR_CODE_REAL_STORE_LENGTH</v>
      </c>
      <c r="AH120" s="219" t="str">
        <f t="shared" si="78"/>
        <v>BAR_CODE_REAL_STORE_LENGTH</v>
      </c>
      <c r="AI120" s="219" t="str">
        <f t="shared" si="79"/>
        <v>BAR_CODE_REAL_STORE_LENGTH</v>
      </c>
      <c r="AM120" s="219" t="s">
        <v>348</v>
      </c>
      <c r="AN120" s="219" t="s">
        <v>349</v>
      </c>
      <c r="AO120" s="219" t="s">
        <v>348</v>
      </c>
      <c r="AP120" s="219" t="s">
        <v>348</v>
      </c>
      <c r="AQ120" s="219" t="s">
        <v>348</v>
      </c>
      <c r="AR120" s="219" t="s">
        <v>348</v>
      </c>
      <c r="AS120" s="219" t="s">
        <v>348</v>
      </c>
      <c r="AT120" s="219" t="s">
        <v>348</v>
      </c>
    </row>
    <row r="121" spans="2:46">
      <c r="B121" s="219" t="s">
        <v>583</v>
      </c>
      <c r="C121" s="219" t="s">
        <v>583</v>
      </c>
      <c r="D121" s="219" t="s">
        <v>777</v>
      </c>
      <c r="E121" s="219" t="s">
        <v>778</v>
      </c>
      <c r="F121" s="219" t="s">
        <v>777</v>
      </c>
      <c r="G121" s="219" t="s">
        <v>538</v>
      </c>
      <c r="H121" s="219" t="s">
        <v>538</v>
      </c>
      <c r="I121" s="219" t="s">
        <v>538</v>
      </c>
      <c r="J121" s="219" t="s">
        <v>538</v>
      </c>
      <c r="K121" s="219" t="s">
        <v>538</v>
      </c>
      <c r="N121" s="219" t="str">
        <f t="shared" si="60"/>
        <v/>
      </c>
      <c r="O121" s="219" t="str">
        <f t="shared" si="61"/>
        <v/>
      </c>
      <c r="P121" s="219" t="str">
        <f t="shared" si="62"/>
        <v>BAR_CODE_MAX_LENGTH</v>
      </c>
      <c r="Q121" s="219" t="str">
        <f t="shared" si="63"/>
        <v>BAR_CODE</v>
      </c>
      <c r="R121" s="219" t="str">
        <f t="shared" si="64"/>
        <v>BAR_CODE_MAX_LENGTH</v>
      </c>
      <c r="S121" s="219" t="str">
        <f t="shared" si="65"/>
        <v>no</v>
      </c>
      <c r="T121" s="219" t="str">
        <f t="shared" si="66"/>
        <v>no</v>
      </c>
      <c r="U121" s="219" t="str">
        <f t="shared" si="67"/>
        <v>no</v>
      </c>
      <c r="V121" s="219" t="str">
        <f t="shared" si="68"/>
        <v>no</v>
      </c>
      <c r="W121" s="219" t="str">
        <f t="shared" si="69"/>
        <v>no</v>
      </c>
      <c r="Z121" s="219" t="str">
        <f t="shared" si="70"/>
        <v/>
      </c>
      <c r="AA121" s="219" t="str">
        <f t="shared" si="71"/>
        <v/>
      </c>
      <c r="AB121" s="219" t="str">
        <f t="shared" si="72"/>
        <v>BAR_CODE_MAX_LENGTH</v>
      </c>
      <c r="AC121" s="219" t="str">
        <f t="shared" si="73"/>
        <v>BAR_CODE</v>
      </c>
      <c r="AD121" s="219" t="str">
        <f t="shared" si="74"/>
        <v>BAR_CODE_MAX_LENGTH</v>
      </c>
      <c r="AE121" s="219" t="str">
        <f t="shared" si="75"/>
        <v>BAR_CODE_MAX_LENGTH</v>
      </c>
      <c r="AF121" s="219" t="str">
        <f t="shared" si="76"/>
        <v>BAR_CODE_MAX_LENGTH</v>
      </c>
      <c r="AG121" s="219" t="str">
        <f t="shared" si="77"/>
        <v>BAR_CODE_MAX_LENGTH</v>
      </c>
      <c r="AH121" s="219" t="str">
        <f t="shared" si="78"/>
        <v>BAR_CODE_MAX_LENGTH</v>
      </c>
      <c r="AI121" s="219" t="str">
        <f t="shared" si="79"/>
        <v>BAR_CODE_MAX_LENGTH</v>
      </c>
      <c r="AM121" s="219" t="s">
        <v>349</v>
      </c>
      <c r="AN121" s="219" t="s">
        <v>350</v>
      </c>
      <c r="AO121" s="219" t="s">
        <v>349</v>
      </c>
      <c r="AP121" s="219" t="s">
        <v>349</v>
      </c>
      <c r="AQ121" s="219" t="s">
        <v>349</v>
      </c>
      <c r="AR121" s="219" t="s">
        <v>349</v>
      </c>
      <c r="AS121" s="219" t="s">
        <v>349</v>
      </c>
      <c r="AT121" s="219" t="s">
        <v>349</v>
      </c>
    </row>
    <row r="122" spans="2:46">
      <c r="B122" s="219" t="s">
        <v>583</v>
      </c>
      <c r="C122" s="219" t="s">
        <v>583</v>
      </c>
      <c r="D122" s="219" t="s">
        <v>778</v>
      </c>
      <c r="E122" s="219" t="s">
        <v>779</v>
      </c>
      <c r="F122" s="219" t="s">
        <v>778</v>
      </c>
      <c r="G122" s="219" t="s">
        <v>538</v>
      </c>
      <c r="H122" s="219" t="s">
        <v>538</v>
      </c>
      <c r="I122" s="219" t="s">
        <v>538</v>
      </c>
      <c r="J122" s="219" t="s">
        <v>538</v>
      </c>
      <c r="K122" s="219" t="s">
        <v>538</v>
      </c>
      <c r="N122" s="219" t="str">
        <f t="shared" si="60"/>
        <v/>
      </c>
      <c r="O122" s="219" t="str">
        <f t="shared" si="61"/>
        <v/>
      </c>
      <c r="P122" s="219" t="str">
        <f t="shared" si="62"/>
        <v>BAR_CODE</v>
      </c>
      <c r="Q122" s="219" t="str">
        <f t="shared" si="63"/>
        <v>DESIGN_CAPACITY_mAH</v>
      </c>
      <c r="R122" s="219" t="str">
        <f t="shared" si="64"/>
        <v>BAR_CODE</v>
      </c>
      <c r="S122" s="219" t="str">
        <f t="shared" si="65"/>
        <v>no</v>
      </c>
      <c r="T122" s="219" t="str">
        <f t="shared" si="66"/>
        <v>no</v>
      </c>
      <c r="U122" s="219" t="str">
        <f t="shared" si="67"/>
        <v>no</v>
      </c>
      <c r="V122" s="219" t="str">
        <f t="shared" si="68"/>
        <v>no</v>
      </c>
      <c r="W122" s="219" t="str">
        <f t="shared" si="69"/>
        <v>no</v>
      </c>
      <c r="Z122" s="219" t="str">
        <f t="shared" si="70"/>
        <v/>
      </c>
      <c r="AA122" s="219" t="str">
        <f t="shared" si="71"/>
        <v/>
      </c>
      <c r="AB122" s="219" t="str">
        <f t="shared" si="72"/>
        <v>BAR_CODE</v>
      </c>
      <c r="AC122" s="219" t="str">
        <f t="shared" si="73"/>
        <v>DESIGN_CAPACITY_mAH</v>
      </c>
      <c r="AD122" s="219" t="str">
        <f t="shared" si="74"/>
        <v>BAR_CODE</v>
      </c>
      <c r="AE122" s="219" t="str">
        <f t="shared" si="75"/>
        <v>BAR_CODE</v>
      </c>
      <c r="AF122" s="219" t="str">
        <f t="shared" si="76"/>
        <v>BAR_CODE</v>
      </c>
      <c r="AG122" s="219" t="str">
        <f t="shared" si="77"/>
        <v>BAR_CODE</v>
      </c>
      <c r="AH122" s="219" t="str">
        <f t="shared" si="78"/>
        <v>BAR_CODE</v>
      </c>
      <c r="AI122" s="219" t="str">
        <f t="shared" si="79"/>
        <v>BAR_CODE</v>
      </c>
      <c r="AM122" s="219" t="s">
        <v>350</v>
      </c>
      <c r="AN122" s="219" t="s">
        <v>377</v>
      </c>
      <c r="AO122" s="219" t="s">
        <v>350</v>
      </c>
      <c r="AP122" s="219" t="s">
        <v>350</v>
      </c>
      <c r="AQ122" s="219" t="s">
        <v>350</v>
      </c>
      <c r="AR122" s="219" t="s">
        <v>350</v>
      </c>
      <c r="AS122" s="219" t="s">
        <v>350</v>
      </c>
      <c r="AT122" s="219" t="s">
        <v>350</v>
      </c>
    </row>
    <row r="123" spans="2:46">
      <c r="B123" s="219" t="s">
        <v>583</v>
      </c>
      <c r="C123" s="219" t="s">
        <v>583</v>
      </c>
      <c r="D123" s="219" t="s">
        <v>779</v>
      </c>
      <c r="E123" s="219" t="s">
        <v>780</v>
      </c>
      <c r="F123" s="219" t="s">
        <v>779</v>
      </c>
      <c r="G123" s="219" t="s">
        <v>538</v>
      </c>
      <c r="H123" s="219" t="s">
        <v>538</v>
      </c>
      <c r="I123" s="219" t="s">
        <v>538</v>
      </c>
      <c r="J123" s="219" t="s">
        <v>538</v>
      </c>
      <c r="K123" s="219" t="s">
        <v>538</v>
      </c>
      <c r="N123" s="219" t="str">
        <f t="shared" si="60"/>
        <v/>
      </c>
      <c r="O123" s="219" t="str">
        <f t="shared" si="61"/>
        <v/>
      </c>
      <c r="P123" s="219" t="str">
        <f t="shared" si="62"/>
        <v>DESIGN_CAPACITY_mAH</v>
      </c>
      <c r="Q123" s="219" t="str">
        <f t="shared" si="63"/>
        <v>RESERVED_NoUsed__User_Define_FOR_OFFSET1</v>
      </c>
      <c r="R123" s="219" t="str">
        <f t="shared" si="64"/>
        <v>DESIGN_CAPACITY_mAH</v>
      </c>
      <c r="S123" s="219" t="str">
        <f t="shared" si="65"/>
        <v>no</v>
      </c>
      <c r="T123" s="219" t="str">
        <f t="shared" si="66"/>
        <v>no</v>
      </c>
      <c r="U123" s="219" t="str">
        <f t="shared" si="67"/>
        <v>no</v>
      </c>
      <c r="V123" s="219" t="str">
        <f t="shared" si="68"/>
        <v>no</v>
      </c>
      <c r="W123" s="219" t="str">
        <f t="shared" si="69"/>
        <v>no</v>
      </c>
      <c r="Z123" s="219" t="str">
        <f t="shared" si="70"/>
        <v/>
      </c>
      <c r="AA123" s="219" t="str">
        <f t="shared" si="71"/>
        <v/>
      </c>
      <c r="AB123" s="219" t="str">
        <f t="shared" si="72"/>
        <v>DESIGN_CAPACITY_mAH</v>
      </c>
      <c r="AC123" s="219" t="str">
        <f t="shared" si="73"/>
        <v>RESERVED_NoUsed__User_Define_FOR_OFFSET1</v>
      </c>
      <c r="AD123" s="219" t="str">
        <f t="shared" si="74"/>
        <v>DESIGN_CAPACITY_mAH</v>
      </c>
      <c r="AE123" s="219" t="str">
        <f t="shared" si="75"/>
        <v>DESIGN_CAPACITY_mAH</v>
      </c>
      <c r="AF123" s="219" t="str">
        <f t="shared" si="76"/>
        <v>DESIGN_CAPACITY_mAH</v>
      </c>
      <c r="AG123" s="219" t="str">
        <f t="shared" si="77"/>
        <v>DESIGN_CAPACITY_mAH</v>
      </c>
      <c r="AH123" s="219" t="str">
        <f t="shared" si="78"/>
        <v>DESIGN_CAPACITY_mAH</v>
      </c>
      <c r="AI123" s="219" t="str">
        <f t="shared" si="79"/>
        <v>DESIGN_CAPACITY_mAH</v>
      </c>
      <c r="AM123" s="219" t="s">
        <v>377</v>
      </c>
      <c r="AN123" s="219" t="s">
        <v>378</v>
      </c>
      <c r="AO123" s="219" t="s">
        <v>377</v>
      </c>
      <c r="AP123" s="219" t="s">
        <v>377</v>
      </c>
      <c r="AQ123" s="219" t="s">
        <v>377</v>
      </c>
      <c r="AR123" s="219" t="s">
        <v>377</v>
      </c>
      <c r="AS123" s="219" t="s">
        <v>377</v>
      </c>
      <c r="AT123" s="219" t="s">
        <v>377</v>
      </c>
    </row>
    <row r="124" spans="2:46">
      <c r="B124" s="219" t="s">
        <v>583</v>
      </c>
      <c r="C124" s="219" t="s">
        <v>583</v>
      </c>
      <c r="D124" s="219" t="s">
        <v>780</v>
      </c>
      <c r="E124" s="219" t="s">
        <v>781</v>
      </c>
      <c r="F124" s="219" t="s">
        <v>780</v>
      </c>
      <c r="G124" s="219" t="s">
        <v>782</v>
      </c>
      <c r="H124" s="219" t="s">
        <v>538</v>
      </c>
      <c r="I124" s="219" t="s">
        <v>538</v>
      </c>
      <c r="J124" s="219" t="s">
        <v>538</v>
      </c>
      <c r="K124" s="219" t="s">
        <v>538</v>
      </c>
      <c r="N124" s="219" t="str">
        <f t="shared" si="60"/>
        <v/>
      </c>
      <c r="O124" s="219" t="str">
        <f t="shared" si="61"/>
        <v/>
      </c>
      <c r="P124" s="219" t="str">
        <f t="shared" si="62"/>
        <v>RESERVED_NoUsed__User_Define_FOR_OFFSET1</v>
      </c>
      <c r="Q124" s="219" t="str">
        <f t="shared" si="63"/>
        <v>REAL_FCC_UPDATE_TIMES_RECORD_EEPROM</v>
      </c>
      <c r="R124" s="219" t="str">
        <f t="shared" si="64"/>
        <v>RESERVED_NoUsed__User_Define_FOR_OFFSET1</v>
      </c>
      <c r="S124" s="219" t="str">
        <f t="shared" si="65"/>
        <v>Last_Record_FCC_mAh_RECORD_EEPROM</v>
      </c>
      <c r="T124" s="219" t="str">
        <f t="shared" si="66"/>
        <v>no</v>
      </c>
      <c r="U124" s="219" t="str">
        <f t="shared" si="67"/>
        <v>no</v>
      </c>
      <c r="V124" s="219" t="str">
        <f t="shared" si="68"/>
        <v>no</v>
      </c>
      <c r="W124" s="219" t="str">
        <f t="shared" si="69"/>
        <v>no</v>
      </c>
      <c r="Z124" s="219" t="str">
        <f t="shared" si="70"/>
        <v/>
      </c>
      <c r="AA124" s="219" t="str">
        <f t="shared" si="71"/>
        <v/>
      </c>
      <c r="AB124" s="219" t="str">
        <f t="shared" si="72"/>
        <v>RESERVED_NoUsed__User_Define_FOR_OFFSET1</v>
      </c>
      <c r="AC124" s="219" t="str">
        <f t="shared" si="73"/>
        <v>REAL_FCC_UPDATE_TIMES_RECORD_EEPROM</v>
      </c>
      <c r="AD124" s="219" t="str">
        <f t="shared" si="74"/>
        <v>RESERVED_NoUsed__User_Define_FOR_OFFSET1</v>
      </c>
      <c r="AE124" s="219" t="str">
        <f t="shared" si="75"/>
        <v>Last_Record_FCC_mAh_RECORD_EEPROM</v>
      </c>
      <c r="AF124" s="219" t="str">
        <f t="shared" si="76"/>
        <v>Last_Record_FCC_mAh_RECORD_EEPROM</v>
      </c>
      <c r="AG124" s="219" t="str">
        <f t="shared" si="77"/>
        <v>Last_Record_FCC_mAh_RECORD_EEPROM</v>
      </c>
      <c r="AH124" s="219" t="str">
        <f t="shared" si="78"/>
        <v>Last_Record_FCC_mAh_RECORD_EEPROM</v>
      </c>
      <c r="AI124" s="219" t="str">
        <f t="shared" si="79"/>
        <v>Last_Record_FCC_mAh_RECORD_EEPROM</v>
      </c>
      <c r="AM124" s="219" t="s">
        <v>378</v>
      </c>
      <c r="AN124" s="219" t="s">
        <v>379</v>
      </c>
      <c r="AO124" s="219" t="s">
        <v>378</v>
      </c>
      <c r="AP124" s="219" t="s">
        <v>407</v>
      </c>
      <c r="AQ124" s="219" t="s">
        <v>407</v>
      </c>
      <c r="AR124" s="219" t="s">
        <v>407</v>
      </c>
      <c r="AS124" s="219" t="s">
        <v>407</v>
      </c>
      <c r="AT124" s="219" t="s">
        <v>407</v>
      </c>
    </row>
    <row r="125" spans="2:46">
      <c r="B125" s="219" t="s">
        <v>583</v>
      </c>
      <c r="C125" s="219" t="s">
        <v>583</v>
      </c>
      <c r="D125" s="219" t="s">
        <v>781</v>
      </c>
      <c r="E125" s="219" t="s">
        <v>783</v>
      </c>
      <c r="F125" s="219" t="s">
        <v>781</v>
      </c>
      <c r="G125" s="219" t="s">
        <v>538</v>
      </c>
      <c r="H125" s="219" t="s">
        <v>538</v>
      </c>
      <c r="I125" s="219" t="s">
        <v>538</v>
      </c>
      <c r="J125" s="219" t="s">
        <v>538</v>
      </c>
      <c r="K125" s="219" t="s">
        <v>538</v>
      </c>
      <c r="N125" s="219" t="str">
        <f t="shared" si="60"/>
        <v/>
      </c>
      <c r="O125" s="219" t="str">
        <f t="shared" si="61"/>
        <v/>
      </c>
      <c r="P125" s="219" t="str">
        <f t="shared" si="62"/>
        <v>REAL_FCC_UPDATE_TIMES_RECORD_EEPROM</v>
      </c>
      <c r="Q125" s="219" t="str">
        <f t="shared" si="63"/>
        <v>REAL_FCC_mAH_RECORD_EEPROM</v>
      </c>
      <c r="R125" s="219" t="str">
        <f t="shared" si="64"/>
        <v>REAL_FCC_UPDATE_TIMES_RECORD_EEPROM</v>
      </c>
      <c r="S125" s="219" t="str">
        <f t="shared" si="65"/>
        <v>no</v>
      </c>
      <c r="T125" s="219" t="str">
        <f t="shared" si="66"/>
        <v>no</v>
      </c>
      <c r="U125" s="219" t="str">
        <f t="shared" si="67"/>
        <v>no</v>
      </c>
      <c r="V125" s="219" t="str">
        <f t="shared" si="68"/>
        <v>no</v>
      </c>
      <c r="W125" s="219" t="str">
        <f t="shared" si="69"/>
        <v>no</v>
      </c>
      <c r="Z125" s="219" t="str">
        <f t="shared" si="70"/>
        <v/>
      </c>
      <c r="AA125" s="219" t="str">
        <f t="shared" si="71"/>
        <v/>
      </c>
      <c r="AB125" s="219" t="str">
        <f t="shared" si="72"/>
        <v>REAL_FCC_UPDATE_TIMES_RECORD_EEPROM</v>
      </c>
      <c r="AC125" s="219" t="str">
        <f t="shared" si="73"/>
        <v>REAL_FCC_mAH_RECORD_EEPROM</v>
      </c>
      <c r="AD125" s="219" t="str">
        <f t="shared" si="74"/>
        <v>REAL_FCC_UPDATE_TIMES_RECORD_EEPROM</v>
      </c>
      <c r="AE125" s="219" t="str">
        <f t="shared" si="75"/>
        <v>REAL_FCC_UPDATE_TIMES_RECORD_EEPROM</v>
      </c>
      <c r="AF125" s="219" t="str">
        <f t="shared" si="76"/>
        <v>REAL_FCC_UPDATE_TIMES_RECORD_EEPROM</v>
      </c>
      <c r="AG125" s="219" t="str">
        <f t="shared" si="77"/>
        <v>REAL_FCC_UPDATE_TIMES_RECORD_EEPROM</v>
      </c>
      <c r="AH125" s="219" t="str">
        <f t="shared" si="78"/>
        <v>REAL_FCC_UPDATE_TIMES_RECORD_EEPROM</v>
      </c>
      <c r="AI125" s="219" t="str">
        <f t="shared" si="79"/>
        <v>REAL_FCC_UPDATE_TIMES_RECORD_EEPROM</v>
      </c>
      <c r="AM125" s="219" t="s">
        <v>379</v>
      </c>
      <c r="AN125" s="219" t="s">
        <v>380</v>
      </c>
      <c r="AO125" s="219" t="s">
        <v>379</v>
      </c>
      <c r="AP125" s="219" t="s">
        <v>379</v>
      </c>
      <c r="AQ125" s="219" t="s">
        <v>379</v>
      </c>
      <c r="AR125" s="219" t="s">
        <v>379</v>
      </c>
      <c r="AS125" s="219" t="s">
        <v>379</v>
      </c>
      <c r="AT125" s="219" t="s">
        <v>379</v>
      </c>
    </row>
    <row r="126" spans="2:46">
      <c r="B126" s="219" t="s">
        <v>583</v>
      </c>
      <c r="C126" s="219" t="s">
        <v>583</v>
      </c>
      <c r="D126" s="219" t="s">
        <v>783</v>
      </c>
      <c r="E126" s="219" t="s">
        <v>784</v>
      </c>
      <c r="F126" s="219" t="s">
        <v>783</v>
      </c>
      <c r="G126" s="219" t="s">
        <v>538</v>
      </c>
      <c r="H126" s="219" t="s">
        <v>538</v>
      </c>
      <c r="I126" s="219" t="s">
        <v>538</v>
      </c>
      <c r="J126" s="219" t="s">
        <v>538</v>
      </c>
      <c r="K126" s="219" t="s">
        <v>538</v>
      </c>
      <c r="N126" s="219" t="str">
        <f t="shared" si="60"/>
        <v/>
      </c>
      <c r="O126" s="219" t="str">
        <f t="shared" si="61"/>
        <v/>
      </c>
      <c r="P126" s="219" t="str">
        <f t="shared" si="62"/>
        <v>REAL_FCC_mAH_RECORD_EEPROM</v>
      </c>
      <c r="Q126" s="219" t="str">
        <f t="shared" si="63"/>
        <v>STATIC_OVER_VOLTAGE_HOURS_TIMES_RECORD_EEPROM</v>
      </c>
      <c r="R126" s="219" t="str">
        <f t="shared" si="64"/>
        <v>REAL_FCC_mAH_RECORD_EEPROM</v>
      </c>
      <c r="S126" s="219" t="str">
        <f t="shared" si="65"/>
        <v>no</v>
      </c>
      <c r="T126" s="219" t="str">
        <f t="shared" si="66"/>
        <v>no</v>
      </c>
      <c r="U126" s="219" t="str">
        <f t="shared" si="67"/>
        <v>no</v>
      </c>
      <c r="V126" s="219" t="str">
        <f t="shared" si="68"/>
        <v>no</v>
      </c>
      <c r="W126" s="219" t="str">
        <f t="shared" si="69"/>
        <v>no</v>
      </c>
      <c r="Z126" s="219" t="str">
        <f t="shared" si="70"/>
        <v/>
      </c>
      <c r="AA126" s="219" t="str">
        <f t="shared" si="71"/>
        <v/>
      </c>
      <c r="AB126" s="219" t="str">
        <f t="shared" si="72"/>
        <v>REAL_FCC_mAH_RECORD_EEPROM</v>
      </c>
      <c r="AC126" s="219" t="str">
        <f t="shared" si="73"/>
        <v>STATIC_OVER_VOLTAGE_HOURS_TIMES_RECORD_EEPROM</v>
      </c>
      <c r="AD126" s="219" t="str">
        <f t="shared" si="74"/>
        <v>REAL_FCC_mAH_RECORD_EEPROM</v>
      </c>
      <c r="AE126" s="219" t="str">
        <f t="shared" si="75"/>
        <v>REAL_FCC_mAH_RECORD_EEPROM</v>
      </c>
      <c r="AF126" s="219" t="str">
        <f t="shared" si="76"/>
        <v>REAL_FCC_mAH_RECORD_EEPROM</v>
      </c>
      <c r="AG126" s="219" t="str">
        <f t="shared" si="77"/>
        <v>REAL_FCC_mAH_RECORD_EEPROM</v>
      </c>
      <c r="AH126" s="219" t="str">
        <f t="shared" si="78"/>
        <v>REAL_FCC_mAH_RECORD_EEPROM</v>
      </c>
      <c r="AI126" s="219" t="str">
        <f t="shared" si="79"/>
        <v>REAL_FCC_mAH_RECORD_EEPROM</v>
      </c>
      <c r="AM126" s="219" t="s">
        <v>380</v>
      </c>
      <c r="AN126" s="219" t="s">
        <v>381</v>
      </c>
      <c r="AO126" s="219" t="s">
        <v>380</v>
      </c>
      <c r="AP126" s="219" t="s">
        <v>380</v>
      </c>
      <c r="AQ126" s="219" t="s">
        <v>380</v>
      </c>
      <c r="AR126" s="219" t="s">
        <v>380</v>
      </c>
      <c r="AS126" s="219" t="s">
        <v>380</v>
      </c>
      <c r="AT126" s="219" t="s">
        <v>380</v>
      </c>
    </row>
    <row r="127" spans="2:46">
      <c r="B127" s="219" t="s">
        <v>583</v>
      </c>
      <c r="C127" s="219" t="s">
        <v>583</v>
      </c>
      <c r="D127" s="219" t="s">
        <v>784</v>
      </c>
      <c r="E127" s="219" t="s">
        <v>785</v>
      </c>
      <c r="F127" s="219" t="s">
        <v>784</v>
      </c>
      <c r="G127" s="219" t="s">
        <v>538</v>
      </c>
      <c r="H127" s="219" t="s">
        <v>538</v>
      </c>
      <c r="I127" s="219" t="s">
        <v>538</v>
      </c>
      <c r="J127" s="219" t="s">
        <v>538</v>
      </c>
      <c r="K127" s="219" t="s">
        <v>538</v>
      </c>
      <c r="N127" s="219" t="str">
        <f t="shared" si="60"/>
        <v/>
      </c>
      <c r="O127" s="219" t="str">
        <f t="shared" si="61"/>
        <v/>
      </c>
      <c r="P127" s="219" t="str">
        <f t="shared" si="62"/>
        <v>STATIC_OVER_VOLTAGE_HOURS_TIMES_RECORD_EEPROM</v>
      </c>
      <c r="Q127" s="219" t="str">
        <f t="shared" si="63"/>
        <v>CHG_OVER_VOLTAGE_HOURS_TIMES_RECORD_EEPROM</v>
      </c>
      <c r="R127" s="219" t="str">
        <f t="shared" si="64"/>
        <v>STATIC_OVER_VOLTAGE_HOURS_TIMES_RECORD_EEPROM</v>
      </c>
      <c r="S127" s="219" t="str">
        <f t="shared" si="65"/>
        <v>no</v>
      </c>
      <c r="T127" s="219" t="str">
        <f t="shared" si="66"/>
        <v>no</v>
      </c>
      <c r="U127" s="219" t="str">
        <f t="shared" si="67"/>
        <v>no</v>
      </c>
      <c r="V127" s="219" t="str">
        <f t="shared" si="68"/>
        <v>no</v>
      </c>
      <c r="W127" s="219" t="str">
        <f t="shared" si="69"/>
        <v>no</v>
      </c>
      <c r="Z127" s="219" t="str">
        <f t="shared" si="70"/>
        <v/>
      </c>
      <c r="AA127" s="219" t="str">
        <f t="shared" si="71"/>
        <v/>
      </c>
      <c r="AB127" s="219" t="str">
        <f t="shared" si="72"/>
        <v>STATIC_OVER_VOLTAGE_HOURS_TIMES_RECORD_EEPROM</v>
      </c>
      <c r="AC127" s="219" t="str">
        <f t="shared" si="73"/>
        <v>CHG_OVER_VOLTAGE_HOURS_TIMES_RECORD_EEPROM</v>
      </c>
      <c r="AD127" s="219" t="str">
        <f t="shared" si="74"/>
        <v>STATIC_OVER_VOLTAGE_HOURS_TIMES_RECORD_EEPROM</v>
      </c>
      <c r="AE127" s="219" t="str">
        <f t="shared" si="75"/>
        <v>STATIC_OVER_VOLTAGE_HOURS_TIMES_RECORD_EEPROM</v>
      </c>
      <c r="AF127" s="219" t="str">
        <f t="shared" si="76"/>
        <v>STATIC_OVER_VOLTAGE_HOURS_TIMES_RECORD_EEPROM</v>
      </c>
      <c r="AG127" s="219" t="str">
        <f t="shared" si="77"/>
        <v>STATIC_OVER_VOLTAGE_HOURS_TIMES_RECORD_EEPROM</v>
      </c>
      <c r="AH127" s="219" t="str">
        <f t="shared" si="78"/>
        <v>STATIC_OVER_VOLTAGE_HOURS_TIMES_RECORD_EEPROM</v>
      </c>
      <c r="AI127" s="219" t="str">
        <f t="shared" si="79"/>
        <v>STATIC_OVER_VOLTAGE_HOURS_TIMES_RECORD_EEPROM</v>
      </c>
      <c r="AM127" s="219" t="s">
        <v>381</v>
      </c>
      <c r="AN127" s="219" t="s">
        <v>382</v>
      </c>
      <c r="AO127" s="219" t="s">
        <v>381</v>
      </c>
      <c r="AP127" s="219" t="s">
        <v>381</v>
      </c>
      <c r="AQ127" s="219" t="s">
        <v>381</v>
      </c>
      <c r="AR127" s="219" t="s">
        <v>381</v>
      </c>
      <c r="AS127" s="219" t="s">
        <v>381</v>
      </c>
      <c r="AT127" s="219" t="s">
        <v>381</v>
      </c>
    </row>
    <row r="128" spans="2:46">
      <c r="B128" s="219" t="s">
        <v>583</v>
      </c>
      <c r="C128" s="219" t="s">
        <v>583</v>
      </c>
      <c r="D128" s="219" t="s">
        <v>785</v>
      </c>
      <c r="E128" s="219" t="s">
        <v>786</v>
      </c>
      <c r="F128" s="219" t="s">
        <v>785</v>
      </c>
      <c r="G128" s="219" t="s">
        <v>538</v>
      </c>
      <c r="H128" s="219" t="s">
        <v>787</v>
      </c>
      <c r="I128" s="219" t="s">
        <v>538</v>
      </c>
      <c r="J128" s="219" t="s">
        <v>538</v>
      </c>
      <c r="K128" s="219" t="s">
        <v>538</v>
      </c>
      <c r="N128" s="219" t="str">
        <f t="shared" si="60"/>
        <v/>
      </c>
      <c r="O128" s="219" t="str">
        <f t="shared" si="61"/>
        <v/>
      </c>
      <c r="P128" s="219" t="str">
        <f t="shared" si="62"/>
        <v>CHG_OVER_VOLTAGE_HOURS_TIMES_RECORD_EEPROM</v>
      </c>
      <c r="Q128" s="219" t="str">
        <f t="shared" si="63"/>
        <v>OVER_LOADING_MINUTES_TIMES_RECORD_EEPROM</v>
      </c>
      <c r="R128" s="219" t="str">
        <f t="shared" si="64"/>
        <v>CHG_OVER_VOLTAGE_HOURS_TIMES_RECORD_EEPROM</v>
      </c>
      <c r="S128" s="219" t="str">
        <f t="shared" si="65"/>
        <v>no</v>
      </c>
      <c r="T128" s="219" t="str">
        <f t="shared" si="66"/>
        <v>CHG_OVER_VOLTAGE_MINUTES_TIMES_RECORD_EEPROM</v>
      </c>
      <c r="U128" s="219" t="str">
        <f t="shared" si="67"/>
        <v>no</v>
      </c>
      <c r="V128" s="219" t="str">
        <f t="shared" si="68"/>
        <v>no</v>
      </c>
      <c r="W128" s="219" t="str">
        <f t="shared" si="69"/>
        <v>no</v>
      </c>
      <c r="Z128" s="219" t="str">
        <f t="shared" si="70"/>
        <v/>
      </c>
      <c r="AA128" s="219" t="str">
        <f t="shared" si="71"/>
        <v/>
      </c>
      <c r="AB128" s="219" t="str">
        <f t="shared" si="72"/>
        <v>CHG_OVER_VOLTAGE_HOURS_TIMES_RECORD_EEPROM</v>
      </c>
      <c r="AC128" s="219" t="str">
        <f t="shared" si="73"/>
        <v>OVER_LOADING_MINUTES_TIMES_RECORD_EEPROM</v>
      </c>
      <c r="AD128" s="219" t="str">
        <f t="shared" si="74"/>
        <v>CHG_OVER_VOLTAGE_HOURS_TIMES_RECORD_EEPROM</v>
      </c>
      <c r="AE128" s="219" t="str">
        <f t="shared" si="75"/>
        <v>CHG_OVER_VOLTAGE_HOURS_TIMES_RECORD_EEPROM</v>
      </c>
      <c r="AF128" s="219" t="str">
        <f t="shared" si="76"/>
        <v>CHG_OVER_VOLTAGE_MINUTES_TIMES_RECORD_EEPROM</v>
      </c>
      <c r="AG128" s="219" t="str">
        <f t="shared" si="77"/>
        <v>CHG_OVER_VOLTAGE_MINUTES_TIMES_RECORD_EEPROM</v>
      </c>
      <c r="AH128" s="219" t="str">
        <f t="shared" si="78"/>
        <v>CHG_OVER_VOLTAGE_MINUTES_TIMES_RECORD_EEPROM</v>
      </c>
      <c r="AI128" s="219" t="str">
        <f t="shared" si="79"/>
        <v>CHG_OVER_VOLTAGE_MINUTES_TIMES_RECORD_EEPROM</v>
      </c>
      <c r="AM128" s="219" t="s">
        <v>382</v>
      </c>
      <c r="AN128" s="219" t="s">
        <v>383</v>
      </c>
      <c r="AO128" s="219" t="s">
        <v>382</v>
      </c>
      <c r="AP128" s="219" t="s">
        <v>382</v>
      </c>
      <c r="AQ128" s="219" t="s">
        <v>408</v>
      </c>
      <c r="AR128" s="219" t="s">
        <v>408</v>
      </c>
      <c r="AS128" s="219" t="s">
        <v>408</v>
      </c>
      <c r="AT128" s="219" t="s">
        <v>408</v>
      </c>
    </row>
    <row r="129" spans="2:46">
      <c r="B129" s="219" t="s">
        <v>583</v>
      </c>
      <c r="C129" s="219" t="s">
        <v>583</v>
      </c>
      <c r="D129" s="219" t="s">
        <v>786</v>
      </c>
      <c r="E129" s="219" t="s">
        <v>788</v>
      </c>
      <c r="F129" s="219" t="s">
        <v>786</v>
      </c>
      <c r="G129" s="219" t="s">
        <v>538</v>
      </c>
      <c r="H129" s="219" t="s">
        <v>538</v>
      </c>
      <c r="I129" s="219" t="s">
        <v>538</v>
      </c>
      <c r="J129" s="219" t="s">
        <v>538</v>
      </c>
      <c r="K129" s="219" t="s">
        <v>538</v>
      </c>
      <c r="N129" s="219" t="str">
        <f t="shared" si="60"/>
        <v/>
      </c>
      <c r="O129" s="219" t="str">
        <f t="shared" si="61"/>
        <v/>
      </c>
      <c r="P129" s="219" t="str">
        <f t="shared" si="62"/>
        <v>OVER_LOADING_MINUTES_TIMES_RECORD_EEPROM</v>
      </c>
      <c r="Q129" s="219" t="str">
        <f t="shared" si="63"/>
        <v>FASTER_CHARGING_MINUTES_TIMES_RECORD_EEPROM</v>
      </c>
      <c r="R129" s="219" t="str">
        <f t="shared" si="64"/>
        <v>OVER_LOADING_MINUTES_TIMES_RECORD_EEPROM</v>
      </c>
      <c r="S129" s="219" t="str">
        <f t="shared" si="65"/>
        <v>no</v>
      </c>
      <c r="T129" s="219" t="str">
        <f t="shared" si="66"/>
        <v>no</v>
      </c>
      <c r="U129" s="219" t="str">
        <f t="shared" si="67"/>
        <v>no</v>
      </c>
      <c r="V129" s="219" t="str">
        <f t="shared" si="68"/>
        <v>no</v>
      </c>
      <c r="W129" s="219" t="str">
        <f t="shared" si="69"/>
        <v>no</v>
      </c>
      <c r="Z129" s="219" t="str">
        <f t="shared" si="70"/>
        <v/>
      </c>
      <c r="AA129" s="219" t="str">
        <f t="shared" si="71"/>
        <v/>
      </c>
      <c r="AB129" s="219" t="str">
        <f t="shared" si="72"/>
        <v>OVER_LOADING_MINUTES_TIMES_RECORD_EEPROM</v>
      </c>
      <c r="AC129" s="219" t="str">
        <f t="shared" si="73"/>
        <v>FASTER_CHARGING_MINUTES_TIMES_RECORD_EEPROM</v>
      </c>
      <c r="AD129" s="219" t="str">
        <f t="shared" si="74"/>
        <v>OVER_LOADING_MINUTES_TIMES_RECORD_EEPROM</v>
      </c>
      <c r="AE129" s="219" t="str">
        <f t="shared" si="75"/>
        <v>OVER_LOADING_MINUTES_TIMES_RECORD_EEPROM</v>
      </c>
      <c r="AF129" s="219" t="str">
        <f t="shared" si="76"/>
        <v>OVER_LOADING_MINUTES_TIMES_RECORD_EEPROM</v>
      </c>
      <c r="AG129" s="219" t="str">
        <f t="shared" si="77"/>
        <v>OVER_LOADING_MINUTES_TIMES_RECORD_EEPROM</v>
      </c>
      <c r="AH129" s="219" t="str">
        <f t="shared" si="78"/>
        <v>OVER_LOADING_MINUTES_TIMES_RECORD_EEPROM</v>
      </c>
      <c r="AI129" s="219" t="str">
        <f t="shared" si="79"/>
        <v>OVER_LOADING_MINUTES_TIMES_RECORD_EEPROM</v>
      </c>
      <c r="AM129" s="219" t="s">
        <v>383</v>
      </c>
      <c r="AN129" s="219" t="s">
        <v>384</v>
      </c>
      <c r="AO129" s="219" t="s">
        <v>383</v>
      </c>
      <c r="AP129" s="219" t="s">
        <v>383</v>
      </c>
      <c r="AQ129" s="219" t="s">
        <v>383</v>
      </c>
      <c r="AR129" s="219" t="s">
        <v>383</v>
      </c>
      <c r="AS129" s="219" t="s">
        <v>383</v>
      </c>
      <c r="AT129" s="219" t="s">
        <v>383</v>
      </c>
    </row>
    <row r="130" spans="2:46">
      <c r="B130" s="219" t="s">
        <v>583</v>
      </c>
      <c r="C130" s="219" t="s">
        <v>583</v>
      </c>
      <c r="D130" s="219" t="s">
        <v>788</v>
      </c>
      <c r="E130" s="219" t="s">
        <v>789</v>
      </c>
      <c r="F130" s="219" t="s">
        <v>788</v>
      </c>
      <c r="G130" s="219" t="s">
        <v>538</v>
      </c>
      <c r="H130" s="219" t="s">
        <v>538</v>
      </c>
      <c r="I130" s="219" t="s">
        <v>538</v>
      </c>
      <c r="J130" s="219" t="s">
        <v>538</v>
      </c>
      <c r="K130" s="219" t="s">
        <v>538</v>
      </c>
      <c r="N130" s="219" t="str">
        <f t="shared" si="60"/>
        <v/>
      </c>
      <c r="O130" s="219" t="str">
        <f t="shared" si="61"/>
        <v/>
      </c>
      <c r="P130" s="219" t="str">
        <f t="shared" si="62"/>
        <v>FASTER_CHARGING_MINUTES_TIMES_RECORD_EEPROM</v>
      </c>
      <c r="Q130" s="219" t="str">
        <f t="shared" si="63"/>
        <v>CHARGING_IN_HIGH_TEMP_HOURS_TIMES_RECORD_EEPROM</v>
      </c>
      <c r="R130" s="219" t="str">
        <f t="shared" si="64"/>
        <v>FASTER_CHARGING_MINUTES_TIMES_RECORD_EEPROM</v>
      </c>
      <c r="S130" s="219" t="str">
        <f t="shared" si="65"/>
        <v>no</v>
      </c>
      <c r="T130" s="219" t="str">
        <f t="shared" si="66"/>
        <v>no</v>
      </c>
      <c r="U130" s="219" t="str">
        <f t="shared" si="67"/>
        <v>no</v>
      </c>
      <c r="V130" s="219" t="str">
        <f t="shared" si="68"/>
        <v>no</v>
      </c>
      <c r="W130" s="219" t="str">
        <f t="shared" si="69"/>
        <v>no</v>
      </c>
      <c r="Z130" s="219" t="str">
        <f t="shared" si="70"/>
        <v/>
      </c>
      <c r="AA130" s="219" t="str">
        <f t="shared" si="71"/>
        <v/>
      </c>
      <c r="AB130" s="219" t="str">
        <f t="shared" si="72"/>
        <v>FASTER_CHARGING_MINUTES_TIMES_RECORD_EEPROM</v>
      </c>
      <c r="AC130" s="219" t="str">
        <f t="shared" si="73"/>
        <v>CHARGING_IN_HIGH_TEMP_HOURS_TIMES_RECORD_EEPROM</v>
      </c>
      <c r="AD130" s="219" t="str">
        <f t="shared" si="74"/>
        <v>FASTER_CHARGING_MINUTES_TIMES_RECORD_EEPROM</v>
      </c>
      <c r="AE130" s="219" t="str">
        <f t="shared" si="75"/>
        <v>FASTER_CHARGING_MINUTES_TIMES_RECORD_EEPROM</v>
      </c>
      <c r="AF130" s="219" t="str">
        <f t="shared" si="76"/>
        <v>FASTER_CHARGING_MINUTES_TIMES_RECORD_EEPROM</v>
      </c>
      <c r="AG130" s="219" t="str">
        <f t="shared" si="77"/>
        <v>FASTER_CHARGING_MINUTES_TIMES_RECORD_EEPROM</v>
      </c>
      <c r="AH130" s="219" t="str">
        <f t="shared" si="78"/>
        <v>FASTER_CHARGING_MINUTES_TIMES_RECORD_EEPROM</v>
      </c>
      <c r="AI130" s="219" t="str">
        <f t="shared" si="79"/>
        <v>FASTER_CHARGING_MINUTES_TIMES_RECORD_EEPROM</v>
      </c>
      <c r="AM130" s="219" t="s">
        <v>384</v>
      </c>
      <c r="AN130" s="219" t="s">
        <v>385</v>
      </c>
      <c r="AO130" s="219" t="s">
        <v>384</v>
      </c>
      <c r="AP130" s="219" t="s">
        <v>384</v>
      </c>
      <c r="AQ130" s="219" t="s">
        <v>384</v>
      </c>
      <c r="AR130" s="219" t="s">
        <v>384</v>
      </c>
      <c r="AS130" s="219" t="s">
        <v>384</v>
      </c>
      <c r="AT130" s="219" t="s">
        <v>384</v>
      </c>
    </row>
    <row r="131" spans="2:46">
      <c r="B131" s="219" t="s">
        <v>583</v>
      </c>
      <c r="C131" s="219" t="s">
        <v>583</v>
      </c>
      <c r="D131" s="219" t="s">
        <v>789</v>
      </c>
      <c r="E131" s="219" t="s">
        <v>790</v>
      </c>
      <c r="F131" s="219" t="s">
        <v>789</v>
      </c>
      <c r="G131" s="219" t="s">
        <v>538</v>
      </c>
      <c r="H131" s="219" t="s">
        <v>791</v>
      </c>
      <c r="I131" s="219" t="s">
        <v>538</v>
      </c>
      <c r="J131" s="219" t="s">
        <v>538</v>
      </c>
      <c r="K131" s="219" t="s">
        <v>538</v>
      </c>
      <c r="N131" s="219" t="str">
        <f t="shared" si="60"/>
        <v/>
      </c>
      <c r="O131" s="219" t="str">
        <f t="shared" si="61"/>
        <v/>
      </c>
      <c r="P131" s="219" t="str">
        <f t="shared" si="62"/>
        <v>CHARGING_IN_HIGH_TEMP_HOURS_TIMES_RECORD_EEPROM</v>
      </c>
      <c r="Q131" s="219" t="str">
        <f t="shared" si="63"/>
        <v>CHARGING_IN_LOW_TEMP_HOURS_TIMES_RECORD_EEPROM</v>
      </c>
      <c r="R131" s="219" t="str">
        <f t="shared" si="64"/>
        <v>CHARGING_IN_HIGH_TEMP_HOURS_TIMES_RECORD_EEPROM</v>
      </c>
      <c r="S131" s="219" t="str">
        <f t="shared" si="65"/>
        <v>no</v>
      </c>
      <c r="T131" s="219" t="str">
        <f t="shared" si="66"/>
        <v>CHARGING_IN_HIGH_TEMP_MINUTES_TIMES_RECORD_EEPROM</v>
      </c>
      <c r="U131" s="219" t="str">
        <f t="shared" si="67"/>
        <v>no</v>
      </c>
      <c r="V131" s="219" t="str">
        <f t="shared" si="68"/>
        <v>no</v>
      </c>
      <c r="W131" s="219" t="str">
        <f t="shared" si="69"/>
        <v>no</v>
      </c>
      <c r="Z131" s="219" t="str">
        <f t="shared" si="70"/>
        <v/>
      </c>
      <c r="AA131" s="219" t="str">
        <f t="shared" si="71"/>
        <v/>
      </c>
      <c r="AB131" s="219" t="str">
        <f t="shared" si="72"/>
        <v>CHARGING_IN_HIGH_TEMP_HOURS_TIMES_RECORD_EEPROM</v>
      </c>
      <c r="AC131" s="219" t="str">
        <f t="shared" si="73"/>
        <v>CHARGING_IN_LOW_TEMP_HOURS_TIMES_RECORD_EEPROM</v>
      </c>
      <c r="AD131" s="219" t="str">
        <f t="shared" si="74"/>
        <v>CHARGING_IN_HIGH_TEMP_HOURS_TIMES_RECORD_EEPROM</v>
      </c>
      <c r="AE131" s="219" t="str">
        <f t="shared" si="75"/>
        <v>CHARGING_IN_HIGH_TEMP_HOURS_TIMES_RECORD_EEPROM</v>
      </c>
      <c r="AF131" s="219" t="str">
        <f t="shared" si="76"/>
        <v>CHARGING_IN_HIGH_TEMP_MINUTES_TIMES_RECORD_EEPROM</v>
      </c>
      <c r="AG131" s="219" t="str">
        <f t="shared" si="77"/>
        <v>CHARGING_IN_HIGH_TEMP_MINUTES_TIMES_RECORD_EEPROM</v>
      </c>
      <c r="AH131" s="219" t="str">
        <f t="shared" si="78"/>
        <v>CHARGING_IN_HIGH_TEMP_MINUTES_TIMES_RECORD_EEPROM</v>
      </c>
      <c r="AI131" s="219" t="str">
        <f t="shared" si="79"/>
        <v>CHARGING_IN_HIGH_TEMP_MINUTES_TIMES_RECORD_EEPROM</v>
      </c>
      <c r="AM131" s="219" t="s">
        <v>385</v>
      </c>
      <c r="AN131" s="219" t="s">
        <v>386</v>
      </c>
      <c r="AO131" s="219" t="s">
        <v>385</v>
      </c>
      <c r="AP131" s="219" t="s">
        <v>385</v>
      </c>
      <c r="AQ131" s="219" t="s">
        <v>409</v>
      </c>
      <c r="AR131" s="219" t="s">
        <v>409</v>
      </c>
      <c r="AS131" s="219" t="s">
        <v>409</v>
      </c>
      <c r="AT131" s="219" t="s">
        <v>409</v>
      </c>
    </row>
    <row r="132" spans="2:46">
      <c r="B132" s="219" t="s">
        <v>583</v>
      </c>
      <c r="C132" s="219" t="s">
        <v>583</v>
      </c>
      <c r="D132" s="219" t="s">
        <v>790</v>
      </c>
      <c r="E132" s="219" t="s">
        <v>792</v>
      </c>
      <c r="F132" s="219" t="s">
        <v>790</v>
      </c>
      <c r="G132" s="219" t="s">
        <v>538</v>
      </c>
      <c r="H132" s="219" t="s">
        <v>793</v>
      </c>
      <c r="I132" s="219" t="s">
        <v>538</v>
      </c>
      <c r="J132" s="219" t="s">
        <v>538</v>
      </c>
      <c r="K132" s="219" t="s">
        <v>538</v>
      </c>
      <c r="N132" s="219" t="str">
        <f t="shared" si="60"/>
        <v/>
      </c>
      <c r="O132" s="219" t="str">
        <f t="shared" si="61"/>
        <v/>
      </c>
      <c r="P132" s="219" t="str">
        <f t="shared" si="62"/>
        <v>CHARGING_IN_LOW_TEMP_HOURS_TIMES_RECORD_EEPROM</v>
      </c>
      <c r="Q132" s="219" t="str">
        <f t="shared" si="63"/>
        <v>STORE_IN_LOW_TEMP1_HOURS_TIMES_RECORD_EEPROM</v>
      </c>
      <c r="R132" s="219" t="str">
        <f t="shared" si="64"/>
        <v>CHARGING_IN_LOW_TEMP_HOURS_TIMES_RECORD_EEPROM</v>
      </c>
      <c r="S132" s="219" t="str">
        <f t="shared" si="65"/>
        <v>no</v>
      </c>
      <c r="T132" s="219" t="str">
        <f t="shared" si="66"/>
        <v>CHARGING_IN_LOW_TEMP_MINUTES_TIMES_RECORD_EEPROM</v>
      </c>
      <c r="U132" s="219" t="str">
        <f t="shared" si="67"/>
        <v>no</v>
      </c>
      <c r="V132" s="219" t="str">
        <f t="shared" si="68"/>
        <v>no</v>
      </c>
      <c r="W132" s="219" t="str">
        <f t="shared" si="69"/>
        <v>no</v>
      </c>
      <c r="Z132" s="219" t="str">
        <f t="shared" si="70"/>
        <v/>
      </c>
      <c r="AA132" s="219" t="str">
        <f t="shared" si="71"/>
        <v/>
      </c>
      <c r="AB132" s="219" t="str">
        <f t="shared" si="72"/>
        <v>CHARGING_IN_LOW_TEMP_HOURS_TIMES_RECORD_EEPROM</v>
      </c>
      <c r="AC132" s="219" t="str">
        <f t="shared" si="73"/>
        <v>STORE_IN_LOW_TEMP1_HOURS_TIMES_RECORD_EEPROM</v>
      </c>
      <c r="AD132" s="219" t="str">
        <f t="shared" si="74"/>
        <v>CHARGING_IN_LOW_TEMP_HOURS_TIMES_RECORD_EEPROM</v>
      </c>
      <c r="AE132" s="219" t="str">
        <f t="shared" si="75"/>
        <v>CHARGING_IN_LOW_TEMP_HOURS_TIMES_RECORD_EEPROM</v>
      </c>
      <c r="AF132" s="219" t="str">
        <f t="shared" si="76"/>
        <v>CHARGING_IN_LOW_TEMP_MINUTES_TIMES_RECORD_EEPROM</v>
      </c>
      <c r="AG132" s="219" t="str">
        <f t="shared" si="77"/>
        <v>CHARGING_IN_LOW_TEMP_MINUTES_TIMES_RECORD_EEPROM</v>
      </c>
      <c r="AH132" s="219" t="str">
        <f t="shared" si="78"/>
        <v>CHARGING_IN_LOW_TEMP_MINUTES_TIMES_RECORD_EEPROM</v>
      </c>
      <c r="AI132" s="219" t="str">
        <f t="shared" si="79"/>
        <v>CHARGING_IN_LOW_TEMP_MINUTES_TIMES_RECORD_EEPROM</v>
      </c>
      <c r="AM132" s="219" t="s">
        <v>386</v>
      </c>
      <c r="AN132" s="219" t="s">
        <v>387</v>
      </c>
      <c r="AO132" s="219" t="s">
        <v>386</v>
      </c>
      <c r="AP132" s="219" t="s">
        <v>386</v>
      </c>
      <c r="AQ132" s="219" t="s">
        <v>410</v>
      </c>
      <c r="AR132" s="219" t="s">
        <v>410</v>
      </c>
      <c r="AS132" s="219" t="s">
        <v>410</v>
      </c>
      <c r="AT132" s="219" t="s">
        <v>410</v>
      </c>
    </row>
    <row r="133" spans="2:46">
      <c r="B133" s="219" t="s">
        <v>583</v>
      </c>
      <c r="C133" s="219" t="s">
        <v>583</v>
      </c>
      <c r="D133" s="219" t="s">
        <v>792</v>
      </c>
      <c r="E133" s="219" t="s">
        <v>794</v>
      </c>
      <c r="F133" s="219" t="s">
        <v>792</v>
      </c>
      <c r="G133" s="219" t="s">
        <v>538</v>
      </c>
      <c r="H133" s="219" t="s">
        <v>538</v>
      </c>
      <c r="I133" s="219" t="s">
        <v>538</v>
      </c>
      <c r="J133" s="219" t="s">
        <v>538</v>
      </c>
      <c r="K133" s="219" t="s">
        <v>538</v>
      </c>
      <c r="N133" s="219" t="str">
        <f t="shared" si="60"/>
        <v/>
      </c>
      <c r="O133" s="219" t="str">
        <f t="shared" si="61"/>
        <v/>
      </c>
      <c r="P133" s="219" t="str">
        <f t="shared" si="62"/>
        <v>STORE_IN_LOW_TEMP1_HOURS_TIMES_RECORD_EEPROM</v>
      </c>
      <c r="Q133" s="219" t="str">
        <f t="shared" si="63"/>
        <v>STORE_IN_LOW_TEMP2_HOURS_TIMES_RECORD_EEPROM</v>
      </c>
      <c r="R133" s="219" t="str">
        <f t="shared" si="64"/>
        <v>STORE_IN_LOW_TEMP1_HOURS_TIMES_RECORD_EEPROM</v>
      </c>
      <c r="S133" s="219" t="str">
        <f t="shared" si="65"/>
        <v>no</v>
      </c>
      <c r="T133" s="219" t="str">
        <f t="shared" si="66"/>
        <v>no</v>
      </c>
      <c r="U133" s="219" t="str">
        <f t="shared" si="67"/>
        <v>no</v>
      </c>
      <c r="V133" s="219" t="str">
        <f t="shared" si="68"/>
        <v>no</v>
      </c>
      <c r="W133" s="219" t="str">
        <f t="shared" si="69"/>
        <v>no</v>
      </c>
      <c r="Z133" s="219" t="str">
        <f t="shared" si="70"/>
        <v/>
      </c>
      <c r="AA133" s="219" t="str">
        <f t="shared" si="71"/>
        <v/>
      </c>
      <c r="AB133" s="219" t="str">
        <f t="shared" si="72"/>
        <v>STORE_IN_LOW_TEMP1_HOURS_TIMES_RECORD_EEPROM</v>
      </c>
      <c r="AC133" s="219" t="str">
        <f t="shared" si="73"/>
        <v>STORE_IN_LOW_TEMP2_HOURS_TIMES_RECORD_EEPROM</v>
      </c>
      <c r="AD133" s="219" t="str">
        <f t="shared" si="74"/>
        <v>STORE_IN_LOW_TEMP1_HOURS_TIMES_RECORD_EEPROM</v>
      </c>
      <c r="AE133" s="219" t="str">
        <f t="shared" si="75"/>
        <v>STORE_IN_LOW_TEMP1_HOURS_TIMES_RECORD_EEPROM</v>
      </c>
      <c r="AF133" s="219" t="str">
        <f t="shared" si="76"/>
        <v>STORE_IN_LOW_TEMP1_HOURS_TIMES_RECORD_EEPROM</v>
      </c>
      <c r="AG133" s="219" t="str">
        <f t="shared" si="77"/>
        <v>STORE_IN_LOW_TEMP1_HOURS_TIMES_RECORD_EEPROM</v>
      </c>
      <c r="AH133" s="219" t="str">
        <f t="shared" si="78"/>
        <v>STORE_IN_LOW_TEMP1_HOURS_TIMES_RECORD_EEPROM</v>
      </c>
      <c r="AI133" s="219" t="str">
        <f t="shared" si="79"/>
        <v>STORE_IN_LOW_TEMP1_HOURS_TIMES_RECORD_EEPROM</v>
      </c>
      <c r="AM133" s="219" t="s">
        <v>387</v>
      </c>
      <c r="AN133" s="219" t="s">
        <v>388</v>
      </c>
      <c r="AO133" s="219" t="s">
        <v>387</v>
      </c>
      <c r="AP133" s="219" t="s">
        <v>387</v>
      </c>
      <c r="AQ133" s="219" t="s">
        <v>387</v>
      </c>
      <c r="AR133" s="219" t="s">
        <v>387</v>
      </c>
      <c r="AS133" s="219" t="s">
        <v>387</v>
      </c>
      <c r="AT133" s="219" t="s">
        <v>387</v>
      </c>
    </row>
    <row r="134" spans="2:46">
      <c r="B134" s="219" t="s">
        <v>583</v>
      </c>
      <c r="C134" s="219" t="s">
        <v>583</v>
      </c>
      <c r="D134" s="219" t="s">
        <v>794</v>
      </c>
      <c r="E134" s="219" t="s">
        <v>795</v>
      </c>
      <c r="F134" s="219" t="s">
        <v>794</v>
      </c>
      <c r="G134" s="219" t="s">
        <v>538</v>
      </c>
      <c r="H134" s="219" t="s">
        <v>538</v>
      </c>
      <c r="I134" s="219" t="s">
        <v>538</v>
      </c>
      <c r="J134" s="219" t="s">
        <v>538</v>
      </c>
      <c r="K134" s="219" t="s">
        <v>538</v>
      </c>
      <c r="N134" s="219" t="str">
        <f t="shared" si="60"/>
        <v/>
      </c>
      <c r="O134" s="219" t="str">
        <f t="shared" si="61"/>
        <v/>
      </c>
      <c r="P134" s="219" t="str">
        <f t="shared" si="62"/>
        <v>STORE_IN_LOW_TEMP2_HOURS_TIMES_RECORD_EEPROM</v>
      </c>
      <c r="Q134" s="219" t="str">
        <f t="shared" si="63"/>
        <v>STORE_IN_LOW_TEMP3_HOURS_TIMES_RECORD_EEPROM</v>
      </c>
      <c r="R134" s="219" t="str">
        <f t="shared" si="64"/>
        <v>STORE_IN_LOW_TEMP2_HOURS_TIMES_RECORD_EEPROM</v>
      </c>
      <c r="S134" s="219" t="str">
        <f t="shared" si="65"/>
        <v>no</v>
      </c>
      <c r="T134" s="219" t="str">
        <f t="shared" si="66"/>
        <v>no</v>
      </c>
      <c r="U134" s="219" t="str">
        <f t="shared" si="67"/>
        <v>no</v>
      </c>
      <c r="V134" s="219" t="str">
        <f t="shared" si="68"/>
        <v>no</v>
      </c>
      <c r="W134" s="219" t="str">
        <f t="shared" si="69"/>
        <v>no</v>
      </c>
      <c r="Z134" s="219" t="str">
        <f t="shared" si="70"/>
        <v/>
      </c>
      <c r="AA134" s="219" t="str">
        <f t="shared" si="71"/>
        <v/>
      </c>
      <c r="AB134" s="219" t="str">
        <f t="shared" si="72"/>
        <v>STORE_IN_LOW_TEMP2_HOURS_TIMES_RECORD_EEPROM</v>
      </c>
      <c r="AC134" s="219" t="str">
        <f t="shared" si="73"/>
        <v>STORE_IN_LOW_TEMP3_HOURS_TIMES_RECORD_EEPROM</v>
      </c>
      <c r="AD134" s="219" t="str">
        <f t="shared" si="74"/>
        <v>STORE_IN_LOW_TEMP2_HOURS_TIMES_RECORD_EEPROM</v>
      </c>
      <c r="AE134" s="219" t="str">
        <f t="shared" si="75"/>
        <v>STORE_IN_LOW_TEMP2_HOURS_TIMES_RECORD_EEPROM</v>
      </c>
      <c r="AF134" s="219" t="str">
        <f t="shared" si="76"/>
        <v>STORE_IN_LOW_TEMP2_HOURS_TIMES_RECORD_EEPROM</v>
      </c>
      <c r="AG134" s="219" t="str">
        <f t="shared" si="77"/>
        <v>STORE_IN_LOW_TEMP2_HOURS_TIMES_RECORD_EEPROM</v>
      </c>
      <c r="AH134" s="219" t="str">
        <f t="shared" si="78"/>
        <v>STORE_IN_LOW_TEMP2_HOURS_TIMES_RECORD_EEPROM</v>
      </c>
      <c r="AI134" s="219" t="str">
        <f t="shared" si="79"/>
        <v>STORE_IN_LOW_TEMP2_HOURS_TIMES_RECORD_EEPROM</v>
      </c>
      <c r="AM134" s="219" t="s">
        <v>388</v>
      </c>
      <c r="AN134" s="219" t="s">
        <v>389</v>
      </c>
      <c r="AO134" s="219" t="s">
        <v>388</v>
      </c>
      <c r="AP134" s="219" t="s">
        <v>388</v>
      </c>
      <c r="AQ134" s="219" t="s">
        <v>388</v>
      </c>
      <c r="AR134" s="219" t="s">
        <v>388</v>
      </c>
      <c r="AS134" s="219" t="s">
        <v>388</v>
      </c>
      <c r="AT134" s="219" t="s">
        <v>388</v>
      </c>
    </row>
    <row r="135" spans="2:46">
      <c r="B135" s="219" t="s">
        <v>583</v>
      </c>
      <c r="C135" s="219" t="s">
        <v>583</v>
      </c>
      <c r="D135" s="219" t="s">
        <v>795</v>
      </c>
      <c r="E135" s="219" t="s">
        <v>796</v>
      </c>
      <c r="F135" s="219" t="s">
        <v>795</v>
      </c>
      <c r="G135" s="219" t="s">
        <v>538</v>
      </c>
      <c r="H135" s="219" t="s">
        <v>538</v>
      </c>
      <c r="I135" s="219" t="s">
        <v>538</v>
      </c>
      <c r="J135" s="219" t="s">
        <v>538</v>
      </c>
      <c r="K135" s="219" t="s">
        <v>538</v>
      </c>
      <c r="N135" s="219" t="str">
        <f t="shared" si="60"/>
        <v/>
      </c>
      <c r="O135" s="219" t="str">
        <f t="shared" si="61"/>
        <v/>
      </c>
      <c r="P135" s="219" t="str">
        <f t="shared" si="62"/>
        <v>STORE_IN_LOW_TEMP3_HOURS_TIMES_RECORD_EEPROM</v>
      </c>
      <c r="Q135" s="219" t="str">
        <f t="shared" si="63"/>
        <v>STORE_IN_LOW_TEMP4_HOURS_TIMES_RECORD_EEPROM</v>
      </c>
      <c r="R135" s="219" t="str">
        <f t="shared" si="64"/>
        <v>STORE_IN_LOW_TEMP3_HOURS_TIMES_RECORD_EEPROM</v>
      </c>
      <c r="S135" s="219" t="str">
        <f t="shared" si="65"/>
        <v>no</v>
      </c>
      <c r="T135" s="219" t="str">
        <f t="shared" si="66"/>
        <v>no</v>
      </c>
      <c r="U135" s="219" t="str">
        <f t="shared" si="67"/>
        <v>no</v>
      </c>
      <c r="V135" s="219" t="str">
        <f t="shared" si="68"/>
        <v>no</v>
      </c>
      <c r="W135" s="219" t="str">
        <f t="shared" si="69"/>
        <v>no</v>
      </c>
      <c r="Z135" s="219" t="str">
        <f t="shared" si="70"/>
        <v/>
      </c>
      <c r="AA135" s="219" t="str">
        <f t="shared" si="71"/>
        <v/>
      </c>
      <c r="AB135" s="219" t="str">
        <f t="shared" si="72"/>
        <v>STORE_IN_LOW_TEMP3_HOURS_TIMES_RECORD_EEPROM</v>
      </c>
      <c r="AC135" s="219" t="str">
        <f t="shared" si="73"/>
        <v>STORE_IN_LOW_TEMP4_HOURS_TIMES_RECORD_EEPROM</v>
      </c>
      <c r="AD135" s="219" t="str">
        <f t="shared" si="74"/>
        <v>STORE_IN_LOW_TEMP3_HOURS_TIMES_RECORD_EEPROM</v>
      </c>
      <c r="AE135" s="219" t="str">
        <f t="shared" si="75"/>
        <v>STORE_IN_LOW_TEMP3_HOURS_TIMES_RECORD_EEPROM</v>
      </c>
      <c r="AF135" s="219" t="str">
        <f t="shared" si="76"/>
        <v>STORE_IN_LOW_TEMP3_HOURS_TIMES_RECORD_EEPROM</v>
      </c>
      <c r="AG135" s="219" t="str">
        <f t="shared" si="77"/>
        <v>STORE_IN_LOW_TEMP3_HOURS_TIMES_RECORD_EEPROM</v>
      </c>
      <c r="AH135" s="219" t="str">
        <f t="shared" si="78"/>
        <v>STORE_IN_LOW_TEMP3_HOURS_TIMES_RECORD_EEPROM</v>
      </c>
      <c r="AI135" s="219" t="str">
        <f t="shared" si="79"/>
        <v>STORE_IN_LOW_TEMP3_HOURS_TIMES_RECORD_EEPROM</v>
      </c>
      <c r="AM135" s="219" t="s">
        <v>389</v>
      </c>
      <c r="AN135" s="219" t="s">
        <v>390</v>
      </c>
      <c r="AO135" s="219" t="s">
        <v>389</v>
      </c>
      <c r="AP135" s="219" t="s">
        <v>389</v>
      </c>
      <c r="AQ135" s="219" t="s">
        <v>389</v>
      </c>
      <c r="AR135" s="219" t="s">
        <v>389</v>
      </c>
      <c r="AS135" s="219" t="s">
        <v>389</v>
      </c>
      <c r="AT135" s="219" t="s">
        <v>389</v>
      </c>
    </row>
    <row r="136" spans="2:46">
      <c r="B136" s="219" t="s">
        <v>583</v>
      </c>
      <c r="C136" s="219" t="s">
        <v>583</v>
      </c>
      <c r="D136" s="219" t="s">
        <v>796</v>
      </c>
      <c r="E136" s="219" t="s">
        <v>797</v>
      </c>
      <c r="F136" s="219" t="s">
        <v>796</v>
      </c>
      <c r="G136" s="219" t="s">
        <v>538</v>
      </c>
      <c r="H136" s="219" t="s">
        <v>538</v>
      </c>
      <c r="I136" s="219" t="s">
        <v>538</v>
      </c>
      <c r="J136" s="219" t="s">
        <v>538</v>
      </c>
      <c r="K136" s="219" t="s">
        <v>538</v>
      </c>
      <c r="N136" s="219" t="str">
        <f t="shared" ref="N136:N161" si="80">IF(Z136&lt;&gt;Y136,Z136,IF(Y136="","","no"))</f>
        <v/>
      </c>
      <c r="O136" s="219" t="str">
        <f t="shared" ref="O136:O161" si="81">IF(AA136&lt;&gt;Z136,AA136,IF(Z136="","","no"))</f>
        <v/>
      </c>
      <c r="P136" s="219" t="str">
        <f t="shared" ref="P136:P161" si="82">IF(AB136&lt;&gt;AA136,AB136,IF(AA136="","","no"))</f>
        <v>STORE_IN_LOW_TEMP4_HOURS_TIMES_RECORD_EEPROM</v>
      </c>
      <c r="Q136" s="219" t="str">
        <f t="shared" ref="Q136:Q161" si="83">IF(AC136&lt;&gt;AB136,AC136,IF(AB136="","","no"))</f>
        <v>G_DSG_TH1_LOW_CURRENT_OTP_TIMES_RECORD_EEPROM</v>
      </c>
      <c r="R136" s="219" t="str">
        <f t="shared" ref="R136:R161" si="84">IF(AD136&lt;&gt;AC136,AD136,IF(AC136="","","no"))</f>
        <v>STORE_IN_LOW_TEMP4_HOURS_TIMES_RECORD_EEPROM</v>
      </c>
      <c r="S136" s="219" t="str">
        <f t="shared" ref="S136:S161" si="85">IF(AE136&lt;&gt;AD136,AE136,IF(AD136="","","no"))</f>
        <v>no</v>
      </c>
      <c r="T136" s="219" t="str">
        <f t="shared" ref="T136:T161" si="86">IF(AF136&lt;&gt;AE136,AF136,IF(AE136="","","no"))</f>
        <v>no</v>
      </c>
      <c r="U136" s="219" t="str">
        <f t="shared" ref="U136:U161" si="87">IF(AG136&lt;&gt;AF136,AG136,IF(AF136="","","no"))</f>
        <v>no</v>
      </c>
      <c r="V136" s="219" t="str">
        <f t="shared" ref="V136:V161" si="88">IF(AH136&lt;&gt;AG136,AH136,IF(AG136="","","no"))</f>
        <v>no</v>
      </c>
      <c r="W136" s="219" t="str">
        <f t="shared" ref="W136:W161" si="89">IF(AI136&lt;&gt;AH136,AI136,IF(AH136="","","no"))</f>
        <v>no</v>
      </c>
      <c r="Z136" s="219" t="str">
        <f t="shared" ref="Z136:Z161" si="90">SUBSTITUTE(SUBSTITUTE(SUBSTITUTE(SUBSTITUTE(SUBSTITUTE(SUBSTITUTE(SUBSTITUTE(SUBSTITUTE(SUBSTITUTE(SUBSTITUTE(SUBSTITUTE(AK136,"define  _ee_",""),"address_",""),"float_",""),"uchar_",""),"uint_",""),"ulong_",""),"char_",""),"int_",""),"long_",""),"str_len_",""),"str_","")</f>
        <v/>
      </c>
      <c r="AA136" s="219" t="str">
        <f t="shared" ref="AA136:AA161" si="91">SUBSTITUTE(SUBSTITUTE(SUBSTITUTE(SUBSTITUTE(SUBSTITUTE(SUBSTITUTE(SUBSTITUTE(SUBSTITUTE(SUBSTITUTE(SUBSTITUTE(SUBSTITUTE(AL136,"define  _ee_",""),"address_",""),"float_",""),"uchar_",""),"uint_",""),"ulong_",""),"char_",""),"int_",""),"long_",""),"str_len_",""),"str_","")</f>
        <v/>
      </c>
      <c r="AB136" s="219" t="str">
        <f t="shared" ref="AB136:AB161" si="92">SUBSTITUTE(SUBSTITUTE(SUBSTITUTE(SUBSTITUTE(SUBSTITUTE(SUBSTITUTE(SUBSTITUTE(SUBSTITUTE(SUBSTITUTE(SUBSTITUTE(SUBSTITUTE(AM136,"define  _ee_",""),"address_",""),"float_",""),"uchar_",""),"uint_",""),"ulong_",""),"char_",""),"int_",""),"long_",""),"str_len_",""),"str_","")</f>
        <v>STORE_IN_LOW_TEMP4_HOURS_TIMES_RECORD_EEPROM</v>
      </c>
      <c r="AC136" s="219" t="str">
        <f t="shared" ref="AC136:AC161" si="93">SUBSTITUTE(SUBSTITUTE(SUBSTITUTE(SUBSTITUTE(SUBSTITUTE(SUBSTITUTE(SUBSTITUTE(SUBSTITUTE(SUBSTITUTE(SUBSTITUTE(SUBSTITUTE(AN136,"define  _ee_",""),"address_",""),"float_",""),"uchar_",""),"uint_",""),"ulong_",""),"char_",""),"int_",""),"long_",""),"str_len_",""),"str_","")</f>
        <v>G_DSG_TH1_LOW_CURRENT_OTP_TIMES_RECORD_EEPROM</v>
      </c>
      <c r="AD136" s="219" t="str">
        <f t="shared" ref="AD136:AD161" si="94">SUBSTITUTE(SUBSTITUTE(SUBSTITUTE(SUBSTITUTE(SUBSTITUTE(SUBSTITUTE(SUBSTITUTE(SUBSTITUTE(SUBSTITUTE(SUBSTITUTE(SUBSTITUTE(AO136,"define  _ee_",""),"address_",""),"float_",""),"uchar_",""),"uint_",""),"ulong_",""),"char_",""),"int_",""),"long_",""),"str_len_",""),"str_","")</f>
        <v>STORE_IN_LOW_TEMP4_HOURS_TIMES_RECORD_EEPROM</v>
      </c>
      <c r="AE136" s="219" t="str">
        <f t="shared" ref="AE136:AE161" si="95">SUBSTITUTE(SUBSTITUTE(SUBSTITUTE(SUBSTITUTE(SUBSTITUTE(SUBSTITUTE(SUBSTITUTE(SUBSTITUTE(SUBSTITUTE(SUBSTITUTE(SUBSTITUTE(AP136,"define  _ee_",""),"address_",""),"float_",""),"uchar_",""),"uint_",""),"ulong_",""),"char_",""),"int_",""),"long_",""),"str_len_",""),"str_","")</f>
        <v>STORE_IN_LOW_TEMP4_HOURS_TIMES_RECORD_EEPROM</v>
      </c>
      <c r="AF136" s="219" t="str">
        <f t="shared" ref="AF136:AF161" si="96">SUBSTITUTE(SUBSTITUTE(SUBSTITUTE(SUBSTITUTE(SUBSTITUTE(SUBSTITUTE(SUBSTITUTE(SUBSTITUTE(SUBSTITUTE(SUBSTITUTE(SUBSTITUTE(AQ136,"define  _ee_",""),"address_",""),"float_",""),"uchar_",""),"uint_",""),"ulong_",""),"char_",""),"int_",""),"long_",""),"str_len_",""),"str_","")</f>
        <v>STORE_IN_LOW_TEMP4_HOURS_TIMES_RECORD_EEPROM</v>
      </c>
      <c r="AG136" s="219" t="str">
        <f t="shared" ref="AG136:AG161" si="97">SUBSTITUTE(SUBSTITUTE(SUBSTITUTE(SUBSTITUTE(SUBSTITUTE(SUBSTITUTE(SUBSTITUTE(SUBSTITUTE(SUBSTITUTE(SUBSTITUTE(SUBSTITUTE(AR136,"define  _ee_",""),"address_",""),"float_",""),"uchar_",""),"uint_",""),"ulong_",""),"char_",""),"int_",""),"long_",""),"str_len_",""),"str_","")</f>
        <v>STORE_IN_LOW_TEMP4_HOURS_TIMES_RECORD_EEPROM</v>
      </c>
      <c r="AH136" s="219" t="str">
        <f t="shared" ref="AH136:AH161" si="98">SUBSTITUTE(SUBSTITUTE(SUBSTITUTE(SUBSTITUTE(SUBSTITUTE(SUBSTITUTE(SUBSTITUTE(SUBSTITUTE(SUBSTITUTE(SUBSTITUTE(SUBSTITUTE(AS136,"define  _ee_",""),"address_",""),"float_",""),"uchar_",""),"uint_",""),"ulong_",""),"char_",""),"int_",""),"long_",""),"str_len_",""),"str_","")</f>
        <v>STORE_IN_LOW_TEMP4_HOURS_TIMES_RECORD_EEPROM</v>
      </c>
      <c r="AI136" s="219" t="str">
        <f t="shared" ref="AI136:AI161" si="99">SUBSTITUTE(SUBSTITUTE(SUBSTITUTE(SUBSTITUTE(SUBSTITUTE(SUBSTITUTE(SUBSTITUTE(SUBSTITUTE(SUBSTITUTE(SUBSTITUTE(SUBSTITUTE(AT136,"define  _ee_",""),"address_",""),"float_",""),"uchar_",""),"uint_",""),"ulong_",""),"char_",""),"int_",""),"long_",""),"str_len_",""),"str_","")</f>
        <v>STORE_IN_LOW_TEMP4_HOURS_TIMES_RECORD_EEPROM</v>
      </c>
      <c r="AM136" s="219" t="s">
        <v>390</v>
      </c>
      <c r="AN136" s="219" t="s">
        <v>391</v>
      </c>
      <c r="AO136" s="219" t="s">
        <v>390</v>
      </c>
      <c r="AP136" s="219" t="s">
        <v>390</v>
      </c>
      <c r="AQ136" s="219" t="s">
        <v>390</v>
      </c>
      <c r="AR136" s="219" t="s">
        <v>390</v>
      </c>
      <c r="AS136" s="219" t="s">
        <v>390</v>
      </c>
      <c r="AT136" s="219" t="s">
        <v>390</v>
      </c>
    </row>
    <row r="137" spans="2:46">
      <c r="B137" s="219" t="s">
        <v>583</v>
      </c>
      <c r="C137" s="219" t="s">
        <v>583</v>
      </c>
      <c r="D137" s="219" t="s">
        <v>797</v>
      </c>
      <c r="E137" s="219" t="s">
        <v>798</v>
      </c>
      <c r="F137" s="219" t="s">
        <v>797</v>
      </c>
      <c r="G137" s="219" t="s">
        <v>538</v>
      </c>
      <c r="H137" s="219" t="s">
        <v>538</v>
      </c>
      <c r="I137" s="219" t="s">
        <v>538</v>
      </c>
      <c r="J137" s="219" t="s">
        <v>538</v>
      </c>
      <c r="K137" s="219" t="s">
        <v>538</v>
      </c>
      <c r="N137" s="219" t="str">
        <f t="shared" si="80"/>
        <v/>
      </c>
      <c r="O137" s="219" t="str">
        <f t="shared" si="81"/>
        <v/>
      </c>
      <c r="P137" s="219" t="str">
        <f t="shared" si="82"/>
        <v>G_DSG_TH1_LOW_CURRENT_OTP_TIMES_RECORD_EEPROM</v>
      </c>
      <c r="Q137" s="219" t="str">
        <f t="shared" si="83"/>
        <v>G_DSG_TH1_HIGH_CURRENT_OTP_TIMES_RECORD_EEPROM</v>
      </c>
      <c r="R137" s="219" t="str">
        <f t="shared" si="84"/>
        <v>G_DSG_TH1_LOW_CURRENT_OTP_TIMES_RECORD_EEPROM</v>
      </c>
      <c r="S137" s="219" t="str">
        <f t="shared" si="85"/>
        <v>no</v>
      </c>
      <c r="T137" s="219" t="str">
        <f t="shared" si="86"/>
        <v>no</v>
      </c>
      <c r="U137" s="219" t="str">
        <f t="shared" si="87"/>
        <v>no</v>
      </c>
      <c r="V137" s="219" t="str">
        <f t="shared" si="88"/>
        <v>no</v>
      </c>
      <c r="W137" s="219" t="str">
        <f t="shared" si="89"/>
        <v>no</v>
      </c>
      <c r="Z137" s="219" t="str">
        <f t="shared" si="90"/>
        <v/>
      </c>
      <c r="AA137" s="219" t="str">
        <f t="shared" si="91"/>
        <v/>
      </c>
      <c r="AB137" s="219" t="str">
        <f t="shared" si="92"/>
        <v>G_DSG_TH1_LOW_CURRENT_OTP_TIMES_RECORD_EEPROM</v>
      </c>
      <c r="AC137" s="219" t="str">
        <f t="shared" si="93"/>
        <v>G_DSG_TH1_HIGH_CURRENT_OTP_TIMES_RECORD_EEPROM</v>
      </c>
      <c r="AD137" s="219" t="str">
        <f t="shared" si="94"/>
        <v>G_DSG_TH1_LOW_CURRENT_OTP_TIMES_RECORD_EEPROM</v>
      </c>
      <c r="AE137" s="219" t="str">
        <f t="shared" si="95"/>
        <v>G_DSG_TH1_LOW_CURRENT_OTP_TIMES_RECORD_EEPROM</v>
      </c>
      <c r="AF137" s="219" t="str">
        <f t="shared" si="96"/>
        <v>G_DSG_TH1_LOW_CURRENT_OTP_TIMES_RECORD_EEPROM</v>
      </c>
      <c r="AG137" s="219" t="str">
        <f t="shared" si="97"/>
        <v>G_DSG_TH1_LOW_CURRENT_OTP_TIMES_RECORD_EEPROM</v>
      </c>
      <c r="AH137" s="219" t="str">
        <f t="shared" si="98"/>
        <v>G_DSG_TH1_LOW_CURRENT_OTP_TIMES_RECORD_EEPROM</v>
      </c>
      <c r="AI137" s="219" t="str">
        <f t="shared" si="99"/>
        <v>G_DSG_TH1_LOW_CURRENT_OTP_TIMES_RECORD_EEPROM</v>
      </c>
      <c r="AM137" s="219" t="s">
        <v>391</v>
      </c>
      <c r="AN137" s="219" t="s">
        <v>392</v>
      </c>
      <c r="AO137" s="219" t="s">
        <v>391</v>
      </c>
      <c r="AP137" s="219" t="s">
        <v>391</v>
      </c>
      <c r="AQ137" s="219" t="s">
        <v>391</v>
      </c>
      <c r="AR137" s="219" t="s">
        <v>391</v>
      </c>
      <c r="AS137" s="219" t="s">
        <v>391</v>
      </c>
      <c r="AT137" s="219" t="s">
        <v>391</v>
      </c>
    </row>
    <row r="138" spans="2:46">
      <c r="B138" s="219" t="s">
        <v>583</v>
      </c>
      <c r="C138" s="219" t="s">
        <v>583</v>
      </c>
      <c r="D138" s="219" t="s">
        <v>798</v>
      </c>
      <c r="E138" s="219" t="s">
        <v>799</v>
      </c>
      <c r="F138" s="219" t="s">
        <v>798</v>
      </c>
      <c r="G138" s="219" t="s">
        <v>538</v>
      </c>
      <c r="H138" s="219" t="s">
        <v>538</v>
      </c>
      <c r="I138" s="219" t="s">
        <v>538</v>
      </c>
      <c r="J138" s="219" t="s">
        <v>538</v>
      </c>
      <c r="K138" s="219" t="s">
        <v>538</v>
      </c>
      <c r="N138" s="219" t="str">
        <f t="shared" si="80"/>
        <v/>
      </c>
      <c r="O138" s="219" t="str">
        <f t="shared" si="81"/>
        <v/>
      </c>
      <c r="P138" s="219" t="str">
        <f t="shared" si="82"/>
        <v>G_DSG_TH1_HIGH_CURRENT_OTP_TIMES_RECORD_EEPROM</v>
      </c>
      <c r="Q138" s="219" t="str">
        <f t="shared" si="83"/>
        <v>G_DSG_TH2_LOW_CURRENT_OTP_TIMES_RECORD_EEPROM</v>
      </c>
      <c r="R138" s="219" t="str">
        <f t="shared" si="84"/>
        <v>G_DSG_TH1_HIGH_CURRENT_OTP_TIMES_RECORD_EEPROM</v>
      </c>
      <c r="S138" s="219" t="str">
        <f t="shared" si="85"/>
        <v>no</v>
      </c>
      <c r="T138" s="219" t="str">
        <f t="shared" si="86"/>
        <v>no</v>
      </c>
      <c r="U138" s="219" t="str">
        <f t="shared" si="87"/>
        <v>no</v>
      </c>
      <c r="V138" s="219" t="str">
        <f t="shared" si="88"/>
        <v>no</v>
      </c>
      <c r="W138" s="219" t="str">
        <f t="shared" si="89"/>
        <v>no</v>
      </c>
      <c r="Z138" s="219" t="str">
        <f t="shared" si="90"/>
        <v/>
      </c>
      <c r="AA138" s="219" t="str">
        <f t="shared" si="91"/>
        <v/>
      </c>
      <c r="AB138" s="219" t="str">
        <f t="shared" si="92"/>
        <v>G_DSG_TH1_HIGH_CURRENT_OTP_TIMES_RECORD_EEPROM</v>
      </c>
      <c r="AC138" s="219" t="str">
        <f t="shared" si="93"/>
        <v>G_DSG_TH2_LOW_CURRENT_OTP_TIMES_RECORD_EEPROM</v>
      </c>
      <c r="AD138" s="219" t="str">
        <f t="shared" si="94"/>
        <v>G_DSG_TH1_HIGH_CURRENT_OTP_TIMES_RECORD_EEPROM</v>
      </c>
      <c r="AE138" s="219" t="str">
        <f t="shared" si="95"/>
        <v>G_DSG_TH1_HIGH_CURRENT_OTP_TIMES_RECORD_EEPROM</v>
      </c>
      <c r="AF138" s="219" t="str">
        <f t="shared" si="96"/>
        <v>G_DSG_TH1_HIGH_CURRENT_OTP_TIMES_RECORD_EEPROM</v>
      </c>
      <c r="AG138" s="219" t="str">
        <f t="shared" si="97"/>
        <v>G_DSG_TH1_HIGH_CURRENT_OTP_TIMES_RECORD_EEPROM</v>
      </c>
      <c r="AH138" s="219" t="str">
        <f t="shared" si="98"/>
        <v>G_DSG_TH1_HIGH_CURRENT_OTP_TIMES_RECORD_EEPROM</v>
      </c>
      <c r="AI138" s="219" t="str">
        <f t="shared" si="99"/>
        <v>G_DSG_TH1_HIGH_CURRENT_OTP_TIMES_RECORD_EEPROM</v>
      </c>
      <c r="AM138" s="219" t="s">
        <v>392</v>
      </c>
      <c r="AN138" s="219" t="s">
        <v>393</v>
      </c>
      <c r="AO138" s="219" t="s">
        <v>392</v>
      </c>
      <c r="AP138" s="219" t="s">
        <v>392</v>
      </c>
      <c r="AQ138" s="219" t="s">
        <v>392</v>
      </c>
      <c r="AR138" s="219" t="s">
        <v>392</v>
      </c>
      <c r="AS138" s="219" t="s">
        <v>392</v>
      </c>
      <c r="AT138" s="219" t="s">
        <v>392</v>
      </c>
    </row>
    <row r="139" spans="2:46">
      <c r="B139" s="219" t="s">
        <v>583</v>
      </c>
      <c r="C139" s="219" t="s">
        <v>583</v>
      </c>
      <c r="D139" s="219" t="s">
        <v>799</v>
      </c>
      <c r="E139" s="219" t="s">
        <v>800</v>
      </c>
      <c r="F139" s="219" t="s">
        <v>799</v>
      </c>
      <c r="G139" s="219" t="s">
        <v>538</v>
      </c>
      <c r="H139" s="219" t="s">
        <v>538</v>
      </c>
      <c r="I139" s="219" t="s">
        <v>538</v>
      </c>
      <c r="J139" s="219" t="s">
        <v>538</v>
      </c>
      <c r="K139" s="219" t="s">
        <v>538</v>
      </c>
      <c r="N139" s="219" t="str">
        <f t="shared" si="80"/>
        <v/>
      </c>
      <c r="O139" s="219" t="str">
        <f t="shared" si="81"/>
        <v/>
      </c>
      <c r="P139" s="219" t="str">
        <f t="shared" si="82"/>
        <v>G_DSG_TH2_LOW_CURRENT_OTP_TIMES_RECORD_EEPROM</v>
      </c>
      <c r="Q139" s="219" t="str">
        <f t="shared" si="83"/>
        <v>G_DSG_TH2_HIGH_CURRENT_OTP_TIMES_RECORD_EEPROM</v>
      </c>
      <c r="R139" s="219" t="str">
        <f t="shared" si="84"/>
        <v>G_DSG_TH2_LOW_CURRENT_OTP_TIMES_RECORD_EEPROM</v>
      </c>
      <c r="S139" s="219" t="str">
        <f t="shared" si="85"/>
        <v>no</v>
      </c>
      <c r="T139" s="219" t="str">
        <f t="shared" si="86"/>
        <v>no</v>
      </c>
      <c r="U139" s="219" t="str">
        <f t="shared" si="87"/>
        <v>no</v>
      </c>
      <c r="V139" s="219" t="str">
        <f t="shared" si="88"/>
        <v>no</v>
      </c>
      <c r="W139" s="219" t="str">
        <f t="shared" si="89"/>
        <v>no</v>
      </c>
      <c r="Z139" s="219" t="str">
        <f t="shared" si="90"/>
        <v/>
      </c>
      <c r="AA139" s="219" t="str">
        <f t="shared" si="91"/>
        <v/>
      </c>
      <c r="AB139" s="219" t="str">
        <f t="shared" si="92"/>
        <v>G_DSG_TH2_LOW_CURRENT_OTP_TIMES_RECORD_EEPROM</v>
      </c>
      <c r="AC139" s="219" t="str">
        <f t="shared" si="93"/>
        <v>G_DSG_TH2_HIGH_CURRENT_OTP_TIMES_RECORD_EEPROM</v>
      </c>
      <c r="AD139" s="219" t="str">
        <f t="shared" si="94"/>
        <v>G_DSG_TH2_LOW_CURRENT_OTP_TIMES_RECORD_EEPROM</v>
      </c>
      <c r="AE139" s="219" t="str">
        <f t="shared" si="95"/>
        <v>G_DSG_TH2_LOW_CURRENT_OTP_TIMES_RECORD_EEPROM</v>
      </c>
      <c r="AF139" s="219" t="str">
        <f t="shared" si="96"/>
        <v>G_DSG_TH2_LOW_CURRENT_OTP_TIMES_RECORD_EEPROM</v>
      </c>
      <c r="AG139" s="219" t="str">
        <f t="shared" si="97"/>
        <v>G_DSG_TH2_LOW_CURRENT_OTP_TIMES_RECORD_EEPROM</v>
      </c>
      <c r="AH139" s="219" t="str">
        <f t="shared" si="98"/>
        <v>G_DSG_TH2_LOW_CURRENT_OTP_TIMES_RECORD_EEPROM</v>
      </c>
      <c r="AI139" s="219" t="str">
        <f t="shared" si="99"/>
        <v>G_DSG_TH2_LOW_CURRENT_OTP_TIMES_RECORD_EEPROM</v>
      </c>
      <c r="AM139" s="219" t="s">
        <v>393</v>
      </c>
      <c r="AN139" s="219" t="s">
        <v>394</v>
      </c>
      <c r="AO139" s="219" t="s">
        <v>393</v>
      </c>
      <c r="AP139" s="219" t="s">
        <v>393</v>
      </c>
      <c r="AQ139" s="219" t="s">
        <v>393</v>
      </c>
      <c r="AR139" s="219" t="s">
        <v>393</v>
      </c>
      <c r="AS139" s="219" t="s">
        <v>393</v>
      </c>
      <c r="AT139" s="219" t="s">
        <v>393</v>
      </c>
    </row>
    <row r="140" spans="2:46">
      <c r="B140" s="219" t="s">
        <v>583</v>
      </c>
      <c r="C140" s="219" t="s">
        <v>583</v>
      </c>
      <c r="D140" s="219" t="s">
        <v>800</v>
      </c>
      <c r="E140" s="219" t="s">
        <v>801</v>
      </c>
      <c r="F140" s="219" t="s">
        <v>800</v>
      </c>
      <c r="G140" s="219" t="s">
        <v>538</v>
      </c>
      <c r="H140" s="219" t="s">
        <v>538</v>
      </c>
      <c r="I140" s="219" t="s">
        <v>538</v>
      </c>
      <c r="J140" s="219" t="s">
        <v>538</v>
      </c>
      <c r="K140" s="219" t="s">
        <v>538</v>
      </c>
      <c r="N140" s="219" t="str">
        <f t="shared" si="80"/>
        <v/>
      </c>
      <c r="O140" s="219" t="str">
        <f t="shared" si="81"/>
        <v/>
      </c>
      <c r="P140" s="219" t="str">
        <f t="shared" si="82"/>
        <v>G_DSG_TH2_HIGH_CURRENT_OTP_TIMES_RECORD_EEPROM</v>
      </c>
      <c r="Q140" s="219" t="str">
        <f t="shared" si="83"/>
        <v>STORE_IN_HIGH_TEMP1_MINUTES_TIMES_RECORD_EEPROM</v>
      </c>
      <c r="R140" s="219" t="str">
        <f t="shared" si="84"/>
        <v>G_DSG_TH2_HIGH_CURRENT_OTP_TIMES_RECORD_EEPROM</v>
      </c>
      <c r="S140" s="219" t="str">
        <f t="shared" si="85"/>
        <v>no</v>
      </c>
      <c r="T140" s="219" t="str">
        <f t="shared" si="86"/>
        <v>no</v>
      </c>
      <c r="U140" s="219" t="str">
        <f t="shared" si="87"/>
        <v>no</v>
      </c>
      <c r="V140" s="219" t="str">
        <f t="shared" si="88"/>
        <v>no</v>
      </c>
      <c r="W140" s="219" t="str">
        <f t="shared" si="89"/>
        <v>no</v>
      </c>
      <c r="Z140" s="219" t="str">
        <f t="shared" si="90"/>
        <v/>
      </c>
      <c r="AA140" s="219" t="str">
        <f t="shared" si="91"/>
        <v/>
      </c>
      <c r="AB140" s="219" t="str">
        <f t="shared" si="92"/>
        <v>G_DSG_TH2_HIGH_CURRENT_OTP_TIMES_RECORD_EEPROM</v>
      </c>
      <c r="AC140" s="219" t="str">
        <f t="shared" si="93"/>
        <v>STORE_IN_HIGH_TEMP1_MINUTES_TIMES_RECORD_EEPROM</v>
      </c>
      <c r="AD140" s="219" t="str">
        <f t="shared" si="94"/>
        <v>G_DSG_TH2_HIGH_CURRENT_OTP_TIMES_RECORD_EEPROM</v>
      </c>
      <c r="AE140" s="219" t="str">
        <f t="shared" si="95"/>
        <v>G_DSG_TH2_HIGH_CURRENT_OTP_TIMES_RECORD_EEPROM</v>
      </c>
      <c r="AF140" s="219" t="str">
        <f t="shared" si="96"/>
        <v>G_DSG_TH2_HIGH_CURRENT_OTP_TIMES_RECORD_EEPROM</v>
      </c>
      <c r="AG140" s="219" t="str">
        <f t="shared" si="97"/>
        <v>G_DSG_TH2_HIGH_CURRENT_OTP_TIMES_RECORD_EEPROM</v>
      </c>
      <c r="AH140" s="219" t="str">
        <f t="shared" si="98"/>
        <v>G_DSG_TH2_HIGH_CURRENT_OTP_TIMES_RECORD_EEPROM</v>
      </c>
      <c r="AI140" s="219" t="str">
        <f t="shared" si="99"/>
        <v>G_DSG_TH2_HIGH_CURRENT_OTP_TIMES_RECORD_EEPROM</v>
      </c>
      <c r="AM140" s="219" t="s">
        <v>394</v>
      </c>
      <c r="AN140" s="219" t="s">
        <v>395</v>
      </c>
      <c r="AO140" s="219" t="s">
        <v>394</v>
      </c>
      <c r="AP140" s="219" t="s">
        <v>394</v>
      </c>
      <c r="AQ140" s="219" t="s">
        <v>394</v>
      </c>
      <c r="AR140" s="219" t="s">
        <v>394</v>
      </c>
      <c r="AS140" s="219" t="s">
        <v>394</v>
      </c>
      <c r="AT140" s="219" t="s">
        <v>394</v>
      </c>
    </row>
    <row r="141" spans="2:46">
      <c r="B141" s="219" t="s">
        <v>583</v>
      </c>
      <c r="C141" s="219" t="s">
        <v>583</v>
      </c>
      <c r="D141" s="219" t="s">
        <v>801</v>
      </c>
      <c r="E141" s="219" t="s">
        <v>802</v>
      </c>
      <c r="F141" s="219" t="s">
        <v>801</v>
      </c>
      <c r="G141" s="219" t="s">
        <v>538</v>
      </c>
      <c r="H141" s="219" t="s">
        <v>538</v>
      </c>
      <c r="I141" s="219" t="s">
        <v>538</v>
      </c>
      <c r="J141" s="219" t="s">
        <v>538</v>
      </c>
      <c r="K141" s="219" t="s">
        <v>538</v>
      </c>
      <c r="N141" s="219" t="str">
        <f t="shared" si="80"/>
        <v/>
      </c>
      <c r="O141" s="219" t="str">
        <f t="shared" si="81"/>
        <v/>
      </c>
      <c r="P141" s="219" t="str">
        <f t="shared" si="82"/>
        <v>STORE_IN_HIGH_TEMP1_MINUTES_TIMES_RECORD_EEPROM</v>
      </c>
      <c r="Q141" s="219" t="str">
        <f t="shared" si="83"/>
        <v>STORE_IN_HIGH_TEMP2_MINUTES_TIMES_RECORD_EEPROM</v>
      </c>
      <c r="R141" s="219" t="str">
        <f t="shared" si="84"/>
        <v>STORE_IN_HIGH_TEMP1_MINUTES_TIMES_RECORD_EEPROM</v>
      </c>
      <c r="S141" s="219" t="str">
        <f t="shared" si="85"/>
        <v>no</v>
      </c>
      <c r="T141" s="219" t="str">
        <f t="shared" si="86"/>
        <v>no</v>
      </c>
      <c r="U141" s="219" t="str">
        <f t="shared" si="87"/>
        <v>no</v>
      </c>
      <c r="V141" s="219" t="str">
        <f t="shared" si="88"/>
        <v>no</v>
      </c>
      <c r="W141" s="219" t="str">
        <f t="shared" si="89"/>
        <v>no</v>
      </c>
      <c r="Z141" s="219" t="str">
        <f t="shared" si="90"/>
        <v/>
      </c>
      <c r="AA141" s="219" t="str">
        <f t="shared" si="91"/>
        <v/>
      </c>
      <c r="AB141" s="219" t="str">
        <f t="shared" si="92"/>
        <v>STORE_IN_HIGH_TEMP1_MINUTES_TIMES_RECORD_EEPROM</v>
      </c>
      <c r="AC141" s="219" t="str">
        <f t="shared" si="93"/>
        <v>STORE_IN_HIGH_TEMP2_MINUTES_TIMES_RECORD_EEPROM</v>
      </c>
      <c r="AD141" s="219" t="str">
        <f t="shared" si="94"/>
        <v>STORE_IN_HIGH_TEMP1_MINUTES_TIMES_RECORD_EEPROM</v>
      </c>
      <c r="AE141" s="219" t="str">
        <f t="shared" si="95"/>
        <v>STORE_IN_HIGH_TEMP1_MINUTES_TIMES_RECORD_EEPROM</v>
      </c>
      <c r="AF141" s="219" t="str">
        <f t="shared" si="96"/>
        <v>STORE_IN_HIGH_TEMP1_MINUTES_TIMES_RECORD_EEPROM</v>
      </c>
      <c r="AG141" s="219" t="str">
        <f t="shared" si="97"/>
        <v>STORE_IN_HIGH_TEMP1_MINUTES_TIMES_RECORD_EEPROM</v>
      </c>
      <c r="AH141" s="219" t="str">
        <f t="shared" si="98"/>
        <v>STORE_IN_HIGH_TEMP1_MINUTES_TIMES_RECORD_EEPROM</v>
      </c>
      <c r="AI141" s="219" t="str">
        <f t="shared" si="99"/>
        <v>STORE_IN_HIGH_TEMP1_MINUTES_TIMES_RECORD_EEPROM</v>
      </c>
      <c r="AM141" s="219" t="s">
        <v>395</v>
      </c>
      <c r="AN141" s="219" t="s">
        <v>396</v>
      </c>
      <c r="AO141" s="219" t="s">
        <v>395</v>
      </c>
      <c r="AP141" s="219" t="s">
        <v>395</v>
      </c>
      <c r="AQ141" s="219" t="s">
        <v>395</v>
      </c>
      <c r="AR141" s="219" t="s">
        <v>395</v>
      </c>
      <c r="AS141" s="219" t="s">
        <v>395</v>
      </c>
      <c r="AT141" s="219" t="s">
        <v>395</v>
      </c>
    </row>
    <row r="142" spans="2:46">
      <c r="B142" s="219" t="s">
        <v>583</v>
      </c>
      <c r="C142" s="219" t="s">
        <v>583</v>
      </c>
      <c r="D142" s="219" t="s">
        <v>802</v>
      </c>
      <c r="E142" s="219" t="s">
        <v>803</v>
      </c>
      <c r="F142" s="219" t="s">
        <v>802</v>
      </c>
      <c r="G142" s="219" t="s">
        <v>538</v>
      </c>
      <c r="H142" s="219" t="s">
        <v>538</v>
      </c>
      <c r="I142" s="219" t="s">
        <v>538</v>
      </c>
      <c r="J142" s="219" t="s">
        <v>538</v>
      </c>
      <c r="K142" s="219" t="s">
        <v>538</v>
      </c>
      <c r="N142" s="219" t="str">
        <f t="shared" si="80"/>
        <v/>
      </c>
      <c r="O142" s="219" t="str">
        <f t="shared" si="81"/>
        <v/>
      </c>
      <c r="P142" s="219" t="str">
        <f t="shared" si="82"/>
        <v>STORE_IN_HIGH_TEMP2_MINUTES_TIMES_RECORD_EEPROM</v>
      </c>
      <c r="Q142" s="219" t="str">
        <f t="shared" si="83"/>
        <v>STORE_IN_HIGH_TEMP3_MINUTES_TIMES_RECORD_EEPROM</v>
      </c>
      <c r="R142" s="219" t="str">
        <f t="shared" si="84"/>
        <v>STORE_IN_HIGH_TEMP2_MINUTES_TIMES_RECORD_EEPROM</v>
      </c>
      <c r="S142" s="219" t="str">
        <f t="shared" si="85"/>
        <v>no</v>
      </c>
      <c r="T142" s="219" t="str">
        <f t="shared" si="86"/>
        <v>no</v>
      </c>
      <c r="U142" s="219" t="str">
        <f t="shared" si="87"/>
        <v>no</v>
      </c>
      <c r="V142" s="219" t="str">
        <f t="shared" si="88"/>
        <v>no</v>
      </c>
      <c r="W142" s="219" t="str">
        <f t="shared" si="89"/>
        <v>no</v>
      </c>
      <c r="Z142" s="219" t="str">
        <f t="shared" si="90"/>
        <v/>
      </c>
      <c r="AA142" s="219" t="str">
        <f t="shared" si="91"/>
        <v/>
      </c>
      <c r="AB142" s="219" t="str">
        <f t="shared" si="92"/>
        <v>STORE_IN_HIGH_TEMP2_MINUTES_TIMES_RECORD_EEPROM</v>
      </c>
      <c r="AC142" s="219" t="str">
        <f t="shared" si="93"/>
        <v>STORE_IN_HIGH_TEMP3_MINUTES_TIMES_RECORD_EEPROM</v>
      </c>
      <c r="AD142" s="219" t="str">
        <f t="shared" si="94"/>
        <v>STORE_IN_HIGH_TEMP2_MINUTES_TIMES_RECORD_EEPROM</v>
      </c>
      <c r="AE142" s="219" t="str">
        <f t="shared" si="95"/>
        <v>STORE_IN_HIGH_TEMP2_MINUTES_TIMES_RECORD_EEPROM</v>
      </c>
      <c r="AF142" s="219" t="str">
        <f t="shared" si="96"/>
        <v>STORE_IN_HIGH_TEMP2_MINUTES_TIMES_RECORD_EEPROM</v>
      </c>
      <c r="AG142" s="219" t="str">
        <f t="shared" si="97"/>
        <v>STORE_IN_HIGH_TEMP2_MINUTES_TIMES_RECORD_EEPROM</v>
      </c>
      <c r="AH142" s="219" t="str">
        <f t="shared" si="98"/>
        <v>STORE_IN_HIGH_TEMP2_MINUTES_TIMES_RECORD_EEPROM</v>
      </c>
      <c r="AI142" s="219" t="str">
        <f t="shared" si="99"/>
        <v>STORE_IN_HIGH_TEMP2_MINUTES_TIMES_RECORD_EEPROM</v>
      </c>
      <c r="AM142" s="219" t="s">
        <v>396</v>
      </c>
      <c r="AN142" s="219" t="s">
        <v>397</v>
      </c>
      <c r="AO142" s="219" t="s">
        <v>396</v>
      </c>
      <c r="AP142" s="219" t="s">
        <v>396</v>
      </c>
      <c r="AQ142" s="219" t="s">
        <v>396</v>
      </c>
      <c r="AR142" s="219" t="s">
        <v>396</v>
      </c>
      <c r="AS142" s="219" t="s">
        <v>396</v>
      </c>
      <c r="AT142" s="219" t="s">
        <v>396</v>
      </c>
    </row>
    <row r="143" spans="2:46">
      <c r="B143" s="219" t="s">
        <v>583</v>
      </c>
      <c r="C143" s="219" t="s">
        <v>583</v>
      </c>
      <c r="D143" s="219" t="s">
        <v>803</v>
      </c>
      <c r="E143" s="219" t="s">
        <v>804</v>
      </c>
      <c r="F143" s="219" t="s">
        <v>803</v>
      </c>
      <c r="G143" s="219" t="s">
        <v>538</v>
      </c>
      <c r="H143" s="219" t="s">
        <v>538</v>
      </c>
      <c r="I143" s="219" t="s">
        <v>538</v>
      </c>
      <c r="J143" s="219" t="s">
        <v>538</v>
      </c>
      <c r="K143" s="219" t="s">
        <v>538</v>
      </c>
      <c r="N143" s="219" t="str">
        <f t="shared" si="80"/>
        <v/>
      </c>
      <c r="O143" s="219" t="str">
        <f t="shared" si="81"/>
        <v/>
      </c>
      <c r="P143" s="219" t="str">
        <f t="shared" si="82"/>
        <v>STORE_IN_HIGH_TEMP3_MINUTES_TIMES_RECORD_EEPROM</v>
      </c>
      <c r="Q143" s="219" t="str">
        <f t="shared" si="83"/>
        <v>STORE_IN_HIGH_TEMP4_MINUTES_TIMES_RECORD_EEPROM</v>
      </c>
      <c r="R143" s="219" t="str">
        <f t="shared" si="84"/>
        <v>STORE_IN_HIGH_TEMP3_MINUTES_TIMES_RECORD_EEPROM</v>
      </c>
      <c r="S143" s="219" t="str">
        <f t="shared" si="85"/>
        <v>no</v>
      </c>
      <c r="T143" s="219" t="str">
        <f t="shared" si="86"/>
        <v>no</v>
      </c>
      <c r="U143" s="219" t="str">
        <f t="shared" si="87"/>
        <v>no</v>
      </c>
      <c r="V143" s="219" t="str">
        <f t="shared" si="88"/>
        <v>no</v>
      </c>
      <c r="W143" s="219" t="str">
        <f t="shared" si="89"/>
        <v>no</v>
      </c>
      <c r="Z143" s="219" t="str">
        <f t="shared" si="90"/>
        <v/>
      </c>
      <c r="AA143" s="219" t="str">
        <f t="shared" si="91"/>
        <v/>
      </c>
      <c r="AB143" s="219" t="str">
        <f t="shared" si="92"/>
        <v>STORE_IN_HIGH_TEMP3_MINUTES_TIMES_RECORD_EEPROM</v>
      </c>
      <c r="AC143" s="219" t="str">
        <f t="shared" si="93"/>
        <v>STORE_IN_HIGH_TEMP4_MINUTES_TIMES_RECORD_EEPROM</v>
      </c>
      <c r="AD143" s="219" t="str">
        <f t="shared" si="94"/>
        <v>STORE_IN_HIGH_TEMP3_MINUTES_TIMES_RECORD_EEPROM</v>
      </c>
      <c r="AE143" s="219" t="str">
        <f t="shared" si="95"/>
        <v>STORE_IN_HIGH_TEMP3_MINUTES_TIMES_RECORD_EEPROM</v>
      </c>
      <c r="AF143" s="219" t="str">
        <f t="shared" si="96"/>
        <v>STORE_IN_HIGH_TEMP3_MINUTES_TIMES_RECORD_EEPROM</v>
      </c>
      <c r="AG143" s="219" t="str">
        <f t="shared" si="97"/>
        <v>STORE_IN_HIGH_TEMP3_MINUTES_TIMES_RECORD_EEPROM</v>
      </c>
      <c r="AH143" s="219" t="str">
        <f t="shared" si="98"/>
        <v>STORE_IN_HIGH_TEMP3_MINUTES_TIMES_RECORD_EEPROM</v>
      </c>
      <c r="AI143" s="219" t="str">
        <f t="shared" si="99"/>
        <v>STORE_IN_HIGH_TEMP3_MINUTES_TIMES_RECORD_EEPROM</v>
      </c>
      <c r="AM143" s="219" t="s">
        <v>397</v>
      </c>
      <c r="AN143" s="219" t="s">
        <v>398</v>
      </c>
      <c r="AO143" s="219" t="s">
        <v>397</v>
      </c>
      <c r="AP143" s="219" t="s">
        <v>397</v>
      </c>
      <c r="AQ143" s="219" t="s">
        <v>397</v>
      </c>
      <c r="AR143" s="219" t="s">
        <v>397</v>
      </c>
      <c r="AS143" s="219" t="s">
        <v>397</v>
      </c>
      <c r="AT143" s="219" t="s">
        <v>397</v>
      </c>
    </row>
    <row r="144" spans="2:46">
      <c r="B144" s="219" t="s">
        <v>583</v>
      </c>
      <c r="C144" s="219" t="s">
        <v>583</v>
      </c>
      <c r="D144" s="219" t="s">
        <v>804</v>
      </c>
      <c r="E144" s="219" t="s">
        <v>805</v>
      </c>
      <c r="F144" s="219" t="s">
        <v>804</v>
      </c>
      <c r="G144" s="219" t="s">
        <v>538</v>
      </c>
      <c r="H144" s="219" t="s">
        <v>538</v>
      </c>
      <c r="I144" s="219" t="s">
        <v>538</v>
      </c>
      <c r="J144" s="219" t="s">
        <v>538</v>
      </c>
      <c r="K144" s="219" t="s">
        <v>538</v>
      </c>
      <c r="N144" s="219" t="str">
        <f t="shared" si="80"/>
        <v/>
      </c>
      <c r="O144" s="219" t="str">
        <f t="shared" si="81"/>
        <v/>
      </c>
      <c r="P144" s="219" t="str">
        <f t="shared" si="82"/>
        <v>STORE_IN_HIGH_TEMP4_MINUTES_TIMES_RECORD_EEPROM</v>
      </c>
      <c r="Q144" s="219" t="str">
        <f t="shared" si="83"/>
        <v>STORE_IN_HIGH_TEMP5_MINUTES_TIMES_RECORD_EEPROM</v>
      </c>
      <c r="R144" s="219" t="str">
        <f t="shared" si="84"/>
        <v>STORE_IN_HIGH_TEMP4_MINUTES_TIMES_RECORD_EEPROM</v>
      </c>
      <c r="S144" s="219" t="str">
        <f t="shared" si="85"/>
        <v>no</v>
      </c>
      <c r="T144" s="219" t="str">
        <f t="shared" si="86"/>
        <v>no</v>
      </c>
      <c r="U144" s="219" t="str">
        <f t="shared" si="87"/>
        <v>no</v>
      </c>
      <c r="V144" s="219" t="str">
        <f t="shared" si="88"/>
        <v>no</v>
      </c>
      <c r="W144" s="219" t="str">
        <f t="shared" si="89"/>
        <v>no</v>
      </c>
      <c r="Z144" s="219" t="str">
        <f t="shared" si="90"/>
        <v/>
      </c>
      <c r="AA144" s="219" t="str">
        <f t="shared" si="91"/>
        <v/>
      </c>
      <c r="AB144" s="219" t="str">
        <f t="shared" si="92"/>
        <v>STORE_IN_HIGH_TEMP4_MINUTES_TIMES_RECORD_EEPROM</v>
      </c>
      <c r="AC144" s="219" t="str">
        <f t="shared" si="93"/>
        <v>STORE_IN_HIGH_TEMP5_MINUTES_TIMES_RECORD_EEPROM</v>
      </c>
      <c r="AD144" s="219" t="str">
        <f t="shared" si="94"/>
        <v>STORE_IN_HIGH_TEMP4_MINUTES_TIMES_RECORD_EEPROM</v>
      </c>
      <c r="AE144" s="219" t="str">
        <f t="shared" si="95"/>
        <v>STORE_IN_HIGH_TEMP4_MINUTES_TIMES_RECORD_EEPROM</v>
      </c>
      <c r="AF144" s="219" t="str">
        <f t="shared" si="96"/>
        <v>STORE_IN_HIGH_TEMP4_MINUTES_TIMES_RECORD_EEPROM</v>
      </c>
      <c r="AG144" s="219" t="str">
        <f t="shared" si="97"/>
        <v>STORE_IN_HIGH_TEMP4_MINUTES_TIMES_RECORD_EEPROM</v>
      </c>
      <c r="AH144" s="219" t="str">
        <f t="shared" si="98"/>
        <v>STORE_IN_HIGH_TEMP4_MINUTES_TIMES_RECORD_EEPROM</v>
      </c>
      <c r="AI144" s="219" t="str">
        <f t="shared" si="99"/>
        <v>STORE_IN_HIGH_TEMP4_MINUTES_TIMES_RECORD_EEPROM</v>
      </c>
      <c r="AM144" s="219" t="s">
        <v>398</v>
      </c>
      <c r="AN144" s="219" t="s">
        <v>399</v>
      </c>
      <c r="AO144" s="219" t="s">
        <v>398</v>
      </c>
      <c r="AP144" s="219" t="s">
        <v>398</v>
      </c>
      <c r="AQ144" s="219" t="s">
        <v>398</v>
      </c>
      <c r="AR144" s="219" t="s">
        <v>398</v>
      </c>
      <c r="AS144" s="219" t="s">
        <v>398</v>
      </c>
      <c r="AT144" s="219" t="s">
        <v>398</v>
      </c>
    </row>
    <row r="145" spans="2:46">
      <c r="B145" s="219" t="s">
        <v>583</v>
      </c>
      <c r="C145" s="219" t="s">
        <v>583</v>
      </c>
      <c r="D145" s="219" t="s">
        <v>805</v>
      </c>
      <c r="E145" s="219" t="s">
        <v>806</v>
      </c>
      <c r="F145" s="219" t="s">
        <v>805</v>
      </c>
      <c r="G145" s="219" t="s">
        <v>538</v>
      </c>
      <c r="H145" s="219" t="s">
        <v>538</v>
      </c>
      <c r="I145" s="219" t="s">
        <v>538</v>
      </c>
      <c r="J145" s="219" t="s">
        <v>538</v>
      </c>
      <c r="K145" s="219" t="s">
        <v>538</v>
      </c>
      <c r="N145" s="219" t="str">
        <f t="shared" si="80"/>
        <v/>
      </c>
      <c r="O145" s="219" t="str">
        <f t="shared" si="81"/>
        <v/>
      </c>
      <c r="P145" s="219" t="str">
        <f t="shared" si="82"/>
        <v>STORE_IN_HIGH_TEMP5_MINUTES_TIMES_RECORD_EEPROM</v>
      </c>
      <c r="Q145" s="219" t="str">
        <f t="shared" si="83"/>
        <v>RECORD_3rd_TRACKING_DATA_COUNT_EEPROM</v>
      </c>
      <c r="R145" s="219" t="str">
        <f t="shared" si="84"/>
        <v>STORE_IN_HIGH_TEMP5_MINUTES_TIMES_RECORD_EEPROM</v>
      </c>
      <c r="S145" s="219" t="str">
        <f t="shared" si="85"/>
        <v>no</v>
      </c>
      <c r="T145" s="219" t="str">
        <f t="shared" si="86"/>
        <v>no</v>
      </c>
      <c r="U145" s="219" t="str">
        <f t="shared" si="87"/>
        <v>no</v>
      </c>
      <c r="V145" s="219" t="str">
        <f t="shared" si="88"/>
        <v>no</v>
      </c>
      <c r="W145" s="219" t="str">
        <f t="shared" si="89"/>
        <v>no</v>
      </c>
      <c r="Z145" s="219" t="str">
        <f t="shared" si="90"/>
        <v/>
      </c>
      <c r="AA145" s="219" t="str">
        <f t="shared" si="91"/>
        <v/>
      </c>
      <c r="AB145" s="219" t="str">
        <f t="shared" si="92"/>
        <v>STORE_IN_HIGH_TEMP5_MINUTES_TIMES_RECORD_EEPROM</v>
      </c>
      <c r="AC145" s="219" t="str">
        <f t="shared" si="93"/>
        <v>RECORD_3rd_TRACKING_DATA_COUNT_EEPROM</v>
      </c>
      <c r="AD145" s="219" t="str">
        <f t="shared" si="94"/>
        <v>STORE_IN_HIGH_TEMP5_MINUTES_TIMES_RECORD_EEPROM</v>
      </c>
      <c r="AE145" s="219" t="str">
        <f t="shared" si="95"/>
        <v>STORE_IN_HIGH_TEMP5_MINUTES_TIMES_RECORD_EEPROM</v>
      </c>
      <c r="AF145" s="219" t="str">
        <f t="shared" si="96"/>
        <v>STORE_IN_HIGH_TEMP5_MINUTES_TIMES_RECORD_EEPROM</v>
      </c>
      <c r="AG145" s="219" t="str">
        <f t="shared" si="97"/>
        <v>STORE_IN_HIGH_TEMP5_MINUTES_TIMES_RECORD_EEPROM</v>
      </c>
      <c r="AH145" s="219" t="str">
        <f t="shared" si="98"/>
        <v>STORE_IN_HIGH_TEMP5_MINUTES_TIMES_RECORD_EEPROM</v>
      </c>
      <c r="AI145" s="219" t="str">
        <f t="shared" si="99"/>
        <v>STORE_IN_HIGH_TEMP5_MINUTES_TIMES_RECORD_EEPROM</v>
      </c>
      <c r="AM145" s="219" t="s">
        <v>399</v>
      </c>
      <c r="AN145" s="219" t="s">
        <v>400</v>
      </c>
      <c r="AO145" s="219" t="s">
        <v>399</v>
      </c>
      <c r="AP145" s="219" t="s">
        <v>399</v>
      </c>
      <c r="AQ145" s="219" t="s">
        <v>399</v>
      </c>
      <c r="AR145" s="219" t="s">
        <v>399</v>
      </c>
      <c r="AS145" s="219" t="s">
        <v>399</v>
      </c>
      <c r="AT145" s="219" t="s">
        <v>399</v>
      </c>
    </row>
    <row r="146" spans="2:46">
      <c r="B146" s="219" t="s">
        <v>583</v>
      </c>
      <c r="C146" s="219" t="s">
        <v>583</v>
      </c>
      <c r="D146" s="219" t="s">
        <v>806</v>
      </c>
      <c r="E146" s="219" t="s">
        <v>770</v>
      </c>
      <c r="F146" s="219" t="s">
        <v>806</v>
      </c>
      <c r="G146" s="219" t="s">
        <v>538</v>
      </c>
      <c r="H146" s="219" t="s">
        <v>538</v>
      </c>
      <c r="I146" s="219" t="s">
        <v>538</v>
      </c>
      <c r="J146" s="219" t="s">
        <v>538</v>
      </c>
      <c r="K146" s="219" t="s">
        <v>538</v>
      </c>
      <c r="N146" s="219" t="str">
        <f t="shared" si="80"/>
        <v/>
      </c>
      <c r="O146" s="219" t="str">
        <f t="shared" si="81"/>
        <v/>
      </c>
      <c r="P146" s="219" t="str">
        <f t="shared" si="82"/>
        <v>RECORD_3rd_TRACKING_DATA_COUNT_EEPROM</v>
      </c>
      <c r="Q146" s="219" t="str">
        <f t="shared" si="83"/>
        <v>EEPROM_END_DATA_POSITION</v>
      </c>
      <c r="R146" s="219" t="str">
        <f t="shared" si="84"/>
        <v>RECORD_3rd_TRACKING_DATA_COUNT_EEPROM</v>
      </c>
      <c r="S146" s="219" t="str">
        <f t="shared" si="85"/>
        <v>no</v>
      </c>
      <c r="T146" s="219" t="str">
        <f t="shared" si="86"/>
        <v>no</v>
      </c>
      <c r="U146" s="219" t="str">
        <f t="shared" si="87"/>
        <v>no</v>
      </c>
      <c r="V146" s="219" t="str">
        <f t="shared" si="88"/>
        <v>no</v>
      </c>
      <c r="W146" s="219" t="str">
        <f t="shared" si="89"/>
        <v>no</v>
      </c>
      <c r="Z146" s="219" t="str">
        <f t="shared" si="90"/>
        <v/>
      </c>
      <c r="AA146" s="219" t="str">
        <f t="shared" si="91"/>
        <v/>
      </c>
      <c r="AB146" s="219" t="str">
        <f t="shared" si="92"/>
        <v>RECORD_3rd_TRACKING_DATA_COUNT_EEPROM</v>
      </c>
      <c r="AC146" s="219" t="str">
        <f t="shared" si="93"/>
        <v>EEPROM_END_DATA_POSITION</v>
      </c>
      <c r="AD146" s="219" t="str">
        <f t="shared" si="94"/>
        <v>RECORD_3rd_TRACKING_DATA_COUNT_EEPROM</v>
      </c>
      <c r="AE146" s="219" t="str">
        <f t="shared" si="95"/>
        <v>RECORD_3rd_TRACKING_DATA_COUNT_EEPROM</v>
      </c>
      <c r="AF146" s="219" t="str">
        <f t="shared" si="96"/>
        <v>RECORD_3rd_TRACKING_DATA_COUNT_EEPROM</v>
      </c>
      <c r="AG146" s="219" t="str">
        <f t="shared" si="97"/>
        <v>RECORD_3rd_TRACKING_DATA_COUNT_EEPROM</v>
      </c>
      <c r="AH146" s="219" t="str">
        <f t="shared" si="98"/>
        <v>RECORD_3rd_TRACKING_DATA_COUNT_EEPROM</v>
      </c>
      <c r="AI146" s="219" t="str">
        <f t="shared" si="99"/>
        <v>RECORD_3rd_TRACKING_DATA_COUNT_EEPROM</v>
      </c>
      <c r="AM146" s="219" t="s">
        <v>400</v>
      </c>
      <c r="AN146" s="219" t="s">
        <v>340</v>
      </c>
      <c r="AO146" s="219" t="s">
        <v>400</v>
      </c>
      <c r="AP146" s="219" t="s">
        <v>400</v>
      </c>
      <c r="AQ146" s="219" t="s">
        <v>400</v>
      </c>
      <c r="AR146" s="219" t="s">
        <v>400</v>
      </c>
      <c r="AS146" s="219" t="s">
        <v>400</v>
      </c>
      <c r="AT146" s="219" t="s">
        <v>400</v>
      </c>
    </row>
    <row r="147" spans="2:46">
      <c r="B147" s="219" t="s">
        <v>583</v>
      </c>
      <c r="C147" s="219" t="s">
        <v>583</v>
      </c>
      <c r="D147" s="219" t="s">
        <v>770</v>
      </c>
      <c r="E147" s="219" t="s">
        <v>583</v>
      </c>
      <c r="F147" s="219" t="s">
        <v>770</v>
      </c>
      <c r="G147" s="219" t="s">
        <v>538</v>
      </c>
      <c r="H147" s="219" t="s">
        <v>807</v>
      </c>
      <c r="I147" s="219" t="s">
        <v>538</v>
      </c>
      <c r="J147" s="219" t="s">
        <v>538</v>
      </c>
      <c r="K147" s="219" t="s">
        <v>538</v>
      </c>
      <c r="N147" s="219" t="str">
        <f t="shared" si="80"/>
        <v/>
      </c>
      <c r="O147" s="219" t="str">
        <f t="shared" si="81"/>
        <v/>
      </c>
      <c r="P147" s="219" t="str">
        <f t="shared" si="82"/>
        <v>EEPROM_END_DATA_POSITION</v>
      </c>
      <c r="Q147" s="219" t="str">
        <f t="shared" si="83"/>
        <v/>
      </c>
      <c r="R147" s="219" t="str">
        <f t="shared" si="84"/>
        <v>EEPROM_END_DATA_POSITION</v>
      </c>
      <c r="S147" s="219" t="str">
        <f t="shared" si="85"/>
        <v>no</v>
      </c>
      <c r="T147" s="219" t="str">
        <f t="shared" si="86"/>
        <v>LOW_TEMP1_IN_DSG_ACT_RECORD_MINUTES_EEPROM</v>
      </c>
      <c r="U147" s="219" t="str">
        <f t="shared" si="87"/>
        <v>no</v>
      </c>
      <c r="V147" s="219" t="str">
        <f t="shared" si="88"/>
        <v>no</v>
      </c>
      <c r="W147" s="219" t="str">
        <f t="shared" si="89"/>
        <v>no</v>
      </c>
      <c r="Z147" s="219" t="str">
        <f t="shared" si="90"/>
        <v/>
      </c>
      <c r="AA147" s="219" t="str">
        <f t="shared" si="91"/>
        <v/>
      </c>
      <c r="AB147" s="219" t="str">
        <f t="shared" si="92"/>
        <v>EEPROM_END_DATA_POSITION</v>
      </c>
      <c r="AC147" s="219" t="str">
        <f t="shared" si="93"/>
        <v/>
      </c>
      <c r="AD147" s="219" t="str">
        <f t="shared" si="94"/>
        <v>EEPROM_END_DATA_POSITION</v>
      </c>
      <c r="AE147" s="219" t="str">
        <f t="shared" si="95"/>
        <v>EEPROM_END_DATA_POSITION</v>
      </c>
      <c r="AF147" s="219" t="str">
        <f t="shared" si="96"/>
        <v>LOW_TEMP1_IN_DSG_ACT_RECORD_MINUTES_EEPROM</v>
      </c>
      <c r="AG147" s="219" t="str">
        <f t="shared" si="97"/>
        <v>LOW_TEMP1_IN_DSG_ACT_RECORD_MINUTES_EEPROM</v>
      </c>
      <c r="AH147" s="219" t="str">
        <f t="shared" si="98"/>
        <v>LOW_TEMP1_IN_DSG_ACT_RECORD_MINUTES_EEPROM</v>
      </c>
      <c r="AI147" s="219" t="str">
        <f t="shared" si="99"/>
        <v>LOW_TEMP1_IN_DSG_ACT_RECORD_MINUTES_EEPROM</v>
      </c>
      <c r="AM147" s="219" t="s">
        <v>340</v>
      </c>
      <c r="AO147" s="219" t="s">
        <v>340</v>
      </c>
      <c r="AP147" s="219" t="s">
        <v>340</v>
      </c>
      <c r="AQ147" s="219" t="s">
        <v>411</v>
      </c>
      <c r="AR147" s="219" t="s">
        <v>411</v>
      </c>
      <c r="AS147" s="219" t="s">
        <v>411</v>
      </c>
      <c r="AT147" s="219" t="s">
        <v>411</v>
      </c>
    </row>
    <row r="148" spans="2:46">
      <c r="B148" s="219" t="s">
        <v>583</v>
      </c>
      <c r="C148" s="219" t="s">
        <v>583</v>
      </c>
      <c r="D148" s="219" t="s">
        <v>583</v>
      </c>
      <c r="E148" s="219" t="s">
        <v>583</v>
      </c>
      <c r="F148" s="219" t="s">
        <v>583</v>
      </c>
      <c r="G148" s="219" t="s">
        <v>583</v>
      </c>
      <c r="H148" s="219" t="s">
        <v>808</v>
      </c>
      <c r="I148" s="219" t="s">
        <v>538</v>
      </c>
      <c r="J148" s="219" t="s">
        <v>538</v>
      </c>
      <c r="K148" s="219" t="s">
        <v>538</v>
      </c>
      <c r="N148" s="219" t="str">
        <f t="shared" si="80"/>
        <v/>
      </c>
      <c r="O148" s="219" t="str">
        <f t="shared" si="81"/>
        <v/>
      </c>
      <c r="P148" s="219" t="str">
        <f t="shared" si="82"/>
        <v/>
      </c>
      <c r="Q148" s="219" t="str">
        <f t="shared" si="83"/>
        <v/>
      </c>
      <c r="R148" s="219" t="str">
        <f t="shared" si="84"/>
        <v/>
      </c>
      <c r="S148" s="219" t="str">
        <f t="shared" si="85"/>
        <v/>
      </c>
      <c r="T148" s="219" t="str">
        <f t="shared" si="86"/>
        <v>LOW_TEMP2_IN_DSG_ACT_RECORD_MINUTES_EEPROM</v>
      </c>
      <c r="U148" s="219" t="str">
        <f t="shared" si="87"/>
        <v>no</v>
      </c>
      <c r="V148" s="219" t="str">
        <f t="shared" si="88"/>
        <v>no</v>
      </c>
      <c r="W148" s="219" t="str">
        <f t="shared" si="89"/>
        <v>no</v>
      </c>
      <c r="Z148" s="219" t="str">
        <f t="shared" si="90"/>
        <v/>
      </c>
      <c r="AA148" s="219" t="str">
        <f t="shared" si="91"/>
        <v/>
      </c>
      <c r="AB148" s="219" t="str">
        <f t="shared" si="92"/>
        <v/>
      </c>
      <c r="AC148" s="219" t="str">
        <f t="shared" si="93"/>
        <v/>
      </c>
      <c r="AD148" s="219" t="str">
        <f t="shared" si="94"/>
        <v/>
      </c>
      <c r="AE148" s="219" t="str">
        <f t="shared" si="95"/>
        <v/>
      </c>
      <c r="AF148" s="219" t="str">
        <f t="shared" si="96"/>
        <v>LOW_TEMP2_IN_DSG_ACT_RECORD_MINUTES_EEPROM</v>
      </c>
      <c r="AG148" s="219" t="str">
        <f t="shared" si="97"/>
        <v>LOW_TEMP2_IN_DSG_ACT_RECORD_MINUTES_EEPROM</v>
      </c>
      <c r="AH148" s="219" t="str">
        <f t="shared" si="98"/>
        <v>LOW_TEMP2_IN_DSG_ACT_RECORD_MINUTES_EEPROM</v>
      </c>
      <c r="AI148" s="219" t="str">
        <f t="shared" si="99"/>
        <v>LOW_TEMP2_IN_DSG_ACT_RECORD_MINUTES_EEPROM</v>
      </c>
      <c r="AQ148" s="219" t="s">
        <v>412</v>
      </c>
      <c r="AR148" s="219" t="s">
        <v>412</v>
      </c>
      <c r="AS148" s="219" t="s">
        <v>412</v>
      </c>
      <c r="AT148" s="219" t="s">
        <v>412</v>
      </c>
    </row>
    <row r="149" spans="2:46">
      <c r="B149" s="219" t="s">
        <v>583</v>
      </c>
      <c r="C149" s="219" t="s">
        <v>583</v>
      </c>
      <c r="D149" s="219" t="s">
        <v>583</v>
      </c>
      <c r="E149" s="219" t="s">
        <v>583</v>
      </c>
      <c r="F149" s="219" t="s">
        <v>583</v>
      </c>
      <c r="G149" s="219" t="s">
        <v>583</v>
      </c>
      <c r="H149" s="219" t="s">
        <v>809</v>
      </c>
      <c r="I149" s="219" t="s">
        <v>538</v>
      </c>
      <c r="J149" s="219" t="s">
        <v>538</v>
      </c>
      <c r="K149" s="219" t="s">
        <v>538</v>
      </c>
      <c r="N149" s="219" t="str">
        <f t="shared" si="80"/>
        <v/>
      </c>
      <c r="O149" s="219" t="str">
        <f t="shared" si="81"/>
        <v/>
      </c>
      <c r="P149" s="219" t="str">
        <f t="shared" si="82"/>
        <v/>
      </c>
      <c r="Q149" s="219" t="str">
        <f t="shared" si="83"/>
        <v/>
      </c>
      <c r="R149" s="219" t="str">
        <f t="shared" si="84"/>
        <v/>
      </c>
      <c r="S149" s="219" t="str">
        <f t="shared" si="85"/>
        <v/>
      </c>
      <c r="T149" s="219" t="str">
        <f t="shared" si="86"/>
        <v>LOW_TEMP3_IN_DSG_ACT_RECORD_MINUTES_EEPROM</v>
      </c>
      <c r="U149" s="219" t="str">
        <f t="shared" si="87"/>
        <v>no</v>
      </c>
      <c r="V149" s="219" t="str">
        <f t="shared" si="88"/>
        <v>no</v>
      </c>
      <c r="W149" s="219" t="str">
        <f t="shared" si="89"/>
        <v>no</v>
      </c>
      <c r="Z149" s="219" t="str">
        <f t="shared" si="90"/>
        <v/>
      </c>
      <c r="AA149" s="219" t="str">
        <f t="shared" si="91"/>
        <v/>
      </c>
      <c r="AB149" s="219" t="str">
        <f t="shared" si="92"/>
        <v/>
      </c>
      <c r="AC149" s="219" t="str">
        <f t="shared" si="93"/>
        <v/>
      </c>
      <c r="AD149" s="219" t="str">
        <f t="shared" si="94"/>
        <v/>
      </c>
      <c r="AE149" s="219" t="str">
        <f t="shared" si="95"/>
        <v/>
      </c>
      <c r="AF149" s="219" t="str">
        <f t="shared" si="96"/>
        <v>LOW_TEMP3_IN_DSG_ACT_RECORD_MINUTES_EEPROM</v>
      </c>
      <c r="AG149" s="219" t="str">
        <f t="shared" si="97"/>
        <v>LOW_TEMP3_IN_DSG_ACT_RECORD_MINUTES_EEPROM</v>
      </c>
      <c r="AH149" s="219" t="str">
        <f t="shared" si="98"/>
        <v>LOW_TEMP3_IN_DSG_ACT_RECORD_MINUTES_EEPROM</v>
      </c>
      <c r="AI149" s="219" t="str">
        <f t="shared" si="99"/>
        <v>LOW_TEMP3_IN_DSG_ACT_RECORD_MINUTES_EEPROM</v>
      </c>
      <c r="AQ149" s="219" t="s">
        <v>413</v>
      </c>
      <c r="AR149" s="219" t="s">
        <v>413</v>
      </c>
      <c r="AS149" s="219" t="s">
        <v>413</v>
      </c>
      <c r="AT149" s="219" t="s">
        <v>413</v>
      </c>
    </row>
    <row r="150" spans="2:46">
      <c r="B150" s="219" t="s">
        <v>583</v>
      </c>
      <c r="C150" s="219" t="s">
        <v>583</v>
      </c>
      <c r="D150" s="219" t="s">
        <v>583</v>
      </c>
      <c r="E150" s="219" t="s">
        <v>583</v>
      </c>
      <c r="F150" s="219" t="s">
        <v>583</v>
      </c>
      <c r="G150" s="219" t="s">
        <v>583</v>
      </c>
      <c r="H150" s="219" t="s">
        <v>770</v>
      </c>
      <c r="I150" s="219" t="s">
        <v>538</v>
      </c>
      <c r="J150" s="219" t="s">
        <v>810</v>
      </c>
      <c r="K150" s="219" t="s">
        <v>538</v>
      </c>
      <c r="N150" s="219" t="str">
        <f t="shared" si="80"/>
        <v/>
      </c>
      <c r="O150" s="219" t="str">
        <f t="shared" si="81"/>
        <v/>
      </c>
      <c r="P150" s="219" t="str">
        <f t="shared" si="82"/>
        <v/>
      </c>
      <c r="Q150" s="219" t="str">
        <f t="shared" si="83"/>
        <v/>
      </c>
      <c r="R150" s="219" t="str">
        <f t="shared" si="84"/>
        <v/>
      </c>
      <c r="S150" s="219" t="str">
        <f t="shared" si="85"/>
        <v/>
      </c>
      <c r="T150" s="219" t="str">
        <f t="shared" si="86"/>
        <v>EEPROM_END_DATA_POSITION</v>
      </c>
      <c r="U150" s="219" t="str">
        <f t="shared" si="87"/>
        <v>no</v>
      </c>
      <c r="V150" s="219" t="str">
        <f t="shared" si="88"/>
        <v>RECORDING_System_Activated_Times_For_TotalHours</v>
      </c>
      <c r="W150" s="219" t="str">
        <f t="shared" si="89"/>
        <v>no</v>
      </c>
      <c r="Z150" s="219" t="str">
        <f t="shared" si="90"/>
        <v/>
      </c>
      <c r="AA150" s="219" t="str">
        <f t="shared" si="91"/>
        <v/>
      </c>
      <c r="AB150" s="219" t="str">
        <f t="shared" si="92"/>
        <v/>
      </c>
      <c r="AC150" s="219" t="str">
        <f t="shared" si="93"/>
        <v/>
      </c>
      <c r="AD150" s="219" t="str">
        <f t="shared" si="94"/>
        <v/>
      </c>
      <c r="AE150" s="219" t="str">
        <f t="shared" si="95"/>
        <v/>
      </c>
      <c r="AF150" s="219" t="str">
        <f t="shared" si="96"/>
        <v>EEPROM_END_DATA_POSITION</v>
      </c>
      <c r="AG150" s="219" t="str">
        <f t="shared" si="97"/>
        <v>EEPROM_END_DATA_POSITION</v>
      </c>
      <c r="AH150" s="219" t="str">
        <f t="shared" si="98"/>
        <v>RECORDING_System_Activated_Times_For_TotalHours</v>
      </c>
      <c r="AI150" s="219" t="str">
        <f t="shared" si="99"/>
        <v>RECORDING_System_Activated_Times_For_TotalHours</v>
      </c>
      <c r="AQ150" s="219" t="s">
        <v>340</v>
      </c>
      <c r="AR150" s="219" t="s">
        <v>340</v>
      </c>
      <c r="AS150" s="219" t="s">
        <v>416</v>
      </c>
      <c r="AT150" s="219" t="s">
        <v>416</v>
      </c>
    </row>
    <row r="151" spans="2:46">
      <c r="B151" s="219" t="s">
        <v>583</v>
      </c>
      <c r="C151" s="219" t="s">
        <v>583</v>
      </c>
      <c r="D151" s="219" t="s">
        <v>583</v>
      </c>
      <c r="E151" s="219" t="s">
        <v>583</v>
      </c>
      <c r="F151" s="219" t="s">
        <v>583</v>
      </c>
      <c r="G151" s="219" t="s">
        <v>583</v>
      </c>
      <c r="H151" s="219" t="s">
        <v>583</v>
      </c>
      <c r="I151" s="219" t="s">
        <v>583</v>
      </c>
      <c r="J151" s="219" t="s">
        <v>811</v>
      </c>
      <c r="K151" s="219" t="s">
        <v>538</v>
      </c>
      <c r="N151" s="219" t="str">
        <f t="shared" si="80"/>
        <v/>
      </c>
      <c r="O151" s="219" t="str">
        <f t="shared" si="81"/>
        <v/>
      </c>
      <c r="P151" s="219" t="str">
        <f t="shared" si="82"/>
        <v/>
      </c>
      <c r="Q151" s="219" t="str">
        <f t="shared" si="83"/>
        <v/>
      </c>
      <c r="R151" s="219" t="str">
        <f t="shared" si="84"/>
        <v/>
      </c>
      <c r="S151" s="219" t="str">
        <f t="shared" si="85"/>
        <v/>
      </c>
      <c r="T151" s="219" t="str">
        <f t="shared" si="86"/>
        <v/>
      </c>
      <c r="U151" s="219" t="str">
        <f t="shared" si="87"/>
        <v/>
      </c>
      <c r="V151" s="219" t="str">
        <f t="shared" si="88"/>
        <v>RECORDING_Reserved_Data</v>
      </c>
      <c r="W151" s="219" t="str">
        <f t="shared" si="89"/>
        <v>no</v>
      </c>
      <c r="Z151" s="219" t="str">
        <f t="shared" si="90"/>
        <v/>
      </c>
      <c r="AA151" s="219" t="str">
        <f t="shared" si="91"/>
        <v/>
      </c>
      <c r="AB151" s="219" t="str">
        <f t="shared" si="92"/>
        <v/>
      </c>
      <c r="AC151" s="219" t="str">
        <f t="shared" si="93"/>
        <v/>
      </c>
      <c r="AD151" s="219" t="str">
        <f t="shared" si="94"/>
        <v/>
      </c>
      <c r="AE151" s="219" t="str">
        <f t="shared" si="95"/>
        <v/>
      </c>
      <c r="AF151" s="219" t="str">
        <f t="shared" si="96"/>
        <v/>
      </c>
      <c r="AG151" s="219" t="str">
        <f t="shared" si="97"/>
        <v/>
      </c>
      <c r="AH151" s="219" t="str">
        <f t="shared" si="98"/>
        <v>RECORDING_Reserved_Data</v>
      </c>
      <c r="AI151" s="219" t="str">
        <f t="shared" si="99"/>
        <v>RECORDING_Reserved_Data</v>
      </c>
      <c r="AS151" s="219" t="s">
        <v>417</v>
      </c>
      <c r="AT151" s="219" t="s">
        <v>417</v>
      </c>
    </row>
    <row r="152" spans="2:46">
      <c r="B152" s="219" t="s">
        <v>583</v>
      </c>
      <c r="C152" s="219" t="s">
        <v>583</v>
      </c>
      <c r="D152" s="219" t="s">
        <v>583</v>
      </c>
      <c r="E152" s="219" t="s">
        <v>583</v>
      </c>
      <c r="F152" s="219" t="s">
        <v>583</v>
      </c>
      <c r="G152" s="219" t="s">
        <v>583</v>
      </c>
      <c r="H152" s="219" t="s">
        <v>583</v>
      </c>
      <c r="I152" s="219" t="s">
        <v>583</v>
      </c>
      <c r="J152" s="219" t="s">
        <v>812</v>
      </c>
      <c r="K152" s="219" t="s">
        <v>538</v>
      </c>
      <c r="N152" s="219" t="str">
        <f t="shared" si="80"/>
        <v/>
      </c>
      <c r="O152" s="219" t="str">
        <f t="shared" si="81"/>
        <v/>
      </c>
      <c r="P152" s="219" t="str">
        <f t="shared" si="82"/>
        <v/>
      </c>
      <c r="Q152" s="219" t="str">
        <f t="shared" si="83"/>
        <v/>
      </c>
      <c r="R152" s="219" t="str">
        <f t="shared" si="84"/>
        <v/>
      </c>
      <c r="S152" s="219" t="str">
        <f t="shared" si="85"/>
        <v/>
      </c>
      <c r="T152" s="219" t="str">
        <f t="shared" si="86"/>
        <v/>
      </c>
      <c r="U152" s="219" t="str">
        <f t="shared" si="87"/>
        <v/>
      </c>
      <c r="V152" s="219" t="str">
        <f t="shared" si="88"/>
        <v>RECORDING_System_Activated_Times_Minutes_For_1_Hours</v>
      </c>
      <c r="W152" s="219" t="str">
        <f t="shared" si="89"/>
        <v>no</v>
      </c>
      <c r="Z152" s="219" t="str">
        <f t="shared" si="90"/>
        <v/>
      </c>
      <c r="AA152" s="219" t="str">
        <f t="shared" si="91"/>
        <v/>
      </c>
      <c r="AB152" s="219" t="str">
        <f t="shared" si="92"/>
        <v/>
      </c>
      <c r="AC152" s="219" t="str">
        <f t="shared" si="93"/>
        <v/>
      </c>
      <c r="AD152" s="219" t="str">
        <f t="shared" si="94"/>
        <v/>
      </c>
      <c r="AE152" s="219" t="str">
        <f t="shared" si="95"/>
        <v/>
      </c>
      <c r="AF152" s="219" t="str">
        <f t="shared" si="96"/>
        <v/>
      </c>
      <c r="AG152" s="219" t="str">
        <f t="shared" si="97"/>
        <v/>
      </c>
      <c r="AH152" s="219" t="str">
        <f t="shared" si="98"/>
        <v>RECORDING_System_Activated_Times_Minutes_For_1_Hours</v>
      </c>
      <c r="AI152" s="219" t="str">
        <f t="shared" si="99"/>
        <v>RECORDING_System_Activated_Times_Minutes_For_1_Hours</v>
      </c>
      <c r="AS152" s="219" t="s">
        <v>418</v>
      </c>
      <c r="AT152" s="219" t="s">
        <v>418</v>
      </c>
    </row>
    <row r="153" spans="2:46">
      <c r="B153" s="219" t="s">
        <v>583</v>
      </c>
      <c r="C153" s="219" t="s">
        <v>583</v>
      </c>
      <c r="D153" s="219" t="s">
        <v>583</v>
      </c>
      <c r="E153" s="219" t="s">
        <v>583</v>
      </c>
      <c r="F153" s="219" t="s">
        <v>583</v>
      </c>
      <c r="G153" s="219" t="s">
        <v>583</v>
      </c>
      <c r="H153" s="219" t="s">
        <v>583</v>
      </c>
      <c r="I153" s="219" t="s">
        <v>583</v>
      </c>
      <c r="J153" s="219" t="s">
        <v>770</v>
      </c>
      <c r="K153" s="219" t="s">
        <v>538</v>
      </c>
      <c r="N153" s="219" t="str">
        <f t="shared" si="80"/>
        <v/>
      </c>
      <c r="O153" s="219" t="str">
        <f t="shared" si="81"/>
        <v/>
      </c>
      <c r="P153" s="219" t="str">
        <f t="shared" si="82"/>
        <v/>
      </c>
      <c r="Q153" s="219" t="str">
        <f t="shared" si="83"/>
        <v/>
      </c>
      <c r="R153" s="219" t="str">
        <f t="shared" si="84"/>
        <v/>
      </c>
      <c r="S153" s="219" t="str">
        <f t="shared" si="85"/>
        <v/>
      </c>
      <c r="T153" s="219" t="str">
        <f t="shared" si="86"/>
        <v/>
      </c>
      <c r="U153" s="219" t="str">
        <f t="shared" si="87"/>
        <v/>
      </c>
      <c r="V153" s="219" t="str">
        <f t="shared" si="88"/>
        <v>EEPROM_END_DATA_POSITION</v>
      </c>
      <c r="W153" s="219" t="str">
        <f t="shared" si="89"/>
        <v>no</v>
      </c>
      <c r="Z153" s="219" t="str">
        <f t="shared" si="90"/>
        <v/>
      </c>
      <c r="AA153" s="219" t="str">
        <f t="shared" si="91"/>
        <v/>
      </c>
      <c r="AB153" s="219" t="str">
        <f t="shared" si="92"/>
        <v/>
      </c>
      <c r="AC153" s="219" t="str">
        <f t="shared" si="93"/>
        <v/>
      </c>
      <c r="AD153" s="219" t="str">
        <f t="shared" si="94"/>
        <v/>
      </c>
      <c r="AE153" s="219" t="str">
        <f t="shared" si="95"/>
        <v/>
      </c>
      <c r="AF153" s="219" t="str">
        <f t="shared" si="96"/>
        <v/>
      </c>
      <c r="AG153" s="219" t="str">
        <f t="shared" si="97"/>
        <v/>
      </c>
      <c r="AH153" s="219" t="str">
        <f t="shared" si="98"/>
        <v>EEPROM_END_DATA_POSITION</v>
      </c>
      <c r="AI153" s="219" t="str">
        <f t="shared" si="99"/>
        <v>EEPROM_END_DATA_POSITION</v>
      </c>
      <c r="AS153" s="219" t="s">
        <v>340</v>
      </c>
      <c r="AT153" s="219" t="s">
        <v>340</v>
      </c>
    </row>
    <row r="154" spans="2:46">
      <c r="B154" s="219" t="s">
        <v>583</v>
      </c>
      <c r="C154" s="219" t="s">
        <v>583</v>
      </c>
      <c r="D154" s="219" t="s">
        <v>583</v>
      </c>
      <c r="E154" s="219" t="s">
        <v>583</v>
      </c>
      <c r="F154" s="219" t="s">
        <v>583</v>
      </c>
      <c r="G154" s="219" t="s">
        <v>583</v>
      </c>
      <c r="H154" s="219" t="s">
        <v>583</v>
      </c>
      <c r="I154" s="219" t="s">
        <v>583</v>
      </c>
      <c r="J154" s="219" t="s">
        <v>583</v>
      </c>
      <c r="K154" s="219" t="s">
        <v>813</v>
      </c>
      <c r="N154" s="219" t="str">
        <f t="shared" si="80"/>
        <v/>
      </c>
      <c r="O154" s="219" t="str">
        <f t="shared" si="81"/>
        <v/>
      </c>
      <c r="P154" s="219" t="str">
        <f t="shared" si="82"/>
        <v/>
      </c>
      <c r="Q154" s="219" t="str">
        <f t="shared" si="83"/>
        <v/>
      </c>
      <c r="R154" s="219" t="str">
        <f t="shared" si="84"/>
        <v/>
      </c>
      <c r="S154" s="219" t="str">
        <f t="shared" si="85"/>
        <v/>
      </c>
      <c r="T154" s="219" t="str">
        <f t="shared" si="86"/>
        <v/>
      </c>
      <c r="U154" s="219" t="str">
        <f t="shared" si="87"/>
        <v/>
      </c>
      <c r="V154" s="219" t="str">
        <f t="shared" si="88"/>
        <v/>
      </c>
      <c r="W154" s="219" t="str">
        <f t="shared" si="89"/>
        <v>EEPROM_PN_INFO_START_DATA_POSITION</v>
      </c>
      <c r="Z154" s="219" t="str">
        <f t="shared" si="90"/>
        <v/>
      </c>
      <c r="AA154" s="219" t="str">
        <f t="shared" si="91"/>
        <v/>
      </c>
      <c r="AB154" s="219" t="str">
        <f t="shared" si="92"/>
        <v/>
      </c>
      <c r="AC154" s="219" t="str">
        <f t="shared" si="93"/>
        <v/>
      </c>
      <c r="AD154" s="219" t="str">
        <f t="shared" si="94"/>
        <v/>
      </c>
      <c r="AE154" s="219" t="str">
        <f t="shared" si="95"/>
        <v/>
      </c>
      <c r="AF154" s="219" t="str">
        <f t="shared" si="96"/>
        <v/>
      </c>
      <c r="AG154" s="219" t="str">
        <f t="shared" si="97"/>
        <v/>
      </c>
      <c r="AH154" s="219" t="str">
        <f t="shared" si="98"/>
        <v/>
      </c>
      <c r="AI154" s="219" t="str">
        <f t="shared" si="99"/>
        <v>EEPROM_PN_INFO_START_DATA_POSITION</v>
      </c>
      <c r="AT154" s="219" t="s">
        <v>419</v>
      </c>
    </row>
    <row r="155" spans="2:46">
      <c r="B155" s="219" t="s">
        <v>583</v>
      </c>
      <c r="C155" s="219" t="s">
        <v>583</v>
      </c>
      <c r="D155" s="219" t="s">
        <v>583</v>
      </c>
      <c r="E155" s="219" t="s">
        <v>583</v>
      </c>
      <c r="F155" s="219" t="s">
        <v>583</v>
      </c>
      <c r="G155" s="219" t="s">
        <v>583</v>
      </c>
      <c r="H155" s="219" t="s">
        <v>583</v>
      </c>
      <c r="I155" s="219" t="s">
        <v>583</v>
      </c>
      <c r="J155" s="219" t="s">
        <v>583</v>
      </c>
      <c r="K155" s="219" t="s">
        <v>814</v>
      </c>
      <c r="N155" s="219" t="str">
        <f t="shared" si="80"/>
        <v/>
      </c>
      <c r="O155" s="219" t="str">
        <f t="shared" si="81"/>
        <v/>
      </c>
      <c r="P155" s="219" t="str">
        <f t="shared" si="82"/>
        <v/>
      </c>
      <c r="Q155" s="219" t="str">
        <f t="shared" si="83"/>
        <v/>
      </c>
      <c r="R155" s="219" t="str">
        <f t="shared" si="84"/>
        <v/>
      </c>
      <c r="S155" s="219" t="str">
        <f t="shared" si="85"/>
        <v/>
      </c>
      <c r="T155" s="219" t="str">
        <f t="shared" si="86"/>
        <v/>
      </c>
      <c r="U155" s="219" t="str">
        <f t="shared" si="87"/>
        <v/>
      </c>
      <c r="V155" s="219" t="str">
        <f t="shared" si="88"/>
        <v/>
      </c>
      <c r="W155" s="219" t="str">
        <f t="shared" si="89"/>
        <v>PN_DAK_NAME_MAX_LENGTH</v>
      </c>
      <c r="Z155" s="219" t="str">
        <f t="shared" si="90"/>
        <v/>
      </c>
      <c r="AA155" s="219" t="str">
        <f t="shared" si="91"/>
        <v/>
      </c>
      <c r="AB155" s="219" t="str">
        <f t="shared" si="92"/>
        <v/>
      </c>
      <c r="AC155" s="219" t="str">
        <f t="shared" si="93"/>
        <v/>
      </c>
      <c r="AD155" s="219" t="str">
        <f t="shared" si="94"/>
        <v/>
      </c>
      <c r="AE155" s="219" t="str">
        <f t="shared" si="95"/>
        <v/>
      </c>
      <c r="AF155" s="219" t="str">
        <f t="shared" si="96"/>
        <v/>
      </c>
      <c r="AG155" s="219" t="str">
        <f t="shared" si="97"/>
        <v/>
      </c>
      <c r="AH155" s="219" t="str">
        <f t="shared" si="98"/>
        <v/>
      </c>
      <c r="AI155" s="219" t="str">
        <f t="shared" si="99"/>
        <v>PN_DAK_NAME_MAX_LENGTH</v>
      </c>
      <c r="AT155" s="219" t="s">
        <v>420</v>
      </c>
    </row>
    <row r="156" spans="2:46">
      <c r="B156" s="219" t="s">
        <v>583</v>
      </c>
      <c r="C156" s="219" t="s">
        <v>583</v>
      </c>
      <c r="D156" s="219" t="s">
        <v>583</v>
      </c>
      <c r="E156" s="219" t="s">
        <v>583</v>
      </c>
      <c r="F156" s="219" t="s">
        <v>583</v>
      </c>
      <c r="G156" s="219" t="s">
        <v>583</v>
      </c>
      <c r="H156" s="219" t="s">
        <v>583</v>
      </c>
      <c r="I156" s="219" t="s">
        <v>583</v>
      </c>
      <c r="J156" s="219" t="s">
        <v>583</v>
      </c>
      <c r="K156" s="219" t="s">
        <v>815</v>
      </c>
      <c r="N156" s="219" t="str">
        <f t="shared" si="80"/>
        <v/>
      </c>
      <c r="O156" s="219" t="str">
        <f t="shared" si="81"/>
        <v/>
      </c>
      <c r="P156" s="219" t="str">
        <f t="shared" si="82"/>
        <v/>
      </c>
      <c r="Q156" s="219" t="str">
        <f t="shared" si="83"/>
        <v/>
      </c>
      <c r="R156" s="219" t="str">
        <f t="shared" si="84"/>
        <v/>
      </c>
      <c r="S156" s="219" t="str">
        <f t="shared" si="85"/>
        <v/>
      </c>
      <c r="T156" s="219" t="str">
        <f t="shared" si="86"/>
        <v/>
      </c>
      <c r="U156" s="219" t="str">
        <f t="shared" si="87"/>
        <v/>
      </c>
      <c r="V156" s="219" t="str">
        <f t="shared" si="88"/>
        <v/>
      </c>
      <c r="W156" s="219" t="str">
        <f t="shared" si="89"/>
        <v>PN_DAK_NAME</v>
      </c>
      <c r="Z156" s="219" t="str">
        <f t="shared" si="90"/>
        <v/>
      </c>
      <c r="AA156" s="219" t="str">
        <f t="shared" si="91"/>
        <v/>
      </c>
      <c r="AB156" s="219" t="str">
        <f t="shared" si="92"/>
        <v/>
      </c>
      <c r="AC156" s="219" t="str">
        <f t="shared" si="93"/>
        <v/>
      </c>
      <c r="AD156" s="219" t="str">
        <f t="shared" si="94"/>
        <v/>
      </c>
      <c r="AE156" s="219" t="str">
        <f t="shared" si="95"/>
        <v/>
      </c>
      <c r="AF156" s="219" t="str">
        <f t="shared" si="96"/>
        <v/>
      </c>
      <c r="AG156" s="219" t="str">
        <f t="shared" si="97"/>
        <v/>
      </c>
      <c r="AH156" s="219" t="str">
        <f t="shared" si="98"/>
        <v/>
      </c>
      <c r="AI156" s="219" t="str">
        <f t="shared" si="99"/>
        <v>PN_DAK_NAME</v>
      </c>
      <c r="AT156" s="219" t="s">
        <v>421</v>
      </c>
    </row>
    <row r="157" spans="2:46">
      <c r="B157" s="219" t="s">
        <v>583</v>
      </c>
      <c r="C157" s="219" t="s">
        <v>583</v>
      </c>
      <c r="D157" s="219" t="s">
        <v>583</v>
      </c>
      <c r="E157" s="219" t="s">
        <v>583</v>
      </c>
      <c r="F157" s="219" t="s">
        <v>583</v>
      </c>
      <c r="G157" s="219" t="s">
        <v>583</v>
      </c>
      <c r="H157" s="219" t="s">
        <v>583</v>
      </c>
      <c r="I157" s="219" t="s">
        <v>583</v>
      </c>
      <c r="J157" s="219" t="s">
        <v>583</v>
      </c>
      <c r="K157" s="219" t="s">
        <v>816</v>
      </c>
      <c r="N157" s="219" t="str">
        <f t="shared" si="80"/>
        <v/>
      </c>
      <c r="O157" s="219" t="str">
        <f t="shared" si="81"/>
        <v/>
      </c>
      <c r="P157" s="219" t="str">
        <f t="shared" si="82"/>
        <v/>
      </c>
      <c r="Q157" s="219" t="str">
        <f t="shared" si="83"/>
        <v/>
      </c>
      <c r="R157" s="219" t="str">
        <f t="shared" si="84"/>
        <v/>
      </c>
      <c r="S157" s="219" t="str">
        <f t="shared" si="85"/>
        <v/>
      </c>
      <c r="T157" s="219" t="str">
        <f t="shared" si="86"/>
        <v/>
      </c>
      <c r="U157" s="219" t="str">
        <f t="shared" si="87"/>
        <v/>
      </c>
      <c r="V157" s="219" t="str">
        <f t="shared" si="88"/>
        <v/>
      </c>
      <c r="W157" s="219" t="str">
        <f t="shared" si="89"/>
        <v>PN_85K_NAME_MAX_LENGTH</v>
      </c>
      <c r="Z157" s="219" t="str">
        <f t="shared" si="90"/>
        <v/>
      </c>
      <c r="AA157" s="219" t="str">
        <f t="shared" si="91"/>
        <v/>
      </c>
      <c r="AB157" s="219" t="str">
        <f t="shared" si="92"/>
        <v/>
      </c>
      <c r="AC157" s="219" t="str">
        <f t="shared" si="93"/>
        <v/>
      </c>
      <c r="AD157" s="219" t="str">
        <f t="shared" si="94"/>
        <v/>
      </c>
      <c r="AE157" s="219" t="str">
        <f t="shared" si="95"/>
        <v/>
      </c>
      <c r="AF157" s="219" t="str">
        <f t="shared" si="96"/>
        <v/>
      </c>
      <c r="AG157" s="219" t="str">
        <f t="shared" si="97"/>
        <v/>
      </c>
      <c r="AH157" s="219" t="str">
        <f t="shared" si="98"/>
        <v/>
      </c>
      <c r="AI157" s="219" t="str">
        <f t="shared" si="99"/>
        <v>PN_85K_NAME_MAX_LENGTH</v>
      </c>
      <c r="AT157" s="219" t="s">
        <v>634</v>
      </c>
    </row>
    <row r="158" spans="2:46">
      <c r="B158" s="219" t="s">
        <v>583</v>
      </c>
      <c r="C158" s="219" t="s">
        <v>583</v>
      </c>
      <c r="D158" s="219" t="s">
        <v>583</v>
      </c>
      <c r="E158" s="219" t="s">
        <v>583</v>
      </c>
      <c r="F158" s="219" t="s">
        <v>583</v>
      </c>
      <c r="G158" s="219" t="s">
        <v>583</v>
      </c>
      <c r="H158" s="219" t="s">
        <v>583</v>
      </c>
      <c r="I158" s="219" t="s">
        <v>583</v>
      </c>
      <c r="J158" s="219" t="s">
        <v>583</v>
      </c>
      <c r="K158" s="219" t="s">
        <v>817</v>
      </c>
      <c r="N158" s="219" t="str">
        <f t="shared" si="80"/>
        <v/>
      </c>
      <c r="O158" s="219" t="str">
        <f t="shared" si="81"/>
        <v/>
      </c>
      <c r="P158" s="219" t="str">
        <f t="shared" si="82"/>
        <v/>
      </c>
      <c r="Q158" s="219" t="str">
        <f t="shared" si="83"/>
        <v/>
      </c>
      <c r="R158" s="219" t="str">
        <f t="shared" si="84"/>
        <v/>
      </c>
      <c r="S158" s="219" t="str">
        <f t="shared" si="85"/>
        <v/>
      </c>
      <c r="T158" s="219" t="str">
        <f t="shared" si="86"/>
        <v/>
      </c>
      <c r="U158" s="219" t="str">
        <f t="shared" si="87"/>
        <v/>
      </c>
      <c r="V158" s="219" t="str">
        <f t="shared" si="88"/>
        <v/>
      </c>
      <c r="W158" s="219" t="str">
        <f t="shared" si="89"/>
        <v>PN_85K_NAME</v>
      </c>
      <c r="Z158" s="219" t="str">
        <f t="shared" si="90"/>
        <v/>
      </c>
      <c r="AA158" s="219" t="str">
        <f t="shared" si="91"/>
        <v/>
      </c>
      <c r="AB158" s="219" t="str">
        <f t="shared" si="92"/>
        <v/>
      </c>
      <c r="AC158" s="219" t="str">
        <f t="shared" si="93"/>
        <v/>
      </c>
      <c r="AD158" s="219" t="str">
        <f t="shared" si="94"/>
        <v/>
      </c>
      <c r="AE158" s="219" t="str">
        <f t="shared" si="95"/>
        <v/>
      </c>
      <c r="AF158" s="219" t="str">
        <f t="shared" si="96"/>
        <v/>
      </c>
      <c r="AG158" s="219" t="str">
        <f t="shared" si="97"/>
        <v/>
      </c>
      <c r="AH158" s="219" t="str">
        <f t="shared" si="98"/>
        <v/>
      </c>
      <c r="AI158" s="219" t="str">
        <f t="shared" si="99"/>
        <v>PN_85K_NAME</v>
      </c>
      <c r="AT158" s="219" t="s">
        <v>423</v>
      </c>
    </row>
    <row r="159" spans="2:46">
      <c r="B159" s="219" t="s">
        <v>583</v>
      </c>
      <c r="C159" s="219" t="s">
        <v>583</v>
      </c>
      <c r="D159" s="219" t="s">
        <v>583</v>
      </c>
      <c r="E159" s="219" t="s">
        <v>583</v>
      </c>
      <c r="F159" s="219" t="s">
        <v>583</v>
      </c>
      <c r="G159" s="219" t="s">
        <v>583</v>
      </c>
      <c r="H159" s="219" t="s">
        <v>583</v>
      </c>
      <c r="I159" s="219" t="s">
        <v>583</v>
      </c>
      <c r="J159" s="219" t="s">
        <v>583</v>
      </c>
      <c r="K159" s="219" t="s">
        <v>818</v>
      </c>
      <c r="N159" s="219" t="str">
        <f t="shared" si="80"/>
        <v/>
      </c>
      <c r="O159" s="219" t="str">
        <f t="shared" si="81"/>
        <v/>
      </c>
      <c r="P159" s="219" t="str">
        <f t="shared" si="82"/>
        <v/>
      </c>
      <c r="Q159" s="219" t="str">
        <f t="shared" si="83"/>
        <v/>
      </c>
      <c r="R159" s="219" t="str">
        <f t="shared" si="84"/>
        <v/>
      </c>
      <c r="S159" s="219" t="str">
        <f t="shared" si="85"/>
        <v/>
      </c>
      <c r="T159" s="219" t="str">
        <f t="shared" si="86"/>
        <v/>
      </c>
      <c r="U159" s="219" t="str">
        <f t="shared" si="87"/>
        <v/>
      </c>
      <c r="V159" s="219" t="str">
        <f t="shared" si="88"/>
        <v/>
      </c>
      <c r="W159" s="219" t="str">
        <f t="shared" si="89"/>
        <v>Cell_PN_NAME_MAX_LENGTH</v>
      </c>
      <c r="Z159" s="219" t="str">
        <f t="shared" si="90"/>
        <v/>
      </c>
      <c r="AA159" s="219" t="str">
        <f t="shared" si="91"/>
        <v/>
      </c>
      <c r="AB159" s="219" t="str">
        <f t="shared" si="92"/>
        <v/>
      </c>
      <c r="AC159" s="219" t="str">
        <f t="shared" si="93"/>
        <v/>
      </c>
      <c r="AD159" s="219" t="str">
        <f t="shared" si="94"/>
        <v/>
      </c>
      <c r="AE159" s="219" t="str">
        <f t="shared" si="95"/>
        <v/>
      </c>
      <c r="AF159" s="219" t="str">
        <f t="shared" si="96"/>
        <v/>
      </c>
      <c r="AG159" s="219" t="str">
        <f t="shared" si="97"/>
        <v/>
      </c>
      <c r="AH159" s="219" t="str">
        <f t="shared" si="98"/>
        <v/>
      </c>
      <c r="AI159" s="219" t="str">
        <f t="shared" si="99"/>
        <v>Cell_PN_NAME_MAX_LENGTH</v>
      </c>
      <c r="AT159" s="219" t="s">
        <v>424</v>
      </c>
    </row>
    <row r="160" spans="2:46">
      <c r="B160" s="219" t="s">
        <v>583</v>
      </c>
      <c r="C160" s="219" t="s">
        <v>583</v>
      </c>
      <c r="D160" s="219" t="s">
        <v>583</v>
      </c>
      <c r="E160" s="219" t="s">
        <v>583</v>
      </c>
      <c r="F160" s="219" t="s">
        <v>583</v>
      </c>
      <c r="G160" s="219" t="s">
        <v>583</v>
      </c>
      <c r="H160" s="219" t="s">
        <v>583</v>
      </c>
      <c r="I160" s="219" t="s">
        <v>583</v>
      </c>
      <c r="J160" s="219" t="s">
        <v>583</v>
      </c>
      <c r="K160" s="219" t="s">
        <v>819</v>
      </c>
      <c r="N160" s="219" t="str">
        <f t="shared" si="80"/>
        <v/>
      </c>
      <c r="O160" s="219" t="str">
        <f t="shared" si="81"/>
        <v/>
      </c>
      <c r="P160" s="219" t="str">
        <f t="shared" si="82"/>
        <v/>
      </c>
      <c r="Q160" s="219" t="str">
        <f t="shared" si="83"/>
        <v/>
      </c>
      <c r="R160" s="219" t="str">
        <f t="shared" si="84"/>
        <v/>
      </c>
      <c r="S160" s="219" t="str">
        <f t="shared" si="85"/>
        <v/>
      </c>
      <c r="T160" s="219" t="str">
        <f t="shared" si="86"/>
        <v/>
      </c>
      <c r="U160" s="219" t="str">
        <f t="shared" si="87"/>
        <v/>
      </c>
      <c r="V160" s="219" t="str">
        <f t="shared" si="88"/>
        <v/>
      </c>
      <c r="W160" s="219" t="str">
        <f t="shared" si="89"/>
        <v>Cell_PN_NAME</v>
      </c>
      <c r="Z160" s="219" t="str">
        <f t="shared" si="90"/>
        <v/>
      </c>
      <c r="AA160" s="219" t="str">
        <f t="shared" si="91"/>
        <v/>
      </c>
      <c r="AB160" s="219" t="str">
        <f t="shared" si="92"/>
        <v/>
      </c>
      <c r="AC160" s="219" t="str">
        <f t="shared" si="93"/>
        <v/>
      </c>
      <c r="AD160" s="219" t="str">
        <f t="shared" si="94"/>
        <v/>
      </c>
      <c r="AE160" s="219" t="str">
        <f t="shared" si="95"/>
        <v/>
      </c>
      <c r="AF160" s="219" t="str">
        <f t="shared" si="96"/>
        <v/>
      </c>
      <c r="AG160" s="219" t="str">
        <f t="shared" si="97"/>
        <v/>
      </c>
      <c r="AH160" s="219" t="str">
        <f t="shared" si="98"/>
        <v/>
      </c>
      <c r="AI160" s="219" t="str">
        <f t="shared" si="99"/>
        <v>Cell_PN_NAME</v>
      </c>
      <c r="AT160" s="219" t="s">
        <v>425</v>
      </c>
    </row>
    <row r="161" spans="2:46">
      <c r="B161" s="219" t="s">
        <v>583</v>
      </c>
      <c r="C161" s="219" t="s">
        <v>583</v>
      </c>
      <c r="D161" s="219" t="s">
        <v>583</v>
      </c>
      <c r="E161" s="219" t="s">
        <v>583</v>
      </c>
      <c r="F161" s="219" t="s">
        <v>583</v>
      </c>
      <c r="G161" s="219" t="s">
        <v>583</v>
      </c>
      <c r="H161" s="219" t="s">
        <v>583</v>
      </c>
      <c r="I161" s="219" t="s">
        <v>583</v>
      </c>
      <c r="J161" s="219" t="s">
        <v>583</v>
      </c>
      <c r="K161" s="219" t="s">
        <v>820</v>
      </c>
      <c r="N161" s="219" t="str">
        <f t="shared" si="80"/>
        <v/>
      </c>
      <c r="O161" s="219" t="str">
        <f t="shared" si="81"/>
        <v/>
      </c>
      <c r="P161" s="219" t="str">
        <f t="shared" si="82"/>
        <v/>
      </c>
      <c r="Q161" s="219" t="str">
        <f t="shared" si="83"/>
        <v/>
      </c>
      <c r="R161" s="219" t="str">
        <f t="shared" si="84"/>
        <v/>
      </c>
      <c r="S161" s="219" t="str">
        <f t="shared" si="85"/>
        <v/>
      </c>
      <c r="T161" s="219" t="str">
        <f t="shared" si="86"/>
        <v/>
      </c>
      <c r="U161" s="219" t="str">
        <f t="shared" si="87"/>
        <v/>
      </c>
      <c r="V161" s="219" t="str">
        <f t="shared" si="88"/>
        <v/>
      </c>
      <c r="W161" s="219" t="str">
        <f t="shared" si="89"/>
        <v>EEPROM_PN_INFO_END_DATA_POSITION</v>
      </c>
      <c r="Z161" s="219" t="str">
        <f t="shared" si="90"/>
        <v/>
      </c>
      <c r="AA161" s="219" t="str">
        <f t="shared" si="91"/>
        <v/>
      </c>
      <c r="AB161" s="219" t="str">
        <f t="shared" si="92"/>
        <v/>
      </c>
      <c r="AC161" s="219" t="str">
        <f t="shared" si="93"/>
        <v/>
      </c>
      <c r="AD161" s="219" t="str">
        <f t="shared" si="94"/>
        <v/>
      </c>
      <c r="AE161" s="219" t="str">
        <f t="shared" si="95"/>
        <v/>
      </c>
      <c r="AF161" s="219" t="str">
        <f t="shared" si="96"/>
        <v/>
      </c>
      <c r="AG161" s="219" t="str">
        <f t="shared" si="97"/>
        <v/>
      </c>
      <c r="AH161" s="219" t="str">
        <f t="shared" si="98"/>
        <v/>
      </c>
      <c r="AI161" s="219" t="str">
        <f t="shared" si="99"/>
        <v>EEPROM_PN_INFO_END_DATA_POSITION</v>
      </c>
      <c r="AT161" s="219" t="s">
        <v>426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I160"/>
  <sheetViews>
    <sheetView tabSelected="1" workbookViewId="0">
      <selection activeCell="I15" sqref="I15"/>
    </sheetView>
  </sheetViews>
  <sheetFormatPr defaultRowHeight="14.25"/>
  <cols>
    <col min="1" max="1" width="9" style="219"/>
    <col min="2" max="2" width="3.375" style="219" customWidth="1"/>
    <col min="3" max="3" width="4.5" style="219" customWidth="1"/>
    <col min="4" max="4" width="5.875" style="219" customWidth="1"/>
    <col min="5" max="16384" width="9" style="219"/>
  </cols>
  <sheetData>
    <row r="3" spans="2:9">
      <c r="B3" s="219" t="s">
        <v>341</v>
      </c>
      <c r="C3" s="219" t="s">
        <v>341</v>
      </c>
      <c r="D3" s="219" t="s">
        <v>341</v>
      </c>
      <c r="E3" s="219" t="s">
        <v>341</v>
      </c>
      <c r="F3" s="219" t="s">
        <v>341</v>
      </c>
      <c r="G3" s="219" t="s">
        <v>341</v>
      </c>
      <c r="H3" s="219" t="s">
        <v>341</v>
      </c>
      <c r="I3" s="219" t="s">
        <v>341</v>
      </c>
    </row>
    <row r="4" spans="2:9">
      <c r="B4" s="279">
        <v>10</v>
      </c>
      <c r="C4" s="279">
        <v>11</v>
      </c>
      <c r="D4" s="279">
        <v>14</v>
      </c>
      <c r="E4" s="279">
        <v>15</v>
      </c>
      <c r="F4" s="279">
        <v>17</v>
      </c>
      <c r="G4" s="279">
        <v>18</v>
      </c>
      <c r="H4" s="279">
        <v>19</v>
      </c>
      <c r="I4" s="279">
        <v>20</v>
      </c>
    </row>
    <row r="6" spans="2:9">
      <c r="B6" s="219" t="s">
        <v>821</v>
      </c>
      <c r="C6" s="219" t="s">
        <v>821</v>
      </c>
      <c r="D6" s="219" t="s">
        <v>821</v>
      </c>
      <c r="E6" s="219" t="s">
        <v>821</v>
      </c>
      <c r="F6" s="219" t="s">
        <v>821</v>
      </c>
      <c r="G6" s="219" t="s">
        <v>821</v>
      </c>
      <c r="H6" s="219" t="s">
        <v>821</v>
      </c>
      <c r="I6" s="219" t="s">
        <v>821</v>
      </c>
    </row>
    <row r="7" spans="2:9">
      <c r="B7" s="219" t="s">
        <v>822</v>
      </c>
      <c r="C7" s="219" t="s">
        <v>961</v>
      </c>
      <c r="D7" s="219" t="s">
        <v>1099</v>
      </c>
      <c r="E7" s="219" t="s">
        <v>1239</v>
      </c>
      <c r="F7" s="219" t="s">
        <v>961</v>
      </c>
      <c r="G7" s="219" t="s">
        <v>961</v>
      </c>
      <c r="H7" s="219" t="s">
        <v>1391</v>
      </c>
      <c r="I7" s="219" t="s">
        <v>1391</v>
      </c>
    </row>
    <row r="8" spans="2:9">
      <c r="B8" s="219" t="s">
        <v>823</v>
      </c>
      <c r="C8" s="219" t="s">
        <v>962</v>
      </c>
      <c r="D8" s="219" t="s">
        <v>1100</v>
      </c>
      <c r="E8" s="219" t="s">
        <v>1240</v>
      </c>
      <c r="F8" s="219" t="s">
        <v>962</v>
      </c>
      <c r="G8" s="219" t="s">
        <v>962</v>
      </c>
      <c r="H8" s="219" t="s">
        <v>1392</v>
      </c>
      <c r="I8" s="219" t="s">
        <v>1392</v>
      </c>
    </row>
    <row r="9" spans="2:9">
      <c r="B9" s="219" t="s">
        <v>824</v>
      </c>
      <c r="C9" s="219" t="s">
        <v>963</v>
      </c>
      <c r="D9" s="219" t="s">
        <v>1101</v>
      </c>
      <c r="E9" s="219" t="s">
        <v>1241</v>
      </c>
      <c r="F9" s="219" t="s">
        <v>963</v>
      </c>
      <c r="G9" s="219" t="s">
        <v>963</v>
      </c>
      <c r="H9" s="219" t="s">
        <v>1393</v>
      </c>
      <c r="I9" s="219" t="s">
        <v>1393</v>
      </c>
    </row>
    <row r="10" spans="2:9">
      <c r="B10" s="219" t="s">
        <v>825</v>
      </c>
      <c r="C10" s="219" t="s">
        <v>964</v>
      </c>
      <c r="D10" s="219" t="s">
        <v>1102</v>
      </c>
      <c r="E10" s="219" t="s">
        <v>1242</v>
      </c>
      <c r="F10" s="219" t="s">
        <v>964</v>
      </c>
      <c r="G10" s="219" t="s">
        <v>964</v>
      </c>
      <c r="H10" s="219" t="s">
        <v>1394</v>
      </c>
      <c r="I10" s="219" t="s">
        <v>1394</v>
      </c>
    </row>
    <row r="11" spans="2:9">
      <c r="B11" s="219" t="s">
        <v>826</v>
      </c>
      <c r="C11" s="219" t="s">
        <v>965</v>
      </c>
      <c r="D11" s="219" t="s">
        <v>1103</v>
      </c>
      <c r="E11" s="219" t="s">
        <v>1243</v>
      </c>
      <c r="F11" s="219" t="s">
        <v>965</v>
      </c>
      <c r="G11" s="219" t="s">
        <v>965</v>
      </c>
      <c r="H11" s="219" t="s">
        <v>1395</v>
      </c>
      <c r="I11" s="219" t="s">
        <v>1395</v>
      </c>
    </row>
    <row r="12" spans="2:9">
      <c r="B12" s="219" t="s">
        <v>827</v>
      </c>
      <c r="C12" s="219" t="s">
        <v>966</v>
      </c>
      <c r="D12" s="219" t="s">
        <v>1104</v>
      </c>
      <c r="E12" s="219" t="s">
        <v>1244</v>
      </c>
      <c r="F12" s="219" t="s">
        <v>966</v>
      </c>
      <c r="G12" s="219" t="s">
        <v>966</v>
      </c>
      <c r="H12" s="219" t="s">
        <v>1396</v>
      </c>
      <c r="I12" s="219" t="s">
        <v>1396</v>
      </c>
    </row>
    <row r="13" spans="2:9">
      <c r="B13" s="219" t="s">
        <v>828</v>
      </c>
      <c r="C13" s="219" t="s">
        <v>967</v>
      </c>
      <c r="D13" s="219" t="s">
        <v>1105</v>
      </c>
      <c r="E13" s="219" t="s">
        <v>1245</v>
      </c>
      <c r="F13" s="219" t="s">
        <v>967</v>
      </c>
      <c r="G13" s="219" t="s">
        <v>967</v>
      </c>
      <c r="H13" s="219" t="s">
        <v>1397</v>
      </c>
      <c r="I13" s="219" t="s">
        <v>1397</v>
      </c>
    </row>
    <row r="14" spans="2:9">
      <c r="B14" s="219" t="s">
        <v>829</v>
      </c>
      <c r="C14" s="219" t="s">
        <v>968</v>
      </c>
      <c r="D14" s="219" t="s">
        <v>1106</v>
      </c>
      <c r="E14" s="219" t="s">
        <v>1246</v>
      </c>
      <c r="F14" s="219" t="s">
        <v>968</v>
      </c>
      <c r="G14" s="219" t="s">
        <v>968</v>
      </c>
      <c r="H14" s="219" t="s">
        <v>1398</v>
      </c>
      <c r="I14" s="219" t="s">
        <v>1398</v>
      </c>
    </row>
    <row r="15" spans="2:9">
      <c r="B15" s="219" t="s">
        <v>830</v>
      </c>
      <c r="C15" s="219" t="s">
        <v>969</v>
      </c>
      <c r="D15" s="219" t="s">
        <v>1107</v>
      </c>
      <c r="E15" s="219" t="s">
        <v>1247</v>
      </c>
      <c r="F15" s="219" t="s">
        <v>969</v>
      </c>
      <c r="G15" s="219" t="s">
        <v>969</v>
      </c>
      <c r="H15" s="219" t="s">
        <v>1399</v>
      </c>
      <c r="I15" s="219" t="s">
        <v>1399</v>
      </c>
    </row>
    <row r="16" spans="2:9">
      <c r="B16" s="219" t="s">
        <v>831</v>
      </c>
      <c r="C16" s="219" t="s">
        <v>970</v>
      </c>
      <c r="D16" s="219" t="s">
        <v>1108</v>
      </c>
      <c r="E16" s="219" t="s">
        <v>1248</v>
      </c>
      <c r="F16" s="219" t="s">
        <v>970</v>
      </c>
      <c r="G16" s="219" t="s">
        <v>970</v>
      </c>
      <c r="H16" s="219" t="s">
        <v>1400</v>
      </c>
      <c r="I16" s="219" t="s">
        <v>1400</v>
      </c>
    </row>
    <row r="17" spans="2:9">
      <c r="B17" s="219" t="s">
        <v>832</v>
      </c>
      <c r="C17" s="219" t="s">
        <v>971</v>
      </c>
      <c r="D17" s="219" t="s">
        <v>1109</v>
      </c>
      <c r="E17" s="219" t="s">
        <v>1249</v>
      </c>
      <c r="F17" s="219" t="s">
        <v>971</v>
      </c>
      <c r="G17" s="219" t="s">
        <v>971</v>
      </c>
      <c r="H17" s="219" t="s">
        <v>1401</v>
      </c>
      <c r="I17" s="219" t="s">
        <v>1401</v>
      </c>
    </row>
    <row r="18" spans="2:9">
      <c r="B18" s="219" t="s">
        <v>833</v>
      </c>
      <c r="C18" s="219" t="s">
        <v>972</v>
      </c>
      <c r="D18" s="219" t="s">
        <v>1110</v>
      </c>
      <c r="E18" s="219" t="s">
        <v>1250</v>
      </c>
      <c r="F18" s="219" t="s">
        <v>972</v>
      </c>
      <c r="G18" s="219" t="s">
        <v>972</v>
      </c>
      <c r="H18" s="219" t="s">
        <v>1402</v>
      </c>
      <c r="I18" s="219" t="s">
        <v>1402</v>
      </c>
    </row>
    <row r="19" spans="2:9">
      <c r="B19" s="219" t="s">
        <v>834</v>
      </c>
      <c r="C19" s="219" t="s">
        <v>973</v>
      </c>
      <c r="D19" s="219" t="s">
        <v>1111</v>
      </c>
      <c r="E19" s="219" t="s">
        <v>1251</v>
      </c>
      <c r="F19" s="219" t="s">
        <v>973</v>
      </c>
      <c r="G19" s="219" t="s">
        <v>973</v>
      </c>
      <c r="H19" s="219" t="s">
        <v>1403</v>
      </c>
      <c r="I19" s="219" t="s">
        <v>1403</v>
      </c>
    </row>
    <row r="20" spans="2:9">
      <c r="B20" s="219" t="s">
        <v>835</v>
      </c>
      <c r="C20" s="219" t="s">
        <v>974</v>
      </c>
      <c r="D20" s="219" t="s">
        <v>1112</v>
      </c>
      <c r="E20" s="219" t="s">
        <v>1252</v>
      </c>
      <c r="F20" s="219" t="s">
        <v>974</v>
      </c>
      <c r="G20" s="219" t="s">
        <v>974</v>
      </c>
      <c r="H20" s="219" t="s">
        <v>1404</v>
      </c>
      <c r="I20" s="219" t="s">
        <v>1404</v>
      </c>
    </row>
    <row r="21" spans="2:9">
      <c r="B21" s="219" t="s">
        <v>836</v>
      </c>
      <c r="C21" s="219" t="s">
        <v>975</v>
      </c>
      <c r="D21" s="219" t="s">
        <v>1113</v>
      </c>
      <c r="E21" s="219" t="s">
        <v>1253</v>
      </c>
      <c r="F21" s="219" t="s">
        <v>975</v>
      </c>
      <c r="G21" s="219" t="s">
        <v>975</v>
      </c>
      <c r="H21" s="219" t="s">
        <v>1405</v>
      </c>
      <c r="I21" s="219" t="s">
        <v>1405</v>
      </c>
    </row>
    <row r="22" spans="2:9">
      <c r="B22" s="219" t="s">
        <v>837</v>
      </c>
      <c r="C22" s="219" t="s">
        <v>976</v>
      </c>
      <c r="D22" s="219" t="s">
        <v>1114</v>
      </c>
      <c r="E22" s="219" t="s">
        <v>1254</v>
      </c>
      <c r="F22" s="219" t="s">
        <v>976</v>
      </c>
      <c r="G22" s="219" t="s">
        <v>976</v>
      </c>
      <c r="H22" s="219" t="s">
        <v>1406</v>
      </c>
      <c r="I22" s="219" t="s">
        <v>1406</v>
      </c>
    </row>
    <row r="23" spans="2:9">
      <c r="B23" s="219" t="s">
        <v>838</v>
      </c>
      <c r="C23" s="219" t="s">
        <v>977</v>
      </c>
      <c r="D23" s="219" t="s">
        <v>1115</v>
      </c>
      <c r="E23" s="219" t="s">
        <v>1255</v>
      </c>
      <c r="F23" s="219" t="s">
        <v>977</v>
      </c>
      <c r="G23" s="219" t="s">
        <v>977</v>
      </c>
      <c r="H23" s="219" t="s">
        <v>1407</v>
      </c>
      <c r="I23" s="219" t="s">
        <v>1407</v>
      </c>
    </row>
    <row r="24" spans="2:9">
      <c r="B24" s="219" t="s">
        <v>839</v>
      </c>
      <c r="C24" s="219" t="s">
        <v>978</v>
      </c>
      <c r="D24" s="219" t="s">
        <v>1116</v>
      </c>
      <c r="E24" s="219" t="s">
        <v>1256</v>
      </c>
      <c r="F24" s="219" t="s">
        <v>978</v>
      </c>
      <c r="G24" s="219" t="s">
        <v>978</v>
      </c>
      <c r="H24" s="219" t="s">
        <v>1408</v>
      </c>
      <c r="I24" s="219" t="s">
        <v>1408</v>
      </c>
    </row>
    <row r="25" spans="2:9">
      <c r="B25" s="219" t="s">
        <v>840</v>
      </c>
      <c r="C25" s="219" t="s">
        <v>979</v>
      </c>
      <c r="D25" s="219" t="s">
        <v>1117</v>
      </c>
      <c r="E25" s="219" t="s">
        <v>1257</v>
      </c>
      <c r="F25" s="219" t="s">
        <v>979</v>
      </c>
      <c r="G25" s="219" t="s">
        <v>979</v>
      </c>
      <c r="H25" s="219" t="s">
        <v>1409</v>
      </c>
      <c r="I25" s="219" t="s">
        <v>1409</v>
      </c>
    </row>
    <row r="26" spans="2:9">
      <c r="B26" s="219" t="s">
        <v>841</v>
      </c>
      <c r="C26" s="219" t="s">
        <v>980</v>
      </c>
      <c r="D26" s="219" t="s">
        <v>1118</v>
      </c>
      <c r="E26" s="219" t="s">
        <v>1258</v>
      </c>
      <c r="F26" s="219" t="s">
        <v>980</v>
      </c>
      <c r="G26" s="219" t="s">
        <v>980</v>
      </c>
      <c r="H26" s="219" t="s">
        <v>1410</v>
      </c>
      <c r="I26" s="219" t="s">
        <v>1410</v>
      </c>
    </row>
    <row r="27" spans="2:9">
      <c r="B27" s="219" t="s">
        <v>842</v>
      </c>
      <c r="C27" s="219" t="s">
        <v>981</v>
      </c>
      <c r="D27" s="219" t="s">
        <v>1119</v>
      </c>
      <c r="E27" s="219" t="s">
        <v>1259</v>
      </c>
      <c r="F27" s="219" t="s">
        <v>981</v>
      </c>
      <c r="G27" s="219" t="s">
        <v>981</v>
      </c>
      <c r="H27" s="219" t="s">
        <v>1411</v>
      </c>
      <c r="I27" s="219" t="s">
        <v>1411</v>
      </c>
    </row>
    <row r="28" spans="2:9">
      <c r="B28" s="219" t="s">
        <v>843</v>
      </c>
      <c r="C28" s="219" t="s">
        <v>982</v>
      </c>
      <c r="D28" s="219" t="s">
        <v>1120</v>
      </c>
      <c r="E28" s="219" t="s">
        <v>1260</v>
      </c>
      <c r="F28" s="219" t="s">
        <v>982</v>
      </c>
      <c r="G28" s="219" t="s">
        <v>982</v>
      </c>
      <c r="H28" s="219" t="s">
        <v>1412</v>
      </c>
      <c r="I28" s="219" t="s">
        <v>1412</v>
      </c>
    </row>
    <row r="29" spans="2:9">
      <c r="B29" s="219" t="s">
        <v>844</v>
      </c>
      <c r="C29" s="219" t="s">
        <v>983</v>
      </c>
      <c r="D29" s="219" t="s">
        <v>1121</v>
      </c>
      <c r="E29" s="219" t="s">
        <v>1261</v>
      </c>
      <c r="F29" s="219" t="s">
        <v>983</v>
      </c>
      <c r="G29" s="219" t="s">
        <v>983</v>
      </c>
      <c r="H29" s="219" t="s">
        <v>1413</v>
      </c>
      <c r="I29" s="219" t="s">
        <v>1413</v>
      </c>
    </row>
    <row r="30" spans="2:9">
      <c r="B30" s="219" t="s">
        <v>845</v>
      </c>
      <c r="C30" s="219" t="s">
        <v>984</v>
      </c>
      <c r="D30" s="219" t="s">
        <v>1122</v>
      </c>
      <c r="E30" s="219" t="s">
        <v>1262</v>
      </c>
      <c r="F30" s="219" t="s">
        <v>984</v>
      </c>
      <c r="G30" s="219" t="s">
        <v>984</v>
      </c>
      <c r="H30" s="219" t="s">
        <v>1414</v>
      </c>
      <c r="I30" s="219" t="s">
        <v>1414</v>
      </c>
    </row>
    <row r="31" spans="2:9">
      <c r="B31" s="219" t="s">
        <v>846</v>
      </c>
      <c r="C31" s="219" t="s">
        <v>985</v>
      </c>
      <c r="D31" s="219" t="s">
        <v>1123</v>
      </c>
      <c r="E31" s="219" t="s">
        <v>1263</v>
      </c>
      <c r="F31" s="219" t="s">
        <v>985</v>
      </c>
      <c r="G31" s="219" t="s">
        <v>985</v>
      </c>
      <c r="H31" s="219" t="s">
        <v>1415</v>
      </c>
      <c r="I31" s="219" t="s">
        <v>1415</v>
      </c>
    </row>
    <row r="32" spans="2:9">
      <c r="B32" s="219" t="s">
        <v>847</v>
      </c>
      <c r="C32" s="219" t="s">
        <v>986</v>
      </c>
      <c r="D32" s="219" t="s">
        <v>1124</v>
      </c>
      <c r="E32" s="219" t="s">
        <v>1264</v>
      </c>
      <c r="F32" s="219" t="s">
        <v>986</v>
      </c>
      <c r="G32" s="219" t="s">
        <v>986</v>
      </c>
      <c r="H32" s="219" t="s">
        <v>1416</v>
      </c>
      <c r="I32" s="219" t="s">
        <v>1416</v>
      </c>
    </row>
    <row r="33" spans="2:9">
      <c r="B33" s="219" t="s">
        <v>848</v>
      </c>
      <c r="C33" s="219" t="s">
        <v>987</v>
      </c>
      <c r="D33" s="219" t="s">
        <v>1125</v>
      </c>
      <c r="E33" s="219" t="s">
        <v>1265</v>
      </c>
      <c r="F33" s="219" t="s">
        <v>987</v>
      </c>
      <c r="G33" s="219" t="s">
        <v>987</v>
      </c>
      <c r="H33" s="219" t="s">
        <v>1417</v>
      </c>
      <c r="I33" s="219" t="s">
        <v>1417</v>
      </c>
    </row>
    <row r="34" spans="2:9">
      <c r="B34" s="219" t="s">
        <v>849</v>
      </c>
      <c r="C34" s="219" t="s">
        <v>988</v>
      </c>
      <c r="D34" s="219" t="s">
        <v>1126</v>
      </c>
      <c r="E34" s="219" t="s">
        <v>1266</v>
      </c>
      <c r="F34" s="219" t="s">
        <v>988</v>
      </c>
      <c r="G34" s="219" t="s">
        <v>988</v>
      </c>
      <c r="H34" s="219" t="s">
        <v>1418</v>
      </c>
      <c r="I34" s="219" t="s">
        <v>1418</v>
      </c>
    </row>
    <row r="35" spans="2:9">
      <c r="B35" s="219" t="s">
        <v>850</v>
      </c>
      <c r="C35" s="219" t="s">
        <v>989</v>
      </c>
      <c r="D35" s="219" t="s">
        <v>1127</v>
      </c>
      <c r="E35" s="219" t="s">
        <v>1267</v>
      </c>
      <c r="F35" s="219" t="s">
        <v>989</v>
      </c>
      <c r="G35" s="219" t="s">
        <v>989</v>
      </c>
      <c r="H35" s="219" t="s">
        <v>1419</v>
      </c>
      <c r="I35" s="219" t="s">
        <v>1419</v>
      </c>
    </row>
    <row r="36" spans="2:9">
      <c r="B36" s="219" t="s">
        <v>851</v>
      </c>
      <c r="C36" s="219" t="s">
        <v>990</v>
      </c>
      <c r="D36" s="219" t="s">
        <v>1128</v>
      </c>
      <c r="E36" s="219" t="s">
        <v>1268</v>
      </c>
      <c r="F36" s="219" t="s">
        <v>990</v>
      </c>
      <c r="G36" s="219" t="s">
        <v>990</v>
      </c>
      <c r="H36" s="219" t="s">
        <v>1420</v>
      </c>
      <c r="I36" s="219" t="s">
        <v>1420</v>
      </c>
    </row>
    <row r="37" spans="2:9">
      <c r="B37" s="219" t="s">
        <v>852</v>
      </c>
      <c r="C37" s="219" t="s">
        <v>991</v>
      </c>
      <c r="D37" s="219" t="s">
        <v>1129</v>
      </c>
      <c r="E37" s="219" t="s">
        <v>1269</v>
      </c>
      <c r="F37" s="219" t="s">
        <v>991</v>
      </c>
      <c r="G37" s="219" t="s">
        <v>991</v>
      </c>
      <c r="H37" s="219" t="s">
        <v>1421</v>
      </c>
      <c r="I37" s="219" t="s">
        <v>1421</v>
      </c>
    </row>
    <row r="38" spans="2:9">
      <c r="B38" s="219" t="s">
        <v>853</v>
      </c>
      <c r="C38" s="219" t="s">
        <v>992</v>
      </c>
      <c r="D38" s="219" t="s">
        <v>1130</v>
      </c>
      <c r="E38" s="219" t="s">
        <v>1270</v>
      </c>
      <c r="F38" s="219" t="s">
        <v>992</v>
      </c>
      <c r="G38" s="219" t="s">
        <v>992</v>
      </c>
      <c r="H38" s="219" t="s">
        <v>1422</v>
      </c>
      <c r="I38" s="219" t="s">
        <v>1422</v>
      </c>
    </row>
    <row r="39" spans="2:9">
      <c r="B39" s="219" t="s">
        <v>854</v>
      </c>
      <c r="C39" s="219" t="s">
        <v>993</v>
      </c>
      <c r="D39" s="219" t="s">
        <v>1131</v>
      </c>
      <c r="E39" s="219" t="s">
        <v>1271</v>
      </c>
      <c r="F39" s="219" t="s">
        <v>993</v>
      </c>
      <c r="G39" s="219" t="s">
        <v>993</v>
      </c>
      <c r="H39" s="219" t="s">
        <v>1423</v>
      </c>
      <c r="I39" s="219" t="s">
        <v>1423</v>
      </c>
    </row>
    <row r="40" spans="2:9">
      <c r="B40" s="219" t="s">
        <v>855</v>
      </c>
      <c r="C40" s="219" t="s">
        <v>994</v>
      </c>
      <c r="D40" s="219" t="s">
        <v>1132</v>
      </c>
      <c r="E40" s="219" t="s">
        <v>1272</v>
      </c>
      <c r="F40" s="219" t="s">
        <v>994</v>
      </c>
      <c r="G40" s="219" t="s">
        <v>994</v>
      </c>
      <c r="H40" s="219" t="s">
        <v>1424</v>
      </c>
      <c r="I40" s="219" t="s">
        <v>1424</v>
      </c>
    </row>
    <row r="41" spans="2:9">
      <c r="B41" s="219" t="s">
        <v>856</v>
      </c>
      <c r="C41" s="219" t="s">
        <v>995</v>
      </c>
      <c r="D41" s="219" t="s">
        <v>1133</v>
      </c>
      <c r="E41" s="219" t="s">
        <v>1273</v>
      </c>
      <c r="F41" s="219" t="s">
        <v>995</v>
      </c>
      <c r="G41" s="219" t="s">
        <v>995</v>
      </c>
      <c r="H41" s="219" t="s">
        <v>1425</v>
      </c>
      <c r="I41" s="219" t="s">
        <v>1425</v>
      </c>
    </row>
    <row r="42" spans="2:9">
      <c r="B42" s="219" t="s">
        <v>857</v>
      </c>
      <c r="C42" s="219" t="s">
        <v>996</v>
      </c>
      <c r="D42" s="219" t="s">
        <v>1134</v>
      </c>
      <c r="E42" s="219" t="s">
        <v>1274</v>
      </c>
      <c r="F42" s="219" t="s">
        <v>996</v>
      </c>
      <c r="G42" s="219" t="s">
        <v>996</v>
      </c>
      <c r="H42" s="219" t="s">
        <v>1426</v>
      </c>
      <c r="I42" s="219" t="s">
        <v>1426</v>
      </c>
    </row>
    <row r="43" spans="2:9">
      <c r="B43" s="219" t="s">
        <v>858</v>
      </c>
      <c r="C43" s="219" t="s">
        <v>997</v>
      </c>
      <c r="D43" s="219" t="s">
        <v>1135</v>
      </c>
      <c r="E43" s="219" t="s">
        <v>1275</v>
      </c>
      <c r="F43" s="219" t="s">
        <v>997</v>
      </c>
      <c r="G43" s="219" t="s">
        <v>997</v>
      </c>
      <c r="H43" s="219" t="s">
        <v>1427</v>
      </c>
      <c r="I43" s="219" t="s">
        <v>1427</v>
      </c>
    </row>
    <row r="44" spans="2:9">
      <c r="B44" s="219" t="s">
        <v>859</v>
      </c>
      <c r="C44" s="219" t="s">
        <v>998</v>
      </c>
      <c r="D44" s="219" t="s">
        <v>1136</v>
      </c>
      <c r="E44" s="219" t="s">
        <v>1276</v>
      </c>
      <c r="F44" s="219" t="s">
        <v>998</v>
      </c>
      <c r="G44" s="280" t="s">
        <v>1389</v>
      </c>
      <c r="H44" s="219" t="s">
        <v>1428</v>
      </c>
      <c r="I44" s="219" t="s">
        <v>1428</v>
      </c>
    </row>
    <row r="45" spans="2:9">
      <c r="B45" s="219" t="s">
        <v>860</v>
      </c>
      <c r="C45" s="219" t="s">
        <v>999</v>
      </c>
      <c r="D45" s="219" t="s">
        <v>1137</v>
      </c>
      <c r="E45" s="219" t="s">
        <v>1277</v>
      </c>
      <c r="F45" s="219" t="s">
        <v>999</v>
      </c>
      <c r="G45" s="280" t="s">
        <v>1390</v>
      </c>
      <c r="H45" s="219" t="s">
        <v>1429</v>
      </c>
      <c r="I45" s="219" t="s">
        <v>1429</v>
      </c>
    </row>
    <row r="46" spans="2:9">
      <c r="B46" s="219" t="s">
        <v>861</v>
      </c>
      <c r="C46" s="219" t="s">
        <v>1000</v>
      </c>
      <c r="D46" s="219" t="s">
        <v>1138</v>
      </c>
      <c r="E46" s="219" t="s">
        <v>1278</v>
      </c>
      <c r="F46" s="219" t="s">
        <v>1000</v>
      </c>
      <c r="G46" s="219" t="s">
        <v>1000</v>
      </c>
      <c r="H46" s="219" t="s">
        <v>1430</v>
      </c>
      <c r="I46" s="219" t="s">
        <v>1430</v>
      </c>
    </row>
    <row r="47" spans="2:9">
      <c r="B47" s="219" t="s">
        <v>862</v>
      </c>
      <c r="C47" s="219" t="s">
        <v>1001</v>
      </c>
      <c r="D47" s="219" t="s">
        <v>1139</v>
      </c>
      <c r="E47" s="219" t="s">
        <v>1279</v>
      </c>
      <c r="F47" s="219" t="s">
        <v>1001</v>
      </c>
      <c r="G47" s="219" t="s">
        <v>1001</v>
      </c>
      <c r="H47" s="219" t="s">
        <v>1431</v>
      </c>
      <c r="I47" s="219" t="s">
        <v>1431</v>
      </c>
    </row>
    <row r="48" spans="2:9">
      <c r="B48" s="219" t="s">
        <v>863</v>
      </c>
      <c r="C48" s="219" t="s">
        <v>1002</v>
      </c>
      <c r="D48" s="219" t="s">
        <v>1140</v>
      </c>
      <c r="E48" s="219" t="s">
        <v>1280</v>
      </c>
      <c r="F48" s="219" t="s">
        <v>1002</v>
      </c>
      <c r="G48" s="219" t="s">
        <v>1002</v>
      </c>
      <c r="H48" s="219" t="s">
        <v>1432</v>
      </c>
      <c r="I48" s="219" t="s">
        <v>1432</v>
      </c>
    </row>
    <row r="49" spans="2:9">
      <c r="B49" s="219" t="s">
        <v>864</v>
      </c>
      <c r="C49" s="219" t="s">
        <v>1003</v>
      </c>
      <c r="D49" s="219" t="s">
        <v>1141</v>
      </c>
      <c r="E49" s="219" t="s">
        <v>1281</v>
      </c>
      <c r="F49" s="219" t="s">
        <v>1003</v>
      </c>
      <c r="G49" s="219" t="s">
        <v>1003</v>
      </c>
      <c r="H49" s="219" t="s">
        <v>1433</v>
      </c>
      <c r="I49" s="219" t="s">
        <v>1433</v>
      </c>
    </row>
    <row r="50" spans="2:9">
      <c r="B50" s="281" t="s">
        <v>865</v>
      </c>
      <c r="C50" s="281" t="s">
        <v>1004</v>
      </c>
      <c r="D50" s="280" t="s">
        <v>1142</v>
      </c>
      <c r="E50" s="219" t="s">
        <v>1282</v>
      </c>
      <c r="F50" s="219" t="s">
        <v>1378</v>
      </c>
      <c r="G50" s="219" t="s">
        <v>1378</v>
      </c>
      <c r="H50" s="219" t="s">
        <v>1434</v>
      </c>
      <c r="I50" s="219" t="s">
        <v>1434</v>
      </c>
    </row>
    <row r="51" spans="2:9">
      <c r="D51" s="280" t="s">
        <v>1143</v>
      </c>
      <c r="E51" s="219" t="s">
        <v>1283</v>
      </c>
      <c r="F51" s="219" t="s">
        <v>1379</v>
      </c>
      <c r="G51" s="219" t="s">
        <v>1379</v>
      </c>
      <c r="H51" s="219" t="s">
        <v>1435</v>
      </c>
      <c r="I51" s="219" t="s">
        <v>1435</v>
      </c>
    </row>
    <row r="52" spans="2:9">
      <c r="B52" s="219" t="s">
        <v>866</v>
      </c>
      <c r="C52" s="219" t="s">
        <v>1005</v>
      </c>
      <c r="D52" s="219" t="s">
        <v>1144</v>
      </c>
      <c r="E52" s="219" t="s">
        <v>1284</v>
      </c>
      <c r="F52" s="219" t="s">
        <v>1005</v>
      </c>
      <c r="G52" s="219" t="s">
        <v>1005</v>
      </c>
      <c r="H52" s="219" t="s">
        <v>1436</v>
      </c>
      <c r="I52" s="219" t="s">
        <v>1436</v>
      </c>
    </row>
    <row r="53" spans="2:9">
      <c r="B53" s="219" t="s">
        <v>867</v>
      </c>
      <c r="C53" s="219" t="s">
        <v>1006</v>
      </c>
      <c r="D53" s="280" t="s">
        <v>1145</v>
      </c>
      <c r="E53" s="219" t="s">
        <v>1285</v>
      </c>
      <c r="F53" s="219" t="s">
        <v>1380</v>
      </c>
      <c r="G53" s="219" t="s">
        <v>1380</v>
      </c>
      <c r="H53" s="219" t="s">
        <v>1437</v>
      </c>
      <c r="I53" s="219" t="s">
        <v>1437</v>
      </c>
    </row>
    <row r="54" spans="2:9">
      <c r="B54" s="219" t="s">
        <v>868</v>
      </c>
      <c r="C54" s="219" t="s">
        <v>1007</v>
      </c>
      <c r="D54" s="219" t="s">
        <v>1146</v>
      </c>
      <c r="E54" s="219" t="s">
        <v>1286</v>
      </c>
      <c r="F54" s="219" t="s">
        <v>1007</v>
      </c>
      <c r="G54" s="219" t="s">
        <v>1007</v>
      </c>
      <c r="H54" s="219" t="s">
        <v>1438</v>
      </c>
      <c r="I54" s="219" t="s">
        <v>1438</v>
      </c>
    </row>
    <row r="55" spans="2:9">
      <c r="B55" s="219" t="s">
        <v>869</v>
      </c>
      <c r="C55" s="219" t="s">
        <v>1008</v>
      </c>
      <c r="D55" s="219" t="s">
        <v>1147</v>
      </c>
      <c r="E55" s="219" t="s">
        <v>1287</v>
      </c>
      <c r="F55" s="219" t="s">
        <v>1008</v>
      </c>
      <c r="G55" s="219" t="s">
        <v>1008</v>
      </c>
      <c r="H55" s="219" t="s">
        <v>1439</v>
      </c>
      <c r="I55" s="219" t="s">
        <v>1439</v>
      </c>
    </row>
    <row r="56" spans="2:9">
      <c r="B56" s="219" t="s">
        <v>870</v>
      </c>
      <c r="C56" s="219" t="s">
        <v>1009</v>
      </c>
      <c r="D56" s="219" t="s">
        <v>1148</v>
      </c>
      <c r="E56" s="219" t="s">
        <v>1288</v>
      </c>
      <c r="F56" s="219" t="s">
        <v>1009</v>
      </c>
      <c r="G56" s="219" t="s">
        <v>1009</v>
      </c>
      <c r="H56" s="219" t="s">
        <v>1440</v>
      </c>
      <c r="I56" s="219" t="s">
        <v>1440</v>
      </c>
    </row>
    <row r="57" spans="2:9">
      <c r="B57" s="219" t="s">
        <v>871</v>
      </c>
      <c r="C57" s="219" t="s">
        <v>1010</v>
      </c>
      <c r="D57" s="219" t="s">
        <v>1149</v>
      </c>
      <c r="E57" s="219" t="s">
        <v>1289</v>
      </c>
      <c r="F57" s="219" t="s">
        <v>1010</v>
      </c>
      <c r="G57" s="219" t="s">
        <v>1010</v>
      </c>
      <c r="H57" s="219" t="s">
        <v>1441</v>
      </c>
      <c r="I57" s="219" t="s">
        <v>1441</v>
      </c>
    </row>
    <row r="58" spans="2:9">
      <c r="B58" s="219" t="s">
        <v>872</v>
      </c>
      <c r="C58" s="219" t="s">
        <v>1011</v>
      </c>
      <c r="D58" s="219" t="s">
        <v>1150</v>
      </c>
      <c r="E58" s="219" t="s">
        <v>1290</v>
      </c>
      <c r="F58" s="219" t="s">
        <v>1011</v>
      </c>
      <c r="G58" s="219" t="s">
        <v>1011</v>
      </c>
      <c r="H58" s="219" t="s">
        <v>1442</v>
      </c>
      <c r="I58" s="219" t="s">
        <v>1442</v>
      </c>
    </row>
    <row r="59" spans="2:9">
      <c r="B59" s="219" t="s">
        <v>873</v>
      </c>
      <c r="C59" s="219" t="s">
        <v>1012</v>
      </c>
      <c r="D59" s="219" t="s">
        <v>1151</v>
      </c>
      <c r="E59" s="219" t="s">
        <v>1291</v>
      </c>
      <c r="F59" s="219" t="s">
        <v>1012</v>
      </c>
      <c r="G59" s="219" t="s">
        <v>1012</v>
      </c>
      <c r="H59" s="219" t="s">
        <v>1443</v>
      </c>
      <c r="I59" s="219" t="s">
        <v>1443</v>
      </c>
    </row>
    <row r="60" spans="2:9">
      <c r="B60" s="219" t="s">
        <v>874</v>
      </c>
      <c r="C60" s="219" t="s">
        <v>1013</v>
      </c>
      <c r="D60" s="219" t="s">
        <v>1152</v>
      </c>
      <c r="E60" s="219" t="s">
        <v>1292</v>
      </c>
      <c r="F60" s="219" t="s">
        <v>1013</v>
      </c>
      <c r="G60" s="219" t="s">
        <v>1013</v>
      </c>
      <c r="H60" s="219" t="s">
        <v>1444</v>
      </c>
      <c r="I60" s="219" t="s">
        <v>1444</v>
      </c>
    </row>
    <row r="61" spans="2:9">
      <c r="B61" s="219" t="s">
        <v>875</v>
      </c>
      <c r="C61" s="219" t="s">
        <v>1014</v>
      </c>
      <c r="D61" s="219" t="s">
        <v>1153</v>
      </c>
      <c r="E61" s="219" t="s">
        <v>1293</v>
      </c>
      <c r="F61" s="219" t="s">
        <v>1014</v>
      </c>
      <c r="G61" s="219" t="s">
        <v>1014</v>
      </c>
      <c r="H61" s="219" t="s">
        <v>1445</v>
      </c>
      <c r="I61" s="219" t="s">
        <v>1445</v>
      </c>
    </row>
    <row r="62" spans="2:9">
      <c r="B62" s="219" t="s">
        <v>876</v>
      </c>
      <c r="C62" s="219" t="s">
        <v>1015</v>
      </c>
      <c r="D62" s="219" t="s">
        <v>1154</v>
      </c>
      <c r="E62" s="219" t="s">
        <v>1294</v>
      </c>
      <c r="F62" s="219" t="s">
        <v>1015</v>
      </c>
      <c r="G62" s="219" t="s">
        <v>1015</v>
      </c>
      <c r="H62" s="219" t="s">
        <v>1446</v>
      </c>
      <c r="I62" s="219" t="s">
        <v>1446</v>
      </c>
    </row>
    <row r="63" spans="2:9">
      <c r="B63" s="219" t="s">
        <v>877</v>
      </c>
      <c r="C63" s="219" t="s">
        <v>1016</v>
      </c>
      <c r="D63" s="219" t="s">
        <v>1155</v>
      </c>
      <c r="E63" s="219" t="s">
        <v>1295</v>
      </c>
      <c r="F63" s="219" t="s">
        <v>1016</v>
      </c>
      <c r="G63" s="219" t="s">
        <v>1016</v>
      </c>
      <c r="H63" s="219" t="s">
        <v>1447</v>
      </c>
      <c r="I63" s="219" t="s">
        <v>1447</v>
      </c>
    </row>
    <row r="64" spans="2:9">
      <c r="B64" s="219" t="s">
        <v>878</v>
      </c>
      <c r="C64" s="219" t="s">
        <v>1017</v>
      </c>
      <c r="D64" s="219" t="s">
        <v>1156</v>
      </c>
      <c r="E64" s="219" t="s">
        <v>1296</v>
      </c>
      <c r="F64" s="219" t="s">
        <v>1017</v>
      </c>
      <c r="G64" s="219" t="s">
        <v>1017</v>
      </c>
      <c r="H64" s="219" t="s">
        <v>1448</v>
      </c>
      <c r="I64" s="219" t="s">
        <v>1448</v>
      </c>
    </row>
    <row r="65" spans="2:9">
      <c r="B65" s="219" t="s">
        <v>879</v>
      </c>
      <c r="C65" s="219" t="s">
        <v>1018</v>
      </c>
      <c r="D65" s="219" t="s">
        <v>1157</v>
      </c>
      <c r="E65" s="219" t="s">
        <v>1297</v>
      </c>
      <c r="F65" s="219" t="s">
        <v>1018</v>
      </c>
      <c r="G65" s="219" t="s">
        <v>1018</v>
      </c>
      <c r="H65" s="219" t="s">
        <v>1449</v>
      </c>
      <c r="I65" s="219" t="s">
        <v>1449</v>
      </c>
    </row>
    <row r="66" spans="2:9">
      <c r="B66" s="219" t="s">
        <v>880</v>
      </c>
      <c r="C66" s="219" t="s">
        <v>1019</v>
      </c>
      <c r="D66" s="219" t="s">
        <v>1158</v>
      </c>
      <c r="E66" s="219" t="s">
        <v>1298</v>
      </c>
      <c r="F66" s="219" t="s">
        <v>1019</v>
      </c>
      <c r="G66" s="219" t="s">
        <v>1019</v>
      </c>
      <c r="H66" s="219" t="s">
        <v>1450</v>
      </c>
      <c r="I66" s="219" t="s">
        <v>1450</v>
      </c>
    </row>
    <row r="67" spans="2:9">
      <c r="B67" s="219" t="s">
        <v>881</v>
      </c>
      <c r="C67" s="219" t="s">
        <v>1020</v>
      </c>
      <c r="D67" s="219" t="s">
        <v>1159</v>
      </c>
      <c r="E67" s="219" t="s">
        <v>1299</v>
      </c>
      <c r="F67" s="219" t="s">
        <v>1020</v>
      </c>
      <c r="G67" s="219" t="s">
        <v>1020</v>
      </c>
      <c r="H67" s="219" t="s">
        <v>1451</v>
      </c>
      <c r="I67" s="219" t="s">
        <v>1451</v>
      </c>
    </row>
    <row r="68" spans="2:9">
      <c r="B68" s="219" t="s">
        <v>882</v>
      </c>
      <c r="C68" s="219" t="s">
        <v>1021</v>
      </c>
      <c r="D68" s="219" t="s">
        <v>1160</v>
      </c>
      <c r="E68" s="219" t="s">
        <v>1300</v>
      </c>
      <c r="F68" s="219" t="s">
        <v>1021</v>
      </c>
      <c r="G68" s="219" t="s">
        <v>1021</v>
      </c>
      <c r="H68" s="219" t="s">
        <v>1452</v>
      </c>
      <c r="I68" s="219" t="s">
        <v>1452</v>
      </c>
    </row>
    <row r="69" spans="2:9">
      <c r="B69" s="219" t="s">
        <v>883</v>
      </c>
      <c r="C69" s="219" t="s">
        <v>1022</v>
      </c>
      <c r="D69" s="219" t="s">
        <v>1161</v>
      </c>
      <c r="E69" s="219" t="s">
        <v>1301</v>
      </c>
      <c r="F69" s="219" t="s">
        <v>1022</v>
      </c>
      <c r="G69" s="219" t="s">
        <v>1022</v>
      </c>
      <c r="H69" s="219" t="s">
        <v>1453</v>
      </c>
      <c r="I69" s="219" t="s">
        <v>1453</v>
      </c>
    </row>
    <row r="70" spans="2:9">
      <c r="B70" s="219" t="s">
        <v>884</v>
      </c>
      <c r="C70" s="219" t="s">
        <v>1023</v>
      </c>
      <c r="D70" s="219" t="s">
        <v>1162</v>
      </c>
      <c r="E70" s="219" t="s">
        <v>1302</v>
      </c>
      <c r="F70" s="219" t="s">
        <v>1023</v>
      </c>
      <c r="G70" s="219" t="s">
        <v>1023</v>
      </c>
      <c r="H70" s="219" t="s">
        <v>1454</v>
      </c>
      <c r="I70" s="219" t="s">
        <v>1454</v>
      </c>
    </row>
    <row r="71" spans="2:9">
      <c r="B71" s="219" t="s">
        <v>885</v>
      </c>
      <c r="C71" s="219" t="s">
        <v>1024</v>
      </c>
      <c r="D71" s="219" t="s">
        <v>1163</v>
      </c>
      <c r="E71" s="219" t="s">
        <v>1303</v>
      </c>
      <c r="F71" s="219" t="s">
        <v>1024</v>
      </c>
      <c r="G71" s="219" t="s">
        <v>1024</v>
      </c>
      <c r="H71" s="219" t="s">
        <v>1455</v>
      </c>
      <c r="I71" s="219" t="s">
        <v>1455</v>
      </c>
    </row>
    <row r="72" spans="2:9">
      <c r="B72" s="219" t="s">
        <v>886</v>
      </c>
      <c r="C72" s="219" t="s">
        <v>1025</v>
      </c>
      <c r="D72" s="219" t="s">
        <v>1164</v>
      </c>
      <c r="E72" s="219" t="s">
        <v>1304</v>
      </c>
      <c r="F72" s="219" t="s">
        <v>1025</v>
      </c>
      <c r="G72" s="219" t="s">
        <v>1025</v>
      </c>
      <c r="H72" s="219" t="s">
        <v>1456</v>
      </c>
      <c r="I72" s="219" t="s">
        <v>1456</v>
      </c>
    </row>
    <row r="73" spans="2:9">
      <c r="B73" s="219" t="s">
        <v>887</v>
      </c>
      <c r="C73" s="219" t="s">
        <v>1026</v>
      </c>
      <c r="D73" s="219" t="s">
        <v>1165</v>
      </c>
      <c r="E73" s="219" t="s">
        <v>1305</v>
      </c>
      <c r="F73" s="219" t="s">
        <v>1026</v>
      </c>
      <c r="G73" s="219" t="s">
        <v>1026</v>
      </c>
      <c r="H73" s="219" t="s">
        <v>1457</v>
      </c>
      <c r="I73" s="219" t="s">
        <v>1457</v>
      </c>
    </row>
    <row r="74" spans="2:9">
      <c r="B74" s="219" t="s">
        <v>888</v>
      </c>
      <c r="C74" s="219" t="s">
        <v>1027</v>
      </c>
      <c r="D74" s="219" t="s">
        <v>1166</v>
      </c>
      <c r="E74" s="219" t="s">
        <v>1306</v>
      </c>
      <c r="F74" s="219" t="s">
        <v>1027</v>
      </c>
      <c r="G74" s="219" t="s">
        <v>1027</v>
      </c>
      <c r="H74" s="219" t="s">
        <v>1458</v>
      </c>
      <c r="I74" s="219" t="s">
        <v>1458</v>
      </c>
    </row>
    <row r="75" spans="2:9">
      <c r="B75" s="219" t="s">
        <v>889</v>
      </c>
      <c r="C75" s="219" t="s">
        <v>1028</v>
      </c>
      <c r="D75" s="219" t="s">
        <v>1167</v>
      </c>
      <c r="E75" s="219" t="s">
        <v>1307</v>
      </c>
      <c r="F75" s="219" t="s">
        <v>1028</v>
      </c>
      <c r="G75" s="219" t="s">
        <v>1028</v>
      </c>
      <c r="H75" s="219" t="s">
        <v>1459</v>
      </c>
      <c r="I75" s="219" t="s">
        <v>1459</v>
      </c>
    </row>
    <row r="76" spans="2:9">
      <c r="B76" s="219" t="s">
        <v>890</v>
      </c>
      <c r="C76" s="219" t="s">
        <v>1029</v>
      </c>
      <c r="D76" s="219" t="s">
        <v>1168</v>
      </c>
      <c r="E76" s="219" t="s">
        <v>1308</v>
      </c>
      <c r="F76" s="219" t="s">
        <v>1029</v>
      </c>
      <c r="G76" s="219" t="s">
        <v>1029</v>
      </c>
      <c r="H76" s="219" t="s">
        <v>1460</v>
      </c>
      <c r="I76" s="219" t="s">
        <v>1460</v>
      </c>
    </row>
    <row r="77" spans="2:9">
      <c r="B77" s="219" t="s">
        <v>891</v>
      </c>
      <c r="C77" s="219" t="s">
        <v>1030</v>
      </c>
      <c r="D77" s="219" t="s">
        <v>1169</v>
      </c>
      <c r="E77" s="219" t="s">
        <v>1309</v>
      </c>
      <c r="F77" s="219" t="s">
        <v>1030</v>
      </c>
      <c r="G77" s="219" t="s">
        <v>1030</v>
      </c>
      <c r="H77" s="219" t="s">
        <v>1461</v>
      </c>
      <c r="I77" s="219" t="s">
        <v>1461</v>
      </c>
    </row>
    <row r="78" spans="2:9">
      <c r="B78" s="219" t="s">
        <v>892</v>
      </c>
      <c r="C78" s="219" t="s">
        <v>1031</v>
      </c>
      <c r="D78" s="219" t="s">
        <v>1170</v>
      </c>
      <c r="E78" s="219" t="s">
        <v>1310</v>
      </c>
      <c r="F78" s="219" t="s">
        <v>1031</v>
      </c>
      <c r="G78" s="219" t="s">
        <v>1031</v>
      </c>
      <c r="H78" s="219" t="s">
        <v>1462</v>
      </c>
      <c r="I78" s="219" t="s">
        <v>1462</v>
      </c>
    </row>
    <row r="79" spans="2:9">
      <c r="B79" s="219" t="s">
        <v>893</v>
      </c>
      <c r="C79" s="219" t="s">
        <v>1032</v>
      </c>
      <c r="D79" s="219" t="s">
        <v>1171</v>
      </c>
      <c r="E79" s="219" t="s">
        <v>1311</v>
      </c>
      <c r="F79" s="219" t="s">
        <v>1032</v>
      </c>
      <c r="G79" s="219" t="s">
        <v>1032</v>
      </c>
      <c r="H79" s="219" t="s">
        <v>1463</v>
      </c>
      <c r="I79" s="219" t="s">
        <v>1463</v>
      </c>
    </row>
    <row r="80" spans="2:9">
      <c r="B80" s="219" t="s">
        <v>894</v>
      </c>
      <c r="C80" s="219" t="s">
        <v>1033</v>
      </c>
      <c r="D80" s="219" t="s">
        <v>1172</v>
      </c>
      <c r="E80" s="219" t="s">
        <v>1312</v>
      </c>
      <c r="F80" s="219" t="s">
        <v>1033</v>
      </c>
      <c r="G80" s="219" t="s">
        <v>1033</v>
      </c>
      <c r="H80" s="219" t="s">
        <v>1464</v>
      </c>
      <c r="I80" s="219" t="s">
        <v>1464</v>
      </c>
    </row>
    <row r="81" spans="2:9">
      <c r="B81" s="219" t="s">
        <v>895</v>
      </c>
      <c r="C81" s="219" t="s">
        <v>1034</v>
      </c>
      <c r="D81" s="219" t="s">
        <v>1173</v>
      </c>
      <c r="E81" s="219" t="s">
        <v>1313</v>
      </c>
      <c r="F81" s="219" t="s">
        <v>1034</v>
      </c>
      <c r="G81" s="219" t="s">
        <v>1034</v>
      </c>
      <c r="H81" s="219" t="s">
        <v>1465</v>
      </c>
      <c r="I81" s="219" t="s">
        <v>1465</v>
      </c>
    </row>
    <row r="82" spans="2:9">
      <c r="B82" s="219" t="s">
        <v>896</v>
      </c>
      <c r="C82" s="219" t="s">
        <v>1035</v>
      </c>
      <c r="D82" s="219" t="s">
        <v>1174</v>
      </c>
      <c r="E82" s="219" t="s">
        <v>1314</v>
      </c>
      <c r="F82" s="219" t="s">
        <v>1035</v>
      </c>
      <c r="G82" s="219" t="s">
        <v>1035</v>
      </c>
      <c r="H82" s="219" t="s">
        <v>1466</v>
      </c>
      <c r="I82" s="219" t="s">
        <v>1466</v>
      </c>
    </row>
    <row r="83" spans="2:9">
      <c r="B83" s="219" t="s">
        <v>897</v>
      </c>
      <c r="C83" s="219" t="s">
        <v>1036</v>
      </c>
      <c r="D83" s="219" t="s">
        <v>1175</v>
      </c>
      <c r="E83" s="219" t="s">
        <v>1315</v>
      </c>
      <c r="F83" s="219" t="s">
        <v>1036</v>
      </c>
      <c r="G83" s="219" t="s">
        <v>1036</v>
      </c>
      <c r="H83" s="219" t="s">
        <v>1467</v>
      </c>
      <c r="I83" s="219" t="s">
        <v>1467</v>
      </c>
    </row>
    <row r="84" spans="2:9">
      <c r="B84" s="219" t="s">
        <v>898</v>
      </c>
      <c r="C84" s="219" t="s">
        <v>1037</v>
      </c>
      <c r="D84" s="219" t="s">
        <v>1176</v>
      </c>
      <c r="E84" s="219" t="s">
        <v>1316</v>
      </c>
      <c r="F84" s="219" t="s">
        <v>1037</v>
      </c>
      <c r="G84" s="219" t="s">
        <v>1037</v>
      </c>
      <c r="H84" s="219" t="s">
        <v>1468</v>
      </c>
      <c r="I84" s="219" t="s">
        <v>1468</v>
      </c>
    </row>
    <row r="85" spans="2:9">
      <c r="B85" s="219" t="s">
        <v>899</v>
      </c>
      <c r="C85" s="219" t="s">
        <v>1038</v>
      </c>
      <c r="D85" s="219" t="s">
        <v>1177</v>
      </c>
      <c r="E85" s="219" t="s">
        <v>1317</v>
      </c>
      <c r="F85" s="219" t="s">
        <v>1038</v>
      </c>
      <c r="G85" s="219" t="s">
        <v>1038</v>
      </c>
      <c r="H85" s="219" t="s">
        <v>1469</v>
      </c>
      <c r="I85" s="219" t="s">
        <v>1469</v>
      </c>
    </row>
    <row r="86" spans="2:9">
      <c r="B86" s="219" t="s">
        <v>900</v>
      </c>
      <c r="C86" s="219" t="s">
        <v>1039</v>
      </c>
      <c r="D86" s="219" t="s">
        <v>1178</v>
      </c>
      <c r="E86" s="219" t="s">
        <v>1318</v>
      </c>
      <c r="F86" s="219" t="s">
        <v>1039</v>
      </c>
      <c r="G86" s="219" t="s">
        <v>1039</v>
      </c>
      <c r="H86" s="219" t="s">
        <v>1470</v>
      </c>
      <c r="I86" s="219" t="s">
        <v>1470</v>
      </c>
    </row>
    <row r="87" spans="2:9">
      <c r="B87" s="219" t="s">
        <v>901</v>
      </c>
      <c r="C87" s="219" t="s">
        <v>1040</v>
      </c>
      <c r="D87" s="219" t="s">
        <v>1179</v>
      </c>
      <c r="E87" s="219" t="s">
        <v>1319</v>
      </c>
      <c r="F87" s="219" t="s">
        <v>1040</v>
      </c>
      <c r="G87" s="219" t="s">
        <v>1040</v>
      </c>
      <c r="H87" s="219" t="s">
        <v>1471</v>
      </c>
      <c r="I87" s="219" t="s">
        <v>1471</v>
      </c>
    </row>
    <row r="88" spans="2:9">
      <c r="B88" s="219" t="s">
        <v>902</v>
      </c>
      <c r="C88" s="219" t="s">
        <v>1041</v>
      </c>
      <c r="D88" s="219" t="s">
        <v>1180</v>
      </c>
      <c r="E88" s="219" t="s">
        <v>1320</v>
      </c>
      <c r="F88" s="219" t="s">
        <v>1041</v>
      </c>
      <c r="G88" s="219" t="s">
        <v>1041</v>
      </c>
      <c r="H88" s="219" t="s">
        <v>1472</v>
      </c>
      <c r="I88" s="219" t="s">
        <v>1472</v>
      </c>
    </row>
    <row r="89" spans="2:9">
      <c r="B89" s="219" t="s">
        <v>903</v>
      </c>
      <c r="C89" s="219" t="s">
        <v>1042</v>
      </c>
      <c r="D89" s="219" t="s">
        <v>1181</v>
      </c>
      <c r="E89" s="219" t="s">
        <v>1321</v>
      </c>
      <c r="F89" s="219" t="s">
        <v>1042</v>
      </c>
      <c r="G89" s="219" t="s">
        <v>1042</v>
      </c>
      <c r="H89" s="219" t="s">
        <v>1473</v>
      </c>
      <c r="I89" s="219" t="s">
        <v>1473</v>
      </c>
    </row>
    <row r="90" spans="2:9">
      <c r="B90" s="219" t="s">
        <v>904</v>
      </c>
      <c r="C90" s="219" t="s">
        <v>1043</v>
      </c>
      <c r="D90" s="219" t="s">
        <v>1182</v>
      </c>
      <c r="E90" s="219" t="s">
        <v>1322</v>
      </c>
      <c r="F90" s="219" t="s">
        <v>1043</v>
      </c>
      <c r="G90" s="219" t="s">
        <v>1043</v>
      </c>
      <c r="H90" s="219" t="s">
        <v>1474</v>
      </c>
      <c r="I90" s="219" t="s">
        <v>1474</v>
      </c>
    </row>
    <row r="91" spans="2:9">
      <c r="B91" s="283" t="s">
        <v>905</v>
      </c>
      <c r="C91" s="280" t="s">
        <v>1044</v>
      </c>
      <c r="D91" s="219" t="s">
        <v>1183</v>
      </c>
      <c r="E91" s="219" t="s">
        <v>1323</v>
      </c>
      <c r="F91" s="219" t="s">
        <v>1044</v>
      </c>
      <c r="G91" s="219" t="s">
        <v>1044</v>
      </c>
      <c r="H91" s="219" t="s">
        <v>1475</v>
      </c>
      <c r="I91" s="219" t="s">
        <v>1475</v>
      </c>
    </row>
    <row r="92" spans="2:9">
      <c r="B92" s="283" t="s">
        <v>906</v>
      </c>
      <c r="C92" s="280" t="s">
        <v>1238</v>
      </c>
    </row>
    <row r="93" spans="2:9">
      <c r="B93" s="219" t="s">
        <v>907</v>
      </c>
      <c r="C93" s="219" t="s">
        <v>1045</v>
      </c>
      <c r="D93" s="219" t="s">
        <v>1184</v>
      </c>
      <c r="E93" s="219" t="s">
        <v>1324</v>
      </c>
      <c r="F93" s="219" t="s">
        <v>1045</v>
      </c>
      <c r="G93" s="219" t="s">
        <v>1045</v>
      </c>
      <c r="H93" s="219" t="s">
        <v>1476</v>
      </c>
      <c r="I93" s="219" t="s">
        <v>1476</v>
      </c>
    </row>
    <row r="94" spans="2:9">
      <c r="B94" s="219" t="s">
        <v>908</v>
      </c>
      <c r="C94" s="219" t="s">
        <v>1046</v>
      </c>
      <c r="D94" s="219" t="s">
        <v>1185</v>
      </c>
      <c r="E94" s="219" t="s">
        <v>1325</v>
      </c>
      <c r="F94" s="219" t="s">
        <v>1046</v>
      </c>
      <c r="G94" s="219" t="s">
        <v>1046</v>
      </c>
      <c r="H94" s="219" t="s">
        <v>1477</v>
      </c>
      <c r="I94" s="219" t="s">
        <v>1477</v>
      </c>
    </row>
    <row r="95" spans="2:9">
      <c r="B95" s="219" t="s">
        <v>909</v>
      </c>
      <c r="C95" s="219" t="s">
        <v>1047</v>
      </c>
      <c r="D95" s="219" t="s">
        <v>1186</v>
      </c>
      <c r="E95" s="219" t="s">
        <v>1326</v>
      </c>
      <c r="F95" s="219" t="s">
        <v>1047</v>
      </c>
      <c r="G95" s="219" t="s">
        <v>1047</v>
      </c>
      <c r="H95" s="219" t="s">
        <v>1478</v>
      </c>
      <c r="I95" s="219" t="s">
        <v>1478</v>
      </c>
    </row>
    <row r="96" spans="2:9">
      <c r="B96" s="219" t="s">
        <v>910</v>
      </c>
      <c r="C96" s="219" t="s">
        <v>1048</v>
      </c>
      <c r="D96" s="219" t="s">
        <v>1187</v>
      </c>
      <c r="E96" s="219" t="s">
        <v>1327</v>
      </c>
      <c r="F96" s="219" t="s">
        <v>1048</v>
      </c>
      <c r="G96" s="219" t="s">
        <v>1048</v>
      </c>
      <c r="H96" s="219" t="s">
        <v>1479</v>
      </c>
      <c r="I96" s="219" t="s">
        <v>1479</v>
      </c>
    </row>
    <row r="97" spans="2:9">
      <c r="B97" s="219" t="s">
        <v>911</v>
      </c>
      <c r="C97" s="219" t="s">
        <v>1049</v>
      </c>
      <c r="D97" s="219" t="s">
        <v>1188</v>
      </c>
      <c r="E97" s="219" t="s">
        <v>1328</v>
      </c>
      <c r="F97" s="219" t="s">
        <v>1049</v>
      </c>
      <c r="G97" s="219" t="s">
        <v>1049</v>
      </c>
      <c r="H97" s="219" t="s">
        <v>1480</v>
      </c>
      <c r="I97" s="219" t="s">
        <v>1480</v>
      </c>
    </row>
    <row r="98" spans="2:9">
      <c r="B98" s="219" t="s">
        <v>912</v>
      </c>
      <c r="C98" s="219" t="s">
        <v>1050</v>
      </c>
      <c r="D98" s="219" t="s">
        <v>1189</v>
      </c>
      <c r="E98" s="219" t="s">
        <v>1329</v>
      </c>
      <c r="F98" s="219" t="s">
        <v>1050</v>
      </c>
      <c r="G98" s="219" t="s">
        <v>1050</v>
      </c>
      <c r="H98" s="219" t="s">
        <v>1481</v>
      </c>
      <c r="I98" s="219" t="s">
        <v>1481</v>
      </c>
    </row>
    <row r="99" spans="2:9">
      <c r="B99" s="219" t="s">
        <v>913</v>
      </c>
      <c r="C99" s="219" t="s">
        <v>1051</v>
      </c>
      <c r="D99" s="219" t="s">
        <v>1190</v>
      </c>
      <c r="E99" s="219" t="s">
        <v>1330</v>
      </c>
      <c r="F99" s="219" t="s">
        <v>1051</v>
      </c>
      <c r="G99" s="219" t="s">
        <v>1051</v>
      </c>
      <c r="H99" s="219" t="s">
        <v>1482</v>
      </c>
      <c r="I99" s="219" t="s">
        <v>1482</v>
      </c>
    </row>
    <row r="100" spans="2:9">
      <c r="B100" s="219" t="s">
        <v>914</v>
      </c>
      <c r="C100" s="219" t="s">
        <v>1052</v>
      </c>
      <c r="D100" s="219" t="s">
        <v>1191</v>
      </c>
      <c r="E100" s="219" t="s">
        <v>1331</v>
      </c>
      <c r="F100" s="219" t="s">
        <v>1052</v>
      </c>
      <c r="G100" s="219" t="s">
        <v>1052</v>
      </c>
      <c r="H100" s="219" t="s">
        <v>1483</v>
      </c>
      <c r="I100" s="219" t="s">
        <v>1483</v>
      </c>
    </row>
    <row r="101" spans="2:9">
      <c r="B101" s="219" t="s">
        <v>915</v>
      </c>
      <c r="C101" s="219" t="s">
        <v>1053</v>
      </c>
      <c r="D101" s="219" t="s">
        <v>1192</v>
      </c>
      <c r="E101" s="219" t="s">
        <v>1332</v>
      </c>
      <c r="F101" s="219" t="s">
        <v>1053</v>
      </c>
      <c r="G101" s="219" t="s">
        <v>1053</v>
      </c>
      <c r="H101" s="219" t="s">
        <v>1484</v>
      </c>
      <c r="I101" s="219" t="s">
        <v>1484</v>
      </c>
    </row>
    <row r="102" spans="2:9">
      <c r="B102" s="219" t="s">
        <v>916</v>
      </c>
      <c r="C102" s="219" t="s">
        <v>1054</v>
      </c>
      <c r="D102" s="219" t="s">
        <v>1193</v>
      </c>
      <c r="E102" s="219" t="s">
        <v>1333</v>
      </c>
      <c r="F102" s="219" t="s">
        <v>1054</v>
      </c>
      <c r="G102" s="219" t="s">
        <v>1054</v>
      </c>
      <c r="H102" s="219" t="s">
        <v>1485</v>
      </c>
      <c r="I102" s="219" t="s">
        <v>1485</v>
      </c>
    </row>
    <row r="103" spans="2:9">
      <c r="B103" s="219" t="s">
        <v>917</v>
      </c>
      <c r="C103" s="219" t="s">
        <v>1055</v>
      </c>
      <c r="D103" s="219" t="s">
        <v>1194</v>
      </c>
      <c r="E103" s="219" t="s">
        <v>1334</v>
      </c>
      <c r="F103" s="219" t="s">
        <v>1055</v>
      </c>
      <c r="G103" s="219" t="s">
        <v>1055</v>
      </c>
      <c r="H103" s="219" t="s">
        <v>1486</v>
      </c>
      <c r="I103" s="219" t="s">
        <v>1486</v>
      </c>
    </row>
    <row r="104" spans="2:9">
      <c r="B104" s="219" t="s">
        <v>918</v>
      </c>
      <c r="C104" s="219" t="s">
        <v>1056</v>
      </c>
      <c r="D104" s="219" t="s">
        <v>1195</v>
      </c>
      <c r="E104" s="219" t="s">
        <v>1335</v>
      </c>
      <c r="F104" s="219" t="s">
        <v>1056</v>
      </c>
      <c r="G104" s="219" t="s">
        <v>1056</v>
      </c>
      <c r="H104" s="219" t="s">
        <v>1487</v>
      </c>
      <c r="I104" s="219" t="s">
        <v>1487</v>
      </c>
    </row>
    <row r="105" spans="2:9">
      <c r="B105" s="219" t="s">
        <v>919</v>
      </c>
      <c r="C105" s="219" t="s">
        <v>1057</v>
      </c>
      <c r="D105" s="219" t="s">
        <v>1196</v>
      </c>
      <c r="E105" s="219" t="s">
        <v>1336</v>
      </c>
      <c r="F105" s="219" t="s">
        <v>1057</v>
      </c>
      <c r="G105" s="219" t="s">
        <v>1057</v>
      </c>
      <c r="H105" s="219" t="s">
        <v>1488</v>
      </c>
      <c r="I105" s="219" t="s">
        <v>1488</v>
      </c>
    </row>
    <row r="106" spans="2:9">
      <c r="B106" s="219" t="s">
        <v>920</v>
      </c>
      <c r="C106" s="219" t="s">
        <v>1058</v>
      </c>
      <c r="D106" s="219" t="s">
        <v>1197</v>
      </c>
      <c r="E106" s="219" t="s">
        <v>1337</v>
      </c>
      <c r="F106" s="219" t="s">
        <v>1058</v>
      </c>
      <c r="G106" s="219" t="s">
        <v>1058</v>
      </c>
      <c r="H106" s="219" t="s">
        <v>1489</v>
      </c>
      <c r="I106" s="219" t="s">
        <v>1489</v>
      </c>
    </row>
    <row r="107" spans="2:9">
      <c r="B107" s="219" t="s">
        <v>921</v>
      </c>
      <c r="C107" s="219" t="s">
        <v>1059</v>
      </c>
      <c r="D107" s="219" t="s">
        <v>1198</v>
      </c>
      <c r="E107" s="219" t="s">
        <v>1338</v>
      </c>
      <c r="F107" s="219" t="s">
        <v>1059</v>
      </c>
      <c r="G107" s="219" t="s">
        <v>1059</v>
      </c>
      <c r="H107" s="219" t="s">
        <v>1490</v>
      </c>
      <c r="I107" s="219" t="s">
        <v>1490</v>
      </c>
    </row>
    <row r="108" spans="2:9">
      <c r="B108" s="219" t="s">
        <v>922</v>
      </c>
      <c r="C108" s="219" t="s">
        <v>1060</v>
      </c>
      <c r="D108" s="219" t="s">
        <v>1199</v>
      </c>
      <c r="E108" s="219" t="s">
        <v>1339</v>
      </c>
      <c r="F108" s="219" t="s">
        <v>1060</v>
      </c>
      <c r="G108" s="219" t="s">
        <v>1060</v>
      </c>
      <c r="H108" s="219" t="s">
        <v>1491</v>
      </c>
      <c r="I108" s="219" t="s">
        <v>1491</v>
      </c>
    </row>
    <row r="109" spans="2:9">
      <c r="B109" s="219" t="s">
        <v>923</v>
      </c>
      <c r="C109" s="219" t="s">
        <v>1061</v>
      </c>
      <c r="D109" s="219" t="s">
        <v>1200</v>
      </c>
      <c r="E109" s="219" t="s">
        <v>1340</v>
      </c>
      <c r="F109" s="219" t="s">
        <v>1061</v>
      </c>
      <c r="G109" s="219" t="s">
        <v>1061</v>
      </c>
      <c r="H109" s="219" t="s">
        <v>1492</v>
      </c>
      <c r="I109" s="219" t="s">
        <v>1492</v>
      </c>
    </row>
    <row r="110" spans="2:9">
      <c r="B110" s="219" t="s">
        <v>924</v>
      </c>
      <c r="C110" s="219" t="s">
        <v>1062</v>
      </c>
      <c r="D110" s="219" t="s">
        <v>1201</v>
      </c>
      <c r="E110" s="219" t="s">
        <v>1341</v>
      </c>
      <c r="F110" s="219" t="s">
        <v>1062</v>
      </c>
      <c r="G110" s="219" t="s">
        <v>1062</v>
      </c>
      <c r="H110" s="219" t="s">
        <v>1493</v>
      </c>
      <c r="I110" s="219" t="s">
        <v>1493</v>
      </c>
    </row>
    <row r="111" spans="2:9">
      <c r="B111" s="219" t="s">
        <v>925</v>
      </c>
      <c r="C111" s="219" t="s">
        <v>1063</v>
      </c>
      <c r="D111" s="219" t="s">
        <v>1202</v>
      </c>
      <c r="E111" s="219" t="s">
        <v>1342</v>
      </c>
      <c r="F111" s="219" t="s">
        <v>1063</v>
      </c>
      <c r="G111" s="219" t="s">
        <v>1063</v>
      </c>
      <c r="H111" s="219" t="s">
        <v>1494</v>
      </c>
      <c r="I111" s="219" t="s">
        <v>1494</v>
      </c>
    </row>
    <row r="112" spans="2:9">
      <c r="B112" s="219" t="s">
        <v>926</v>
      </c>
      <c r="C112" s="219" t="s">
        <v>1064</v>
      </c>
      <c r="D112" s="219" t="s">
        <v>1203</v>
      </c>
      <c r="E112" s="219" t="s">
        <v>1343</v>
      </c>
      <c r="F112" s="219" t="s">
        <v>1064</v>
      </c>
      <c r="G112" s="219" t="s">
        <v>1064</v>
      </c>
      <c r="H112" s="219" t="s">
        <v>1495</v>
      </c>
      <c r="I112" s="219" t="s">
        <v>1495</v>
      </c>
    </row>
    <row r="113" spans="2:9">
      <c r="B113" s="219" t="s">
        <v>927</v>
      </c>
      <c r="C113" s="219" t="s">
        <v>1065</v>
      </c>
      <c r="D113" s="219" t="s">
        <v>1204</v>
      </c>
      <c r="E113" s="219" t="s">
        <v>1344</v>
      </c>
      <c r="F113" s="219" t="s">
        <v>1065</v>
      </c>
      <c r="G113" s="219" t="s">
        <v>1065</v>
      </c>
      <c r="H113" s="219" t="s">
        <v>1496</v>
      </c>
      <c r="I113" s="219" t="s">
        <v>1496</v>
      </c>
    </row>
    <row r="114" spans="2:9">
      <c r="B114" s="219" t="s">
        <v>928</v>
      </c>
      <c r="C114" s="219" t="s">
        <v>1066</v>
      </c>
      <c r="D114" s="219" t="s">
        <v>1205</v>
      </c>
      <c r="E114" s="219" t="s">
        <v>1345</v>
      </c>
      <c r="F114" s="219" t="s">
        <v>1066</v>
      </c>
      <c r="G114" s="219" t="s">
        <v>1066</v>
      </c>
      <c r="H114" s="219" t="s">
        <v>1497</v>
      </c>
      <c r="I114" s="219" t="s">
        <v>1497</v>
      </c>
    </row>
    <row r="115" spans="2:9">
      <c r="B115" s="219" t="s">
        <v>929</v>
      </c>
      <c r="C115" s="219" t="s">
        <v>1067</v>
      </c>
      <c r="D115" s="219" t="s">
        <v>1206</v>
      </c>
      <c r="E115" s="219" t="s">
        <v>1346</v>
      </c>
      <c r="F115" s="219" t="s">
        <v>1067</v>
      </c>
      <c r="G115" s="219" t="s">
        <v>1067</v>
      </c>
      <c r="H115" s="219" t="s">
        <v>1498</v>
      </c>
      <c r="I115" s="219" t="s">
        <v>1498</v>
      </c>
    </row>
    <row r="116" spans="2:9">
      <c r="B116" s="219" t="s">
        <v>930</v>
      </c>
      <c r="C116" s="219" t="s">
        <v>1068</v>
      </c>
      <c r="D116" s="219" t="s">
        <v>1207</v>
      </c>
      <c r="E116" s="219" t="s">
        <v>1347</v>
      </c>
      <c r="F116" s="219" t="s">
        <v>1068</v>
      </c>
      <c r="G116" s="219" t="s">
        <v>1068</v>
      </c>
      <c r="H116" s="219" t="s">
        <v>1499</v>
      </c>
      <c r="I116" s="219" t="s">
        <v>1499</v>
      </c>
    </row>
    <row r="117" spans="2:9">
      <c r="B117" s="219" t="s">
        <v>931</v>
      </c>
      <c r="C117" s="219" t="s">
        <v>1069</v>
      </c>
      <c r="D117" s="219" t="s">
        <v>1208</v>
      </c>
      <c r="E117" s="219" t="s">
        <v>1348</v>
      </c>
      <c r="F117" s="219" t="s">
        <v>1069</v>
      </c>
      <c r="G117" s="219" t="s">
        <v>1069</v>
      </c>
      <c r="H117" s="219" t="s">
        <v>1500</v>
      </c>
      <c r="I117" s="219" t="s">
        <v>1500</v>
      </c>
    </row>
    <row r="118" spans="2:9">
      <c r="B118" s="219" t="s">
        <v>932</v>
      </c>
      <c r="C118" s="219" t="s">
        <v>1070</v>
      </c>
      <c r="D118" s="219" t="s">
        <v>1209</v>
      </c>
      <c r="E118" s="219" t="s">
        <v>1349</v>
      </c>
      <c r="F118" s="219" t="s">
        <v>1070</v>
      </c>
      <c r="G118" s="219" t="s">
        <v>1070</v>
      </c>
      <c r="H118" s="219" t="s">
        <v>1501</v>
      </c>
      <c r="I118" s="219" t="s">
        <v>1501</v>
      </c>
    </row>
    <row r="119" spans="2:9">
      <c r="B119" s="219" t="s">
        <v>933</v>
      </c>
      <c r="C119" s="219" t="s">
        <v>1071</v>
      </c>
      <c r="D119" s="219" t="s">
        <v>1210</v>
      </c>
      <c r="E119" s="219" t="s">
        <v>1350</v>
      </c>
      <c r="F119" s="219" t="s">
        <v>1071</v>
      </c>
      <c r="G119" s="219" t="s">
        <v>1071</v>
      </c>
      <c r="H119" s="219" t="s">
        <v>1502</v>
      </c>
      <c r="I119" s="219" t="s">
        <v>1502</v>
      </c>
    </row>
    <row r="120" spans="2:9">
      <c r="B120" s="219" t="s">
        <v>934</v>
      </c>
      <c r="C120" s="219" t="s">
        <v>1072</v>
      </c>
      <c r="D120" s="219" t="s">
        <v>1211</v>
      </c>
      <c r="E120" s="219" t="s">
        <v>1351</v>
      </c>
      <c r="F120" s="219" t="s">
        <v>1072</v>
      </c>
      <c r="G120" s="219" t="s">
        <v>1072</v>
      </c>
      <c r="H120" s="219" t="s">
        <v>1503</v>
      </c>
      <c r="I120" s="219" t="s">
        <v>1503</v>
      </c>
    </row>
    <row r="121" spans="2:9">
      <c r="B121" s="219" t="s">
        <v>935</v>
      </c>
      <c r="C121" s="219" t="s">
        <v>1073</v>
      </c>
      <c r="D121" s="219" t="s">
        <v>1212</v>
      </c>
      <c r="E121" s="219" t="s">
        <v>1352</v>
      </c>
      <c r="F121" s="219" t="s">
        <v>1073</v>
      </c>
      <c r="G121" s="219" t="s">
        <v>1073</v>
      </c>
      <c r="H121" s="219" t="s">
        <v>1504</v>
      </c>
      <c r="I121" s="219" t="s">
        <v>1504</v>
      </c>
    </row>
    <row r="122" spans="2:9">
      <c r="B122" s="219" t="s">
        <v>936</v>
      </c>
      <c r="C122" s="219" t="s">
        <v>1074</v>
      </c>
      <c r="D122" s="219" t="s">
        <v>1213</v>
      </c>
      <c r="E122" s="219" t="s">
        <v>1353</v>
      </c>
      <c r="F122" s="219" t="s">
        <v>1074</v>
      </c>
      <c r="G122" s="219" t="s">
        <v>1074</v>
      </c>
      <c r="H122" s="219" t="s">
        <v>1505</v>
      </c>
      <c r="I122" s="219" t="s">
        <v>1505</v>
      </c>
    </row>
    <row r="123" spans="2:9">
      <c r="B123" s="219" t="s">
        <v>937</v>
      </c>
      <c r="C123" s="219" t="s">
        <v>1075</v>
      </c>
      <c r="D123" s="219" t="s">
        <v>1214</v>
      </c>
      <c r="E123" s="280" t="s">
        <v>1354</v>
      </c>
      <c r="F123" s="219" t="s">
        <v>1381</v>
      </c>
      <c r="G123" s="219" t="s">
        <v>1381</v>
      </c>
      <c r="H123" s="219" t="s">
        <v>1506</v>
      </c>
      <c r="I123" s="219" t="s">
        <v>1506</v>
      </c>
    </row>
    <row r="124" spans="2:9">
      <c r="B124" s="219" t="s">
        <v>938</v>
      </c>
      <c r="C124" s="219" t="s">
        <v>1076</v>
      </c>
      <c r="D124" s="219" t="s">
        <v>1215</v>
      </c>
      <c r="E124" s="219" t="s">
        <v>1355</v>
      </c>
      <c r="F124" s="219" t="s">
        <v>1076</v>
      </c>
      <c r="G124" s="219" t="s">
        <v>1076</v>
      </c>
      <c r="H124" s="219" t="s">
        <v>1507</v>
      </c>
      <c r="I124" s="219" t="s">
        <v>1507</v>
      </c>
    </row>
    <row r="125" spans="2:9">
      <c r="B125" s="219" t="s">
        <v>939</v>
      </c>
      <c r="C125" s="219" t="s">
        <v>1077</v>
      </c>
      <c r="D125" s="219" t="s">
        <v>1216</v>
      </c>
      <c r="E125" s="219" t="s">
        <v>1356</v>
      </c>
      <c r="F125" s="219" t="s">
        <v>1077</v>
      </c>
      <c r="G125" s="219" t="s">
        <v>1077</v>
      </c>
      <c r="H125" s="219" t="s">
        <v>1508</v>
      </c>
      <c r="I125" s="219" t="s">
        <v>1508</v>
      </c>
    </row>
    <row r="126" spans="2:9">
      <c r="B126" s="219" t="s">
        <v>940</v>
      </c>
      <c r="C126" s="219" t="s">
        <v>1078</v>
      </c>
      <c r="D126" s="219" t="s">
        <v>1217</v>
      </c>
      <c r="E126" s="219" t="s">
        <v>1357</v>
      </c>
      <c r="F126" s="219" t="s">
        <v>1078</v>
      </c>
      <c r="G126" s="219" t="s">
        <v>1078</v>
      </c>
      <c r="H126" s="219" t="s">
        <v>1509</v>
      </c>
      <c r="I126" s="219" t="s">
        <v>1509</v>
      </c>
    </row>
    <row r="127" spans="2:9">
      <c r="B127" s="219" t="s">
        <v>941</v>
      </c>
      <c r="C127" s="219" t="s">
        <v>1079</v>
      </c>
      <c r="D127" s="219" t="s">
        <v>1218</v>
      </c>
      <c r="E127" s="219" t="s">
        <v>1358</v>
      </c>
      <c r="F127" s="280" t="s">
        <v>1382</v>
      </c>
      <c r="G127" s="219" t="s">
        <v>1382</v>
      </c>
      <c r="H127" s="219" t="s">
        <v>1510</v>
      </c>
      <c r="I127" s="219" t="s">
        <v>1510</v>
      </c>
    </row>
    <row r="128" spans="2:9">
      <c r="B128" s="219" t="s">
        <v>942</v>
      </c>
      <c r="C128" s="219" t="s">
        <v>1080</v>
      </c>
      <c r="D128" s="219" t="s">
        <v>1219</v>
      </c>
      <c r="E128" s="219" t="s">
        <v>1359</v>
      </c>
      <c r="F128" s="219" t="s">
        <v>1080</v>
      </c>
      <c r="G128" s="219" t="s">
        <v>1080</v>
      </c>
      <c r="H128" s="219" t="s">
        <v>1511</v>
      </c>
      <c r="I128" s="219" t="s">
        <v>1511</v>
      </c>
    </row>
    <row r="129" spans="2:9">
      <c r="B129" s="219" t="s">
        <v>943</v>
      </c>
      <c r="C129" s="219" t="s">
        <v>1081</v>
      </c>
      <c r="D129" s="219" t="s">
        <v>1220</v>
      </c>
      <c r="E129" s="219" t="s">
        <v>1360</v>
      </c>
      <c r="F129" s="219" t="s">
        <v>1081</v>
      </c>
      <c r="G129" s="219" t="s">
        <v>1081</v>
      </c>
      <c r="H129" s="219" t="s">
        <v>1512</v>
      </c>
      <c r="I129" s="219" t="s">
        <v>1512</v>
      </c>
    </row>
    <row r="130" spans="2:9">
      <c r="B130" s="219" t="s">
        <v>944</v>
      </c>
      <c r="C130" s="219" t="s">
        <v>1082</v>
      </c>
      <c r="D130" s="219" t="s">
        <v>1221</v>
      </c>
      <c r="E130" s="219" t="s">
        <v>1361</v>
      </c>
      <c r="F130" s="280" t="s">
        <v>1383</v>
      </c>
      <c r="G130" s="219" t="s">
        <v>1383</v>
      </c>
      <c r="H130" s="219" t="s">
        <v>1513</v>
      </c>
      <c r="I130" s="219" t="s">
        <v>1513</v>
      </c>
    </row>
    <row r="131" spans="2:9">
      <c r="B131" s="219" t="s">
        <v>945</v>
      </c>
      <c r="C131" s="219" t="s">
        <v>1083</v>
      </c>
      <c r="D131" s="219" t="s">
        <v>1222</v>
      </c>
      <c r="E131" s="219" t="s">
        <v>1362</v>
      </c>
      <c r="F131" s="280" t="s">
        <v>1384</v>
      </c>
      <c r="G131" s="219" t="s">
        <v>1384</v>
      </c>
      <c r="H131" s="219" t="s">
        <v>1514</v>
      </c>
      <c r="I131" s="219" t="s">
        <v>1514</v>
      </c>
    </row>
    <row r="132" spans="2:9">
      <c r="B132" s="219" t="s">
        <v>946</v>
      </c>
      <c r="C132" s="219" t="s">
        <v>1084</v>
      </c>
      <c r="D132" s="219" t="s">
        <v>1223</v>
      </c>
      <c r="E132" s="219" t="s">
        <v>1363</v>
      </c>
      <c r="F132" s="219" t="s">
        <v>1084</v>
      </c>
      <c r="G132" s="219" t="s">
        <v>1084</v>
      </c>
      <c r="H132" s="219" t="s">
        <v>1515</v>
      </c>
      <c r="I132" s="219" t="s">
        <v>1515</v>
      </c>
    </row>
    <row r="133" spans="2:9">
      <c r="B133" s="219" t="s">
        <v>947</v>
      </c>
      <c r="C133" s="219" t="s">
        <v>1085</v>
      </c>
      <c r="D133" s="219" t="s">
        <v>1224</v>
      </c>
      <c r="E133" s="219" t="s">
        <v>1364</v>
      </c>
      <c r="F133" s="219" t="s">
        <v>1085</v>
      </c>
      <c r="G133" s="219" t="s">
        <v>1085</v>
      </c>
      <c r="H133" s="219" t="s">
        <v>1516</v>
      </c>
      <c r="I133" s="219" t="s">
        <v>1516</v>
      </c>
    </row>
    <row r="134" spans="2:9">
      <c r="B134" s="219" t="s">
        <v>948</v>
      </c>
      <c r="C134" s="219" t="s">
        <v>1086</v>
      </c>
      <c r="D134" s="219" t="s">
        <v>1225</v>
      </c>
      <c r="E134" s="219" t="s">
        <v>1365</v>
      </c>
      <c r="F134" s="219" t="s">
        <v>1086</v>
      </c>
      <c r="G134" s="219" t="s">
        <v>1086</v>
      </c>
      <c r="H134" s="219" t="s">
        <v>1517</v>
      </c>
      <c r="I134" s="219" t="s">
        <v>1517</v>
      </c>
    </row>
    <row r="135" spans="2:9">
      <c r="B135" s="219" t="s">
        <v>949</v>
      </c>
      <c r="C135" s="219" t="s">
        <v>1087</v>
      </c>
      <c r="D135" s="219" t="s">
        <v>1226</v>
      </c>
      <c r="E135" s="219" t="s">
        <v>1366</v>
      </c>
      <c r="F135" s="219" t="s">
        <v>1087</v>
      </c>
      <c r="G135" s="219" t="s">
        <v>1087</v>
      </c>
      <c r="H135" s="219" t="s">
        <v>1518</v>
      </c>
      <c r="I135" s="219" t="s">
        <v>1518</v>
      </c>
    </row>
    <row r="136" spans="2:9">
      <c r="B136" s="219" t="s">
        <v>950</v>
      </c>
      <c r="C136" s="219" t="s">
        <v>1088</v>
      </c>
      <c r="D136" s="219" t="s">
        <v>1227</v>
      </c>
      <c r="E136" s="219" t="s">
        <v>1367</v>
      </c>
      <c r="F136" s="219" t="s">
        <v>1088</v>
      </c>
      <c r="G136" s="219" t="s">
        <v>1088</v>
      </c>
      <c r="H136" s="219" t="s">
        <v>1519</v>
      </c>
      <c r="I136" s="219" t="s">
        <v>1519</v>
      </c>
    </row>
    <row r="137" spans="2:9">
      <c r="B137" s="219" t="s">
        <v>951</v>
      </c>
      <c r="C137" s="219" t="s">
        <v>1089</v>
      </c>
      <c r="D137" s="219" t="s">
        <v>1228</v>
      </c>
      <c r="E137" s="219" t="s">
        <v>1368</v>
      </c>
      <c r="F137" s="219" t="s">
        <v>1089</v>
      </c>
      <c r="G137" s="219" t="s">
        <v>1089</v>
      </c>
      <c r="H137" s="219" t="s">
        <v>1520</v>
      </c>
      <c r="I137" s="219" t="s">
        <v>1520</v>
      </c>
    </row>
    <row r="138" spans="2:9">
      <c r="B138" s="219" t="s">
        <v>952</v>
      </c>
      <c r="C138" s="219" t="s">
        <v>1090</v>
      </c>
      <c r="D138" s="219" t="s">
        <v>1229</v>
      </c>
      <c r="E138" s="219" t="s">
        <v>1369</v>
      </c>
      <c r="F138" s="219" t="s">
        <v>1090</v>
      </c>
      <c r="G138" s="219" t="s">
        <v>1090</v>
      </c>
      <c r="H138" s="219" t="s">
        <v>1521</v>
      </c>
      <c r="I138" s="219" t="s">
        <v>1521</v>
      </c>
    </row>
    <row r="139" spans="2:9">
      <c r="B139" s="219" t="s">
        <v>953</v>
      </c>
      <c r="C139" s="219" t="s">
        <v>1091</v>
      </c>
      <c r="D139" s="219" t="s">
        <v>1230</v>
      </c>
      <c r="E139" s="219" t="s">
        <v>1370</v>
      </c>
      <c r="F139" s="219" t="s">
        <v>1091</v>
      </c>
      <c r="G139" s="219" t="s">
        <v>1091</v>
      </c>
      <c r="H139" s="219" t="s">
        <v>1522</v>
      </c>
      <c r="I139" s="219" t="s">
        <v>1522</v>
      </c>
    </row>
    <row r="140" spans="2:9">
      <c r="B140" s="219" t="s">
        <v>954</v>
      </c>
      <c r="C140" s="219" t="s">
        <v>1092</v>
      </c>
      <c r="D140" s="219" t="s">
        <v>1231</v>
      </c>
      <c r="E140" s="219" t="s">
        <v>1371</v>
      </c>
      <c r="F140" s="219" t="s">
        <v>1092</v>
      </c>
      <c r="G140" s="219" t="s">
        <v>1092</v>
      </c>
      <c r="H140" s="219" t="s">
        <v>1523</v>
      </c>
      <c r="I140" s="219" t="s">
        <v>1523</v>
      </c>
    </row>
    <row r="141" spans="2:9">
      <c r="B141" s="219" t="s">
        <v>955</v>
      </c>
      <c r="C141" s="219" t="s">
        <v>1093</v>
      </c>
      <c r="D141" s="219" t="s">
        <v>1232</v>
      </c>
      <c r="E141" s="219" t="s">
        <v>1372</v>
      </c>
      <c r="F141" s="219" t="s">
        <v>1093</v>
      </c>
      <c r="G141" s="219" t="s">
        <v>1093</v>
      </c>
      <c r="H141" s="219" t="s">
        <v>1524</v>
      </c>
      <c r="I141" s="219" t="s">
        <v>1524</v>
      </c>
    </row>
    <row r="142" spans="2:9">
      <c r="B142" s="219" t="s">
        <v>956</v>
      </c>
      <c r="C142" s="219" t="s">
        <v>1094</v>
      </c>
      <c r="D142" s="219" t="s">
        <v>1233</v>
      </c>
      <c r="E142" s="219" t="s">
        <v>1373</v>
      </c>
      <c r="F142" s="219" t="s">
        <v>1094</v>
      </c>
      <c r="G142" s="219" t="s">
        <v>1094</v>
      </c>
      <c r="H142" s="219" t="s">
        <v>1525</v>
      </c>
      <c r="I142" s="219" t="s">
        <v>1525</v>
      </c>
    </row>
    <row r="143" spans="2:9">
      <c r="B143" s="219" t="s">
        <v>957</v>
      </c>
      <c r="C143" s="219" t="s">
        <v>1095</v>
      </c>
      <c r="D143" s="219" t="s">
        <v>1234</v>
      </c>
      <c r="E143" s="219" t="s">
        <v>1374</v>
      </c>
      <c r="F143" s="219" t="s">
        <v>1095</v>
      </c>
      <c r="G143" s="219" t="s">
        <v>1095</v>
      </c>
      <c r="H143" s="219" t="s">
        <v>1526</v>
      </c>
      <c r="I143" s="219" t="s">
        <v>1526</v>
      </c>
    </row>
    <row r="144" spans="2:9">
      <c r="B144" s="219" t="s">
        <v>958</v>
      </c>
      <c r="C144" s="219" t="s">
        <v>1096</v>
      </c>
      <c r="D144" s="219" t="s">
        <v>1235</v>
      </c>
      <c r="E144" s="219" t="s">
        <v>1375</v>
      </c>
      <c r="F144" s="219" t="s">
        <v>1096</v>
      </c>
      <c r="G144" s="219" t="s">
        <v>1096</v>
      </c>
      <c r="H144" s="219" t="s">
        <v>1527</v>
      </c>
      <c r="I144" s="219" t="s">
        <v>1527</v>
      </c>
    </row>
    <row r="145" spans="2:9">
      <c r="B145" s="219" t="s">
        <v>959</v>
      </c>
      <c r="C145" s="219" t="s">
        <v>1097</v>
      </c>
      <c r="D145" s="219" t="s">
        <v>1236</v>
      </c>
      <c r="E145" s="219" t="s">
        <v>1376</v>
      </c>
      <c r="F145" s="219" t="s">
        <v>1097</v>
      </c>
      <c r="G145" s="219" t="s">
        <v>1097</v>
      </c>
      <c r="H145" s="219" t="s">
        <v>1528</v>
      </c>
      <c r="I145" s="219" t="s">
        <v>1528</v>
      </c>
    </row>
    <row r="146" spans="2:9">
      <c r="B146" s="219" t="s">
        <v>960</v>
      </c>
      <c r="C146" s="219" t="s">
        <v>1098</v>
      </c>
      <c r="D146" s="219" t="s">
        <v>1237</v>
      </c>
      <c r="E146" s="219" t="s">
        <v>1377</v>
      </c>
      <c r="F146" s="280" t="s">
        <v>1385</v>
      </c>
      <c r="G146" s="219" t="s">
        <v>1385</v>
      </c>
      <c r="H146" s="219" t="s">
        <v>1529</v>
      </c>
      <c r="I146" s="219" t="s">
        <v>1529</v>
      </c>
    </row>
    <row r="147" spans="2:9">
      <c r="F147" s="280" t="s">
        <v>1386</v>
      </c>
      <c r="G147" s="219" t="s">
        <v>1386</v>
      </c>
      <c r="H147" s="219" t="s">
        <v>1530</v>
      </c>
      <c r="I147" s="219" t="s">
        <v>1530</v>
      </c>
    </row>
    <row r="148" spans="2:9">
      <c r="F148" s="280" t="s">
        <v>1387</v>
      </c>
      <c r="G148" s="219" t="s">
        <v>1387</v>
      </c>
      <c r="H148" s="219" t="s">
        <v>1531</v>
      </c>
      <c r="I148" s="219" t="s">
        <v>1531</v>
      </c>
    </row>
    <row r="149" spans="2:9">
      <c r="F149" s="280" t="s">
        <v>1388</v>
      </c>
      <c r="G149" s="219" t="s">
        <v>1388</v>
      </c>
      <c r="H149" s="280" t="s">
        <v>1532</v>
      </c>
      <c r="I149" s="282" t="s">
        <v>1532</v>
      </c>
    </row>
    <row r="150" spans="2:9">
      <c r="H150" s="280" t="s">
        <v>1533</v>
      </c>
      <c r="I150" s="282" t="s">
        <v>1533</v>
      </c>
    </row>
    <row r="151" spans="2:9">
      <c r="H151" s="280" t="s">
        <v>1534</v>
      </c>
      <c r="I151" s="282" t="s">
        <v>1534</v>
      </c>
    </row>
    <row r="152" spans="2:9">
      <c r="H152" s="280" t="s">
        <v>1535</v>
      </c>
      <c r="I152" s="282" t="s">
        <v>1535</v>
      </c>
    </row>
    <row r="153" spans="2:9">
      <c r="I153" s="280" t="s">
        <v>1536</v>
      </c>
    </row>
    <row r="154" spans="2:9">
      <c r="I154" s="280" t="s">
        <v>1537</v>
      </c>
    </row>
    <row r="155" spans="2:9">
      <c r="I155" s="280" t="s">
        <v>1538</v>
      </c>
    </row>
    <row r="156" spans="2:9">
      <c r="I156" s="280" t="s">
        <v>1539</v>
      </c>
    </row>
    <row r="157" spans="2:9">
      <c r="I157" s="280" t="s">
        <v>1540</v>
      </c>
    </row>
    <row r="158" spans="2:9">
      <c r="I158" s="280" t="s">
        <v>1541</v>
      </c>
    </row>
    <row r="159" spans="2:9">
      <c r="I159" s="280" t="s">
        <v>1542</v>
      </c>
    </row>
    <row r="160" spans="2:9">
      <c r="I160" s="280" t="s">
        <v>1543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I83"/>
  <sheetViews>
    <sheetView topLeftCell="A40" workbookViewId="0">
      <selection activeCell="F20" sqref="F20"/>
    </sheetView>
  </sheetViews>
  <sheetFormatPr defaultRowHeight="14.25"/>
  <cols>
    <col min="1" max="1" width="9" style="219"/>
    <col min="2" max="2" width="10.875" style="219" customWidth="1"/>
    <col min="3" max="16384" width="9" style="219"/>
  </cols>
  <sheetData>
    <row r="1" spans="3:9">
      <c r="D1" s="219" t="str">
        <f>IF(OR(ISNUMBER(FIND({"yahoo","雅虎","資料來源","版權所有","第一頁","第二頁","第三頁"},"*"&amp;A1&amp;"*")))+COUNT(A1),1,"")</f>
        <v/>
      </c>
    </row>
    <row r="4" spans="3:9">
      <c r="C4" s="219" t="s">
        <v>427</v>
      </c>
      <c r="D4" s="219" t="s">
        <v>427</v>
      </c>
      <c r="E4" s="219" t="s">
        <v>427</v>
      </c>
      <c r="F4" s="219" t="s">
        <v>427</v>
      </c>
      <c r="G4" s="219" t="s">
        <v>427</v>
      </c>
      <c r="H4" s="219" t="s">
        <v>427</v>
      </c>
      <c r="I4" s="219" t="s">
        <v>427</v>
      </c>
    </row>
    <row r="5" spans="3:9">
      <c r="C5" s="220" t="s">
        <v>463</v>
      </c>
      <c r="D5" s="220" t="s">
        <v>512</v>
      </c>
      <c r="E5" s="220" t="s">
        <v>517</v>
      </c>
      <c r="F5" s="220" t="s">
        <v>520</v>
      </c>
      <c r="G5" s="220" t="s">
        <v>524</v>
      </c>
      <c r="H5" s="220" t="s">
        <v>527</v>
      </c>
      <c r="I5" s="220" t="s">
        <v>529</v>
      </c>
    </row>
    <row r="7" spans="3:9">
      <c r="C7" s="219" t="s">
        <v>428</v>
      </c>
      <c r="D7" s="219" t="s">
        <v>428</v>
      </c>
      <c r="E7" s="219" t="s">
        <v>428</v>
      </c>
      <c r="F7" s="219" t="s">
        <v>428</v>
      </c>
      <c r="G7" s="219" t="s">
        <v>428</v>
      </c>
      <c r="H7" s="219" t="s">
        <v>428</v>
      </c>
      <c r="I7" s="219" t="s">
        <v>428</v>
      </c>
    </row>
    <row r="8" spans="3:9">
      <c r="C8" s="219" t="s">
        <v>429</v>
      </c>
      <c r="D8" s="219" t="s">
        <v>429</v>
      </c>
      <c r="E8" s="219" t="s">
        <v>429</v>
      </c>
      <c r="F8" s="219" t="s">
        <v>429</v>
      </c>
      <c r="G8" s="219" t="s">
        <v>429</v>
      </c>
      <c r="H8" s="219" t="s">
        <v>429</v>
      </c>
      <c r="I8" s="219" t="s">
        <v>429</v>
      </c>
    </row>
    <row r="9" spans="3:9">
      <c r="C9" s="219" t="s">
        <v>430</v>
      </c>
      <c r="D9" s="219" t="s">
        <v>430</v>
      </c>
      <c r="E9" s="219" t="s">
        <v>430</v>
      </c>
      <c r="F9" s="219" t="s">
        <v>430</v>
      </c>
      <c r="G9" s="219" t="s">
        <v>430</v>
      </c>
      <c r="H9" s="219" t="s">
        <v>430</v>
      </c>
      <c r="I9" s="219" t="s">
        <v>430</v>
      </c>
    </row>
    <row r="10" spans="3:9">
      <c r="C10" s="219" t="s">
        <v>431</v>
      </c>
      <c r="D10" s="219" t="s">
        <v>431</v>
      </c>
      <c r="E10" s="219" t="s">
        <v>431</v>
      </c>
      <c r="F10" s="219" t="s">
        <v>431</v>
      </c>
      <c r="G10" s="219" t="s">
        <v>431</v>
      </c>
      <c r="H10" s="219" t="s">
        <v>431</v>
      </c>
      <c r="I10" s="219" t="s">
        <v>431</v>
      </c>
    </row>
    <row r="11" spans="3:9">
      <c r="C11" s="219" t="s">
        <v>432</v>
      </c>
      <c r="D11" s="219" t="s">
        <v>432</v>
      </c>
      <c r="E11" s="219" t="s">
        <v>432</v>
      </c>
      <c r="F11" s="219" t="s">
        <v>432</v>
      </c>
      <c r="G11" s="219" t="s">
        <v>432</v>
      </c>
      <c r="H11" s="219" t="s">
        <v>432</v>
      </c>
      <c r="I11" s="219" t="s">
        <v>432</v>
      </c>
    </row>
    <row r="12" spans="3:9">
      <c r="C12" s="219" t="s">
        <v>433</v>
      </c>
      <c r="D12" s="219" t="s">
        <v>433</v>
      </c>
      <c r="E12" s="219" t="s">
        <v>433</v>
      </c>
      <c r="F12" s="219" t="s">
        <v>433</v>
      </c>
      <c r="G12" s="219" t="s">
        <v>433</v>
      </c>
      <c r="H12" s="219" t="s">
        <v>433</v>
      </c>
      <c r="I12" s="219" t="s">
        <v>433</v>
      </c>
    </row>
    <row r="13" spans="3:9">
      <c r="C13" s="219" t="s">
        <v>434</v>
      </c>
      <c r="D13" s="219" t="s">
        <v>434</v>
      </c>
      <c r="E13" s="219" t="s">
        <v>434</v>
      </c>
      <c r="F13" s="219" t="s">
        <v>434</v>
      </c>
      <c r="G13" s="219" t="s">
        <v>434</v>
      </c>
      <c r="H13" s="219" t="s">
        <v>434</v>
      </c>
      <c r="I13" s="219" t="s">
        <v>434</v>
      </c>
    </row>
    <row r="14" spans="3:9">
      <c r="C14" s="219" t="s">
        <v>435</v>
      </c>
      <c r="D14" s="219" t="s">
        <v>435</v>
      </c>
      <c r="E14" s="219" t="s">
        <v>435</v>
      </c>
      <c r="F14" s="219" t="s">
        <v>435</v>
      </c>
      <c r="G14" s="219" t="s">
        <v>435</v>
      </c>
      <c r="H14" s="219" t="s">
        <v>435</v>
      </c>
      <c r="I14" s="219" t="s">
        <v>435</v>
      </c>
    </row>
    <row r="15" spans="3:9">
      <c r="C15" s="219" t="s">
        <v>436</v>
      </c>
      <c r="D15" s="219" t="s">
        <v>436</v>
      </c>
      <c r="E15" s="219" t="s">
        <v>436</v>
      </c>
      <c r="F15" s="219" t="s">
        <v>436</v>
      </c>
      <c r="G15" s="219" t="s">
        <v>436</v>
      </c>
      <c r="H15" s="219" t="s">
        <v>436</v>
      </c>
      <c r="I15" s="219" t="s">
        <v>436</v>
      </c>
    </row>
    <row r="16" spans="3:9">
      <c r="C16" s="219" t="s">
        <v>437</v>
      </c>
      <c r="D16" s="219" t="s">
        <v>437</v>
      </c>
      <c r="E16" s="219" t="s">
        <v>437</v>
      </c>
      <c r="F16" s="219" t="s">
        <v>437</v>
      </c>
      <c r="G16" s="219" t="s">
        <v>437</v>
      </c>
      <c r="H16" s="219" t="s">
        <v>437</v>
      </c>
      <c r="I16" s="219" t="s">
        <v>437</v>
      </c>
    </row>
    <row r="17" spans="3:9">
      <c r="C17" s="219" t="s">
        <v>438</v>
      </c>
      <c r="D17" s="219" t="s">
        <v>438</v>
      </c>
      <c r="E17" s="219" t="s">
        <v>438</v>
      </c>
      <c r="F17" s="219" t="s">
        <v>438</v>
      </c>
      <c r="G17" s="219" t="s">
        <v>438</v>
      </c>
      <c r="H17" s="219" t="s">
        <v>438</v>
      </c>
      <c r="I17" s="219" t="s">
        <v>438</v>
      </c>
    </row>
    <row r="18" spans="3:9">
      <c r="C18" s="219" t="s">
        <v>439</v>
      </c>
      <c r="D18" s="219" t="s">
        <v>439</v>
      </c>
      <c r="E18" s="219" t="s">
        <v>439</v>
      </c>
      <c r="F18" s="219" t="s">
        <v>439</v>
      </c>
      <c r="G18" s="219" t="s">
        <v>439</v>
      </c>
      <c r="H18" s="219" t="s">
        <v>439</v>
      </c>
      <c r="I18" s="219" t="s">
        <v>439</v>
      </c>
    </row>
    <row r="19" spans="3:9">
      <c r="C19" s="219" t="s">
        <v>440</v>
      </c>
      <c r="D19" s="219" t="s">
        <v>440</v>
      </c>
      <c r="E19" s="219" t="s">
        <v>440</v>
      </c>
      <c r="F19" s="219" t="s">
        <v>440</v>
      </c>
      <c r="G19" s="219" t="s">
        <v>440</v>
      </c>
      <c r="H19" s="219" t="s">
        <v>440</v>
      </c>
      <c r="I19" s="219" t="s">
        <v>440</v>
      </c>
    </row>
    <row r="20" spans="3:9">
      <c r="C20" s="219" t="s">
        <v>441</v>
      </c>
      <c r="D20" s="219" t="s">
        <v>441</v>
      </c>
      <c r="E20" s="219" t="s">
        <v>441</v>
      </c>
      <c r="F20" s="219" t="s">
        <v>441</v>
      </c>
      <c r="G20" s="219" t="s">
        <v>441</v>
      </c>
      <c r="H20" s="219" t="s">
        <v>441</v>
      </c>
      <c r="I20" s="219" t="s">
        <v>441</v>
      </c>
    </row>
    <row r="21" spans="3:9">
      <c r="C21" s="219" t="s">
        <v>442</v>
      </c>
      <c r="D21" s="219" t="s">
        <v>442</v>
      </c>
      <c r="E21" s="219" t="s">
        <v>442</v>
      </c>
      <c r="F21" s="219" t="s">
        <v>442</v>
      </c>
      <c r="G21" s="219" t="s">
        <v>442</v>
      </c>
      <c r="H21" s="219" t="s">
        <v>442</v>
      </c>
      <c r="I21" s="219" t="s">
        <v>442</v>
      </c>
    </row>
    <row r="22" spans="3:9">
      <c r="C22" s="219" t="s">
        <v>443</v>
      </c>
      <c r="D22" s="219" t="s">
        <v>443</v>
      </c>
      <c r="E22" s="219" t="s">
        <v>443</v>
      </c>
      <c r="F22" s="219" t="s">
        <v>443</v>
      </c>
      <c r="G22" s="219" t="s">
        <v>443</v>
      </c>
      <c r="H22" s="219" t="s">
        <v>443</v>
      </c>
      <c r="I22" s="219" t="s">
        <v>443</v>
      </c>
    </row>
    <row r="23" spans="3:9">
      <c r="C23" s="219" t="s">
        <v>444</v>
      </c>
      <c r="D23" s="219" t="s">
        <v>444</v>
      </c>
      <c r="E23" s="219" t="s">
        <v>444</v>
      </c>
      <c r="F23" s="219" t="s">
        <v>444</v>
      </c>
      <c r="G23" s="219" t="s">
        <v>444</v>
      </c>
      <c r="H23" s="219" t="s">
        <v>444</v>
      </c>
      <c r="I23" s="219" t="s">
        <v>444</v>
      </c>
    </row>
    <row r="24" spans="3:9">
      <c r="C24" s="219" t="s">
        <v>445</v>
      </c>
      <c r="D24" s="219" t="s">
        <v>445</v>
      </c>
      <c r="E24" s="219" t="s">
        <v>445</v>
      </c>
      <c r="F24" s="219" t="s">
        <v>445</v>
      </c>
      <c r="G24" s="219" t="s">
        <v>445</v>
      </c>
      <c r="H24" s="219" t="s">
        <v>445</v>
      </c>
      <c r="I24" s="219" t="s">
        <v>445</v>
      </c>
    </row>
    <row r="25" spans="3:9">
      <c r="C25" s="219" t="s">
        <v>446</v>
      </c>
      <c r="D25" s="219" t="s">
        <v>446</v>
      </c>
      <c r="E25" s="219" t="s">
        <v>446</v>
      </c>
      <c r="F25" s="219" t="s">
        <v>446</v>
      </c>
      <c r="G25" s="219" t="s">
        <v>446</v>
      </c>
      <c r="H25" s="219" t="s">
        <v>446</v>
      </c>
      <c r="I25" s="219" t="s">
        <v>446</v>
      </c>
    </row>
    <row r="26" spans="3:9">
      <c r="C26" s="219" t="s">
        <v>447</v>
      </c>
      <c r="D26" s="219" t="s">
        <v>447</v>
      </c>
      <c r="E26" s="219" t="s">
        <v>447</v>
      </c>
      <c r="F26" s="219" t="s">
        <v>447</v>
      </c>
      <c r="G26" s="219" t="s">
        <v>447</v>
      </c>
      <c r="H26" s="219" t="s">
        <v>447</v>
      </c>
      <c r="I26" s="219" t="s">
        <v>447</v>
      </c>
    </row>
    <row r="27" spans="3:9">
      <c r="C27" s="219" t="s">
        <v>448</v>
      </c>
      <c r="D27" s="219" t="s">
        <v>448</v>
      </c>
      <c r="E27" s="219" t="s">
        <v>448</v>
      </c>
      <c r="F27" s="219" t="s">
        <v>448</v>
      </c>
      <c r="G27" s="219" t="s">
        <v>448</v>
      </c>
      <c r="H27" s="219" t="s">
        <v>448</v>
      </c>
      <c r="I27" s="219" t="s">
        <v>448</v>
      </c>
    </row>
    <row r="28" spans="3:9">
      <c r="C28" s="219" t="s">
        <v>449</v>
      </c>
      <c r="D28" s="219" t="s">
        <v>449</v>
      </c>
      <c r="E28" s="219" t="s">
        <v>449</v>
      </c>
      <c r="F28" s="219" t="s">
        <v>449</v>
      </c>
      <c r="G28" s="219" t="s">
        <v>449</v>
      </c>
      <c r="H28" s="219" t="s">
        <v>449</v>
      </c>
      <c r="I28" s="219" t="s">
        <v>449</v>
      </c>
    </row>
    <row r="29" spans="3:9">
      <c r="C29" s="219" t="s">
        <v>450</v>
      </c>
      <c r="D29" s="219" t="s">
        <v>450</v>
      </c>
      <c r="E29" s="219" t="s">
        <v>450</v>
      </c>
      <c r="F29" s="219" t="s">
        <v>450</v>
      </c>
      <c r="G29" s="219" t="s">
        <v>450</v>
      </c>
      <c r="H29" s="219" t="s">
        <v>450</v>
      </c>
      <c r="I29" s="219" t="s">
        <v>450</v>
      </c>
    </row>
    <row r="30" spans="3:9">
      <c r="C30" s="219" t="s">
        <v>451</v>
      </c>
      <c r="D30" s="219" t="s">
        <v>451</v>
      </c>
      <c r="E30" s="219" t="s">
        <v>451</v>
      </c>
      <c r="F30" s="219" t="s">
        <v>451</v>
      </c>
      <c r="G30" s="219" t="s">
        <v>451</v>
      </c>
      <c r="H30" s="219" t="s">
        <v>451</v>
      </c>
      <c r="I30" s="219" t="s">
        <v>451</v>
      </c>
    </row>
    <row r="31" spans="3:9">
      <c r="C31" s="219" t="s">
        <v>452</v>
      </c>
      <c r="D31" s="219" t="s">
        <v>464</v>
      </c>
      <c r="E31" s="219" t="s">
        <v>464</v>
      </c>
      <c r="F31" s="219" t="s">
        <v>464</v>
      </c>
      <c r="G31" s="219" t="s">
        <v>464</v>
      </c>
      <c r="H31" s="219" t="s">
        <v>464</v>
      </c>
      <c r="I31" s="219" t="s">
        <v>464</v>
      </c>
    </row>
    <row r="32" spans="3:9">
      <c r="C32" s="219" t="s">
        <v>453</v>
      </c>
      <c r="D32" s="219" t="s">
        <v>465</v>
      </c>
      <c r="E32" s="219" t="s">
        <v>465</v>
      </c>
      <c r="F32" s="219" t="s">
        <v>465</v>
      </c>
      <c r="G32" s="219" t="s">
        <v>465</v>
      </c>
      <c r="H32" s="219" t="s">
        <v>465</v>
      </c>
      <c r="I32" s="219" t="s">
        <v>465</v>
      </c>
    </row>
    <row r="33" spans="3:9">
      <c r="C33" s="219" t="s">
        <v>454</v>
      </c>
      <c r="D33" s="219" t="s">
        <v>466</v>
      </c>
      <c r="E33" s="219" t="s">
        <v>466</v>
      </c>
      <c r="F33" s="219" t="s">
        <v>466</v>
      </c>
      <c r="G33" s="219" t="s">
        <v>466</v>
      </c>
      <c r="H33" s="219" t="s">
        <v>466</v>
      </c>
      <c r="I33" s="219" t="s">
        <v>466</v>
      </c>
    </row>
    <row r="34" spans="3:9">
      <c r="C34" s="219" t="s">
        <v>455</v>
      </c>
      <c r="D34" s="219" t="s">
        <v>467</v>
      </c>
      <c r="E34" s="219" t="s">
        <v>467</v>
      </c>
      <c r="F34" s="219" t="s">
        <v>467</v>
      </c>
      <c r="G34" s="219" t="s">
        <v>467</v>
      </c>
      <c r="H34" s="219" t="s">
        <v>467</v>
      </c>
      <c r="I34" s="219" t="s">
        <v>467</v>
      </c>
    </row>
    <row r="35" spans="3:9">
      <c r="C35" s="219" t="s">
        <v>456</v>
      </c>
      <c r="D35" s="219" t="s">
        <v>468</v>
      </c>
      <c r="E35" s="219" t="s">
        <v>468</v>
      </c>
      <c r="F35" s="219" t="s">
        <v>468</v>
      </c>
      <c r="G35" s="219" t="s">
        <v>468</v>
      </c>
      <c r="H35" s="219" t="s">
        <v>468</v>
      </c>
      <c r="I35" s="219" t="s">
        <v>468</v>
      </c>
    </row>
    <row r="36" spans="3:9">
      <c r="C36" s="219" t="s">
        <v>457</v>
      </c>
      <c r="D36" s="219" t="s">
        <v>469</v>
      </c>
      <c r="E36" s="219" t="s">
        <v>469</v>
      </c>
      <c r="F36" s="219" t="s">
        <v>469</v>
      </c>
      <c r="G36" s="219" t="s">
        <v>469</v>
      </c>
      <c r="H36" s="219" t="s">
        <v>469</v>
      </c>
      <c r="I36" s="219" t="s">
        <v>469</v>
      </c>
    </row>
    <row r="37" spans="3:9">
      <c r="C37" s="219" t="s">
        <v>458</v>
      </c>
      <c r="D37" s="219" t="s">
        <v>470</v>
      </c>
      <c r="E37" s="219" t="s">
        <v>470</v>
      </c>
      <c r="F37" s="219" t="s">
        <v>470</v>
      </c>
      <c r="G37" s="219" t="s">
        <v>470</v>
      </c>
      <c r="H37" s="219" t="s">
        <v>470</v>
      </c>
      <c r="I37" s="219" t="s">
        <v>470</v>
      </c>
    </row>
    <row r="38" spans="3:9">
      <c r="C38" s="219" t="s">
        <v>459</v>
      </c>
      <c r="D38" s="219" t="s">
        <v>471</v>
      </c>
      <c r="E38" s="219" t="s">
        <v>471</v>
      </c>
      <c r="F38" s="219" t="s">
        <v>471</v>
      </c>
      <c r="G38" s="219" t="s">
        <v>471</v>
      </c>
      <c r="H38" s="219" t="s">
        <v>471</v>
      </c>
      <c r="I38" s="219" t="s">
        <v>471</v>
      </c>
    </row>
    <row r="39" spans="3:9">
      <c r="C39" s="219" t="s">
        <v>460</v>
      </c>
      <c r="D39" s="219" t="s">
        <v>472</v>
      </c>
      <c r="E39" s="219" t="s">
        <v>472</v>
      </c>
      <c r="F39" s="219" t="s">
        <v>472</v>
      </c>
      <c r="G39" s="219" t="s">
        <v>472</v>
      </c>
      <c r="H39" s="219" t="s">
        <v>472</v>
      </c>
      <c r="I39" s="219" t="s">
        <v>472</v>
      </c>
    </row>
    <row r="40" spans="3:9">
      <c r="C40" s="219" t="s">
        <v>461</v>
      </c>
      <c r="D40" s="219" t="s">
        <v>473</v>
      </c>
      <c r="E40" s="219" t="s">
        <v>473</v>
      </c>
      <c r="F40" s="219" t="s">
        <v>473</v>
      </c>
      <c r="G40" s="219" t="s">
        <v>473</v>
      </c>
      <c r="H40" s="219" t="s">
        <v>473</v>
      </c>
      <c r="I40" s="219" t="s">
        <v>473</v>
      </c>
    </row>
    <row r="41" spans="3:9">
      <c r="C41" s="219" t="s">
        <v>462</v>
      </c>
      <c r="D41" s="219" t="s">
        <v>474</v>
      </c>
      <c r="E41" s="219" t="s">
        <v>474</v>
      </c>
      <c r="F41" s="219" t="s">
        <v>474</v>
      </c>
      <c r="G41" s="219" t="s">
        <v>474</v>
      </c>
      <c r="H41" s="219" t="s">
        <v>474</v>
      </c>
      <c r="I41" s="219" t="s">
        <v>474</v>
      </c>
    </row>
    <row r="42" spans="3:9">
      <c r="D42" s="219" t="s">
        <v>475</v>
      </c>
      <c r="E42" s="219" t="s">
        <v>475</v>
      </c>
      <c r="F42" s="219" t="s">
        <v>475</v>
      </c>
      <c r="G42" s="219" t="s">
        <v>475</v>
      </c>
      <c r="H42" s="219" t="s">
        <v>475</v>
      </c>
      <c r="I42" s="219" t="s">
        <v>475</v>
      </c>
    </row>
    <row r="43" spans="3:9">
      <c r="D43" s="219" t="s">
        <v>476</v>
      </c>
      <c r="E43" s="219" t="s">
        <v>476</v>
      </c>
      <c r="F43" s="219" t="s">
        <v>476</v>
      </c>
      <c r="G43" s="219" t="s">
        <v>476</v>
      </c>
      <c r="H43" s="219" t="s">
        <v>476</v>
      </c>
      <c r="I43" s="219" t="s">
        <v>476</v>
      </c>
    </row>
    <row r="44" spans="3:9">
      <c r="D44" s="219" t="s">
        <v>477</v>
      </c>
      <c r="E44" s="219" t="s">
        <v>477</v>
      </c>
      <c r="F44" s="219" t="s">
        <v>477</v>
      </c>
      <c r="G44" s="219" t="s">
        <v>477</v>
      </c>
      <c r="H44" s="219" t="s">
        <v>477</v>
      </c>
      <c r="I44" s="219" t="s">
        <v>477</v>
      </c>
    </row>
    <row r="45" spans="3:9">
      <c r="D45" s="219" t="s">
        <v>478</v>
      </c>
      <c r="E45" s="219" t="s">
        <v>478</v>
      </c>
      <c r="F45" s="219" t="s">
        <v>478</v>
      </c>
      <c r="G45" s="219" t="s">
        <v>478</v>
      </c>
      <c r="H45" s="219" t="s">
        <v>478</v>
      </c>
      <c r="I45" s="219" t="s">
        <v>478</v>
      </c>
    </row>
    <row r="46" spans="3:9">
      <c r="D46" s="219" t="s">
        <v>479</v>
      </c>
      <c r="E46" s="219" t="s">
        <v>479</v>
      </c>
      <c r="F46" s="219" t="s">
        <v>479</v>
      </c>
      <c r="G46" s="219" t="s">
        <v>479</v>
      </c>
      <c r="H46" s="219" t="s">
        <v>479</v>
      </c>
      <c r="I46" s="219" t="s">
        <v>479</v>
      </c>
    </row>
    <row r="47" spans="3:9">
      <c r="D47" s="219" t="s">
        <v>480</v>
      </c>
      <c r="E47" s="219" t="s">
        <v>480</v>
      </c>
      <c r="F47" s="219" t="s">
        <v>480</v>
      </c>
      <c r="G47" s="219" t="s">
        <v>480</v>
      </c>
      <c r="H47" s="219" t="s">
        <v>480</v>
      </c>
      <c r="I47" s="219" t="s">
        <v>480</v>
      </c>
    </row>
    <row r="48" spans="3:9">
      <c r="D48" s="219" t="s">
        <v>481</v>
      </c>
      <c r="E48" s="219" t="s">
        <v>481</v>
      </c>
      <c r="F48" s="219" t="s">
        <v>481</v>
      </c>
      <c r="G48" s="219" t="s">
        <v>481</v>
      </c>
      <c r="H48" s="219" t="s">
        <v>481</v>
      </c>
      <c r="I48" s="219" t="s">
        <v>481</v>
      </c>
    </row>
    <row r="49" spans="4:9">
      <c r="D49" s="219" t="s">
        <v>482</v>
      </c>
      <c r="E49" s="219" t="s">
        <v>513</v>
      </c>
      <c r="F49" s="219" t="s">
        <v>513</v>
      </c>
      <c r="G49" s="219" t="s">
        <v>513</v>
      </c>
      <c r="H49" s="219" t="s">
        <v>525</v>
      </c>
      <c r="I49" s="219" t="s">
        <v>525</v>
      </c>
    </row>
    <row r="50" spans="4:9">
      <c r="D50" s="219" t="s">
        <v>483</v>
      </c>
      <c r="E50" s="219" t="s">
        <v>514</v>
      </c>
      <c r="F50" s="219" t="s">
        <v>514</v>
      </c>
      <c r="G50" s="219" t="s">
        <v>514</v>
      </c>
      <c r="H50" s="219" t="s">
        <v>526</v>
      </c>
      <c r="I50" s="219" t="s">
        <v>526</v>
      </c>
    </row>
    <row r="51" spans="4:9">
      <c r="D51" s="219" t="s">
        <v>484</v>
      </c>
      <c r="E51" s="219" t="s">
        <v>484</v>
      </c>
      <c r="F51" s="219" t="s">
        <v>484</v>
      </c>
      <c r="G51" s="219" t="s">
        <v>484</v>
      </c>
      <c r="H51" s="219" t="s">
        <v>484</v>
      </c>
      <c r="I51" s="219" t="s">
        <v>484</v>
      </c>
    </row>
    <row r="52" spans="4:9">
      <c r="D52" s="219" t="s">
        <v>485</v>
      </c>
      <c r="E52" s="219" t="s">
        <v>485</v>
      </c>
      <c r="F52" s="219" t="s">
        <v>485</v>
      </c>
      <c r="G52" s="219" t="s">
        <v>485</v>
      </c>
      <c r="H52" s="219" t="s">
        <v>485</v>
      </c>
      <c r="I52" s="219" t="s">
        <v>485</v>
      </c>
    </row>
    <row r="53" spans="4:9">
      <c r="D53" s="219" t="s">
        <v>486</v>
      </c>
      <c r="E53" s="219" t="s">
        <v>486</v>
      </c>
      <c r="F53" s="219" t="s">
        <v>486</v>
      </c>
      <c r="G53" s="219" t="s">
        <v>486</v>
      </c>
      <c r="H53" s="219" t="s">
        <v>486</v>
      </c>
      <c r="I53" s="219" t="s">
        <v>486</v>
      </c>
    </row>
    <row r="54" spans="4:9">
      <c r="D54" s="219" t="s">
        <v>487</v>
      </c>
      <c r="E54" s="219" t="s">
        <v>487</v>
      </c>
      <c r="F54" s="219" t="s">
        <v>487</v>
      </c>
      <c r="G54" s="219" t="s">
        <v>487</v>
      </c>
      <c r="H54" s="219" t="s">
        <v>487</v>
      </c>
      <c r="I54" s="219" t="s">
        <v>487</v>
      </c>
    </row>
    <row r="55" spans="4:9">
      <c r="D55" s="219" t="s">
        <v>488</v>
      </c>
      <c r="E55" s="219" t="s">
        <v>488</v>
      </c>
      <c r="F55" s="219" t="s">
        <v>488</v>
      </c>
      <c r="G55" s="219" t="s">
        <v>488</v>
      </c>
      <c r="H55" s="219" t="s">
        <v>488</v>
      </c>
      <c r="I55" s="219" t="s">
        <v>488</v>
      </c>
    </row>
    <row r="56" spans="4:9">
      <c r="D56" s="219" t="s">
        <v>489</v>
      </c>
      <c r="E56" s="219" t="s">
        <v>489</v>
      </c>
      <c r="F56" s="219" t="s">
        <v>489</v>
      </c>
      <c r="G56" s="219" t="s">
        <v>489</v>
      </c>
      <c r="H56" s="219" t="s">
        <v>489</v>
      </c>
      <c r="I56" s="219" t="s">
        <v>489</v>
      </c>
    </row>
    <row r="57" spans="4:9">
      <c r="D57" s="219" t="s">
        <v>490</v>
      </c>
      <c r="E57" s="219" t="s">
        <v>490</v>
      </c>
      <c r="F57" s="219" t="s">
        <v>490</v>
      </c>
      <c r="G57" s="219" t="s">
        <v>490</v>
      </c>
      <c r="H57" s="219" t="s">
        <v>490</v>
      </c>
      <c r="I57" s="219" t="s">
        <v>490</v>
      </c>
    </row>
    <row r="58" spans="4:9">
      <c r="D58" s="219" t="s">
        <v>491</v>
      </c>
      <c r="E58" s="219" t="s">
        <v>491</v>
      </c>
      <c r="F58" s="219" t="s">
        <v>491</v>
      </c>
      <c r="G58" s="219" t="s">
        <v>491</v>
      </c>
      <c r="H58" s="219" t="s">
        <v>491</v>
      </c>
      <c r="I58" s="219" t="s">
        <v>491</v>
      </c>
    </row>
    <row r="59" spans="4:9">
      <c r="D59" s="219" t="s">
        <v>492</v>
      </c>
      <c r="E59" s="219" t="s">
        <v>492</v>
      </c>
      <c r="F59" s="219" t="s">
        <v>492</v>
      </c>
      <c r="G59" s="219" t="s">
        <v>492</v>
      </c>
      <c r="H59" s="219" t="s">
        <v>492</v>
      </c>
      <c r="I59" s="219" t="s">
        <v>492</v>
      </c>
    </row>
    <row r="60" spans="4:9">
      <c r="D60" s="219" t="s">
        <v>493</v>
      </c>
      <c r="E60" s="219" t="s">
        <v>493</v>
      </c>
      <c r="F60" s="219" t="s">
        <v>493</v>
      </c>
      <c r="G60" s="219" t="s">
        <v>493</v>
      </c>
      <c r="H60" s="219" t="s">
        <v>493</v>
      </c>
      <c r="I60" s="219" t="s">
        <v>493</v>
      </c>
    </row>
    <row r="61" spans="4:9">
      <c r="D61" s="219" t="s">
        <v>494</v>
      </c>
      <c r="E61" s="219" t="s">
        <v>494</v>
      </c>
      <c r="F61" s="219" t="s">
        <v>494</v>
      </c>
      <c r="G61" s="219" t="s">
        <v>494</v>
      </c>
      <c r="H61" s="219" t="s">
        <v>494</v>
      </c>
      <c r="I61" s="219" t="s">
        <v>494</v>
      </c>
    </row>
    <row r="62" spans="4:9">
      <c r="D62" s="219" t="s">
        <v>495</v>
      </c>
      <c r="E62" s="219" t="s">
        <v>495</v>
      </c>
      <c r="F62" s="219" t="s">
        <v>495</v>
      </c>
      <c r="G62" s="219" t="s">
        <v>495</v>
      </c>
      <c r="H62" s="219" t="s">
        <v>495</v>
      </c>
      <c r="I62" s="219" t="s">
        <v>495</v>
      </c>
    </row>
    <row r="63" spans="4:9">
      <c r="D63" s="219" t="s">
        <v>496</v>
      </c>
      <c r="E63" s="219" t="s">
        <v>496</v>
      </c>
      <c r="F63" s="219" t="s">
        <v>496</v>
      </c>
      <c r="G63" s="219" t="s">
        <v>496</v>
      </c>
      <c r="H63" s="219" t="s">
        <v>496</v>
      </c>
      <c r="I63" s="219" t="s">
        <v>496</v>
      </c>
    </row>
    <row r="64" spans="4:9">
      <c r="D64" s="219" t="s">
        <v>497</v>
      </c>
      <c r="E64" s="219" t="s">
        <v>497</v>
      </c>
      <c r="F64" s="219" t="s">
        <v>497</v>
      </c>
      <c r="G64" s="219" t="s">
        <v>521</v>
      </c>
      <c r="H64" s="219" t="s">
        <v>521</v>
      </c>
      <c r="I64" s="219" t="s">
        <v>521</v>
      </c>
    </row>
    <row r="65" spans="4:9">
      <c r="D65" s="219" t="s">
        <v>498</v>
      </c>
      <c r="E65" s="219" t="s">
        <v>498</v>
      </c>
      <c r="F65" s="219" t="s">
        <v>498</v>
      </c>
      <c r="G65" s="219" t="s">
        <v>498</v>
      </c>
      <c r="H65" s="219" t="s">
        <v>498</v>
      </c>
      <c r="I65" s="219" t="s">
        <v>498</v>
      </c>
    </row>
    <row r="66" spans="4:9">
      <c r="D66" s="219" t="s">
        <v>499</v>
      </c>
      <c r="E66" s="219" t="s">
        <v>499</v>
      </c>
      <c r="F66" s="219" t="s">
        <v>499</v>
      </c>
      <c r="G66" s="219" t="s">
        <v>499</v>
      </c>
      <c r="H66" s="219" t="s">
        <v>499</v>
      </c>
      <c r="I66" s="219" t="s">
        <v>499</v>
      </c>
    </row>
    <row r="67" spans="4:9">
      <c r="D67" s="219" t="s">
        <v>500</v>
      </c>
      <c r="E67" s="219" t="s">
        <v>500</v>
      </c>
      <c r="F67" s="219" t="s">
        <v>500</v>
      </c>
      <c r="G67" s="219" t="s">
        <v>522</v>
      </c>
      <c r="H67" s="219" t="s">
        <v>522</v>
      </c>
      <c r="I67" s="219" t="s">
        <v>522</v>
      </c>
    </row>
    <row r="68" spans="4:9">
      <c r="D68" s="219" t="s">
        <v>501</v>
      </c>
      <c r="E68" s="219" t="s">
        <v>501</v>
      </c>
      <c r="F68" s="219" t="s">
        <v>501</v>
      </c>
      <c r="G68" s="219" t="s">
        <v>523</v>
      </c>
      <c r="H68" s="219" t="s">
        <v>523</v>
      </c>
      <c r="I68" s="219" t="s">
        <v>523</v>
      </c>
    </row>
    <row r="69" spans="4:9">
      <c r="D69" s="219" t="s">
        <v>502</v>
      </c>
      <c r="E69" s="219" t="s">
        <v>502</v>
      </c>
      <c r="F69" s="219" t="s">
        <v>502</v>
      </c>
      <c r="G69" s="219" t="s">
        <v>502</v>
      </c>
      <c r="H69" s="219" t="s">
        <v>502</v>
      </c>
      <c r="I69" s="219" t="s">
        <v>502</v>
      </c>
    </row>
    <row r="70" spans="4:9">
      <c r="D70" s="219" t="s">
        <v>503</v>
      </c>
      <c r="E70" s="219" t="s">
        <v>503</v>
      </c>
      <c r="F70" s="219" t="s">
        <v>503</v>
      </c>
      <c r="G70" s="219" t="s">
        <v>503</v>
      </c>
      <c r="H70" s="219" t="s">
        <v>503</v>
      </c>
      <c r="I70" s="219" t="s">
        <v>503</v>
      </c>
    </row>
    <row r="71" spans="4:9">
      <c r="D71" s="219" t="s">
        <v>504</v>
      </c>
      <c r="E71" s="219" t="s">
        <v>504</v>
      </c>
      <c r="F71" s="219" t="s">
        <v>504</v>
      </c>
      <c r="G71" s="219" t="s">
        <v>504</v>
      </c>
      <c r="H71" s="219" t="s">
        <v>504</v>
      </c>
      <c r="I71" s="219" t="s">
        <v>504</v>
      </c>
    </row>
    <row r="72" spans="4:9">
      <c r="D72" s="219" t="s">
        <v>505</v>
      </c>
      <c r="E72" s="219" t="s">
        <v>505</v>
      </c>
      <c r="F72" s="219" t="s">
        <v>505</v>
      </c>
      <c r="G72" s="219" t="s">
        <v>505</v>
      </c>
      <c r="H72" s="219" t="s">
        <v>505</v>
      </c>
      <c r="I72" s="219" t="s">
        <v>505</v>
      </c>
    </row>
    <row r="73" spans="4:9">
      <c r="D73" s="219" t="s">
        <v>506</v>
      </c>
      <c r="E73" s="219" t="s">
        <v>506</v>
      </c>
      <c r="F73" s="219" t="s">
        <v>506</v>
      </c>
      <c r="G73" s="219" t="s">
        <v>506</v>
      </c>
      <c r="H73" s="219" t="s">
        <v>506</v>
      </c>
      <c r="I73" s="219" t="s">
        <v>506</v>
      </c>
    </row>
    <row r="74" spans="4:9">
      <c r="D74" s="219" t="s">
        <v>507</v>
      </c>
      <c r="E74" s="219" t="s">
        <v>507</v>
      </c>
      <c r="F74" s="219" t="s">
        <v>507</v>
      </c>
      <c r="G74" s="219" t="s">
        <v>507</v>
      </c>
      <c r="H74" s="219" t="s">
        <v>507</v>
      </c>
      <c r="I74" s="219" t="s">
        <v>507</v>
      </c>
    </row>
    <row r="75" spans="4:9">
      <c r="D75" s="219" t="s">
        <v>508</v>
      </c>
      <c r="E75" s="219" t="s">
        <v>508</v>
      </c>
      <c r="F75" s="219" t="s">
        <v>508</v>
      </c>
      <c r="G75" s="219" t="s">
        <v>508</v>
      </c>
      <c r="H75" s="219" t="s">
        <v>508</v>
      </c>
      <c r="I75" s="219" t="s">
        <v>508</v>
      </c>
    </row>
    <row r="76" spans="4:9">
      <c r="D76" s="219" t="s">
        <v>509</v>
      </c>
      <c r="E76" s="219" t="s">
        <v>509</v>
      </c>
      <c r="F76" s="219" t="s">
        <v>509</v>
      </c>
      <c r="G76" s="219" t="s">
        <v>509</v>
      </c>
      <c r="H76" s="219" t="s">
        <v>509</v>
      </c>
      <c r="I76" s="219" t="s">
        <v>509</v>
      </c>
    </row>
    <row r="77" spans="4:9">
      <c r="D77" s="219" t="s">
        <v>510</v>
      </c>
      <c r="E77" s="219" t="s">
        <v>510</v>
      </c>
      <c r="F77" s="219" t="s">
        <v>510</v>
      </c>
      <c r="G77" s="219" t="s">
        <v>510</v>
      </c>
      <c r="H77" s="219" t="s">
        <v>510</v>
      </c>
      <c r="I77" s="219" t="s">
        <v>510</v>
      </c>
    </row>
    <row r="78" spans="4:9">
      <c r="D78" s="219" t="s">
        <v>511</v>
      </c>
      <c r="E78" s="219" t="s">
        <v>511</v>
      </c>
      <c r="F78" s="219" t="s">
        <v>511</v>
      </c>
      <c r="G78" s="219" t="s">
        <v>511</v>
      </c>
      <c r="H78" s="219" t="s">
        <v>511</v>
      </c>
      <c r="I78" s="219" t="s">
        <v>511</v>
      </c>
    </row>
    <row r="79" spans="4:9">
      <c r="E79" s="219" t="s">
        <v>515</v>
      </c>
      <c r="F79" s="219" t="s">
        <v>515</v>
      </c>
      <c r="G79" s="219" t="s">
        <v>515</v>
      </c>
      <c r="H79" s="219" t="s">
        <v>515</v>
      </c>
      <c r="I79" s="219" t="s">
        <v>515</v>
      </c>
    </row>
    <row r="80" spans="4:9">
      <c r="E80" s="219" t="s">
        <v>516</v>
      </c>
      <c r="F80" s="219" t="s">
        <v>516</v>
      </c>
      <c r="G80" s="219" t="s">
        <v>516</v>
      </c>
      <c r="H80" s="219" t="s">
        <v>516</v>
      </c>
      <c r="I80" s="219" t="s">
        <v>516</v>
      </c>
    </row>
    <row r="81" spans="6:9">
      <c r="F81" s="219" t="s">
        <v>518</v>
      </c>
      <c r="G81" s="219" t="s">
        <v>518</v>
      </c>
      <c r="H81" s="219" t="s">
        <v>518</v>
      </c>
      <c r="I81" s="219" t="s">
        <v>518</v>
      </c>
    </row>
    <row r="82" spans="6:9">
      <c r="F82" s="219" t="s">
        <v>519</v>
      </c>
      <c r="G82" s="219" t="s">
        <v>519</v>
      </c>
      <c r="H82" s="219" t="s">
        <v>519</v>
      </c>
      <c r="I82" s="219" t="s">
        <v>519</v>
      </c>
    </row>
    <row r="83" spans="6:9">
      <c r="I83" s="219" t="s">
        <v>528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4:L161"/>
  <sheetViews>
    <sheetView workbookViewId="0">
      <selection activeCell="A8" sqref="A8:XFD8"/>
    </sheetView>
  </sheetViews>
  <sheetFormatPr defaultRowHeight="14.25"/>
  <cols>
    <col min="1" max="2" width="9" style="219"/>
    <col min="3" max="3" width="14.625" style="219" customWidth="1"/>
    <col min="4" max="10" width="19" style="219" customWidth="1"/>
    <col min="11" max="14" width="20" style="219" customWidth="1"/>
    <col min="15" max="16384" width="9" style="219"/>
  </cols>
  <sheetData>
    <row r="4" spans="3:12">
      <c r="C4" s="219" t="s">
        <v>341</v>
      </c>
      <c r="D4" s="219" t="s">
        <v>341</v>
      </c>
      <c r="E4" s="219" t="s">
        <v>341</v>
      </c>
      <c r="F4" s="219" t="s">
        <v>341</v>
      </c>
      <c r="G4" s="219" t="s">
        <v>341</v>
      </c>
      <c r="H4" s="219" t="s">
        <v>341</v>
      </c>
      <c r="I4" s="219" t="s">
        <v>341</v>
      </c>
      <c r="J4" s="219" t="s">
        <v>341</v>
      </c>
      <c r="K4" s="219" t="s">
        <v>341</v>
      </c>
      <c r="L4" s="219" t="s">
        <v>341</v>
      </c>
    </row>
    <row r="5" spans="3:12">
      <c r="C5" s="219">
        <v>0</v>
      </c>
      <c r="D5" s="219">
        <v>4</v>
      </c>
      <c r="E5" s="219">
        <v>10</v>
      </c>
      <c r="F5" s="219">
        <v>11</v>
      </c>
      <c r="G5" s="219">
        <v>14</v>
      </c>
      <c r="H5" s="219">
        <v>15</v>
      </c>
      <c r="I5" s="219">
        <v>17</v>
      </c>
      <c r="J5" s="219">
        <v>18</v>
      </c>
      <c r="K5" s="219">
        <v>19</v>
      </c>
      <c r="L5" s="219">
        <v>20</v>
      </c>
    </row>
    <row r="7" spans="3:12">
      <c r="C7" s="219" t="s">
        <v>342</v>
      </c>
      <c r="D7" s="219" t="s">
        <v>342</v>
      </c>
      <c r="E7" s="219" t="s">
        <v>342</v>
      </c>
      <c r="F7" s="219" t="s">
        <v>342</v>
      </c>
      <c r="G7" s="219" t="s">
        <v>342</v>
      </c>
      <c r="H7" s="219" t="s">
        <v>342</v>
      </c>
      <c r="I7" s="219" t="s">
        <v>342</v>
      </c>
      <c r="J7" s="219" t="s">
        <v>342</v>
      </c>
      <c r="K7" s="219" t="s">
        <v>342</v>
      </c>
      <c r="L7" s="219" t="s">
        <v>342</v>
      </c>
    </row>
    <row r="8" spans="3:12">
      <c r="C8" s="219" t="s">
        <v>239</v>
      </c>
      <c r="D8" s="219" t="s">
        <v>239</v>
      </c>
      <c r="E8" s="219" t="s">
        <v>239</v>
      </c>
      <c r="F8" s="219" t="s">
        <v>239</v>
      </c>
      <c r="G8" s="219" t="s">
        <v>239</v>
      </c>
      <c r="H8" s="219" t="s">
        <v>239</v>
      </c>
      <c r="I8" s="219" t="s">
        <v>239</v>
      </c>
      <c r="J8" s="219" t="s">
        <v>239</v>
      </c>
      <c r="K8" s="219" t="s">
        <v>239</v>
      </c>
      <c r="L8" s="219" t="s">
        <v>239</v>
      </c>
    </row>
    <row r="9" spans="3:12">
      <c r="C9" s="219" t="s">
        <v>240</v>
      </c>
      <c r="D9" s="219" t="s">
        <v>240</v>
      </c>
      <c r="E9" s="219" t="s">
        <v>240</v>
      </c>
      <c r="F9" s="219" t="s">
        <v>240</v>
      </c>
      <c r="G9" s="219" t="s">
        <v>240</v>
      </c>
      <c r="H9" s="219" t="s">
        <v>240</v>
      </c>
      <c r="I9" s="219" t="s">
        <v>240</v>
      </c>
      <c r="J9" s="219" t="s">
        <v>240</v>
      </c>
      <c r="K9" s="219" t="s">
        <v>240</v>
      </c>
      <c r="L9" s="219" t="s">
        <v>240</v>
      </c>
    </row>
    <row r="10" spans="3:12">
      <c r="C10" s="219" t="s">
        <v>241</v>
      </c>
      <c r="D10" s="219" t="s">
        <v>241</v>
      </c>
      <c r="E10" s="219" t="s">
        <v>241</v>
      </c>
      <c r="F10" s="219" t="s">
        <v>241</v>
      </c>
      <c r="G10" s="219" t="s">
        <v>241</v>
      </c>
      <c r="H10" s="219" t="s">
        <v>241</v>
      </c>
      <c r="I10" s="219" t="s">
        <v>241</v>
      </c>
      <c r="J10" s="219" t="s">
        <v>241</v>
      </c>
      <c r="K10" s="219" t="s">
        <v>241</v>
      </c>
      <c r="L10" s="219" t="s">
        <v>241</v>
      </c>
    </row>
    <row r="11" spans="3:12">
      <c r="C11" s="219" t="s">
        <v>242</v>
      </c>
      <c r="D11" s="219" t="s">
        <v>242</v>
      </c>
      <c r="E11" s="219" t="s">
        <v>242</v>
      </c>
      <c r="F11" s="219" t="s">
        <v>242</v>
      </c>
      <c r="G11" s="219" t="s">
        <v>242</v>
      </c>
      <c r="H11" s="219" t="s">
        <v>242</v>
      </c>
      <c r="I11" s="219" t="s">
        <v>242</v>
      </c>
      <c r="J11" s="219" t="s">
        <v>242</v>
      </c>
      <c r="K11" s="219" t="s">
        <v>242</v>
      </c>
      <c r="L11" s="219" t="s">
        <v>242</v>
      </c>
    </row>
    <row r="12" spans="3:12">
      <c r="C12" s="219" t="s">
        <v>243</v>
      </c>
      <c r="D12" s="219" t="s">
        <v>243</v>
      </c>
      <c r="E12" s="219" t="s">
        <v>243</v>
      </c>
      <c r="F12" s="219" t="s">
        <v>243</v>
      </c>
      <c r="G12" s="219" t="s">
        <v>243</v>
      </c>
      <c r="H12" s="219" t="s">
        <v>243</v>
      </c>
      <c r="I12" s="219" t="s">
        <v>243</v>
      </c>
      <c r="J12" s="219" t="s">
        <v>243</v>
      </c>
      <c r="K12" s="219" t="s">
        <v>243</v>
      </c>
      <c r="L12" s="219" t="s">
        <v>243</v>
      </c>
    </row>
    <row r="13" spans="3:12">
      <c r="C13" s="219" t="s">
        <v>244</v>
      </c>
      <c r="D13" s="219" t="s">
        <v>244</v>
      </c>
      <c r="E13" s="219" t="s">
        <v>244</v>
      </c>
      <c r="F13" s="219" t="s">
        <v>244</v>
      </c>
      <c r="G13" s="219" t="s">
        <v>244</v>
      </c>
      <c r="H13" s="219" t="s">
        <v>244</v>
      </c>
      <c r="I13" s="219" t="s">
        <v>244</v>
      </c>
      <c r="J13" s="219" t="s">
        <v>244</v>
      </c>
      <c r="K13" s="219" t="s">
        <v>244</v>
      </c>
      <c r="L13" s="219" t="s">
        <v>244</v>
      </c>
    </row>
    <row r="14" spans="3:12">
      <c r="C14" s="219" t="s">
        <v>245</v>
      </c>
      <c r="D14" s="219" t="s">
        <v>245</v>
      </c>
      <c r="E14" s="219" t="s">
        <v>245</v>
      </c>
      <c r="F14" s="219" t="s">
        <v>245</v>
      </c>
      <c r="G14" s="219" t="s">
        <v>245</v>
      </c>
      <c r="H14" s="219" t="s">
        <v>245</v>
      </c>
      <c r="I14" s="219" t="s">
        <v>245</v>
      </c>
      <c r="J14" s="219" t="s">
        <v>245</v>
      </c>
      <c r="K14" s="219" t="s">
        <v>245</v>
      </c>
      <c r="L14" s="219" t="s">
        <v>245</v>
      </c>
    </row>
    <row r="15" spans="3:12">
      <c r="C15" s="219" t="s">
        <v>246</v>
      </c>
      <c r="D15" s="219" t="s">
        <v>246</v>
      </c>
      <c r="E15" s="219" t="s">
        <v>246</v>
      </c>
      <c r="F15" s="219" t="s">
        <v>246</v>
      </c>
      <c r="G15" s="219" t="s">
        <v>246</v>
      </c>
      <c r="H15" s="219" t="s">
        <v>246</v>
      </c>
      <c r="I15" s="219" t="s">
        <v>246</v>
      </c>
      <c r="J15" s="219" t="s">
        <v>246</v>
      </c>
      <c r="K15" s="219" t="s">
        <v>246</v>
      </c>
      <c r="L15" s="219" t="s">
        <v>246</v>
      </c>
    </row>
    <row r="16" spans="3:12">
      <c r="C16" s="219" t="s">
        <v>247</v>
      </c>
      <c r="D16" s="219" t="s">
        <v>247</v>
      </c>
      <c r="E16" s="219" t="s">
        <v>247</v>
      </c>
      <c r="F16" s="219" t="s">
        <v>247</v>
      </c>
      <c r="G16" s="219" t="s">
        <v>247</v>
      </c>
      <c r="H16" s="219" t="s">
        <v>247</v>
      </c>
      <c r="I16" s="219" t="s">
        <v>247</v>
      </c>
      <c r="J16" s="219" t="s">
        <v>247</v>
      </c>
      <c r="K16" s="219" t="s">
        <v>247</v>
      </c>
      <c r="L16" s="219" t="s">
        <v>247</v>
      </c>
    </row>
    <row r="17" spans="3:12">
      <c r="C17" s="219" t="s">
        <v>248</v>
      </c>
      <c r="D17" s="219" t="s">
        <v>248</v>
      </c>
      <c r="E17" s="219" t="s">
        <v>248</v>
      </c>
      <c r="F17" s="219" t="s">
        <v>248</v>
      </c>
      <c r="G17" s="219" t="s">
        <v>248</v>
      </c>
      <c r="H17" s="219" t="s">
        <v>248</v>
      </c>
      <c r="I17" s="219" t="s">
        <v>248</v>
      </c>
      <c r="J17" s="219" t="s">
        <v>248</v>
      </c>
      <c r="K17" s="219" t="s">
        <v>248</v>
      </c>
      <c r="L17" s="219" t="s">
        <v>248</v>
      </c>
    </row>
    <row r="18" spans="3:12">
      <c r="C18" s="219" t="s">
        <v>249</v>
      </c>
      <c r="D18" s="219" t="s">
        <v>249</v>
      </c>
      <c r="E18" s="219" t="s">
        <v>249</v>
      </c>
      <c r="F18" s="219" t="s">
        <v>249</v>
      </c>
      <c r="G18" s="219" t="s">
        <v>249</v>
      </c>
      <c r="H18" s="219" t="s">
        <v>249</v>
      </c>
      <c r="I18" s="219" t="s">
        <v>249</v>
      </c>
      <c r="J18" s="219" t="s">
        <v>249</v>
      </c>
      <c r="K18" s="219" t="s">
        <v>249</v>
      </c>
      <c r="L18" s="219" t="s">
        <v>249</v>
      </c>
    </row>
    <row r="19" spans="3:12">
      <c r="C19" s="219" t="s">
        <v>250</v>
      </c>
      <c r="D19" s="219" t="s">
        <v>250</v>
      </c>
      <c r="E19" s="219" t="s">
        <v>250</v>
      </c>
      <c r="F19" s="219" t="s">
        <v>250</v>
      </c>
      <c r="G19" s="219" t="s">
        <v>250</v>
      </c>
      <c r="H19" s="219" t="s">
        <v>250</v>
      </c>
      <c r="I19" s="219" t="s">
        <v>250</v>
      </c>
      <c r="J19" s="219" t="s">
        <v>250</v>
      </c>
      <c r="K19" s="219" t="s">
        <v>250</v>
      </c>
      <c r="L19" s="219" t="s">
        <v>250</v>
      </c>
    </row>
    <row r="20" spans="3:12">
      <c r="C20" s="219" t="s">
        <v>251</v>
      </c>
      <c r="D20" s="219" t="s">
        <v>251</v>
      </c>
      <c r="E20" s="219" t="s">
        <v>251</v>
      </c>
      <c r="F20" s="219" t="s">
        <v>251</v>
      </c>
      <c r="G20" s="219" t="s">
        <v>251</v>
      </c>
      <c r="H20" s="219" t="s">
        <v>251</v>
      </c>
      <c r="I20" s="219" t="s">
        <v>251</v>
      </c>
      <c r="J20" s="219" t="s">
        <v>251</v>
      </c>
      <c r="K20" s="219" t="s">
        <v>251</v>
      </c>
      <c r="L20" s="219" t="s">
        <v>251</v>
      </c>
    </row>
    <row r="21" spans="3:12">
      <c r="C21" s="219" t="s">
        <v>252</v>
      </c>
      <c r="D21" s="219" t="s">
        <v>252</v>
      </c>
      <c r="E21" s="219" t="s">
        <v>252</v>
      </c>
      <c r="F21" s="219" t="s">
        <v>252</v>
      </c>
      <c r="G21" s="219" t="s">
        <v>252</v>
      </c>
      <c r="H21" s="219" t="s">
        <v>252</v>
      </c>
      <c r="I21" s="219" t="s">
        <v>252</v>
      </c>
      <c r="J21" s="219" t="s">
        <v>252</v>
      </c>
      <c r="K21" s="219" t="s">
        <v>252</v>
      </c>
      <c r="L21" s="219" t="s">
        <v>252</v>
      </c>
    </row>
    <row r="22" spans="3:12">
      <c r="C22" s="219" t="s">
        <v>253</v>
      </c>
      <c r="D22" s="219" t="s">
        <v>253</v>
      </c>
      <c r="E22" s="219" t="s">
        <v>253</v>
      </c>
      <c r="F22" s="219" t="s">
        <v>253</v>
      </c>
      <c r="G22" s="219" t="s">
        <v>253</v>
      </c>
      <c r="H22" s="219" t="s">
        <v>253</v>
      </c>
      <c r="I22" s="219" t="s">
        <v>253</v>
      </c>
      <c r="J22" s="219" t="s">
        <v>253</v>
      </c>
      <c r="K22" s="219" t="s">
        <v>253</v>
      </c>
      <c r="L22" s="219" t="s">
        <v>253</v>
      </c>
    </row>
    <row r="23" spans="3:12">
      <c r="C23" s="219" t="s">
        <v>254</v>
      </c>
      <c r="D23" s="219" t="s">
        <v>254</v>
      </c>
      <c r="E23" s="219" t="s">
        <v>254</v>
      </c>
      <c r="F23" s="219" t="s">
        <v>254</v>
      </c>
      <c r="G23" s="219" t="s">
        <v>254</v>
      </c>
      <c r="H23" s="219" t="s">
        <v>254</v>
      </c>
      <c r="I23" s="219" t="s">
        <v>254</v>
      </c>
      <c r="J23" s="219" t="s">
        <v>254</v>
      </c>
      <c r="K23" s="219" t="s">
        <v>254</v>
      </c>
      <c r="L23" s="219" t="s">
        <v>254</v>
      </c>
    </row>
    <row r="24" spans="3:12">
      <c r="C24" s="219" t="s">
        <v>255</v>
      </c>
      <c r="D24" s="219" t="s">
        <v>255</v>
      </c>
      <c r="E24" s="219" t="s">
        <v>255</v>
      </c>
      <c r="F24" s="219" t="s">
        <v>255</v>
      </c>
      <c r="G24" s="219" t="s">
        <v>255</v>
      </c>
      <c r="H24" s="219" t="s">
        <v>255</v>
      </c>
      <c r="I24" s="219" t="s">
        <v>255</v>
      </c>
      <c r="J24" s="219" t="s">
        <v>255</v>
      </c>
      <c r="K24" s="219" t="s">
        <v>255</v>
      </c>
      <c r="L24" s="219" t="s">
        <v>255</v>
      </c>
    </row>
    <row r="25" spans="3:12">
      <c r="C25" s="219" t="s">
        <v>256</v>
      </c>
      <c r="D25" s="219" t="s">
        <v>256</v>
      </c>
      <c r="E25" s="219" t="s">
        <v>256</v>
      </c>
      <c r="F25" s="219" t="s">
        <v>256</v>
      </c>
      <c r="G25" s="219" t="s">
        <v>256</v>
      </c>
      <c r="H25" s="219" t="s">
        <v>256</v>
      </c>
      <c r="I25" s="219" t="s">
        <v>256</v>
      </c>
      <c r="J25" s="219" t="s">
        <v>256</v>
      </c>
      <c r="K25" s="219" t="s">
        <v>256</v>
      </c>
      <c r="L25" s="219" t="s">
        <v>256</v>
      </c>
    </row>
    <row r="26" spans="3:12">
      <c r="C26" s="219" t="s">
        <v>257</v>
      </c>
      <c r="D26" s="219" t="s">
        <v>257</v>
      </c>
      <c r="E26" s="219" t="s">
        <v>257</v>
      </c>
      <c r="F26" s="219" t="s">
        <v>257</v>
      </c>
      <c r="G26" s="219" t="s">
        <v>257</v>
      </c>
      <c r="H26" s="219" t="s">
        <v>257</v>
      </c>
      <c r="I26" s="219" t="s">
        <v>257</v>
      </c>
      <c r="J26" s="219" t="s">
        <v>257</v>
      </c>
      <c r="K26" s="219" t="s">
        <v>257</v>
      </c>
      <c r="L26" s="219" t="s">
        <v>257</v>
      </c>
    </row>
    <row r="27" spans="3:12">
      <c r="C27" s="219" t="s">
        <v>258</v>
      </c>
      <c r="D27" s="219" t="s">
        <v>258</v>
      </c>
      <c r="E27" s="219" t="s">
        <v>258</v>
      </c>
      <c r="F27" s="219" t="s">
        <v>258</v>
      </c>
      <c r="G27" s="219" t="s">
        <v>258</v>
      </c>
      <c r="H27" s="219" t="s">
        <v>258</v>
      </c>
      <c r="I27" s="219" t="s">
        <v>258</v>
      </c>
      <c r="J27" s="219" t="s">
        <v>258</v>
      </c>
      <c r="K27" s="219" t="s">
        <v>258</v>
      </c>
      <c r="L27" s="219" t="s">
        <v>258</v>
      </c>
    </row>
    <row r="28" spans="3:12">
      <c r="C28" s="219" t="s">
        <v>259</v>
      </c>
      <c r="D28" s="219" t="s">
        <v>259</v>
      </c>
      <c r="E28" s="219" t="s">
        <v>351</v>
      </c>
      <c r="F28" s="219" t="s">
        <v>351</v>
      </c>
      <c r="G28" s="219" t="s">
        <v>351</v>
      </c>
      <c r="H28" s="219" t="s">
        <v>351</v>
      </c>
      <c r="I28" s="219" t="s">
        <v>351</v>
      </c>
      <c r="J28" s="219" t="s">
        <v>351</v>
      </c>
      <c r="K28" s="219" t="s">
        <v>351</v>
      </c>
      <c r="L28" s="219" t="s">
        <v>351</v>
      </c>
    </row>
    <row r="29" spans="3:12">
      <c r="C29" s="219" t="s">
        <v>260</v>
      </c>
      <c r="D29" s="219" t="s">
        <v>260</v>
      </c>
      <c r="E29" s="219" t="s">
        <v>352</v>
      </c>
      <c r="F29" s="219" t="s">
        <v>352</v>
      </c>
      <c r="G29" s="219" t="s">
        <v>352</v>
      </c>
      <c r="H29" s="219" t="s">
        <v>352</v>
      </c>
      <c r="I29" s="219" t="s">
        <v>352</v>
      </c>
      <c r="J29" s="219" t="s">
        <v>352</v>
      </c>
      <c r="K29" s="219" t="s">
        <v>352</v>
      </c>
      <c r="L29" s="219" t="s">
        <v>352</v>
      </c>
    </row>
    <row r="30" spans="3:12">
      <c r="C30" s="219" t="s">
        <v>261</v>
      </c>
      <c r="D30" s="219" t="s">
        <v>261</v>
      </c>
      <c r="E30" s="219" t="s">
        <v>353</v>
      </c>
      <c r="F30" s="219" t="s">
        <v>353</v>
      </c>
      <c r="G30" s="219" t="s">
        <v>353</v>
      </c>
      <c r="H30" s="219" t="s">
        <v>353</v>
      </c>
      <c r="I30" s="219" t="s">
        <v>353</v>
      </c>
      <c r="J30" s="219" t="s">
        <v>353</v>
      </c>
      <c r="K30" s="219" t="s">
        <v>353</v>
      </c>
      <c r="L30" s="219" t="s">
        <v>353</v>
      </c>
    </row>
    <row r="31" spans="3:12">
      <c r="C31" s="219" t="s">
        <v>262</v>
      </c>
      <c r="D31" s="219" t="s">
        <v>262</v>
      </c>
      <c r="E31" s="219" t="s">
        <v>354</v>
      </c>
      <c r="F31" s="219" t="s">
        <v>354</v>
      </c>
      <c r="G31" s="219" t="s">
        <v>354</v>
      </c>
      <c r="H31" s="219" t="s">
        <v>354</v>
      </c>
      <c r="I31" s="219" t="s">
        <v>354</v>
      </c>
      <c r="J31" s="219" t="s">
        <v>354</v>
      </c>
      <c r="K31" s="219" t="s">
        <v>354</v>
      </c>
      <c r="L31" s="219" t="s">
        <v>354</v>
      </c>
    </row>
    <row r="32" spans="3:12">
      <c r="C32" s="219" t="s">
        <v>263</v>
      </c>
      <c r="D32" s="219" t="s">
        <v>263</v>
      </c>
      <c r="E32" s="219" t="s">
        <v>263</v>
      </c>
      <c r="F32" s="219" t="s">
        <v>263</v>
      </c>
      <c r="G32" s="219" t="s">
        <v>263</v>
      </c>
      <c r="H32" s="219" t="s">
        <v>263</v>
      </c>
      <c r="I32" s="219" t="s">
        <v>263</v>
      </c>
      <c r="J32" s="219" t="s">
        <v>263</v>
      </c>
      <c r="K32" s="219" t="s">
        <v>263</v>
      </c>
      <c r="L32" s="219" t="s">
        <v>263</v>
      </c>
    </row>
    <row r="33" spans="3:12">
      <c r="C33" s="219" t="s">
        <v>264</v>
      </c>
      <c r="D33" s="219" t="s">
        <v>264</v>
      </c>
      <c r="E33" s="219" t="s">
        <v>355</v>
      </c>
      <c r="F33" s="219" t="s">
        <v>355</v>
      </c>
      <c r="G33" s="219" t="s">
        <v>355</v>
      </c>
      <c r="H33" s="219" t="s">
        <v>355</v>
      </c>
      <c r="I33" s="219" t="s">
        <v>355</v>
      </c>
      <c r="J33" s="219" t="s">
        <v>355</v>
      </c>
      <c r="K33" s="219" t="s">
        <v>355</v>
      </c>
      <c r="L33" s="219" t="s">
        <v>355</v>
      </c>
    </row>
    <row r="34" spans="3:12">
      <c r="C34" s="219" t="s">
        <v>265</v>
      </c>
      <c r="D34" s="219" t="s">
        <v>265</v>
      </c>
      <c r="E34" s="219" t="s">
        <v>356</v>
      </c>
      <c r="F34" s="219" t="s">
        <v>356</v>
      </c>
      <c r="G34" s="219" t="s">
        <v>356</v>
      </c>
      <c r="H34" s="219" t="s">
        <v>356</v>
      </c>
      <c r="I34" s="219" t="s">
        <v>356</v>
      </c>
      <c r="J34" s="219" t="s">
        <v>356</v>
      </c>
      <c r="K34" s="219" t="s">
        <v>356</v>
      </c>
      <c r="L34" s="219" t="s">
        <v>356</v>
      </c>
    </row>
    <row r="35" spans="3:12">
      <c r="C35" s="219" t="s">
        <v>266</v>
      </c>
      <c r="D35" s="219" t="s">
        <v>266</v>
      </c>
      <c r="E35" s="219" t="s">
        <v>357</v>
      </c>
      <c r="F35" s="219" t="s">
        <v>357</v>
      </c>
      <c r="G35" s="219" t="s">
        <v>357</v>
      </c>
      <c r="H35" s="219" t="s">
        <v>357</v>
      </c>
      <c r="I35" s="219" t="s">
        <v>357</v>
      </c>
      <c r="J35" s="219" t="s">
        <v>357</v>
      </c>
      <c r="K35" s="219" t="s">
        <v>357</v>
      </c>
      <c r="L35" s="219" t="s">
        <v>357</v>
      </c>
    </row>
    <row r="36" spans="3:12">
      <c r="C36" s="219" t="s">
        <v>267</v>
      </c>
      <c r="D36" s="219" t="s">
        <v>267</v>
      </c>
      <c r="E36" s="219" t="s">
        <v>358</v>
      </c>
      <c r="F36" s="219" t="s">
        <v>358</v>
      </c>
      <c r="G36" s="219" t="s">
        <v>358</v>
      </c>
      <c r="H36" s="219" t="s">
        <v>358</v>
      </c>
      <c r="I36" s="219" t="s">
        <v>358</v>
      </c>
      <c r="J36" s="219" t="s">
        <v>358</v>
      </c>
      <c r="K36" s="219" t="s">
        <v>358</v>
      </c>
      <c r="L36" s="219" t="s">
        <v>358</v>
      </c>
    </row>
    <row r="37" spans="3:12">
      <c r="C37" s="219" t="s">
        <v>268</v>
      </c>
      <c r="D37" s="219" t="s">
        <v>268</v>
      </c>
      <c r="E37" s="219" t="s">
        <v>359</v>
      </c>
      <c r="F37" s="219" t="s">
        <v>359</v>
      </c>
      <c r="G37" s="219" t="s">
        <v>359</v>
      </c>
      <c r="H37" s="219" t="s">
        <v>359</v>
      </c>
      <c r="I37" s="219" t="s">
        <v>359</v>
      </c>
      <c r="J37" s="219" t="s">
        <v>359</v>
      </c>
      <c r="K37" s="219" t="s">
        <v>359</v>
      </c>
      <c r="L37" s="219" t="s">
        <v>359</v>
      </c>
    </row>
    <row r="38" spans="3:12">
      <c r="C38" s="219" t="s">
        <v>269</v>
      </c>
      <c r="D38" s="219" t="s">
        <v>269</v>
      </c>
      <c r="E38" s="219" t="s">
        <v>360</v>
      </c>
      <c r="F38" s="219" t="s">
        <v>360</v>
      </c>
      <c r="G38" s="219" t="s">
        <v>360</v>
      </c>
      <c r="H38" s="219" t="s">
        <v>360</v>
      </c>
      <c r="I38" s="219" t="s">
        <v>360</v>
      </c>
      <c r="J38" s="219" t="s">
        <v>360</v>
      </c>
      <c r="K38" s="219" t="s">
        <v>360</v>
      </c>
      <c r="L38" s="219" t="s">
        <v>360</v>
      </c>
    </row>
    <row r="39" spans="3:12">
      <c r="C39" s="219" t="s">
        <v>270</v>
      </c>
      <c r="D39" s="219" t="s">
        <v>270</v>
      </c>
      <c r="E39" s="219" t="s">
        <v>361</v>
      </c>
      <c r="F39" s="219" t="s">
        <v>361</v>
      </c>
      <c r="G39" s="219" t="s">
        <v>361</v>
      </c>
      <c r="H39" s="219" t="s">
        <v>361</v>
      </c>
      <c r="I39" s="219" t="s">
        <v>361</v>
      </c>
      <c r="J39" s="219" t="s">
        <v>361</v>
      </c>
      <c r="K39" s="219" t="s">
        <v>361</v>
      </c>
      <c r="L39" s="219" t="s">
        <v>361</v>
      </c>
    </row>
    <row r="40" spans="3:12">
      <c r="C40" s="219" t="s">
        <v>271</v>
      </c>
      <c r="D40" s="219" t="s">
        <v>271</v>
      </c>
      <c r="E40" s="219" t="s">
        <v>362</v>
      </c>
      <c r="F40" s="219" t="s">
        <v>362</v>
      </c>
      <c r="G40" s="219" t="s">
        <v>362</v>
      </c>
      <c r="H40" s="219" t="s">
        <v>362</v>
      </c>
      <c r="I40" s="219" t="s">
        <v>362</v>
      </c>
      <c r="J40" s="219" t="s">
        <v>362</v>
      </c>
      <c r="K40" s="219" t="s">
        <v>362</v>
      </c>
      <c r="L40" s="219" t="s">
        <v>362</v>
      </c>
    </row>
    <row r="41" spans="3:12">
      <c r="C41" s="219" t="s">
        <v>272</v>
      </c>
      <c r="D41" s="219" t="s">
        <v>272</v>
      </c>
      <c r="E41" s="219" t="s">
        <v>363</v>
      </c>
      <c r="F41" s="219" t="s">
        <v>363</v>
      </c>
      <c r="G41" s="219" t="s">
        <v>363</v>
      </c>
      <c r="H41" s="219" t="s">
        <v>363</v>
      </c>
      <c r="I41" s="219" t="s">
        <v>363</v>
      </c>
      <c r="J41" s="219" t="s">
        <v>363</v>
      </c>
      <c r="K41" s="219" t="s">
        <v>363</v>
      </c>
      <c r="L41" s="219" t="s">
        <v>363</v>
      </c>
    </row>
    <row r="42" spans="3:12">
      <c r="C42" s="219" t="s">
        <v>273</v>
      </c>
      <c r="D42" s="219" t="s">
        <v>273</v>
      </c>
      <c r="E42" s="219" t="s">
        <v>364</v>
      </c>
      <c r="F42" s="219" t="s">
        <v>364</v>
      </c>
      <c r="G42" s="219" t="s">
        <v>364</v>
      </c>
      <c r="H42" s="219" t="s">
        <v>364</v>
      </c>
      <c r="I42" s="219" t="s">
        <v>364</v>
      </c>
      <c r="J42" s="219" t="s">
        <v>364</v>
      </c>
      <c r="K42" s="219" t="s">
        <v>364</v>
      </c>
      <c r="L42" s="219" t="s">
        <v>364</v>
      </c>
    </row>
    <row r="43" spans="3:12">
      <c r="C43" s="219" t="s">
        <v>274</v>
      </c>
      <c r="D43" s="219" t="s">
        <v>274</v>
      </c>
      <c r="E43" s="219" t="s">
        <v>365</v>
      </c>
      <c r="F43" s="219" t="s">
        <v>365</v>
      </c>
      <c r="G43" s="219" t="s">
        <v>365</v>
      </c>
      <c r="H43" s="219" t="s">
        <v>365</v>
      </c>
      <c r="I43" s="219" t="s">
        <v>365</v>
      </c>
      <c r="J43" s="219" t="s">
        <v>365</v>
      </c>
      <c r="K43" s="219" t="s">
        <v>365</v>
      </c>
      <c r="L43" s="219" t="s">
        <v>365</v>
      </c>
    </row>
    <row r="44" spans="3:12">
      <c r="C44" s="219" t="s">
        <v>275</v>
      </c>
      <c r="D44" s="219" t="s">
        <v>275</v>
      </c>
      <c r="E44" s="219" t="s">
        <v>366</v>
      </c>
      <c r="F44" s="219" t="s">
        <v>366</v>
      </c>
      <c r="G44" s="219" t="s">
        <v>366</v>
      </c>
      <c r="H44" s="219" t="s">
        <v>366</v>
      </c>
      <c r="I44" s="219" t="s">
        <v>366</v>
      </c>
      <c r="J44" s="219" t="s">
        <v>366</v>
      </c>
      <c r="K44" s="219" t="s">
        <v>366</v>
      </c>
      <c r="L44" s="219" t="s">
        <v>366</v>
      </c>
    </row>
    <row r="45" spans="3:12">
      <c r="C45" s="219" t="s">
        <v>276</v>
      </c>
      <c r="D45" s="219" t="s">
        <v>343</v>
      </c>
      <c r="E45" s="219" t="s">
        <v>367</v>
      </c>
      <c r="F45" s="219" t="s">
        <v>367</v>
      </c>
      <c r="G45" s="219" t="s">
        <v>367</v>
      </c>
      <c r="H45" s="219" t="s">
        <v>367</v>
      </c>
      <c r="I45" s="219" t="s">
        <v>367</v>
      </c>
      <c r="J45" s="219" t="s">
        <v>367</v>
      </c>
      <c r="K45" s="219" t="s">
        <v>367</v>
      </c>
      <c r="L45" s="219" t="s">
        <v>367</v>
      </c>
    </row>
    <row r="46" spans="3:12">
      <c r="C46" s="219" t="s">
        <v>277</v>
      </c>
      <c r="D46" s="219" t="s">
        <v>277</v>
      </c>
      <c r="E46" s="219" t="s">
        <v>368</v>
      </c>
      <c r="F46" s="219" t="s">
        <v>368</v>
      </c>
      <c r="G46" s="219" t="s">
        <v>368</v>
      </c>
      <c r="H46" s="219" t="s">
        <v>368</v>
      </c>
      <c r="I46" s="219" t="s">
        <v>368</v>
      </c>
      <c r="J46" s="219" t="s">
        <v>414</v>
      </c>
      <c r="K46" s="219" t="s">
        <v>414</v>
      </c>
      <c r="L46" s="219" t="s">
        <v>414</v>
      </c>
    </row>
    <row r="47" spans="3:12">
      <c r="C47" s="219" t="s">
        <v>278</v>
      </c>
      <c r="D47" s="219" t="s">
        <v>278</v>
      </c>
      <c r="E47" s="219" t="s">
        <v>369</v>
      </c>
      <c r="F47" s="219" t="s">
        <v>369</v>
      </c>
      <c r="G47" s="219" t="s">
        <v>369</v>
      </c>
      <c r="H47" s="219" t="s">
        <v>369</v>
      </c>
      <c r="I47" s="219" t="s">
        <v>369</v>
      </c>
      <c r="J47" s="219" t="s">
        <v>415</v>
      </c>
      <c r="K47" s="219" t="s">
        <v>415</v>
      </c>
      <c r="L47" s="219" t="s">
        <v>415</v>
      </c>
    </row>
    <row r="48" spans="3:12">
      <c r="C48" s="219" t="s">
        <v>279</v>
      </c>
      <c r="D48" s="219" t="s">
        <v>279</v>
      </c>
      <c r="E48" s="219" t="s">
        <v>370</v>
      </c>
      <c r="F48" s="219" t="s">
        <v>370</v>
      </c>
      <c r="G48" s="219" t="s">
        <v>370</v>
      </c>
      <c r="H48" s="219" t="s">
        <v>370</v>
      </c>
      <c r="I48" s="219" t="s">
        <v>370</v>
      </c>
      <c r="J48" s="219" t="s">
        <v>370</v>
      </c>
      <c r="K48" s="219" t="s">
        <v>370</v>
      </c>
      <c r="L48" s="219" t="s">
        <v>370</v>
      </c>
    </row>
    <row r="49" spans="3:12">
      <c r="C49" s="219" t="s">
        <v>280</v>
      </c>
      <c r="D49" s="219" t="s">
        <v>280</v>
      </c>
      <c r="E49" s="219" t="s">
        <v>371</v>
      </c>
      <c r="F49" s="219" t="s">
        <v>371</v>
      </c>
      <c r="G49" s="219" t="s">
        <v>371</v>
      </c>
      <c r="H49" s="219" t="s">
        <v>371</v>
      </c>
      <c r="I49" s="219" t="s">
        <v>371</v>
      </c>
      <c r="J49" s="219" t="s">
        <v>371</v>
      </c>
      <c r="K49" s="219" t="s">
        <v>371</v>
      </c>
      <c r="L49" s="219" t="s">
        <v>371</v>
      </c>
    </row>
    <row r="50" spans="3:12">
      <c r="C50" s="219" t="s">
        <v>281</v>
      </c>
      <c r="D50" s="219" t="s">
        <v>281</v>
      </c>
      <c r="E50" s="219" t="s">
        <v>372</v>
      </c>
      <c r="F50" s="219" t="s">
        <v>372</v>
      </c>
      <c r="G50" s="219" t="s">
        <v>372</v>
      </c>
      <c r="H50" s="219" t="s">
        <v>372</v>
      </c>
      <c r="I50" s="219" t="s">
        <v>372</v>
      </c>
      <c r="J50" s="219" t="s">
        <v>372</v>
      </c>
      <c r="K50" s="219" t="s">
        <v>372</v>
      </c>
      <c r="L50" s="219" t="s">
        <v>372</v>
      </c>
    </row>
    <row r="51" spans="3:12">
      <c r="C51" s="219" t="s">
        <v>282</v>
      </c>
      <c r="D51" s="219" t="s">
        <v>282</v>
      </c>
      <c r="E51" s="219" t="s">
        <v>373</v>
      </c>
      <c r="F51" s="219" t="s">
        <v>373</v>
      </c>
      <c r="G51" s="219" t="s">
        <v>373</v>
      </c>
      <c r="H51" s="219" t="s">
        <v>373</v>
      </c>
      <c r="I51" s="219" t="s">
        <v>373</v>
      </c>
      <c r="J51" s="219" t="s">
        <v>373</v>
      </c>
      <c r="K51" s="219" t="s">
        <v>373</v>
      </c>
      <c r="L51" s="219" t="s">
        <v>373</v>
      </c>
    </row>
    <row r="52" spans="3:12">
      <c r="C52" s="219" t="s">
        <v>283</v>
      </c>
      <c r="D52" s="219" t="s">
        <v>283</v>
      </c>
      <c r="E52" s="219" t="s">
        <v>343</v>
      </c>
      <c r="F52" s="219" t="s">
        <v>343</v>
      </c>
      <c r="G52" s="219" t="s">
        <v>402</v>
      </c>
      <c r="H52" s="219" t="s">
        <v>402</v>
      </c>
      <c r="I52" s="219" t="s">
        <v>402</v>
      </c>
      <c r="J52" s="219" t="s">
        <v>402</v>
      </c>
      <c r="K52" s="219" t="s">
        <v>402</v>
      </c>
      <c r="L52" s="219" t="s">
        <v>402</v>
      </c>
    </row>
    <row r="53" spans="3:12">
      <c r="C53" s="219" t="s">
        <v>284</v>
      </c>
      <c r="D53" s="219" t="s">
        <v>284</v>
      </c>
      <c r="E53" s="219" t="s">
        <v>277</v>
      </c>
      <c r="F53" s="219" t="s">
        <v>277</v>
      </c>
      <c r="G53" s="219" t="s">
        <v>403</v>
      </c>
      <c r="H53" s="219" t="s">
        <v>403</v>
      </c>
      <c r="I53" s="219" t="s">
        <v>403</v>
      </c>
      <c r="J53" s="219" t="s">
        <v>403</v>
      </c>
      <c r="K53" s="219" t="s">
        <v>403</v>
      </c>
      <c r="L53" s="219" t="s">
        <v>403</v>
      </c>
    </row>
    <row r="54" spans="3:12">
      <c r="C54" s="219" t="s">
        <v>285</v>
      </c>
      <c r="D54" s="219" t="s">
        <v>285</v>
      </c>
      <c r="E54" s="219" t="s">
        <v>278</v>
      </c>
      <c r="F54" s="219" t="s">
        <v>278</v>
      </c>
      <c r="G54" s="219" t="s">
        <v>277</v>
      </c>
      <c r="H54" s="219" t="s">
        <v>277</v>
      </c>
      <c r="I54" s="219" t="s">
        <v>277</v>
      </c>
      <c r="J54" s="219" t="s">
        <v>277</v>
      </c>
      <c r="K54" s="219" t="s">
        <v>277</v>
      </c>
      <c r="L54" s="219" t="s">
        <v>277</v>
      </c>
    </row>
    <row r="55" spans="3:12">
      <c r="C55" s="219" t="s">
        <v>286</v>
      </c>
      <c r="D55" s="219" t="s">
        <v>286</v>
      </c>
      <c r="E55" s="219" t="s">
        <v>279</v>
      </c>
      <c r="F55" s="219" t="s">
        <v>279</v>
      </c>
      <c r="G55" s="219" t="s">
        <v>404</v>
      </c>
      <c r="H55" s="219" t="s">
        <v>404</v>
      </c>
      <c r="I55" s="219" t="s">
        <v>404</v>
      </c>
      <c r="J55" s="219" t="s">
        <v>404</v>
      </c>
      <c r="K55" s="219" t="s">
        <v>404</v>
      </c>
      <c r="L55" s="219" t="s">
        <v>404</v>
      </c>
    </row>
    <row r="56" spans="3:12">
      <c r="C56" s="219" t="s">
        <v>287</v>
      </c>
      <c r="D56" s="219" t="s">
        <v>287</v>
      </c>
      <c r="E56" s="219" t="s">
        <v>280</v>
      </c>
      <c r="F56" s="219" t="s">
        <v>280</v>
      </c>
      <c r="G56" s="219" t="s">
        <v>279</v>
      </c>
      <c r="H56" s="219" t="s">
        <v>279</v>
      </c>
      <c r="I56" s="219" t="s">
        <v>279</v>
      </c>
      <c r="J56" s="219" t="s">
        <v>279</v>
      </c>
      <c r="K56" s="219" t="s">
        <v>279</v>
      </c>
      <c r="L56" s="219" t="s">
        <v>279</v>
      </c>
    </row>
    <row r="57" spans="3:12">
      <c r="C57" s="219" t="s">
        <v>288</v>
      </c>
      <c r="D57" s="219" t="s">
        <v>288</v>
      </c>
      <c r="E57" s="219" t="s">
        <v>281</v>
      </c>
      <c r="F57" s="219" t="s">
        <v>281</v>
      </c>
      <c r="G57" s="219" t="s">
        <v>280</v>
      </c>
      <c r="H57" s="219" t="s">
        <v>280</v>
      </c>
      <c r="I57" s="219" t="s">
        <v>280</v>
      </c>
      <c r="J57" s="219" t="s">
        <v>280</v>
      </c>
      <c r="K57" s="219" t="s">
        <v>280</v>
      </c>
      <c r="L57" s="219" t="s">
        <v>280</v>
      </c>
    </row>
    <row r="58" spans="3:12">
      <c r="C58" s="219" t="s">
        <v>289</v>
      </c>
      <c r="D58" s="219" t="s">
        <v>289</v>
      </c>
      <c r="E58" s="219" t="s">
        <v>282</v>
      </c>
      <c r="F58" s="219" t="s">
        <v>282</v>
      </c>
      <c r="G58" s="219" t="s">
        <v>281</v>
      </c>
      <c r="H58" s="219" t="s">
        <v>281</v>
      </c>
      <c r="I58" s="219" t="s">
        <v>281</v>
      </c>
      <c r="J58" s="219" t="s">
        <v>281</v>
      </c>
      <c r="K58" s="219" t="s">
        <v>281</v>
      </c>
      <c r="L58" s="219" t="s">
        <v>281</v>
      </c>
    </row>
    <row r="59" spans="3:12">
      <c r="C59" s="219" t="s">
        <v>290</v>
      </c>
      <c r="D59" s="219" t="s">
        <v>290</v>
      </c>
      <c r="E59" s="219" t="s">
        <v>283</v>
      </c>
      <c r="F59" s="219" t="s">
        <v>283</v>
      </c>
      <c r="G59" s="219" t="s">
        <v>282</v>
      </c>
      <c r="H59" s="219" t="s">
        <v>282</v>
      </c>
      <c r="I59" s="219" t="s">
        <v>282</v>
      </c>
      <c r="J59" s="219" t="s">
        <v>282</v>
      </c>
      <c r="K59" s="219" t="s">
        <v>282</v>
      </c>
      <c r="L59" s="219" t="s">
        <v>282</v>
      </c>
    </row>
    <row r="60" spans="3:12">
      <c r="C60" s="219" t="s">
        <v>291</v>
      </c>
      <c r="D60" s="219" t="s">
        <v>291</v>
      </c>
      <c r="E60" s="219" t="s">
        <v>284</v>
      </c>
      <c r="F60" s="219" t="s">
        <v>284</v>
      </c>
      <c r="G60" s="219" t="s">
        <v>283</v>
      </c>
      <c r="H60" s="219" t="s">
        <v>283</v>
      </c>
      <c r="I60" s="219" t="s">
        <v>283</v>
      </c>
      <c r="J60" s="219" t="s">
        <v>283</v>
      </c>
      <c r="K60" s="219" t="s">
        <v>283</v>
      </c>
      <c r="L60" s="219" t="s">
        <v>283</v>
      </c>
    </row>
    <row r="61" spans="3:12">
      <c r="C61" s="219" t="s">
        <v>292</v>
      </c>
      <c r="D61" s="219" t="s">
        <v>292</v>
      </c>
      <c r="E61" s="219" t="s">
        <v>285</v>
      </c>
      <c r="F61" s="219" t="s">
        <v>285</v>
      </c>
      <c r="G61" s="219" t="s">
        <v>284</v>
      </c>
      <c r="H61" s="219" t="s">
        <v>284</v>
      </c>
      <c r="I61" s="219" t="s">
        <v>284</v>
      </c>
      <c r="J61" s="219" t="s">
        <v>284</v>
      </c>
      <c r="K61" s="219" t="s">
        <v>284</v>
      </c>
      <c r="L61" s="219" t="s">
        <v>284</v>
      </c>
    </row>
    <row r="62" spans="3:12">
      <c r="C62" s="219" t="s">
        <v>293</v>
      </c>
      <c r="D62" s="219" t="s">
        <v>293</v>
      </c>
      <c r="E62" s="219" t="s">
        <v>286</v>
      </c>
      <c r="F62" s="219" t="s">
        <v>286</v>
      </c>
      <c r="G62" s="219" t="s">
        <v>285</v>
      </c>
      <c r="H62" s="219" t="s">
        <v>285</v>
      </c>
      <c r="I62" s="219" t="s">
        <v>285</v>
      </c>
      <c r="J62" s="219" t="s">
        <v>285</v>
      </c>
      <c r="K62" s="219" t="s">
        <v>285</v>
      </c>
      <c r="L62" s="219" t="s">
        <v>285</v>
      </c>
    </row>
    <row r="63" spans="3:12">
      <c r="C63" s="219" t="s">
        <v>294</v>
      </c>
      <c r="D63" s="219" t="s">
        <v>294</v>
      </c>
      <c r="E63" s="219" t="s">
        <v>287</v>
      </c>
      <c r="F63" s="219" t="s">
        <v>287</v>
      </c>
      <c r="G63" s="219" t="s">
        <v>286</v>
      </c>
      <c r="H63" s="219" t="s">
        <v>286</v>
      </c>
      <c r="I63" s="219" t="s">
        <v>286</v>
      </c>
      <c r="J63" s="219" t="s">
        <v>286</v>
      </c>
      <c r="K63" s="219" t="s">
        <v>286</v>
      </c>
      <c r="L63" s="219" t="s">
        <v>286</v>
      </c>
    </row>
    <row r="64" spans="3:12">
      <c r="C64" s="219" t="s">
        <v>295</v>
      </c>
      <c r="D64" s="219" t="s">
        <v>295</v>
      </c>
      <c r="E64" s="219" t="s">
        <v>288</v>
      </c>
      <c r="F64" s="219" t="s">
        <v>288</v>
      </c>
      <c r="G64" s="219" t="s">
        <v>287</v>
      </c>
      <c r="H64" s="219" t="s">
        <v>287</v>
      </c>
      <c r="I64" s="219" t="s">
        <v>287</v>
      </c>
      <c r="J64" s="219" t="s">
        <v>287</v>
      </c>
      <c r="K64" s="219" t="s">
        <v>287</v>
      </c>
      <c r="L64" s="219" t="s">
        <v>287</v>
      </c>
    </row>
    <row r="65" spans="3:12">
      <c r="C65" s="219" t="s">
        <v>296</v>
      </c>
      <c r="D65" s="219" t="s">
        <v>296</v>
      </c>
      <c r="E65" s="219" t="s">
        <v>289</v>
      </c>
      <c r="F65" s="219" t="s">
        <v>289</v>
      </c>
      <c r="G65" s="219" t="s">
        <v>288</v>
      </c>
      <c r="H65" s="219" t="s">
        <v>288</v>
      </c>
      <c r="I65" s="219" t="s">
        <v>288</v>
      </c>
      <c r="J65" s="219" t="s">
        <v>288</v>
      </c>
      <c r="K65" s="219" t="s">
        <v>288</v>
      </c>
      <c r="L65" s="219" t="s">
        <v>288</v>
      </c>
    </row>
    <row r="66" spans="3:12">
      <c r="C66" s="219" t="s">
        <v>297</v>
      </c>
      <c r="D66" s="219" t="s">
        <v>297</v>
      </c>
      <c r="E66" s="219" t="s">
        <v>290</v>
      </c>
      <c r="F66" s="219" t="s">
        <v>290</v>
      </c>
      <c r="G66" s="219" t="s">
        <v>289</v>
      </c>
      <c r="H66" s="219" t="s">
        <v>289</v>
      </c>
      <c r="I66" s="219" t="s">
        <v>289</v>
      </c>
      <c r="J66" s="219" t="s">
        <v>289</v>
      </c>
      <c r="K66" s="219" t="s">
        <v>289</v>
      </c>
      <c r="L66" s="219" t="s">
        <v>289</v>
      </c>
    </row>
    <row r="67" spans="3:12">
      <c r="C67" s="219" t="s">
        <v>298</v>
      </c>
      <c r="D67" s="219" t="s">
        <v>298</v>
      </c>
      <c r="E67" s="219" t="s">
        <v>291</v>
      </c>
      <c r="F67" s="219" t="s">
        <v>291</v>
      </c>
      <c r="G67" s="219" t="s">
        <v>290</v>
      </c>
      <c r="H67" s="219" t="s">
        <v>290</v>
      </c>
      <c r="I67" s="219" t="s">
        <v>290</v>
      </c>
      <c r="J67" s="219" t="s">
        <v>290</v>
      </c>
      <c r="K67" s="219" t="s">
        <v>290</v>
      </c>
      <c r="L67" s="219" t="s">
        <v>290</v>
      </c>
    </row>
    <row r="68" spans="3:12">
      <c r="C68" s="219" t="s">
        <v>299</v>
      </c>
      <c r="D68" s="219" t="s">
        <v>299</v>
      </c>
      <c r="E68" s="219" t="s">
        <v>292</v>
      </c>
      <c r="F68" s="219" t="s">
        <v>292</v>
      </c>
      <c r="G68" s="219" t="s">
        <v>291</v>
      </c>
      <c r="H68" s="219" t="s">
        <v>291</v>
      </c>
      <c r="I68" s="219" t="s">
        <v>291</v>
      </c>
      <c r="J68" s="219" t="s">
        <v>291</v>
      </c>
      <c r="K68" s="219" t="s">
        <v>291</v>
      </c>
      <c r="L68" s="219" t="s">
        <v>291</v>
      </c>
    </row>
    <row r="69" spans="3:12">
      <c r="C69" s="219" t="s">
        <v>300</v>
      </c>
      <c r="D69" s="219" t="s">
        <v>300</v>
      </c>
      <c r="E69" s="219" t="s">
        <v>293</v>
      </c>
      <c r="F69" s="219" t="s">
        <v>293</v>
      </c>
      <c r="G69" s="219" t="s">
        <v>292</v>
      </c>
      <c r="H69" s="219" t="s">
        <v>292</v>
      </c>
      <c r="I69" s="219" t="s">
        <v>292</v>
      </c>
      <c r="J69" s="219" t="s">
        <v>292</v>
      </c>
      <c r="K69" s="219" t="s">
        <v>292</v>
      </c>
      <c r="L69" s="219" t="s">
        <v>292</v>
      </c>
    </row>
    <row r="70" spans="3:12">
      <c r="C70" s="219" t="s">
        <v>301</v>
      </c>
      <c r="D70" s="219" t="s">
        <v>301</v>
      </c>
      <c r="E70" s="219" t="s">
        <v>294</v>
      </c>
      <c r="F70" s="219" t="s">
        <v>294</v>
      </c>
      <c r="G70" s="219" t="s">
        <v>293</v>
      </c>
      <c r="H70" s="219" t="s">
        <v>293</v>
      </c>
      <c r="I70" s="219" t="s">
        <v>293</v>
      </c>
      <c r="J70" s="219" t="s">
        <v>293</v>
      </c>
      <c r="K70" s="219" t="s">
        <v>293</v>
      </c>
      <c r="L70" s="219" t="s">
        <v>293</v>
      </c>
    </row>
    <row r="71" spans="3:12">
      <c r="C71" s="219" t="s">
        <v>302</v>
      </c>
      <c r="D71" s="219" t="s">
        <v>302</v>
      </c>
      <c r="E71" s="219" t="s">
        <v>295</v>
      </c>
      <c r="F71" s="219" t="s">
        <v>295</v>
      </c>
      <c r="G71" s="219" t="s">
        <v>294</v>
      </c>
      <c r="H71" s="219" t="s">
        <v>294</v>
      </c>
      <c r="I71" s="219" t="s">
        <v>294</v>
      </c>
      <c r="J71" s="219" t="s">
        <v>294</v>
      </c>
      <c r="K71" s="219" t="s">
        <v>294</v>
      </c>
      <c r="L71" s="219" t="s">
        <v>294</v>
      </c>
    </row>
    <row r="72" spans="3:12">
      <c r="C72" s="219" t="s">
        <v>303</v>
      </c>
      <c r="D72" s="219" t="s">
        <v>303</v>
      </c>
      <c r="E72" s="219" t="s">
        <v>296</v>
      </c>
      <c r="F72" s="219" t="s">
        <v>296</v>
      </c>
      <c r="G72" s="219" t="s">
        <v>295</v>
      </c>
      <c r="H72" s="219" t="s">
        <v>295</v>
      </c>
      <c r="I72" s="219" t="s">
        <v>295</v>
      </c>
      <c r="J72" s="219" t="s">
        <v>295</v>
      </c>
      <c r="K72" s="219" t="s">
        <v>295</v>
      </c>
      <c r="L72" s="219" t="s">
        <v>295</v>
      </c>
    </row>
    <row r="73" spans="3:12">
      <c r="C73" s="219" t="s">
        <v>304</v>
      </c>
      <c r="D73" s="219" t="s">
        <v>304</v>
      </c>
      <c r="E73" s="219" t="s">
        <v>297</v>
      </c>
      <c r="F73" s="219" t="s">
        <v>297</v>
      </c>
      <c r="G73" s="219" t="s">
        <v>296</v>
      </c>
      <c r="H73" s="219" t="s">
        <v>296</v>
      </c>
      <c r="I73" s="219" t="s">
        <v>296</v>
      </c>
      <c r="J73" s="219" t="s">
        <v>296</v>
      </c>
      <c r="K73" s="219" t="s">
        <v>296</v>
      </c>
      <c r="L73" s="219" t="s">
        <v>296</v>
      </c>
    </row>
    <row r="74" spans="3:12">
      <c r="C74" s="219" t="s">
        <v>305</v>
      </c>
      <c r="D74" s="219" t="s">
        <v>305</v>
      </c>
      <c r="E74" s="219" t="s">
        <v>298</v>
      </c>
      <c r="F74" s="219" t="s">
        <v>298</v>
      </c>
      <c r="G74" s="219" t="s">
        <v>297</v>
      </c>
      <c r="H74" s="219" t="s">
        <v>297</v>
      </c>
      <c r="I74" s="219" t="s">
        <v>297</v>
      </c>
      <c r="J74" s="219" t="s">
        <v>297</v>
      </c>
      <c r="K74" s="219" t="s">
        <v>297</v>
      </c>
      <c r="L74" s="219" t="s">
        <v>297</v>
      </c>
    </row>
    <row r="75" spans="3:12">
      <c r="C75" s="219" t="s">
        <v>306</v>
      </c>
      <c r="D75" s="219" t="s">
        <v>306</v>
      </c>
      <c r="E75" s="219" t="s">
        <v>299</v>
      </c>
      <c r="F75" s="219" t="s">
        <v>299</v>
      </c>
      <c r="G75" s="219" t="s">
        <v>298</v>
      </c>
      <c r="H75" s="219" t="s">
        <v>298</v>
      </c>
      <c r="I75" s="219" t="s">
        <v>298</v>
      </c>
      <c r="J75" s="219" t="s">
        <v>298</v>
      </c>
      <c r="K75" s="219" t="s">
        <v>298</v>
      </c>
      <c r="L75" s="219" t="s">
        <v>298</v>
      </c>
    </row>
    <row r="76" spans="3:12">
      <c r="C76" s="219" t="s">
        <v>307</v>
      </c>
      <c r="D76" s="219" t="s">
        <v>307</v>
      </c>
      <c r="E76" s="219" t="s">
        <v>300</v>
      </c>
      <c r="F76" s="219" t="s">
        <v>300</v>
      </c>
      <c r="G76" s="219" t="s">
        <v>299</v>
      </c>
      <c r="H76" s="219" t="s">
        <v>299</v>
      </c>
      <c r="I76" s="219" t="s">
        <v>299</v>
      </c>
      <c r="J76" s="219" t="s">
        <v>299</v>
      </c>
      <c r="K76" s="219" t="s">
        <v>299</v>
      </c>
      <c r="L76" s="219" t="s">
        <v>299</v>
      </c>
    </row>
    <row r="77" spans="3:12">
      <c r="C77" s="219" t="s">
        <v>308</v>
      </c>
      <c r="D77" s="219" t="s">
        <v>308</v>
      </c>
      <c r="E77" s="219" t="s">
        <v>301</v>
      </c>
      <c r="F77" s="219" t="s">
        <v>301</v>
      </c>
      <c r="G77" s="219" t="s">
        <v>300</v>
      </c>
      <c r="H77" s="219" t="s">
        <v>300</v>
      </c>
      <c r="I77" s="219" t="s">
        <v>300</v>
      </c>
      <c r="J77" s="219" t="s">
        <v>300</v>
      </c>
      <c r="K77" s="219" t="s">
        <v>300</v>
      </c>
      <c r="L77" s="219" t="s">
        <v>300</v>
      </c>
    </row>
    <row r="78" spans="3:12">
      <c r="C78" s="219" t="s">
        <v>309</v>
      </c>
      <c r="D78" s="219" t="s">
        <v>309</v>
      </c>
      <c r="E78" s="219" t="s">
        <v>302</v>
      </c>
      <c r="F78" s="219" t="s">
        <v>302</v>
      </c>
      <c r="G78" s="219" t="s">
        <v>301</v>
      </c>
      <c r="H78" s="219" t="s">
        <v>301</v>
      </c>
      <c r="I78" s="219" t="s">
        <v>301</v>
      </c>
      <c r="J78" s="219" t="s">
        <v>301</v>
      </c>
      <c r="K78" s="219" t="s">
        <v>301</v>
      </c>
      <c r="L78" s="219" t="s">
        <v>301</v>
      </c>
    </row>
    <row r="79" spans="3:12">
      <c r="C79" s="219" t="s">
        <v>310</v>
      </c>
      <c r="D79" s="219" t="s">
        <v>310</v>
      </c>
      <c r="E79" s="219" t="s">
        <v>303</v>
      </c>
      <c r="F79" s="219" t="s">
        <v>303</v>
      </c>
      <c r="G79" s="219" t="s">
        <v>302</v>
      </c>
      <c r="H79" s="219" t="s">
        <v>302</v>
      </c>
      <c r="I79" s="219" t="s">
        <v>302</v>
      </c>
      <c r="J79" s="219" t="s">
        <v>302</v>
      </c>
      <c r="K79" s="219" t="s">
        <v>302</v>
      </c>
      <c r="L79" s="219" t="s">
        <v>302</v>
      </c>
    </row>
    <row r="80" spans="3:12">
      <c r="C80" s="219" t="s">
        <v>311</v>
      </c>
      <c r="D80" s="219" t="s">
        <v>311</v>
      </c>
      <c r="E80" s="219" t="s">
        <v>304</v>
      </c>
      <c r="F80" s="219" t="s">
        <v>304</v>
      </c>
      <c r="G80" s="219" t="s">
        <v>303</v>
      </c>
      <c r="H80" s="219" t="s">
        <v>303</v>
      </c>
      <c r="I80" s="219" t="s">
        <v>303</v>
      </c>
      <c r="J80" s="219" t="s">
        <v>303</v>
      </c>
      <c r="K80" s="219" t="s">
        <v>303</v>
      </c>
      <c r="L80" s="219" t="s">
        <v>303</v>
      </c>
    </row>
    <row r="81" spans="3:12">
      <c r="C81" s="219" t="s">
        <v>312</v>
      </c>
      <c r="D81" s="219" t="s">
        <v>312</v>
      </c>
      <c r="E81" s="219" t="s">
        <v>305</v>
      </c>
      <c r="F81" s="219" t="s">
        <v>305</v>
      </c>
      <c r="G81" s="219" t="s">
        <v>304</v>
      </c>
      <c r="H81" s="219" t="s">
        <v>304</v>
      </c>
      <c r="I81" s="219" t="s">
        <v>304</v>
      </c>
      <c r="J81" s="219" t="s">
        <v>304</v>
      </c>
      <c r="K81" s="219" t="s">
        <v>304</v>
      </c>
      <c r="L81" s="219" t="s">
        <v>304</v>
      </c>
    </row>
    <row r="82" spans="3:12">
      <c r="C82" s="219" t="s">
        <v>313</v>
      </c>
      <c r="D82" s="219" t="s">
        <v>313</v>
      </c>
      <c r="E82" s="219" t="s">
        <v>306</v>
      </c>
      <c r="F82" s="219" t="s">
        <v>306</v>
      </c>
      <c r="G82" s="219" t="s">
        <v>305</v>
      </c>
      <c r="H82" s="219" t="s">
        <v>305</v>
      </c>
      <c r="I82" s="219" t="s">
        <v>305</v>
      </c>
      <c r="J82" s="219" t="s">
        <v>305</v>
      </c>
      <c r="K82" s="219" t="s">
        <v>305</v>
      </c>
      <c r="L82" s="219" t="s">
        <v>305</v>
      </c>
    </row>
    <row r="83" spans="3:12">
      <c r="C83" s="219" t="s">
        <v>314</v>
      </c>
      <c r="D83" s="219" t="s">
        <v>314</v>
      </c>
      <c r="E83" s="219" t="s">
        <v>307</v>
      </c>
      <c r="F83" s="219" t="s">
        <v>307</v>
      </c>
      <c r="G83" s="219" t="s">
        <v>306</v>
      </c>
      <c r="H83" s="219" t="s">
        <v>306</v>
      </c>
      <c r="I83" s="219" t="s">
        <v>306</v>
      </c>
      <c r="J83" s="219" t="s">
        <v>306</v>
      </c>
      <c r="K83" s="219" t="s">
        <v>306</v>
      </c>
      <c r="L83" s="219" t="s">
        <v>306</v>
      </c>
    </row>
    <row r="84" spans="3:12">
      <c r="C84" s="219" t="s">
        <v>315</v>
      </c>
      <c r="D84" s="219" t="s">
        <v>315</v>
      </c>
      <c r="E84" s="219" t="s">
        <v>308</v>
      </c>
      <c r="F84" s="219" t="s">
        <v>308</v>
      </c>
      <c r="G84" s="219" t="s">
        <v>307</v>
      </c>
      <c r="H84" s="219" t="s">
        <v>307</v>
      </c>
      <c r="I84" s="219" t="s">
        <v>307</v>
      </c>
      <c r="J84" s="219" t="s">
        <v>307</v>
      </c>
      <c r="K84" s="219" t="s">
        <v>307</v>
      </c>
      <c r="L84" s="219" t="s">
        <v>307</v>
      </c>
    </row>
    <row r="85" spans="3:12">
      <c r="C85" s="219" t="s">
        <v>316</v>
      </c>
      <c r="D85" s="219" t="s">
        <v>316</v>
      </c>
      <c r="E85" s="219" t="s">
        <v>309</v>
      </c>
      <c r="F85" s="219" t="s">
        <v>309</v>
      </c>
      <c r="G85" s="219" t="s">
        <v>308</v>
      </c>
      <c r="H85" s="219" t="s">
        <v>308</v>
      </c>
      <c r="I85" s="219" t="s">
        <v>308</v>
      </c>
      <c r="J85" s="219" t="s">
        <v>308</v>
      </c>
      <c r="K85" s="219" t="s">
        <v>308</v>
      </c>
      <c r="L85" s="219" t="s">
        <v>308</v>
      </c>
    </row>
    <row r="86" spans="3:12">
      <c r="C86" s="219" t="s">
        <v>317</v>
      </c>
      <c r="D86" s="219" t="s">
        <v>317</v>
      </c>
      <c r="E86" s="219" t="s">
        <v>310</v>
      </c>
      <c r="F86" s="219" t="s">
        <v>310</v>
      </c>
      <c r="G86" s="219" t="s">
        <v>309</v>
      </c>
      <c r="H86" s="219" t="s">
        <v>309</v>
      </c>
      <c r="I86" s="219" t="s">
        <v>309</v>
      </c>
      <c r="J86" s="219" t="s">
        <v>309</v>
      </c>
      <c r="K86" s="219" t="s">
        <v>309</v>
      </c>
      <c r="L86" s="219" t="s">
        <v>309</v>
      </c>
    </row>
    <row r="87" spans="3:12">
      <c r="C87" s="219" t="s">
        <v>318</v>
      </c>
      <c r="D87" s="219" t="s">
        <v>318</v>
      </c>
      <c r="E87" s="219" t="s">
        <v>311</v>
      </c>
      <c r="F87" s="219" t="s">
        <v>311</v>
      </c>
      <c r="G87" s="219" t="s">
        <v>310</v>
      </c>
      <c r="H87" s="219" t="s">
        <v>310</v>
      </c>
      <c r="I87" s="219" t="s">
        <v>310</v>
      </c>
      <c r="J87" s="219" t="s">
        <v>310</v>
      </c>
      <c r="K87" s="219" t="s">
        <v>310</v>
      </c>
      <c r="L87" s="219" t="s">
        <v>310</v>
      </c>
    </row>
    <row r="88" spans="3:12">
      <c r="C88" s="219" t="s">
        <v>319</v>
      </c>
      <c r="D88" s="219" t="s">
        <v>319</v>
      </c>
      <c r="E88" s="219" t="s">
        <v>312</v>
      </c>
      <c r="F88" s="219" t="s">
        <v>312</v>
      </c>
      <c r="G88" s="219" t="s">
        <v>311</v>
      </c>
      <c r="H88" s="219" t="s">
        <v>311</v>
      </c>
      <c r="I88" s="219" t="s">
        <v>311</v>
      </c>
      <c r="J88" s="219" t="s">
        <v>311</v>
      </c>
      <c r="K88" s="219" t="s">
        <v>311</v>
      </c>
      <c r="L88" s="219" t="s">
        <v>311</v>
      </c>
    </row>
    <row r="89" spans="3:12">
      <c r="C89" s="219" t="s">
        <v>320</v>
      </c>
      <c r="D89" s="219" t="s">
        <v>320</v>
      </c>
      <c r="E89" s="219" t="s">
        <v>313</v>
      </c>
      <c r="F89" s="219" t="s">
        <v>313</v>
      </c>
      <c r="G89" s="219" t="s">
        <v>312</v>
      </c>
      <c r="H89" s="219" t="s">
        <v>312</v>
      </c>
      <c r="I89" s="219" t="s">
        <v>312</v>
      </c>
      <c r="J89" s="219" t="s">
        <v>312</v>
      </c>
      <c r="K89" s="219" t="s">
        <v>312</v>
      </c>
      <c r="L89" s="219" t="s">
        <v>312</v>
      </c>
    </row>
    <row r="90" spans="3:12">
      <c r="C90" s="219" t="s">
        <v>321</v>
      </c>
      <c r="D90" s="219" t="s">
        <v>321</v>
      </c>
      <c r="E90" s="219" t="s">
        <v>314</v>
      </c>
      <c r="F90" s="219" t="s">
        <v>314</v>
      </c>
      <c r="G90" s="219" t="s">
        <v>313</v>
      </c>
      <c r="H90" s="219" t="s">
        <v>313</v>
      </c>
      <c r="I90" s="219" t="s">
        <v>313</v>
      </c>
      <c r="J90" s="219" t="s">
        <v>313</v>
      </c>
      <c r="K90" s="219" t="s">
        <v>313</v>
      </c>
      <c r="L90" s="219" t="s">
        <v>313</v>
      </c>
    </row>
    <row r="91" spans="3:12">
      <c r="C91" s="219" t="s">
        <v>322</v>
      </c>
      <c r="D91" s="219" t="s">
        <v>322</v>
      </c>
      <c r="E91" s="219" t="s">
        <v>315</v>
      </c>
      <c r="F91" s="219" t="s">
        <v>315</v>
      </c>
      <c r="G91" s="219" t="s">
        <v>314</v>
      </c>
      <c r="H91" s="219" t="s">
        <v>314</v>
      </c>
      <c r="I91" s="219" t="s">
        <v>314</v>
      </c>
      <c r="J91" s="219" t="s">
        <v>314</v>
      </c>
      <c r="K91" s="219" t="s">
        <v>314</v>
      </c>
      <c r="L91" s="219" t="s">
        <v>314</v>
      </c>
    </row>
    <row r="92" spans="3:12">
      <c r="C92" s="219" t="s">
        <v>323</v>
      </c>
      <c r="D92" s="219" t="s">
        <v>323</v>
      </c>
      <c r="E92" s="219" t="s">
        <v>316</v>
      </c>
      <c r="F92" s="219" t="s">
        <v>401</v>
      </c>
      <c r="G92" s="219" t="s">
        <v>315</v>
      </c>
      <c r="H92" s="219" t="s">
        <v>315</v>
      </c>
      <c r="I92" s="219" t="s">
        <v>315</v>
      </c>
      <c r="J92" s="219" t="s">
        <v>315</v>
      </c>
      <c r="K92" s="219" t="s">
        <v>315</v>
      </c>
      <c r="L92" s="219" t="s">
        <v>315</v>
      </c>
    </row>
    <row r="93" spans="3:12">
      <c r="C93" s="219" t="s">
        <v>324</v>
      </c>
      <c r="D93" s="219" t="s">
        <v>324</v>
      </c>
      <c r="E93" s="219" t="s">
        <v>317</v>
      </c>
      <c r="F93" s="219" t="s">
        <v>318</v>
      </c>
      <c r="G93" s="219" t="s">
        <v>401</v>
      </c>
      <c r="H93" s="219" t="s">
        <v>401</v>
      </c>
      <c r="I93" s="219" t="s">
        <v>401</v>
      </c>
      <c r="J93" s="219" t="s">
        <v>401</v>
      </c>
      <c r="K93" s="219" t="s">
        <v>401</v>
      </c>
      <c r="L93" s="219" t="s">
        <v>401</v>
      </c>
    </row>
    <row r="94" spans="3:12">
      <c r="C94" s="219" t="s">
        <v>325</v>
      </c>
      <c r="D94" s="219" t="s">
        <v>325</v>
      </c>
      <c r="E94" s="219" t="s">
        <v>318</v>
      </c>
      <c r="F94" s="219" t="s">
        <v>319</v>
      </c>
      <c r="G94" s="219" t="s">
        <v>318</v>
      </c>
      <c r="H94" s="219" t="s">
        <v>318</v>
      </c>
      <c r="I94" s="219" t="s">
        <v>318</v>
      </c>
      <c r="J94" s="219" t="s">
        <v>318</v>
      </c>
      <c r="K94" s="219" t="s">
        <v>318</v>
      </c>
      <c r="L94" s="219" t="s">
        <v>318</v>
      </c>
    </row>
    <row r="95" spans="3:12">
      <c r="C95" s="219" t="s">
        <v>326</v>
      </c>
      <c r="D95" s="219" t="s">
        <v>326</v>
      </c>
      <c r="E95" s="219" t="s">
        <v>319</v>
      </c>
      <c r="F95" s="219" t="s">
        <v>320</v>
      </c>
      <c r="G95" s="219" t="s">
        <v>319</v>
      </c>
      <c r="H95" s="219" t="s">
        <v>319</v>
      </c>
      <c r="I95" s="219" t="s">
        <v>319</v>
      </c>
      <c r="J95" s="219" t="s">
        <v>319</v>
      </c>
      <c r="K95" s="219" t="s">
        <v>319</v>
      </c>
      <c r="L95" s="219" t="s">
        <v>319</v>
      </c>
    </row>
    <row r="96" spans="3:12">
      <c r="C96" s="219" t="s">
        <v>327</v>
      </c>
      <c r="D96" s="219" t="s">
        <v>327</v>
      </c>
      <c r="E96" s="219" t="s">
        <v>320</v>
      </c>
      <c r="F96" s="219" t="s">
        <v>321</v>
      </c>
      <c r="G96" s="219" t="s">
        <v>320</v>
      </c>
      <c r="H96" s="219" t="s">
        <v>320</v>
      </c>
      <c r="I96" s="219" t="s">
        <v>320</v>
      </c>
      <c r="J96" s="219" t="s">
        <v>320</v>
      </c>
      <c r="K96" s="219" t="s">
        <v>320</v>
      </c>
      <c r="L96" s="219" t="s">
        <v>320</v>
      </c>
    </row>
    <row r="97" spans="3:12">
      <c r="C97" s="219" t="s">
        <v>328</v>
      </c>
      <c r="D97" s="219" t="s">
        <v>328</v>
      </c>
      <c r="E97" s="219" t="s">
        <v>374</v>
      </c>
      <c r="F97" s="219" t="s">
        <v>322</v>
      </c>
      <c r="G97" s="219" t="s">
        <v>374</v>
      </c>
      <c r="H97" s="219" t="s">
        <v>374</v>
      </c>
      <c r="I97" s="219" t="s">
        <v>321</v>
      </c>
      <c r="J97" s="219" t="s">
        <v>321</v>
      </c>
      <c r="K97" s="219" t="s">
        <v>321</v>
      </c>
      <c r="L97" s="219" t="s">
        <v>321</v>
      </c>
    </row>
    <row r="98" spans="3:12">
      <c r="C98" s="219" t="s">
        <v>329</v>
      </c>
      <c r="D98" s="219" t="s">
        <v>329</v>
      </c>
      <c r="E98" s="219" t="s">
        <v>322</v>
      </c>
      <c r="F98" s="219" t="s">
        <v>323</v>
      </c>
      <c r="G98" s="219" t="s">
        <v>405</v>
      </c>
      <c r="H98" s="219" t="s">
        <v>405</v>
      </c>
      <c r="I98" s="219" t="s">
        <v>322</v>
      </c>
      <c r="J98" s="219" t="s">
        <v>322</v>
      </c>
      <c r="K98" s="219" t="s">
        <v>322</v>
      </c>
      <c r="L98" s="219" t="s">
        <v>322</v>
      </c>
    </row>
    <row r="99" spans="3:12">
      <c r="C99" s="219" t="s">
        <v>330</v>
      </c>
      <c r="D99" s="219" t="s">
        <v>330</v>
      </c>
      <c r="E99" s="219" t="s">
        <v>323</v>
      </c>
      <c r="F99" s="219" t="s">
        <v>324</v>
      </c>
      <c r="G99" s="219" t="s">
        <v>323</v>
      </c>
      <c r="H99" s="219" t="s">
        <v>323</v>
      </c>
      <c r="I99" s="219" t="s">
        <v>323</v>
      </c>
      <c r="J99" s="219" t="s">
        <v>323</v>
      </c>
      <c r="K99" s="219" t="s">
        <v>323</v>
      </c>
      <c r="L99" s="219" t="s">
        <v>323</v>
      </c>
    </row>
    <row r="100" spans="3:12">
      <c r="C100" s="219" t="s">
        <v>331</v>
      </c>
      <c r="D100" s="219" t="s">
        <v>331</v>
      </c>
      <c r="E100" s="219" t="s">
        <v>324</v>
      </c>
      <c r="F100" s="219" t="s">
        <v>325</v>
      </c>
      <c r="G100" s="219" t="s">
        <v>324</v>
      </c>
      <c r="H100" s="219" t="s">
        <v>324</v>
      </c>
      <c r="I100" s="219" t="s">
        <v>324</v>
      </c>
      <c r="J100" s="219" t="s">
        <v>324</v>
      </c>
      <c r="K100" s="219" t="s">
        <v>324</v>
      </c>
      <c r="L100" s="219" t="s">
        <v>324</v>
      </c>
    </row>
    <row r="101" spans="3:12">
      <c r="C101" s="219" t="s">
        <v>332</v>
      </c>
      <c r="D101" s="219" t="s">
        <v>332</v>
      </c>
      <c r="E101" s="219" t="s">
        <v>375</v>
      </c>
      <c r="F101" s="219" t="s">
        <v>326</v>
      </c>
      <c r="G101" s="219" t="s">
        <v>375</v>
      </c>
      <c r="H101" s="219" t="s">
        <v>375</v>
      </c>
      <c r="I101" s="219" t="s">
        <v>325</v>
      </c>
      <c r="J101" s="219" t="s">
        <v>325</v>
      </c>
      <c r="K101" s="219" t="s">
        <v>325</v>
      </c>
      <c r="L101" s="219" t="s">
        <v>325</v>
      </c>
    </row>
    <row r="102" spans="3:12">
      <c r="C102" s="219" t="s">
        <v>333</v>
      </c>
      <c r="D102" s="219" t="s">
        <v>333</v>
      </c>
      <c r="E102" s="219" t="s">
        <v>326</v>
      </c>
      <c r="F102" s="219" t="s">
        <v>327</v>
      </c>
      <c r="G102" s="219" t="s">
        <v>406</v>
      </c>
      <c r="H102" s="219" t="s">
        <v>406</v>
      </c>
      <c r="I102" s="219" t="s">
        <v>326</v>
      </c>
      <c r="J102" s="219" t="s">
        <v>326</v>
      </c>
      <c r="K102" s="219" t="s">
        <v>326</v>
      </c>
      <c r="L102" s="219" t="s">
        <v>326</v>
      </c>
    </row>
    <row r="103" spans="3:12">
      <c r="C103" s="219" t="s">
        <v>334</v>
      </c>
      <c r="D103" s="219" t="s">
        <v>334</v>
      </c>
      <c r="E103" s="219" t="s">
        <v>327</v>
      </c>
      <c r="F103" s="219" t="s">
        <v>328</v>
      </c>
      <c r="G103" s="219" t="s">
        <v>327</v>
      </c>
      <c r="H103" s="219" t="s">
        <v>327</v>
      </c>
      <c r="I103" s="219" t="s">
        <v>327</v>
      </c>
      <c r="J103" s="219" t="s">
        <v>327</v>
      </c>
      <c r="K103" s="219" t="s">
        <v>327</v>
      </c>
      <c r="L103" s="219" t="s">
        <v>327</v>
      </c>
    </row>
    <row r="104" spans="3:12">
      <c r="C104" s="219" t="s">
        <v>335</v>
      </c>
      <c r="D104" s="219" t="s">
        <v>335</v>
      </c>
      <c r="E104" s="219" t="s">
        <v>328</v>
      </c>
      <c r="F104" s="219" t="s">
        <v>329</v>
      </c>
      <c r="G104" s="219" t="s">
        <v>328</v>
      </c>
      <c r="H104" s="219" t="s">
        <v>328</v>
      </c>
      <c r="I104" s="219" t="s">
        <v>328</v>
      </c>
      <c r="J104" s="219" t="s">
        <v>328</v>
      </c>
      <c r="K104" s="219" t="s">
        <v>328</v>
      </c>
      <c r="L104" s="219" t="s">
        <v>328</v>
      </c>
    </row>
    <row r="105" spans="3:12">
      <c r="C105" s="219" t="s">
        <v>336</v>
      </c>
      <c r="D105" s="219" t="s">
        <v>336</v>
      </c>
      <c r="E105" s="219" t="s">
        <v>329</v>
      </c>
      <c r="F105" s="219" t="s">
        <v>330</v>
      </c>
      <c r="G105" s="219" t="s">
        <v>329</v>
      </c>
      <c r="H105" s="219" t="s">
        <v>329</v>
      </c>
      <c r="I105" s="219" t="s">
        <v>329</v>
      </c>
      <c r="J105" s="219" t="s">
        <v>329</v>
      </c>
      <c r="K105" s="219" t="s">
        <v>329</v>
      </c>
      <c r="L105" s="219" t="s">
        <v>329</v>
      </c>
    </row>
    <row r="106" spans="3:12">
      <c r="C106" s="219" t="s">
        <v>337</v>
      </c>
      <c r="D106" s="219" t="s">
        <v>337</v>
      </c>
      <c r="E106" s="219" t="s">
        <v>330</v>
      </c>
      <c r="F106" s="219" t="s">
        <v>331</v>
      </c>
      <c r="G106" s="219" t="s">
        <v>330</v>
      </c>
      <c r="H106" s="219" t="s">
        <v>330</v>
      </c>
      <c r="I106" s="219" t="s">
        <v>330</v>
      </c>
      <c r="J106" s="219" t="s">
        <v>330</v>
      </c>
      <c r="K106" s="219" t="s">
        <v>330</v>
      </c>
      <c r="L106" s="219" t="s">
        <v>330</v>
      </c>
    </row>
    <row r="107" spans="3:12">
      <c r="C107" s="219" t="s">
        <v>338</v>
      </c>
      <c r="D107" s="219" t="s">
        <v>338</v>
      </c>
      <c r="E107" s="219" t="s">
        <v>331</v>
      </c>
      <c r="F107" s="219" t="s">
        <v>332</v>
      </c>
      <c r="G107" s="219" t="s">
        <v>331</v>
      </c>
      <c r="H107" s="219" t="s">
        <v>331</v>
      </c>
      <c r="I107" s="219" t="s">
        <v>331</v>
      </c>
      <c r="J107" s="219" t="s">
        <v>331</v>
      </c>
      <c r="K107" s="219" t="s">
        <v>331</v>
      </c>
      <c r="L107" s="219" t="s">
        <v>331</v>
      </c>
    </row>
    <row r="108" spans="3:12">
      <c r="C108" s="219" t="s">
        <v>339</v>
      </c>
      <c r="D108" s="219" t="s">
        <v>339</v>
      </c>
      <c r="E108" s="219" t="s">
        <v>332</v>
      </c>
      <c r="F108" s="219" t="s">
        <v>333</v>
      </c>
      <c r="G108" s="219" t="s">
        <v>332</v>
      </c>
      <c r="H108" s="219" t="s">
        <v>332</v>
      </c>
      <c r="I108" s="219" t="s">
        <v>332</v>
      </c>
      <c r="J108" s="219" t="s">
        <v>332</v>
      </c>
      <c r="K108" s="219" t="s">
        <v>332</v>
      </c>
      <c r="L108" s="219" t="s">
        <v>332</v>
      </c>
    </row>
    <row r="109" spans="3:12">
      <c r="C109" s="219" t="s">
        <v>340</v>
      </c>
      <c r="D109" s="219" t="s">
        <v>344</v>
      </c>
      <c r="E109" s="219" t="s">
        <v>333</v>
      </c>
      <c r="F109" s="219" t="s">
        <v>334</v>
      </c>
      <c r="G109" s="219" t="s">
        <v>333</v>
      </c>
      <c r="H109" s="219" t="s">
        <v>333</v>
      </c>
      <c r="I109" s="219" t="s">
        <v>333</v>
      </c>
      <c r="J109" s="219" t="s">
        <v>333</v>
      </c>
      <c r="K109" s="219" t="s">
        <v>333</v>
      </c>
      <c r="L109" s="219" t="s">
        <v>333</v>
      </c>
    </row>
    <row r="110" spans="3:12">
      <c r="D110" s="219" t="s">
        <v>345</v>
      </c>
      <c r="E110" s="219" t="s">
        <v>334</v>
      </c>
      <c r="F110" s="219" t="s">
        <v>335</v>
      </c>
      <c r="G110" s="219" t="s">
        <v>334</v>
      </c>
      <c r="H110" s="219" t="s">
        <v>334</v>
      </c>
      <c r="I110" s="219" t="s">
        <v>334</v>
      </c>
      <c r="J110" s="219" t="s">
        <v>334</v>
      </c>
      <c r="K110" s="219" t="s">
        <v>334</v>
      </c>
      <c r="L110" s="219" t="s">
        <v>334</v>
      </c>
    </row>
    <row r="111" spans="3:12">
      <c r="D111" s="219" t="s">
        <v>346</v>
      </c>
      <c r="E111" s="219" t="s">
        <v>335</v>
      </c>
      <c r="F111" s="219" t="s">
        <v>336</v>
      </c>
      <c r="G111" s="219" t="s">
        <v>335</v>
      </c>
      <c r="H111" s="219" t="s">
        <v>335</v>
      </c>
      <c r="I111" s="219" t="s">
        <v>335</v>
      </c>
      <c r="J111" s="219" t="s">
        <v>335</v>
      </c>
      <c r="K111" s="219" t="s">
        <v>335</v>
      </c>
      <c r="L111" s="219" t="s">
        <v>335</v>
      </c>
    </row>
    <row r="112" spans="3:12">
      <c r="D112" s="219" t="s">
        <v>347</v>
      </c>
      <c r="E112" s="219" t="s">
        <v>336</v>
      </c>
      <c r="F112" s="219" t="s">
        <v>337</v>
      </c>
      <c r="G112" s="219" t="s">
        <v>336</v>
      </c>
      <c r="H112" s="219" t="s">
        <v>336</v>
      </c>
      <c r="I112" s="219" t="s">
        <v>336</v>
      </c>
      <c r="J112" s="219" t="s">
        <v>336</v>
      </c>
      <c r="K112" s="219" t="s">
        <v>336</v>
      </c>
      <c r="L112" s="219" t="s">
        <v>336</v>
      </c>
    </row>
    <row r="113" spans="4:12">
      <c r="D113" s="219" t="s">
        <v>348</v>
      </c>
      <c r="E113" s="219" t="s">
        <v>337</v>
      </c>
      <c r="F113" s="219" t="s">
        <v>376</v>
      </c>
      <c r="G113" s="219" t="s">
        <v>337</v>
      </c>
      <c r="H113" s="219" t="s">
        <v>337</v>
      </c>
      <c r="I113" s="219" t="s">
        <v>337</v>
      </c>
      <c r="J113" s="219" t="s">
        <v>337</v>
      </c>
      <c r="K113" s="219" t="s">
        <v>337</v>
      </c>
      <c r="L113" s="219" t="s">
        <v>337</v>
      </c>
    </row>
    <row r="114" spans="4:12">
      <c r="D114" s="219" t="s">
        <v>349</v>
      </c>
      <c r="E114" s="219" t="s">
        <v>376</v>
      </c>
      <c r="F114" s="219" t="s">
        <v>339</v>
      </c>
      <c r="G114" s="219" t="s">
        <v>376</v>
      </c>
      <c r="H114" s="219" t="s">
        <v>376</v>
      </c>
      <c r="I114" s="219" t="s">
        <v>376</v>
      </c>
      <c r="J114" s="219" t="s">
        <v>376</v>
      </c>
      <c r="K114" s="219" t="s">
        <v>376</v>
      </c>
      <c r="L114" s="219" t="s">
        <v>376</v>
      </c>
    </row>
    <row r="115" spans="4:12">
      <c r="D115" s="219" t="s">
        <v>350</v>
      </c>
      <c r="E115" s="219" t="s">
        <v>339</v>
      </c>
      <c r="F115" s="219" t="s">
        <v>344</v>
      </c>
      <c r="G115" s="219" t="s">
        <v>339</v>
      </c>
      <c r="H115" s="219" t="s">
        <v>339</v>
      </c>
      <c r="I115" s="219" t="s">
        <v>339</v>
      </c>
      <c r="J115" s="219" t="s">
        <v>339</v>
      </c>
      <c r="K115" s="219" t="s">
        <v>339</v>
      </c>
      <c r="L115" s="219" t="s">
        <v>339</v>
      </c>
    </row>
    <row r="116" spans="4:12">
      <c r="D116" s="219" t="s">
        <v>340</v>
      </c>
      <c r="E116" s="219" t="s">
        <v>344</v>
      </c>
      <c r="F116" s="219" t="s">
        <v>345</v>
      </c>
      <c r="G116" s="219" t="s">
        <v>344</v>
      </c>
      <c r="H116" s="219" t="s">
        <v>344</v>
      </c>
      <c r="I116" s="219" t="s">
        <v>344</v>
      </c>
      <c r="J116" s="219" t="s">
        <v>344</v>
      </c>
      <c r="K116" s="219" t="s">
        <v>344</v>
      </c>
      <c r="L116" s="219" t="s">
        <v>344</v>
      </c>
    </row>
    <row r="117" spans="4:12">
      <c r="E117" s="219" t="s">
        <v>345</v>
      </c>
      <c r="F117" s="219" t="s">
        <v>346</v>
      </c>
      <c r="G117" s="219" t="s">
        <v>345</v>
      </c>
      <c r="H117" s="219" t="s">
        <v>345</v>
      </c>
      <c r="I117" s="219" t="s">
        <v>345</v>
      </c>
      <c r="J117" s="219" t="s">
        <v>345</v>
      </c>
      <c r="K117" s="219" t="s">
        <v>345</v>
      </c>
      <c r="L117" s="219" t="s">
        <v>345</v>
      </c>
    </row>
    <row r="118" spans="4:12">
      <c r="E118" s="219" t="s">
        <v>346</v>
      </c>
      <c r="F118" s="219" t="s">
        <v>347</v>
      </c>
      <c r="G118" s="219" t="s">
        <v>346</v>
      </c>
      <c r="H118" s="219" t="s">
        <v>346</v>
      </c>
      <c r="I118" s="219" t="s">
        <v>346</v>
      </c>
      <c r="J118" s="219" t="s">
        <v>346</v>
      </c>
      <c r="K118" s="219" t="s">
        <v>346</v>
      </c>
      <c r="L118" s="219" t="s">
        <v>346</v>
      </c>
    </row>
    <row r="119" spans="4:12">
      <c r="E119" s="219" t="s">
        <v>347</v>
      </c>
      <c r="F119" s="219" t="s">
        <v>348</v>
      </c>
      <c r="G119" s="219" t="s">
        <v>347</v>
      </c>
      <c r="H119" s="219" t="s">
        <v>347</v>
      </c>
      <c r="I119" s="219" t="s">
        <v>347</v>
      </c>
      <c r="J119" s="219" t="s">
        <v>347</v>
      </c>
      <c r="K119" s="219" t="s">
        <v>347</v>
      </c>
      <c r="L119" s="219" t="s">
        <v>347</v>
      </c>
    </row>
    <row r="120" spans="4:12">
      <c r="E120" s="219" t="s">
        <v>348</v>
      </c>
      <c r="F120" s="219" t="s">
        <v>349</v>
      </c>
      <c r="G120" s="219" t="s">
        <v>348</v>
      </c>
      <c r="H120" s="219" t="s">
        <v>348</v>
      </c>
      <c r="I120" s="219" t="s">
        <v>348</v>
      </c>
      <c r="J120" s="219" t="s">
        <v>348</v>
      </c>
      <c r="K120" s="219" t="s">
        <v>348</v>
      </c>
      <c r="L120" s="219" t="s">
        <v>348</v>
      </c>
    </row>
    <row r="121" spans="4:12">
      <c r="E121" s="219" t="s">
        <v>349</v>
      </c>
      <c r="F121" s="219" t="s">
        <v>350</v>
      </c>
      <c r="G121" s="219" t="s">
        <v>349</v>
      </c>
      <c r="H121" s="219" t="s">
        <v>349</v>
      </c>
      <c r="I121" s="219" t="s">
        <v>349</v>
      </c>
      <c r="J121" s="219" t="s">
        <v>349</v>
      </c>
      <c r="K121" s="219" t="s">
        <v>349</v>
      </c>
      <c r="L121" s="219" t="s">
        <v>349</v>
      </c>
    </row>
    <row r="122" spans="4:12">
      <c r="E122" s="219" t="s">
        <v>350</v>
      </c>
      <c r="F122" s="219" t="s">
        <v>377</v>
      </c>
      <c r="G122" s="219" t="s">
        <v>350</v>
      </c>
      <c r="H122" s="219" t="s">
        <v>350</v>
      </c>
      <c r="I122" s="219" t="s">
        <v>350</v>
      </c>
      <c r="J122" s="219" t="s">
        <v>350</v>
      </c>
      <c r="K122" s="219" t="s">
        <v>350</v>
      </c>
      <c r="L122" s="219" t="s">
        <v>350</v>
      </c>
    </row>
    <row r="123" spans="4:12">
      <c r="E123" s="219" t="s">
        <v>377</v>
      </c>
      <c r="F123" s="219" t="s">
        <v>378</v>
      </c>
      <c r="G123" s="219" t="s">
        <v>377</v>
      </c>
      <c r="H123" s="219" t="s">
        <v>377</v>
      </c>
      <c r="I123" s="219" t="s">
        <v>377</v>
      </c>
      <c r="J123" s="219" t="s">
        <v>377</v>
      </c>
      <c r="K123" s="219" t="s">
        <v>377</v>
      </c>
      <c r="L123" s="219" t="s">
        <v>377</v>
      </c>
    </row>
    <row r="124" spans="4:12">
      <c r="E124" s="219" t="s">
        <v>378</v>
      </c>
      <c r="F124" s="219" t="s">
        <v>379</v>
      </c>
      <c r="G124" s="219" t="s">
        <v>378</v>
      </c>
      <c r="H124" s="219" t="s">
        <v>407</v>
      </c>
      <c r="I124" s="219" t="s">
        <v>407</v>
      </c>
      <c r="J124" s="219" t="s">
        <v>407</v>
      </c>
      <c r="K124" s="219" t="s">
        <v>407</v>
      </c>
      <c r="L124" s="219" t="s">
        <v>407</v>
      </c>
    </row>
    <row r="125" spans="4:12">
      <c r="E125" s="219" t="s">
        <v>379</v>
      </c>
      <c r="F125" s="219" t="s">
        <v>380</v>
      </c>
      <c r="G125" s="219" t="s">
        <v>379</v>
      </c>
      <c r="H125" s="219" t="s">
        <v>379</v>
      </c>
      <c r="I125" s="219" t="s">
        <v>379</v>
      </c>
      <c r="J125" s="219" t="s">
        <v>379</v>
      </c>
      <c r="K125" s="219" t="s">
        <v>379</v>
      </c>
      <c r="L125" s="219" t="s">
        <v>379</v>
      </c>
    </row>
    <row r="126" spans="4:12">
      <c r="E126" s="219" t="s">
        <v>380</v>
      </c>
      <c r="F126" s="219" t="s">
        <v>381</v>
      </c>
      <c r="G126" s="219" t="s">
        <v>380</v>
      </c>
      <c r="H126" s="219" t="s">
        <v>380</v>
      </c>
      <c r="I126" s="219" t="s">
        <v>380</v>
      </c>
      <c r="J126" s="219" t="s">
        <v>380</v>
      </c>
      <c r="K126" s="219" t="s">
        <v>380</v>
      </c>
      <c r="L126" s="219" t="s">
        <v>380</v>
      </c>
    </row>
    <row r="127" spans="4:12">
      <c r="E127" s="219" t="s">
        <v>381</v>
      </c>
      <c r="F127" s="219" t="s">
        <v>382</v>
      </c>
      <c r="G127" s="219" t="s">
        <v>381</v>
      </c>
      <c r="H127" s="219" t="s">
        <v>381</v>
      </c>
      <c r="I127" s="219" t="s">
        <v>381</v>
      </c>
      <c r="J127" s="219" t="s">
        <v>381</v>
      </c>
      <c r="K127" s="219" t="s">
        <v>381</v>
      </c>
      <c r="L127" s="219" t="s">
        <v>381</v>
      </c>
    </row>
    <row r="128" spans="4:12">
      <c r="E128" s="219" t="s">
        <v>382</v>
      </c>
      <c r="F128" s="219" t="s">
        <v>383</v>
      </c>
      <c r="G128" s="219" t="s">
        <v>382</v>
      </c>
      <c r="H128" s="219" t="s">
        <v>382</v>
      </c>
      <c r="I128" s="219" t="s">
        <v>408</v>
      </c>
      <c r="J128" s="219" t="s">
        <v>408</v>
      </c>
      <c r="K128" s="219" t="s">
        <v>408</v>
      </c>
      <c r="L128" s="219" t="s">
        <v>408</v>
      </c>
    </row>
    <row r="129" spans="5:12">
      <c r="E129" s="219" t="s">
        <v>383</v>
      </c>
      <c r="F129" s="219" t="s">
        <v>384</v>
      </c>
      <c r="G129" s="219" t="s">
        <v>383</v>
      </c>
      <c r="H129" s="219" t="s">
        <v>383</v>
      </c>
      <c r="I129" s="219" t="s">
        <v>383</v>
      </c>
      <c r="J129" s="219" t="s">
        <v>383</v>
      </c>
      <c r="K129" s="219" t="s">
        <v>383</v>
      </c>
      <c r="L129" s="219" t="s">
        <v>383</v>
      </c>
    </row>
    <row r="130" spans="5:12">
      <c r="E130" s="219" t="s">
        <v>384</v>
      </c>
      <c r="F130" s="219" t="s">
        <v>385</v>
      </c>
      <c r="G130" s="219" t="s">
        <v>384</v>
      </c>
      <c r="H130" s="219" t="s">
        <v>384</v>
      </c>
      <c r="I130" s="219" t="s">
        <v>384</v>
      </c>
      <c r="J130" s="219" t="s">
        <v>384</v>
      </c>
      <c r="K130" s="219" t="s">
        <v>384</v>
      </c>
      <c r="L130" s="219" t="s">
        <v>384</v>
      </c>
    </row>
    <row r="131" spans="5:12">
      <c r="E131" s="219" t="s">
        <v>385</v>
      </c>
      <c r="F131" s="219" t="s">
        <v>386</v>
      </c>
      <c r="G131" s="219" t="s">
        <v>385</v>
      </c>
      <c r="H131" s="219" t="s">
        <v>385</v>
      </c>
      <c r="I131" s="219" t="s">
        <v>409</v>
      </c>
      <c r="J131" s="219" t="s">
        <v>409</v>
      </c>
      <c r="K131" s="219" t="s">
        <v>409</v>
      </c>
      <c r="L131" s="219" t="s">
        <v>409</v>
      </c>
    </row>
    <row r="132" spans="5:12">
      <c r="E132" s="219" t="s">
        <v>386</v>
      </c>
      <c r="F132" s="219" t="s">
        <v>387</v>
      </c>
      <c r="G132" s="219" t="s">
        <v>386</v>
      </c>
      <c r="H132" s="219" t="s">
        <v>386</v>
      </c>
      <c r="I132" s="219" t="s">
        <v>410</v>
      </c>
      <c r="J132" s="219" t="s">
        <v>410</v>
      </c>
      <c r="K132" s="219" t="s">
        <v>410</v>
      </c>
      <c r="L132" s="219" t="s">
        <v>410</v>
      </c>
    </row>
    <row r="133" spans="5:12">
      <c r="E133" s="219" t="s">
        <v>387</v>
      </c>
      <c r="F133" s="219" t="s">
        <v>388</v>
      </c>
      <c r="G133" s="219" t="s">
        <v>387</v>
      </c>
      <c r="H133" s="219" t="s">
        <v>387</v>
      </c>
      <c r="I133" s="219" t="s">
        <v>387</v>
      </c>
      <c r="J133" s="219" t="s">
        <v>387</v>
      </c>
      <c r="K133" s="219" t="s">
        <v>387</v>
      </c>
      <c r="L133" s="219" t="s">
        <v>387</v>
      </c>
    </row>
    <row r="134" spans="5:12">
      <c r="E134" s="219" t="s">
        <v>388</v>
      </c>
      <c r="F134" s="219" t="s">
        <v>389</v>
      </c>
      <c r="G134" s="219" t="s">
        <v>388</v>
      </c>
      <c r="H134" s="219" t="s">
        <v>388</v>
      </c>
      <c r="I134" s="219" t="s">
        <v>388</v>
      </c>
      <c r="J134" s="219" t="s">
        <v>388</v>
      </c>
      <c r="K134" s="219" t="s">
        <v>388</v>
      </c>
      <c r="L134" s="219" t="s">
        <v>388</v>
      </c>
    </row>
    <row r="135" spans="5:12">
      <c r="E135" s="219" t="s">
        <v>389</v>
      </c>
      <c r="F135" s="219" t="s">
        <v>390</v>
      </c>
      <c r="G135" s="219" t="s">
        <v>389</v>
      </c>
      <c r="H135" s="219" t="s">
        <v>389</v>
      </c>
      <c r="I135" s="219" t="s">
        <v>389</v>
      </c>
      <c r="J135" s="219" t="s">
        <v>389</v>
      </c>
      <c r="K135" s="219" t="s">
        <v>389</v>
      </c>
      <c r="L135" s="219" t="s">
        <v>389</v>
      </c>
    </row>
    <row r="136" spans="5:12">
      <c r="E136" s="219" t="s">
        <v>390</v>
      </c>
      <c r="F136" s="219" t="s">
        <v>391</v>
      </c>
      <c r="G136" s="219" t="s">
        <v>390</v>
      </c>
      <c r="H136" s="219" t="s">
        <v>390</v>
      </c>
      <c r="I136" s="219" t="s">
        <v>390</v>
      </c>
      <c r="J136" s="219" t="s">
        <v>390</v>
      </c>
      <c r="K136" s="219" t="s">
        <v>390</v>
      </c>
      <c r="L136" s="219" t="s">
        <v>390</v>
      </c>
    </row>
    <row r="137" spans="5:12">
      <c r="E137" s="219" t="s">
        <v>391</v>
      </c>
      <c r="F137" s="219" t="s">
        <v>392</v>
      </c>
      <c r="G137" s="219" t="s">
        <v>391</v>
      </c>
      <c r="H137" s="219" t="s">
        <v>391</v>
      </c>
      <c r="I137" s="219" t="s">
        <v>391</v>
      </c>
      <c r="J137" s="219" t="s">
        <v>391</v>
      </c>
      <c r="K137" s="219" t="s">
        <v>391</v>
      </c>
      <c r="L137" s="219" t="s">
        <v>391</v>
      </c>
    </row>
    <row r="138" spans="5:12">
      <c r="E138" s="219" t="s">
        <v>392</v>
      </c>
      <c r="F138" s="219" t="s">
        <v>393</v>
      </c>
      <c r="G138" s="219" t="s">
        <v>392</v>
      </c>
      <c r="H138" s="219" t="s">
        <v>392</v>
      </c>
      <c r="I138" s="219" t="s">
        <v>392</v>
      </c>
      <c r="J138" s="219" t="s">
        <v>392</v>
      </c>
      <c r="K138" s="219" t="s">
        <v>392</v>
      </c>
      <c r="L138" s="219" t="s">
        <v>392</v>
      </c>
    </row>
    <row r="139" spans="5:12">
      <c r="E139" s="219" t="s">
        <v>393</v>
      </c>
      <c r="F139" s="219" t="s">
        <v>394</v>
      </c>
      <c r="G139" s="219" t="s">
        <v>393</v>
      </c>
      <c r="H139" s="219" t="s">
        <v>393</v>
      </c>
      <c r="I139" s="219" t="s">
        <v>393</v>
      </c>
      <c r="J139" s="219" t="s">
        <v>393</v>
      </c>
      <c r="K139" s="219" t="s">
        <v>393</v>
      </c>
      <c r="L139" s="219" t="s">
        <v>393</v>
      </c>
    </row>
    <row r="140" spans="5:12">
      <c r="E140" s="219" t="s">
        <v>394</v>
      </c>
      <c r="F140" s="219" t="s">
        <v>395</v>
      </c>
      <c r="G140" s="219" t="s">
        <v>394</v>
      </c>
      <c r="H140" s="219" t="s">
        <v>394</v>
      </c>
      <c r="I140" s="219" t="s">
        <v>394</v>
      </c>
      <c r="J140" s="219" t="s">
        <v>394</v>
      </c>
      <c r="K140" s="219" t="s">
        <v>394</v>
      </c>
      <c r="L140" s="219" t="s">
        <v>394</v>
      </c>
    </row>
    <row r="141" spans="5:12">
      <c r="E141" s="219" t="s">
        <v>395</v>
      </c>
      <c r="F141" s="219" t="s">
        <v>396</v>
      </c>
      <c r="G141" s="219" t="s">
        <v>395</v>
      </c>
      <c r="H141" s="219" t="s">
        <v>395</v>
      </c>
      <c r="I141" s="219" t="s">
        <v>395</v>
      </c>
      <c r="J141" s="219" t="s">
        <v>395</v>
      </c>
      <c r="K141" s="219" t="s">
        <v>395</v>
      </c>
      <c r="L141" s="219" t="s">
        <v>395</v>
      </c>
    </row>
    <row r="142" spans="5:12">
      <c r="E142" s="219" t="s">
        <v>396</v>
      </c>
      <c r="F142" s="219" t="s">
        <v>397</v>
      </c>
      <c r="G142" s="219" t="s">
        <v>396</v>
      </c>
      <c r="H142" s="219" t="s">
        <v>396</v>
      </c>
      <c r="I142" s="219" t="s">
        <v>396</v>
      </c>
      <c r="J142" s="219" t="s">
        <v>396</v>
      </c>
      <c r="K142" s="219" t="s">
        <v>396</v>
      </c>
      <c r="L142" s="219" t="s">
        <v>396</v>
      </c>
    </row>
    <row r="143" spans="5:12">
      <c r="E143" s="219" t="s">
        <v>397</v>
      </c>
      <c r="F143" s="219" t="s">
        <v>398</v>
      </c>
      <c r="G143" s="219" t="s">
        <v>397</v>
      </c>
      <c r="H143" s="219" t="s">
        <v>397</v>
      </c>
      <c r="I143" s="219" t="s">
        <v>397</v>
      </c>
      <c r="J143" s="219" t="s">
        <v>397</v>
      </c>
      <c r="K143" s="219" t="s">
        <v>397</v>
      </c>
      <c r="L143" s="219" t="s">
        <v>397</v>
      </c>
    </row>
    <row r="144" spans="5:12">
      <c r="E144" s="219" t="s">
        <v>398</v>
      </c>
      <c r="F144" s="219" t="s">
        <v>399</v>
      </c>
      <c r="G144" s="219" t="s">
        <v>398</v>
      </c>
      <c r="H144" s="219" t="s">
        <v>398</v>
      </c>
      <c r="I144" s="219" t="s">
        <v>398</v>
      </c>
      <c r="J144" s="219" t="s">
        <v>398</v>
      </c>
      <c r="K144" s="219" t="s">
        <v>398</v>
      </c>
      <c r="L144" s="219" t="s">
        <v>398</v>
      </c>
    </row>
    <row r="145" spans="5:12">
      <c r="E145" s="219" t="s">
        <v>399</v>
      </c>
      <c r="F145" s="219" t="s">
        <v>400</v>
      </c>
      <c r="G145" s="219" t="s">
        <v>399</v>
      </c>
      <c r="H145" s="219" t="s">
        <v>399</v>
      </c>
      <c r="I145" s="219" t="s">
        <v>399</v>
      </c>
      <c r="J145" s="219" t="s">
        <v>399</v>
      </c>
      <c r="K145" s="219" t="s">
        <v>399</v>
      </c>
      <c r="L145" s="219" t="s">
        <v>399</v>
      </c>
    </row>
    <row r="146" spans="5:12">
      <c r="E146" s="219" t="s">
        <v>400</v>
      </c>
      <c r="F146" s="219" t="s">
        <v>340</v>
      </c>
      <c r="G146" s="219" t="s">
        <v>400</v>
      </c>
      <c r="H146" s="219" t="s">
        <v>400</v>
      </c>
      <c r="I146" s="219" t="s">
        <v>400</v>
      </c>
      <c r="J146" s="219" t="s">
        <v>400</v>
      </c>
      <c r="K146" s="219" t="s">
        <v>400</v>
      </c>
      <c r="L146" s="219" t="s">
        <v>400</v>
      </c>
    </row>
    <row r="147" spans="5:12">
      <c r="E147" s="219" t="s">
        <v>340</v>
      </c>
      <c r="G147" s="219" t="s">
        <v>340</v>
      </c>
      <c r="H147" s="219" t="s">
        <v>340</v>
      </c>
      <c r="I147" s="219" t="s">
        <v>411</v>
      </c>
      <c r="J147" s="219" t="s">
        <v>411</v>
      </c>
      <c r="K147" s="219" t="s">
        <v>411</v>
      </c>
      <c r="L147" s="219" t="s">
        <v>411</v>
      </c>
    </row>
    <row r="148" spans="5:12">
      <c r="I148" s="219" t="s">
        <v>412</v>
      </c>
      <c r="J148" s="219" t="s">
        <v>412</v>
      </c>
      <c r="K148" s="219" t="s">
        <v>412</v>
      </c>
      <c r="L148" s="219" t="s">
        <v>412</v>
      </c>
    </row>
    <row r="149" spans="5:12">
      <c r="I149" s="219" t="s">
        <v>413</v>
      </c>
      <c r="J149" s="219" t="s">
        <v>413</v>
      </c>
      <c r="K149" s="219" t="s">
        <v>413</v>
      </c>
      <c r="L149" s="219" t="s">
        <v>413</v>
      </c>
    </row>
    <row r="150" spans="5:12">
      <c r="I150" s="219" t="s">
        <v>340</v>
      </c>
      <c r="J150" s="219" t="s">
        <v>340</v>
      </c>
      <c r="K150" s="219" t="s">
        <v>416</v>
      </c>
      <c r="L150" s="219" t="s">
        <v>416</v>
      </c>
    </row>
    <row r="151" spans="5:12">
      <c r="K151" s="219" t="s">
        <v>417</v>
      </c>
      <c r="L151" s="219" t="s">
        <v>417</v>
      </c>
    </row>
    <row r="152" spans="5:12">
      <c r="K152" s="219" t="s">
        <v>418</v>
      </c>
      <c r="L152" s="219" t="s">
        <v>418</v>
      </c>
    </row>
    <row r="153" spans="5:12">
      <c r="K153" s="219" t="s">
        <v>340</v>
      </c>
      <c r="L153" s="219" t="s">
        <v>340</v>
      </c>
    </row>
    <row r="154" spans="5:12">
      <c r="L154" s="219" t="s">
        <v>419</v>
      </c>
    </row>
    <row r="155" spans="5:12">
      <c r="L155" s="219" t="s">
        <v>420</v>
      </c>
    </row>
    <row r="156" spans="5:12">
      <c r="L156" s="219" t="s">
        <v>421</v>
      </c>
    </row>
    <row r="157" spans="5:12">
      <c r="L157" s="219" t="s">
        <v>422</v>
      </c>
    </row>
    <row r="158" spans="5:12">
      <c r="L158" s="219" t="s">
        <v>423</v>
      </c>
    </row>
    <row r="159" spans="5:12">
      <c r="L159" s="219" t="s">
        <v>424</v>
      </c>
    </row>
    <row r="160" spans="5:12">
      <c r="L160" s="219" t="s">
        <v>425</v>
      </c>
    </row>
    <row r="161" spans="12:12">
      <c r="L161" s="219" t="s">
        <v>426</v>
      </c>
    </row>
  </sheetData>
  <phoneticPr fontId="3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SysInfo Vers (2)</vt:lpstr>
      <vt:lpstr>EEPROM Vers (2)</vt:lpstr>
      <vt:lpstr>EEPROM Vers 比較</vt:lpstr>
      <vt:lpstr>SysInfo Vers</vt:lpstr>
      <vt:lpstr>EEPROM Vers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Tammy.Tan</dc:creator>
  <cp:lastModifiedBy>Hsinmo.Lin(林欣模)</cp:lastModifiedBy>
  <dcterms:created xsi:type="dcterms:W3CDTF">2012-10-29T03:10:03Z</dcterms:created>
  <dcterms:modified xsi:type="dcterms:W3CDTF">2013-09-13T07:53:19Z</dcterms:modified>
</cp:coreProperties>
</file>