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yun/MYTIL/TIL/ksuStudy/probability_and_statistics/"/>
    </mc:Choice>
  </mc:AlternateContent>
  <xr:revisionPtr revIDLastSave="0" documentId="13_ncr:1_{19B4510E-FF53-164A-8878-531F790E0D12}" xr6:coauthVersionLast="47" xr6:coauthVersionMax="47" xr10:uidLastSave="{00000000-0000-0000-0000-000000000000}"/>
  <bookViews>
    <workbookView xWindow="-23140" yWindow="3500" windowWidth="20040" windowHeight="17500" activeTab="2" xr2:uid="{00000000-000D-0000-FFFF-FFFF00000000}"/>
  </bookViews>
  <sheets>
    <sheet name="6-1. 모집단 분산을 아는 경우의 신뢰구간" sheetId="1" r:id="rId1"/>
    <sheet name="6-2. 모집단 분산 모르는 경우의 신뢰구간" sheetId="2" r:id="rId2"/>
    <sheet name="6-3. 적절한 표본의 크기 구해보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C8" i="2"/>
  <c r="C9" i="2"/>
  <c r="C13" i="2"/>
  <c r="D13" i="2" s="1"/>
  <c r="C7" i="2"/>
  <c r="C6" i="2"/>
  <c r="F8" i="2" l="1"/>
  <c r="G8" i="2"/>
  <c r="B7" i="1" l="1"/>
  <c r="E7" i="1"/>
</calcChain>
</file>

<file path=xl/sharedStrings.xml><?xml version="1.0" encoding="utf-8"?>
<sst xmlns="http://schemas.openxmlformats.org/spreadsheetml/2006/main" count="28" uniqueCount="27">
  <si>
    <t>평균시간</t>
    <phoneticPr fontId="2" type="noConversion"/>
  </si>
  <si>
    <t>표본개수</t>
    <phoneticPr fontId="2" type="noConversion"/>
  </si>
  <si>
    <t>모분산</t>
    <phoneticPr fontId="2" type="noConversion"/>
  </si>
  <si>
    <t>SQRT 
--&gt; '루트' 함수</t>
    <phoneticPr fontId="2" type="noConversion"/>
  </si>
  <si>
    <t>상한값</t>
    <phoneticPr fontId="2" type="noConversion"/>
  </si>
  <si>
    <t>하한값</t>
    <phoneticPr fontId="2" type="noConversion"/>
  </si>
  <si>
    <t>모집단의 분산을 아는 경우의 신뢰 구간 구하기</t>
    <phoneticPr fontId="2" type="noConversion"/>
  </si>
  <si>
    <t>모집단의 분산을 모르는 경우의 신뢰 구간 구하기</t>
    <phoneticPr fontId="2" type="noConversion"/>
  </si>
  <si>
    <t>번호</t>
    <phoneticPr fontId="5" type="noConversion"/>
  </si>
  <si>
    <t>키</t>
    <phoneticPr fontId="5" type="noConversion"/>
  </si>
  <si>
    <t>평균</t>
    <phoneticPr fontId="5" type="noConversion"/>
  </si>
  <si>
    <t>신뢰구간</t>
    <phoneticPr fontId="5" type="noConversion"/>
  </si>
  <si>
    <t>표준편차</t>
    <phoneticPr fontId="5" type="noConversion"/>
  </si>
  <si>
    <t>하한</t>
    <phoneticPr fontId="5" type="noConversion"/>
  </si>
  <si>
    <t>상한</t>
    <phoneticPr fontId="5" type="noConversion"/>
  </si>
  <si>
    <t>표준오차</t>
    <phoneticPr fontId="5" type="noConversion"/>
  </si>
  <si>
    <t>자유도</t>
    <phoneticPr fontId="5" type="noConversion"/>
  </si>
  <si>
    <t>STDEV.S --&gt; 샘플 가지고 표준편차 함수</t>
    <phoneticPr fontId="5" type="noConversion"/>
  </si>
  <si>
    <t>1-a=0.99</t>
    <phoneticPr fontId="5" type="noConversion"/>
  </si>
  <si>
    <t>1-a=0.95</t>
    <phoneticPr fontId="5" type="noConversion"/>
  </si>
  <si>
    <t>d</t>
    <phoneticPr fontId="5" type="noConversion"/>
  </si>
  <si>
    <t>s (for 6-4 a)</t>
    <phoneticPr fontId="5" type="noConversion"/>
  </si>
  <si>
    <t>6-4 (a)</t>
    <phoneticPr fontId="5" type="noConversion"/>
  </si>
  <si>
    <t>허용 오차</t>
    <phoneticPr fontId="5" type="noConversion"/>
  </si>
  <si>
    <t>신뢰수준 99%</t>
    <phoneticPr fontId="5" type="noConversion"/>
  </si>
  <si>
    <t>신뢰수준 95%</t>
    <phoneticPr fontId="5" type="noConversion"/>
  </si>
  <si>
    <t>적절한 표본의 크기 구해보기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</si>
</sst>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_-* #,##0.00_-;\-* #,##0.00_-;_-* &quot;-&quot;_-;_-@_-"/>
    <numFmt numFmtId="178" formatCode="0.00_);[Red]\(0.00\)"/>
  </numFmts>
  <fonts count="9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5D5D5D"/>
      <name val="돋움"/>
      <family val="3"/>
      <charset val="129"/>
    </font>
    <font>
      <sz val="11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6" fontId="3" fillId="0" borderId="0" xfId="1" applyFont="1" applyAlignment="1">
      <alignment horizontal="justify" vertical="center"/>
    </xf>
    <xf numFmtId="176" fontId="3" fillId="0" borderId="0" xfId="1" quotePrefix="1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zoomScale="130" zoomScaleNormal="130" workbookViewId="0">
      <selection activeCell="B1" sqref="B1:E1"/>
    </sheetView>
  </sheetViews>
  <sheetFormatPr baseColWidth="10" defaultColWidth="8.83203125" defaultRowHeight="14"/>
  <cols>
    <col min="2" max="2" width="9" customWidth="1"/>
    <col min="4" max="4" width="9.83203125" bestFit="1" customWidth="1"/>
    <col min="5" max="5" width="11.5" bestFit="1" customWidth="1"/>
  </cols>
  <sheetData>
    <row r="1" spans="2:5">
      <c r="B1" s="8" t="s">
        <v>6</v>
      </c>
      <c r="C1" s="8"/>
      <c r="D1" s="8"/>
      <c r="E1" s="8"/>
    </row>
    <row r="3" spans="2:5" ht="13.5">
      <c r="B3" s="1" t="s">
        <v>0</v>
      </c>
      <c r="C3" s="2">
        <v>0.95</v>
      </c>
      <c r="D3" s="1" t="s">
        <v>2</v>
      </c>
      <c r="E3" s="1" t="s">
        <v>1</v>
      </c>
    </row>
    <row r="4" spans="2:5" ht="13.5">
      <c r="B4" s="1">
        <v>30000</v>
      </c>
      <c r="C4" s="3">
        <v>1.96</v>
      </c>
      <c r="D4" s="1">
        <v>250000</v>
      </c>
      <c r="E4" s="1">
        <v>200</v>
      </c>
    </row>
    <row r="5" spans="2:5" ht="13.5">
      <c r="B5" s="1"/>
      <c r="C5" s="1"/>
      <c r="D5" s="1"/>
      <c r="E5" s="1"/>
    </row>
    <row r="6" spans="2:5" ht="13.5">
      <c r="B6" t="s">
        <v>4</v>
      </c>
      <c r="C6" s="1"/>
      <c r="D6" s="1"/>
      <c r="E6" t="s">
        <v>5</v>
      </c>
    </row>
    <row r="7" spans="2:5" ht="13.5">
      <c r="B7" s="5">
        <f>B4-(1.96*(SQRT(D4/E4)))</f>
        <v>29930.703535443718</v>
      </c>
      <c r="C7" s="4"/>
      <c r="D7" s="4"/>
      <c r="E7" s="4">
        <f>B4+(1.96*(SQRT(D4/E4)))</f>
        <v>30069.296464556282</v>
      </c>
    </row>
    <row r="8" spans="2:5" ht="45">
      <c r="B8" s="6" t="s">
        <v>3</v>
      </c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229F-2A6B-0445-BE35-D2EE7E00C382}">
  <dimension ref="A1:M13"/>
  <sheetViews>
    <sheetView zoomScale="140" zoomScaleNormal="140" workbookViewId="0">
      <selection activeCell="C8" sqref="C8"/>
    </sheetView>
  </sheetViews>
  <sheetFormatPr baseColWidth="10" defaultRowHeight="14"/>
  <sheetData>
    <row r="1" spans="1:13">
      <c r="A1" s="8" t="s">
        <v>7</v>
      </c>
      <c r="B1" s="8"/>
      <c r="C1" s="8"/>
      <c r="D1" s="8"/>
    </row>
    <row r="3" spans="1:13" ht="17">
      <c r="A3" s="9" t="s">
        <v>8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</row>
    <row r="4" spans="1:13">
      <c r="A4" s="9" t="s">
        <v>9</v>
      </c>
      <c r="B4" s="11">
        <v>168</v>
      </c>
      <c r="C4" s="11">
        <v>160</v>
      </c>
      <c r="D4" s="11">
        <v>170</v>
      </c>
      <c r="E4" s="11">
        <v>162</v>
      </c>
      <c r="F4" s="11">
        <v>168</v>
      </c>
      <c r="G4" s="11">
        <v>163</v>
      </c>
      <c r="H4" s="11">
        <v>164</v>
      </c>
      <c r="I4" s="11">
        <v>167</v>
      </c>
      <c r="J4" s="11">
        <v>175</v>
      </c>
      <c r="K4" s="11">
        <v>179</v>
      </c>
      <c r="L4" s="11">
        <v>161</v>
      </c>
      <c r="M4" s="11">
        <v>155</v>
      </c>
    </row>
    <row r="6" spans="1:13">
      <c r="B6" s="11" t="s">
        <v>10</v>
      </c>
      <c r="C6" s="12">
        <f>AVERAGE(B4:M4)</f>
        <v>166</v>
      </c>
      <c r="F6" s="13" t="s">
        <v>11</v>
      </c>
      <c r="G6" s="13"/>
    </row>
    <row r="7" spans="1:13">
      <c r="B7" s="11" t="s">
        <v>12</v>
      </c>
      <c r="C7" s="12">
        <f>_xlfn.STDEV.S(B4:M4)</f>
        <v>6.6469405128839671</v>
      </c>
      <c r="F7" s="11" t="s">
        <v>13</v>
      </c>
      <c r="G7" s="11" t="s">
        <v>14</v>
      </c>
    </row>
    <row r="8" spans="1:13">
      <c r="B8" s="11" t="s">
        <v>15</v>
      </c>
      <c r="C8" s="12">
        <f>C7/SQRT( COUNT(B4:M4))</f>
        <v>1.918806447200494</v>
      </c>
      <c r="F8" s="11">
        <f>C6-2.201*C8</f>
        <v>161.77670700971171</v>
      </c>
      <c r="G8" s="11">
        <f>C6+2.201*C8</f>
        <v>170.22329299028829</v>
      </c>
    </row>
    <row r="9" spans="1:13">
      <c r="B9" s="11" t="s">
        <v>16</v>
      </c>
      <c r="C9" s="12">
        <f xml:space="preserve"> 12 - 1</f>
        <v>11</v>
      </c>
    </row>
    <row r="11" spans="1:13">
      <c r="B11" t="s">
        <v>17</v>
      </c>
    </row>
    <row r="13" spans="1:13">
      <c r="C13">
        <f>_xlfn.STDEV.S(B4:M4)</f>
        <v>6.6469405128839671</v>
      </c>
      <c r="D13">
        <f>C13/SQRT(12)</f>
        <v>1.918806447200494</v>
      </c>
    </row>
  </sheetData>
  <mergeCells count="2">
    <mergeCell ref="A1:D1"/>
    <mergeCell ref="F6:G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EBC1-79A1-0C4E-83C1-A9A05F992A4B}">
  <dimension ref="B1:E9"/>
  <sheetViews>
    <sheetView tabSelected="1" workbookViewId="0">
      <selection activeCell="C7" sqref="C7"/>
    </sheetView>
  </sheetViews>
  <sheetFormatPr baseColWidth="10" defaultRowHeight="14"/>
  <cols>
    <col min="2" max="3" width="14" bestFit="1" customWidth="1"/>
    <col min="4" max="4" width="10" bestFit="1" customWidth="1"/>
    <col min="5" max="5" width="12.83203125" bestFit="1" customWidth="1"/>
  </cols>
  <sheetData>
    <row r="1" spans="2:5">
      <c r="B1" s="8" t="s">
        <v>26</v>
      </c>
      <c r="C1" s="8"/>
      <c r="D1" s="8"/>
      <c r="E1" s="8"/>
    </row>
    <row r="2" spans="2:5">
      <c r="B2" s="17"/>
    </row>
    <row r="3" spans="2:5">
      <c r="B3" t="s">
        <v>24</v>
      </c>
      <c r="C3" t="s">
        <v>25</v>
      </c>
      <c r="D3" t="s">
        <v>23</v>
      </c>
      <c r="E3" t="s">
        <v>12</v>
      </c>
    </row>
    <row r="4" spans="2:5">
      <c r="B4" s="11" t="s">
        <v>18</v>
      </c>
      <c r="C4" s="11" t="s">
        <v>19</v>
      </c>
      <c r="D4" s="11" t="s">
        <v>20</v>
      </c>
      <c r="E4" s="11" t="s">
        <v>21</v>
      </c>
    </row>
    <row r="5" spans="2:5">
      <c r="B5" s="14">
        <v>2.58</v>
      </c>
      <c r="C5" s="14">
        <v>1.96</v>
      </c>
      <c r="D5" s="11">
        <v>100</v>
      </c>
      <c r="E5" s="11">
        <v>150</v>
      </c>
    </row>
    <row r="6" spans="2:5">
      <c r="B6" s="7"/>
      <c r="C6" s="7"/>
      <c r="D6" s="7"/>
      <c r="E6" s="7"/>
    </row>
    <row r="8" spans="2:5" ht="17">
      <c r="B8" s="15" t="s">
        <v>22</v>
      </c>
      <c r="C8" s="15"/>
      <c r="D8" s="7"/>
      <c r="E8" s="7"/>
    </row>
    <row r="9" spans="2:5">
      <c r="B9" s="16">
        <f>((B5*E5)/D5)^2</f>
        <v>14.976900000000001</v>
      </c>
      <c r="C9" s="7"/>
      <c r="D9" s="7"/>
      <c r="E9" s="7"/>
    </row>
  </sheetData>
  <mergeCells count="1">
    <mergeCell ref="B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6-1. 모집단 분산을 아는 경우의 신뢰구간</vt:lpstr>
      <vt:lpstr>6-2. 모집단 분산 모르는 경우의 신뢰구간</vt:lpstr>
      <vt:lpstr>6-3. 적절한 표본의 크기 구해보기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박현아[ 학부졸업 / 경영학부 ]</cp:lastModifiedBy>
  <dcterms:created xsi:type="dcterms:W3CDTF">2016-03-23T05:13:36Z</dcterms:created>
  <dcterms:modified xsi:type="dcterms:W3CDTF">2025-04-05T07:31:14Z</dcterms:modified>
</cp:coreProperties>
</file>