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uruimin\Desktop\5beda2b5eaddd29\"/>
    </mc:Choice>
  </mc:AlternateContent>
  <bookViews>
    <workbookView xWindow="0" yWindow="0" windowWidth="28245" windowHeight="12690"/>
  </bookViews>
  <sheets>
    <sheet name="人工智能编辑部项目计划 - 初版" sheetId="1" r:id="rId1"/>
  </sheets>
  <calcPr calcId="162913" concurrentCalc="0"/>
</workbook>
</file>

<file path=xl/calcChain.xml><?xml version="1.0" encoding="utf-8"?>
<calcChain xmlns="http://schemas.openxmlformats.org/spreadsheetml/2006/main">
  <c r="K22" i="1" l="1"/>
  <c r="I22" i="1"/>
  <c r="J22" i="1"/>
  <c r="H22" i="1"/>
  <c r="K21" i="1"/>
  <c r="I21" i="1"/>
  <c r="J21" i="1"/>
  <c r="H21" i="1"/>
  <c r="K20" i="1"/>
  <c r="I20" i="1"/>
  <c r="J20" i="1"/>
  <c r="H20" i="1"/>
  <c r="K19" i="1"/>
  <c r="I19" i="1"/>
  <c r="J19" i="1"/>
  <c r="H19" i="1"/>
  <c r="K18" i="1"/>
  <c r="I18" i="1"/>
  <c r="J18" i="1"/>
  <c r="H18" i="1"/>
  <c r="K17" i="1"/>
  <c r="I17" i="1"/>
  <c r="J17" i="1"/>
  <c r="H17" i="1"/>
  <c r="K16" i="1"/>
  <c r="I16" i="1"/>
  <c r="J16" i="1"/>
  <c r="H16" i="1"/>
  <c r="K15" i="1"/>
  <c r="I15" i="1"/>
  <c r="J15" i="1"/>
  <c r="H15" i="1"/>
  <c r="K14" i="1"/>
  <c r="I14" i="1"/>
  <c r="J14" i="1"/>
  <c r="H14" i="1"/>
  <c r="K13" i="1"/>
  <c r="I13" i="1"/>
  <c r="J13" i="1"/>
  <c r="H13" i="1"/>
  <c r="K12" i="1"/>
  <c r="I12" i="1"/>
  <c r="J12" i="1"/>
  <c r="H12" i="1"/>
  <c r="K11" i="1"/>
  <c r="I11" i="1"/>
  <c r="J11" i="1"/>
  <c r="H11" i="1"/>
  <c r="K10" i="1"/>
  <c r="I10" i="1"/>
  <c r="J10" i="1"/>
  <c r="H10" i="1"/>
  <c r="K9" i="1"/>
  <c r="I9" i="1"/>
  <c r="J9" i="1"/>
  <c r="H9" i="1"/>
  <c r="K8" i="1"/>
  <c r="I8" i="1"/>
  <c r="J8" i="1"/>
  <c r="H8" i="1"/>
  <c r="K7" i="1"/>
  <c r="I7" i="1"/>
  <c r="J7" i="1"/>
  <c r="H7" i="1"/>
  <c r="K6" i="1"/>
  <c r="I6" i="1"/>
  <c r="J6" i="1"/>
  <c r="H6" i="1"/>
  <c r="K5" i="1"/>
  <c r="I5" i="1"/>
  <c r="J5" i="1"/>
  <c r="H5" i="1"/>
  <c r="K4" i="1"/>
  <c r="I4" i="1"/>
  <c r="J4" i="1"/>
  <c r="H4" i="1"/>
  <c r="K3" i="1"/>
  <c r="G3" i="1"/>
  <c r="I3" i="1"/>
  <c r="J3" i="1"/>
  <c r="H3" i="1"/>
</calcChain>
</file>

<file path=xl/sharedStrings.xml><?xml version="1.0" encoding="utf-8"?>
<sst xmlns="http://schemas.openxmlformats.org/spreadsheetml/2006/main" count="26" uniqueCount="23">
  <si>
    <t>序号</t>
  </si>
  <si>
    <t>工作</t>
  </si>
  <si>
    <t>开始时间</t>
  </si>
  <si>
    <t>结束时间</t>
  </si>
  <si>
    <t>完成率</t>
  </si>
  <si>
    <t>工期</t>
  </si>
  <si>
    <t xml:space="preserve"> </t>
  </si>
  <si>
    <t>已完成度</t>
  </si>
  <si>
    <t>计划工期</t>
  </si>
  <si>
    <t>当前时间</t>
  </si>
  <si>
    <t>甘特图标签名设置</t>
  </si>
  <si>
    <r>
      <rPr>
        <sz val="11"/>
        <color theme="1"/>
        <rFont val="宋体"/>
        <charset val="134"/>
      </rPr>
      <t>标签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charset val="134"/>
      </rPr>
      <t>（完成度）：</t>
    </r>
  </si>
  <si>
    <r>
      <rPr>
        <sz val="11"/>
        <color theme="1"/>
        <rFont val="宋体"/>
        <charset val="134"/>
      </rPr>
      <t>标签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charset val="134"/>
      </rPr>
      <t>（计划工期）：</t>
    </r>
  </si>
  <si>
    <t>标签3（当前时间）：</t>
  </si>
  <si>
    <t>甘特图当前时间线位置</t>
  </si>
  <si>
    <t>当前时间：</t>
  </si>
  <si>
    <t>人工智能编辑部项目计划 - 初版</t>
    <phoneticPr fontId="11" type="noConversion"/>
  </si>
  <si>
    <t>合同签署</t>
    <phoneticPr fontId="11" type="noConversion"/>
  </si>
  <si>
    <t>项目开发</t>
    <phoneticPr fontId="11" type="noConversion"/>
  </si>
  <si>
    <t>项目测试</t>
    <phoneticPr fontId="11" type="noConversion"/>
  </si>
  <si>
    <t>项目试运行</t>
    <phoneticPr fontId="11" type="noConversion"/>
  </si>
  <si>
    <t>项目上线及初验</t>
    <phoneticPr fontId="11" type="noConversion"/>
  </si>
  <si>
    <t>项目终验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</si>
</sst>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14" x14ac:knownFonts="1">
    <font>
      <sz val="11"/>
      <color theme="1"/>
      <name val="Arial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rgb="FF3F3F76"/>
      <name val="宋体"/>
      <charset val="134"/>
      <scheme val="minor"/>
    </font>
    <font>
      <b/>
      <sz val="2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 tint="-4.9989318521683403E-2"/>
      <name val="微软雅黑"/>
      <charset val="134"/>
    </font>
    <font>
      <b/>
      <sz val="11"/>
      <color theme="0"/>
      <name val="宋体"/>
      <charset val="134"/>
    </font>
    <font>
      <sz val="11"/>
      <color theme="1" tint="0.14999847407452621"/>
      <name val="宋体"/>
      <charset val="134"/>
    </font>
    <font>
      <sz val="11"/>
      <color theme="1" tint="0.1499984740745262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9" tint="0.39997558519241921"/>
        </stop>
        <stop position="1">
          <color theme="9"/>
        </stop>
      </gradientFill>
    </fill>
    <fill>
      <gradientFill degree="90">
        <stop position="0">
          <color theme="0"/>
        </stop>
        <stop position="1">
          <color theme="0" tint="-0.14999847407452621"/>
        </stop>
      </gradient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9" fontId="5" fillId="0" borderId="2" xfId="0" applyNumberFormat="1" applyFont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3" fillId="5" borderId="1" xfId="1" applyNumberFormat="1" applyFill="1" applyAlignment="1">
      <alignment horizontal="center" vertical="center"/>
    </xf>
    <xf numFmtId="14" fontId="3" fillId="6" borderId="1" xfId="1" applyNumberFormat="1" applyFill="1" applyAlignment="1">
      <alignment horizontal="center" vertical="center"/>
    </xf>
    <xf numFmtId="14" fontId="3" fillId="7" borderId="1" xfId="1" applyNumberFormat="1" applyFill="1" applyAlignment="1">
      <alignment horizontal="center" vertical="center"/>
    </xf>
    <xf numFmtId="14" fontId="3" fillId="2" borderId="1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2" xfId="0" applyFont="1" applyBorder="1" applyAlignment="1" applyProtection="1">
      <alignment horizontal="center" vertical="center"/>
      <protection locked="0"/>
    </xf>
    <xf numFmtId="14" fontId="13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4400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工期实际进度甘特图</a:t>
            </a:r>
          </a:p>
        </c:rich>
      </c:tx>
      <c:layout>
        <c:manualLayout>
          <c:xMode val="edge"/>
          <c:yMode val="edge"/>
          <c:x val="0.431303269816047"/>
          <c:y val="5.22424316470860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4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6566132418455"/>
          <c:y val="0.25470472440944902"/>
          <c:w val="0.83189103384709895"/>
          <c:h val="0.64647637795275603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'人工智能编辑部项目计划 - 初版'!$H$2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'人工智能编辑部项目计划 - 初版'!$C$3:$C$22</c:f>
              <c:strCache>
                <c:ptCount val="6"/>
                <c:pt idx="0">
                  <c:v>合同签署</c:v>
                </c:pt>
                <c:pt idx="1">
                  <c:v>项目开发</c:v>
                </c:pt>
                <c:pt idx="2">
                  <c:v>项目测试</c:v>
                </c:pt>
                <c:pt idx="3">
                  <c:v>项目上线及初验</c:v>
                </c:pt>
                <c:pt idx="4">
                  <c:v>项目试运行</c:v>
                </c:pt>
                <c:pt idx="5">
                  <c:v>项目终验</c:v>
                </c:pt>
              </c:strCache>
            </c:strRef>
          </c:cat>
          <c:val>
            <c:numRef>
              <c:f>'人工智能编辑部项目计划 - 初版'!$D$3:$D$22</c:f>
              <c:numCache>
                <c:formatCode>m/d/yyyy</c:formatCode>
                <c:ptCount val="20"/>
                <c:pt idx="0">
                  <c:v>44350</c:v>
                </c:pt>
                <c:pt idx="1">
                  <c:v>44361</c:v>
                </c:pt>
                <c:pt idx="2">
                  <c:v>44454</c:v>
                </c:pt>
                <c:pt idx="3">
                  <c:v>44487</c:v>
                </c:pt>
                <c:pt idx="4">
                  <c:v>44491</c:v>
                </c:pt>
                <c:pt idx="5">
                  <c:v>44918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9-45BA-AC68-A36C0B5431BB}"/>
            </c:ext>
          </c:extLst>
        </c:ser>
        <c:ser>
          <c:idx val="3"/>
          <c:order val="1"/>
          <c:tx>
            <c:strRef>
              <c:f>'人工智能编辑部项目计划 - 初版'!$O$5</c:f>
              <c:strCache>
                <c:ptCount val="1"/>
                <c:pt idx="0">
                  <c:v>已完成度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'人工智能编辑部项目计划 - 初版'!$C$3:$C$22</c:f>
              <c:strCache>
                <c:ptCount val="6"/>
                <c:pt idx="0">
                  <c:v>合同签署</c:v>
                </c:pt>
                <c:pt idx="1">
                  <c:v>项目开发</c:v>
                </c:pt>
                <c:pt idx="2">
                  <c:v>项目测试</c:v>
                </c:pt>
                <c:pt idx="3">
                  <c:v>项目上线及初验</c:v>
                </c:pt>
                <c:pt idx="4">
                  <c:v>项目试运行</c:v>
                </c:pt>
                <c:pt idx="5">
                  <c:v>项目终验</c:v>
                </c:pt>
              </c:strCache>
            </c:strRef>
          </c:cat>
          <c:val>
            <c:numRef>
              <c:f>'人工智能编辑部项目计划 - 初版'!$I$3:$I$22</c:f>
              <c:numCache>
                <c:formatCode>General</c:formatCode>
                <c:ptCount val="20"/>
                <c:pt idx="0">
                  <c:v>5.3999999999999995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9-45BA-AC68-A36C0B5431BB}"/>
            </c:ext>
          </c:extLst>
        </c:ser>
        <c:ser>
          <c:idx val="4"/>
          <c:order val="2"/>
          <c:tx>
            <c:strRef>
              <c:f>'人工智能编辑部项目计划 - 初版'!$O$7</c:f>
              <c:strCache>
                <c:ptCount val="1"/>
                <c:pt idx="0">
                  <c:v>计划工期</c:v>
                </c:pt>
              </c:strCache>
            </c:strRef>
          </c:tx>
          <c:spPr>
            <a:pattFill prst="wd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'人工智能编辑部项目计划 - 初版'!$C$3:$C$22</c:f>
              <c:strCache>
                <c:ptCount val="6"/>
                <c:pt idx="0">
                  <c:v>合同签署</c:v>
                </c:pt>
                <c:pt idx="1">
                  <c:v>项目开发</c:v>
                </c:pt>
                <c:pt idx="2">
                  <c:v>项目测试</c:v>
                </c:pt>
                <c:pt idx="3">
                  <c:v>项目上线及初验</c:v>
                </c:pt>
                <c:pt idx="4">
                  <c:v>项目试运行</c:v>
                </c:pt>
                <c:pt idx="5">
                  <c:v>项目终验</c:v>
                </c:pt>
              </c:strCache>
            </c:strRef>
          </c:cat>
          <c:val>
            <c:numRef>
              <c:f>'人工智能编辑部项目计划 - 初版'!$J$3:$J$22</c:f>
              <c:numCache>
                <c:formatCode>General</c:formatCode>
                <c:ptCount val="20"/>
                <c:pt idx="0">
                  <c:v>3.6000000000000005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99-45BA-AC68-A36C0B543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37041137"/>
        <c:axId val="424115809"/>
      </c:barChart>
      <c:scatterChart>
        <c:scatterStyle val="lineMarker"/>
        <c:varyColors val="0"/>
        <c:ser>
          <c:idx val="0"/>
          <c:order val="3"/>
          <c:tx>
            <c:strRef>
              <c:f>'人工智能编辑部项目计划 - 初版'!$O$9</c:f>
              <c:strCache>
                <c:ptCount val="1"/>
                <c:pt idx="0">
                  <c:v>当前时间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'人工智能编辑部项目计划 - 初版'!$K$3:$K$22</c:f>
              <c:numCache>
                <c:formatCode>General</c:formatCode>
                <c:ptCount val="20"/>
                <c:pt idx="0">
                  <c:v>44348</c:v>
                </c:pt>
                <c:pt idx="1">
                  <c:v>44348</c:v>
                </c:pt>
                <c:pt idx="2">
                  <c:v>44348</c:v>
                </c:pt>
                <c:pt idx="3">
                  <c:v>44348</c:v>
                </c:pt>
                <c:pt idx="4">
                  <c:v>44348</c:v>
                </c:pt>
                <c:pt idx="5">
                  <c:v>44348</c:v>
                </c:pt>
                <c:pt idx="6">
                  <c:v>44348</c:v>
                </c:pt>
                <c:pt idx="7">
                  <c:v>44348</c:v>
                </c:pt>
                <c:pt idx="8">
                  <c:v>44348</c:v>
                </c:pt>
                <c:pt idx="9">
                  <c:v>44348</c:v>
                </c:pt>
                <c:pt idx="10">
                  <c:v>44348</c:v>
                </c:pt>
                <c:pt idx="11">
                  <c:v>44348</c:v>
                </c:pt>
                <c:pt idx="12">
                  <c:v>44348</c:v>
                </c:pt>
                <c:pt idx="13">
                  <c:v>44348</c:v>
                </c:pt>
                <c:pt idx="14">
                  <c:v>44348</c:v>
                </c:pt>
                <c:pt idx="15">
                  <c:v>44348</c:v>
                </c:pt>
                <c:pt idx="16">
                  <c:v>44348</c:v>
                </c:pt>
                <c:pt idx="17">
                  <c:v>44348</c:v>
                </c:pt>
                <c:pt idx="18">
                  <c:v>44348</c:v>
                </c:pt>
                <c:pt idx="19">
                  <c:v>44348</c:v>
                </c:pt>
              </c:numCache>
            </c:numRef>
          </c:xVal>
          <c:yVal>
            <c:numRef>
              <c:f>'人工智能编辑部项目计划 - 初版'!$L$3:$L$22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99-45BA-AC68-A36C0B543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82939"/>
        <c:axId val="254398454"/>
      </c:scatterChart>
      <c:catAx>
        <c:axId val="337041137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4115809"/>
        <c:crosses val="autoZero"/>
        <c:auto val="1"/>
        <c:lblAlgn val="ctr"/>
        <c:lblOffset val="100"/>
        <c:noMultiLvlLbl val="1"/>
      </c:catAx>
      <c:valAx>
        <c:axId val="424115809"/>
        <c:scaling>
          <c:orientation val="minMax"/>
          <c:max val="42971"/>
          <c:min val="422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/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0" vertOverflow="ellipsis" wrap="square" anchor="ctr" anchorCtr="1"/>
          <a:lstStyle/>
          <a:p>
            <a:pPr>
              <a:defRPr lang="zh-CN"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41137"/>
        <c:crosses val="autoZero"/>
        <c:crossBetween val="between"/>
        <c:majorUnit val="30"/>
        <c:minorUnit val="10"/>
      </c:valAx>
      <c:valAx>
        <c:axId val="84538293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254398454"/>
        <c:crosses val="max"/>
        <c:crossBetween val="midCat"/>
      </c:valAx>
      <c:valAx>
        <c:axId val="254398454"/>
        <c:scaling>
          <c:orientation val="minMax"/>
          <c:max val="10"/>
        </c:scaling>
        <c:delete val="1"/>
        <c:axPos val="r"/>
        <c:numFmt formatCode="General" sourceLinked="1"/>
        <c:majorTickMark val="none"/>
        <c:minorTickMark val="none"/>
        <c:tickLblPos val="nextTo"/>
        <c:crossAx val="84538293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5232694563942099"/>
          <c:y val="0.93569031103155098"/>
          <c:w val="0.50840378934501396"/>
          <c:h val="4.285480170435920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573405</xdr:colOff>
      <xdr:row>24</xdr:row>
      <xdr:rowOff>101600</xdr:rowOff>
    </xdr:from>
    <xdr:to>
      <xdr:col>18</xdr:col>
      <xdr:colOff>668655</xdr:colOff>
      <xdr:row>26</xdr:row>
      <xdr:rowOff>137160</xdr:rowOff>
    </xdr:to>
    <xdr:sp macro="" textlink="">
      <xdr:nvSpPr>
        <xdr:cNvPr id="5" name="文本框 4"/>
        <xdr:cNvSpPr txBox="1"/>
      </xdr:nvSpPr>
      <xdr:spPr>
        <a:xfrm>
          <a:off x="12917805" y="6242050"/>
          <a:ext cx="1136650" cy="3975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20</a:t>
          </a:r>
          <a:r>
            <a:rPr lang="zh-CN" altLang="en-US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天</a:t>
          </a:r>
          <a:r>
            <a:rPr lang="en-US" altLang="zh-CN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/</a:t>
          </a:r>
          <a:r>
            <a:rPr lang="zh-CN" altLang="en-US" sz="1600">
              <a:solidFill>
                <a:schemeClr val="bg1">
                  <a:lumMod val="95000"/>
                </a:schemeClr>
              </a:solidFill>
              <a:latin typeface="幼圆" panose="02010509060101010101" charset="-122"/>
              <a:ea typeface="幼圆" panose="02010509060101010101" charset="-122"/>
            </a:rPr>
            <a:t>格</a:t>
          </a:r>
        </a:p>
      </xdr:txBody>
    </xdr:sp>
    <xdr:clientData/>
  </xdr:twoCellAnchor>
  <xdr:twoCellAnchor editAs="oneCell">
    <xdr:from>
      <xdr:col>0</xdr:col>
      <xdr:colOff>287655</xdr:colOff>
      <xdr:row>69</xdr:row>
      <xdr:rowOff>57785</xdr:rowOff>
    </xdr:from>
    <xdr:to>
      <xdr:col>29</xdr:col>
      <xdr:colOff>332740</xdr:colOff>
      <xdr:row>151</xdr:row>
      <xdr:rowOff>46355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240030</xdr:colOff>
      <xdr:row>73</xdr:row>
      <xdr:rowOff>25400</xdr:rowOff>
    </xdr:from>
    <xdr:to>
      <xdr:col>31</xdr:col>
      <xdr:colOff>314960</xdr:colOff>
      <xdr:row>75</xdr:row>
      <xdr:rowOff>171450</xdr:rowOff>
    </xdr:to>
    <xdr:sp macro="" textlink="">
      <xdr:nvSpPr>
        <xdr:cNvPr id="4" name="文本框 3"/>
        <xdr:cNvSpPr txBox="1"/>
      </xdr:nvSpPr>
      <xdr:spPr>
        <a:xfrm>
          <a:off x="23937595" y="15033625"/>
          <a:ext cx="1446530" cy="5080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30</a:t>
          </a:r>
          <a:r>
            <a:rPr lang="zh-CN" altLang="en-US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天</a:t>
          </a:r>
          <a:r>
            <a:rPr lang="en-US" altLang="zh-CN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/</a:t>
          </a:r>
          <a:r>
            <a:rPr lang="zh-CN" altLang="en-US" sz="2800">
              <a:solidFill>
                <a:sysClr val="windowText" lastClr="000000"/>
              </a:solidFill>
              <a:latin typeface="幼圆" panose="02010509060101010101" charset="-122"/>
              <a:ea typeface="幼圆" panose="02010509060101010101" charset="-122"/>
            </a:rPr>
            <a:t>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showGridLines="0" tabSelected="1" zoomScaleNormal="100" workbookViewId="0">
      <selection activeCell="R5" sqref="R5"/>
    </sheetView>
  </sheetViews>
  <sheetFormatPr defaultColWidth="9" defaultRowHeight="14.25" x14ac:dyDescent="0.2"/>
  <cols>
    <col min="1" max="1" width="9" style="1" customWidth="1"/>
    <col min="2" max="7" width="15.625" style="1" customWidth="1"/>
    <col min="8" max="8" width="12" style="1" hidden="1" customWidth="1"/>
    <col min="9" max="10" width="10.75" style="1" hidden="1" customWidth="1"/>
    <col min="11" max="12" width="9" style="1" hidden="1" customWidth="1"/>
    <col min="13" max="13" width="12.125" style="1" customWidth="1"/>
    <col min="14" max="14" width="19.75" style="1" customWidth="1"/>
    <col min="15" max="15" width="9.375" style="1"/>
    <col min="16" max="16" width="9" style="1"/>
    <col min="17" max="17" width="9" style="4"/>
    <col min="18" max="18" width="13.625" style="1" customWidth="1"/>
    <col min="19" max="19" width="20.125" style="1" customWidth="1"/>
    <col min="20" max="20" width="15" style="1" customWidth="1"/>
    <col min="21" max="21" width="18.625" style="1" customWidth="1"/>
    <col min="22" max="22" width="18.5" style="1" customWidth="1"/>
    <col min="23" max="16384" width="9" style="1"/>
  </cols>
  <sheetData>
    <row r="1" spans="2:17" ht="35.1" customHeight="1" x14ac:dyDescent="0.2">
      <c r="B1" s="27" t="s">
        <v>16</v>
      </c>
      <c r="C1" s="21"/>
      <c r="D1" s="21"/>
      <c r="E1" s="21"/>
      <c r="F1" s="21"/>
      <c r="G1" s="21"/>
      <c r="H1" s="5"/>
      <c r="I1" s="5"/>
      <c r="J1" s="5"/>
      <c r="K1" s="5"/>
      <c r="L1" s="5"/>
    </row>
    <row r="2" spans="2:17" ht="20.100000000000001" customHeight="1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7" t="s">
        <v>7</v>
      </c>
      <c r="J2" s="7" t="s">
        <v>8</v>
      </c>
      <c r="K2" s="22" t="s">
        <v>9</v>
      </c>
      <c r="L2" s="23"/>
      <c r="M2" s="3"/>
    </row>
    <row r="3" spans="2:17" ht="20.100000000000001" customHeight="1" x14ac:dyDescent="0.2">
      <c r="B3" s="8">
        <v>1</v>
      </c>
      <c r="C3" s="28" t="s">
        <v>17</v>
      </c>
      <c r="D3" s="29">
        <v>44350</v>
      </c>
      <c r="E3" s="10">
        <v>44358</v>
      </c>
      <c r="F3" s="11">
        <v>0.6</v>
      </c>
      <c r="G3" s="12">
        <f>IF(OR(D3="",E3=""),"",E3-D3+1)</f>
        <v>9</v>
      </c>
      <c r="H3" s="13">
        <f>IF(D3="","",D3)</f>
        <v>44350</v>
      </c>
      <c r="I3" s="14">
        <f>IF(OR(F3="",G3=""),"",F3*G3)</f>
        <v>5.3999999999999995</v>
      </c>
      <c r="J3" s="14">
        <f>IF(OR(G3="",I3=""),"",G3-I3)</f>
        <v>3.6000000000000005</v>
      </c>
      <c r="K3" s="15">
        <f>$O$15</f>
        <v>44348</v>
      </c>
      <c r="L3" s="15">
        <v>0</v>
      </c>
      <c r="N3" s="24" t="s">
        <v>10</v>
      </c>
      <c r="O3" s="24"/>
    </row>
    <row r="4" spans="2:17" ht="20.100000000000001" customHeight="1" x14ac:dyDescent="0.2">
      <c r="B4" s="8">
        <v>2</v>
      </c>
      <c r="C4" s="28" t="s">
        <v>18</v>
      </c>
      <c r="D4" s="10">
        <v>44361</v>
      </c>
      <c r="E4" s="10">
        <v>44453</v>
      </c>
      <c r="F4" s="11">
        <v>0</v>
      </c>
      <c r="G4" s="12"/>
      <c r="H4" s="13">
        <f t="shared" ref="H4:H22" si="0">IF(D4="","",D4)</f>
        <v>44361</v>
      </c>
      <c r="I4" s="14" t="str">
        <f t="shared" ref="I4:I22" si="1">IF(OR(F4="",G4=""),"",F4*G4)</f>
        <v/>
      </c>
      <c r="J4" s="14" t="str">
        <f t="shared" ref="J4:J22" si="2">IF(OR(G4="",I4=""),"",G4-I4)</f>
        <v/>
      </c>
      <c r="K4" s="15">
        <f t="shared" ref="K4:K13" si="3">$O$15</f>
        <v>44348</v>
      </c>
      <c r="L4" s="15">
        <v>10</v>
      </c>
      <c r="N4" s="2"/>
      <c r="Q4" s="16"/>
    </row>
    <row r="5" spans="2:17" ht="20.100000000000001" customHeight="1" x14ac:dyDescent="0.2">
      <c r="B5" s="8">
        <v>3</v>
      </c>
      <c r="C5" s="28" t="s">
        <v>19</v>
      </c>
      <c r="D5" s="10">
        <v>44454</v>
      </c>
      <c r="E5" s="10">
        <v>44485</v>
      </c>
      <c r="F5" s="11">
        <v>0</v>
      </c>
      <c r="G5" s="12"/>
      <c r="H5" s="13">
        <f t="shared" si="0"/>
        <v>44454</v>
      </c>
      <c r="I5" s="14" t="str">
        <f t="shared" si="1"/>
        <v/>
      </c>
      <c r="J5" s="14" t="str">
        <f t="shared" si="2"/>
        <v/>
      </c>
      <c r="K5" s="15">
        <f t="shared" si="3"/>
        <v>44348</v>
      </c>
      <c r="L5" s="15">
        <v>10</v>
      </c>
      <c r="N5" s="16" t="s">
        <v>11</v>
      </c>
      <c r="O5" s="17" t="s">
        <v>7</v>
      </c>
    </row>
    <row r="6" spans="2:17" ht="20.100000000000001" customHeight="1" x14ac:dyDescent="0.2">
      <c r="B6" s="8">
        <v>4</v>
      </c>
      <c r="C6" s="28" t="s">
        <v>21</v>
      </c>
      <c r="D6" s="10">
        <v>44487</v>
      </c>
      <c r="E6" s="10">
        <v>44491</v>
      </c>
      <c r="F6" s="11">
        <v>0</v>
      </c>
      <c r="G6" s="12"/>
      <c r="H6" s="13">
        <f t="shared" si="0"/>
        <v>44487</v>
      </c>
      <c r="I6" s="14" t="str">
        <f t="shared" si="1"/>
        <v/>
      </c>
      <c r="J6" s="14" t="str">
        <f t="shared" si="2"/>
        <v/>
      </c>
      <c r="K6" s="15">
        <f t="shared" si="3"/>
        <v>44348</v>
      </c>
      <c r="L6" s="15">
        <v>10</v>
      </c>
      <c r="N6" s="4"/>
    </row>
    <row r="7" spans="2:17" ht="20.100000000000001" customHeight="1" x14ac:dyDescent="0.2">
      <c r="B7" s="8">
        <v>5</v>
      </c>
      <c r="C7" s="28" t="s">
        <v>20</v>
      </c>
      <c r="D7" s="10">
        <v>44491</v>
      </c>
      <c r="E7" s="10">
        <v>44917</v>
      </c>
      <c r="F7" s="11">
        <v>0</v>
      </c>
      <c r="G7" s="12"/>
      <c r="H7" s="13">
        <f t="shared" si="0"/>
        <v>44491</v>
      </c>
      <c r="I7" s="14" t="str">
        <f t="shared" si="1"/>
        <v/>
      </c>
      <c r="J7" s="14" t="str">
        <f t="shared" si="2"/>
        <v/>
      </c>
      <c r="K7" s="15">
        <f t="shared" si="3"/>
        <v>44348</v>
      </c>
      <c r="L7" s="15">
        <v>10</v>
      </c>
      <c r="N7" s="16" t="s">
        <v>12</v>
      </c>
      <c r="O7" s="18" t="s">
        <v>8</v>
      </c>
    </row>
    <row r="8" spans="2:17" ht="20.100000000000001" customHeight="1" x14ac:dyDescent="0.2">
      <c r="B8" s="8">
        <v>6</v>
      </c>
      <c r="C8" s="28" t="s">
        <v>22</v>
      </c>
      <c r="D8" s="10">
        <v>44918</v>
      </c>
      <c r="E8" s="10">
        <v>44920</v>
      </c>
      <c r="F8" s="11">
        <v>0</v>
      </c>
      <c r="G8" s="12"/>
      <c r="H8" s="13">
        <f t="shared" si="0"/>
        <v>44918</v>
      </c>
      <c r="I8" s="14" t="str">
        <f t="shared" si="1"/>
        <v/>
      </c>
      <c r="J8" s="14" t="str">
        <f t="shared" si="2"/>
        <v/>
      </c>
      <c r="K8" s="15">
        <f t="shared" si="3"/>
        <v>44348</v>
      </c>
      <c r="L8" s="15">
        <v>10</v>
      </c>
      <c r="N8" s="4"/>
    </row>
    <row r="9" spans="2:17" ht="20.100000000000001" customHeight="1" x14ac:dyDescent="0.2">
      <c r="B9" s="8">
        <v>7</v>
      </c>
      <c r="C9" s="9"/>
      <c r="D9" s="10"/>
      <c r="E9" s="10"/>
      <c r="F9" s="11"/>
      <c r="G9" s="12"/>
      <c r="H9" s="13" t="str">
        <f t="shared" si="0"/>
        <v/>
      </c>
      <c r="I9" s="14" t="str">
        <f t="shared" si="1"/>
        <v/>
      </c>
      <c r="J9" s="14" t="str">
        <f t="shared" si="2"/>
        <v/>
      </c>
      <c r="K9" s="15">
        <f t="shared" si="3"/>
        <v>44348</v>
      </c>
      <c r="L9" s="15">
        <v>10</v>
      </c>
      <c r="N9" s="16" t="s">
        <v>13</v>
      </c>
      <c r="O9" s="19" t="s">
        <v>9</v>
      </c>
    </row>
    <row r="10" spans="2:17" ht="20.100000000000001" customHeight="1" x14ac:dyDescent="0.2">
      <c r="B10" s="8">
        <v>8</v>
      </c>
      <c r="C10" s="9"/>
      <c r="D10" s="10"/>
      <c r="E10" s="10"/>
      <c r="F10" s="11"/>
      <c r="G10" s="12"/>
      <c r="H10" s="13" t="str">
        <f t="shared" si="0"/>
        <v/>
      </c>
      <c r="I10" s="14" t="str">
        <f t="shared" si="1"/>
        <v/>
      </c>
      <c r="J10" s="14" t="str">
        <f t="shared" si="2"/>
        <v/>
      </c>
      <c r="K10" s="15">
        <f t="shared" si="3"/>
        <v>44348</v>
      </c>
      <c r="L10" s="15">
        <v>10</v>
      </c>
    </row>
    <row r="11" spans="2:17" ht="20.100000000000001" customHeight="1" x14ac:dyDescent="0.2">
      <c r="B11" s="8">
        <v>9</v>
      </c>
      <c r="C11" s="9"/>
      <c r="D11" s="10"/>
      <c r="E11" s="10"/>
      <c r="F11" s="11"/>
      <c r="G11" s="12"/>
      <c r="H11" s="13" t="str">
        <f t="shared" si="0"/>
        <v/>
      </c>
      <c r="I11" s="14" t="str">
        <f t="shared" si="1"/>
        <v/>
      </c>
      <c r="J11" s="14" t="str">
        <f t="shared" si="2"/>
        <v/>
      </c>
      <c r="K11" s="15">
        <f t="shared" si="3"/>
        <v>44348</v>
      </c>
      <c r="L11" s="15">
        <v>10</v>
      </c>
    </row>
    <row r="12" spans="2:17" ht="20.100000000000001" customHeight="1" x14ac:dyDescent="0.2">
      <c r="B12" s="8">
        <v>10</v>
      </c>
      <c r="C12" s="9"/>
      <c r="D12" s="10"/>
      <c r="E12" s="10"/>
      <c r="F12" s="11"/>
      <c r="G12" s="12"/>
      <c r="H12" s="13" t="str">
        <f t="shared" si="0"/>
        <v/>
      </c>
      <c r="I12" s="14" t="str">
        <f t="shared" si="1"/>
        <v/>
      </c>
      <c r="J12" s="14" t="str">
        <f t="shared" si="2"/>
        <v/>
      </c>
      <c r="K12" s="15">
        <f t="shared" si="3"/>
        <v>44348</v>
      </c>
      <c r="L12" s="15">
        <v>10</v>
      </c>
    </row>
    <row r="13" spans="2:17" ht="20.100000000000001" customHeight="1" x14ac:dyDescent="0.2">
      <c r="B13" s="8">
        <v>11</v>
      </c>
      <c r="C13" s="9"/>
      <c r="D13" s="10"/>
      <c r="E13" s="10"/>
      <c r="F13" s="11"/>
      <c r="G13" s="12"/>
      <c r="H13" s="13" t="str">
        <f t="shared" si="0"/>
        <v/>
      </c>
      <c r="I13" s="14" t="str">
        <f t="shared" si="1"/>
        <v/>
      </c>
      <c r="J13" s="14" t="str">
        <f t="shared" si="2"/>
        <v/>
      </c>
      <c r="K13" s="15">
        <f t="shared" si="3"/>
        <v>44348</v>
      </c>
      <c r="L13" s="15">
        <v>10</v>
      </c>
      <c r="N13" s="24" t="s">
        <v>14</v>
      </c>
      <c r="O13" s="24"/>
    </row>
    <row r="14" spans="2:17" ht="20.100000000000001" customHeight="1" x14ac:dyDescent="0.2">
      <c r="B14" s="8">
        <v>12</v>
      </c>
      <c r="C14" s="9"/>
      <c r="D14" s="10"/>
      <c r="E14" s="10"/>
      <c r="F14" s="11"/>
      <c r="G14" s="12"/>
      <c r="H14" s="13" t="str">
        <f t="shared" si="0"/>
        <v/>
      </c>
      <c r="I14" s="14" t="str">
        <f t="shared" si="1"/>
        <v/>
      </c>
      <c r="J14" s="14" t="str">
        <f t="shared" si="2"/>
        <v/>
      </c>
      <c r="K14" s="15">
        <f t="shared" ref="K14:K22" si="4">$O$15</f>
        <v>44348</v>
      </c>
      <c r="L14" s="15">
        <v>10</v>
      </c>
    </row>
    <row r="15" spans="2:17" ht="20.100000000000001" customHeight="1" x14ac:dyDescent="0.2">
      <c r="B15" s="8">
        <v>13</v>
      </c>
      <c r="C15" s="9"/>
      <c r="D15" s="10"/>
      <c r="E15" s="10"/>
      <c r="F15" s="11"/>
      <c r="G15" s="12"/>
      <c r="H15" s="13" t="str">
        <f t="shared" si="0"/>
        <v/>
      </c>
      <c r="I15" s="14" t="str">
        <f t="shared" si="1"/>
        <v/>
      </c>
      <c r="J15" s="14" t="str">
        <f t="shared" si="2"/>
        <v/>
      </c>
      <c r="K15" s="15">
        <f t="shared" si="4"/>
        <v>44348</v>
      </c>
      <c r="L15" s="15">
        <v>10</v>
      </c>
      <c r="N15" s="16" t="s">
        <v>15</v>
      </c>
      <c r="O15" s="20">
        <v>44348</v>
      </c>
    </row>
    <row r="16" spans="2:17" ht="20.100000000000001" customHeight="1" x14ac:dyDescent="0.2">
      <c r="B16" s="8">
        <v>14</v>
      </c>
      <c r="C16" s="9"/>
      <c r="D16" s="10"/>
      <c r="E16" s="10"/>
      <c r="F16" s="11"/>
      <c r="G16" s="12"/>
      <c r="H16" s="13" t="str">
        <f t="shared" si="0"/>
        <v/>
      </c>
      <c r="I16" s="14" t="str">
        <f t="shared" si="1"/>
        <v/>
      </c>
      <c r="J16" s="14" t="str">
        <f t="shared" si="2"/>
        <v/>
      </c>
      <c r="K16" s="15">
        <f t="shared" si="4"/>
        <v>44348</v>
      </c>
      <c r="L16" s="15">
        <v>10</v>
      </c>
    </row>
    <row r="17" spans="2:15" ht="20.100000000000001" customHeight="1" x14ac:dyDescent="0.2">
      <c r="B17" s="8">
        <v>15</v>
      </c>
      <c r="C17" s="9"/>
      <c r="D17" s="10"/>
      <c r="E17" s="10"/>
      <c r="F17" s="11"/>
      <c r="G17" s="12"/>
      <c r="H17" s="13" t="str">
        <f t="shared" si="0"/>
        <v/>
      </c>
      <c r="I17" s="14" t="str">
        <f t="shared" si="1"/>
        <v/>
      </c>
      <c r="J17" s="14" t="str">
        <f t="shared" si="2"/>
        <v/>
      </c>
      <c r="K17" s="15">
        <f t="shared" si="4"/>
        <v>44348</v>
      </c>
      <c r="L17" s="15">
        <v>10</v>
      </c>
    </row>
    <row r="18" spans="2:15" ht="20.100000000000001" customHeight="1" x14ac:dyDescent="0.2">
      <c r="B18" s="8">
        <v>16</v>
      </c>
      <c r="C18" s="9"/>
      <c r="D18" s="10"/>
      <c r="E18" s="10"/>
      <c r="F18" s="11"/>
      <c r="G18" s="12"/>
      <c r="H18" s="13" t="str">
        <f t="shared" si="0"/>
        <v/>
      </c>
      <c r="I18" s="14" t="str">
        <f t="shared" si="1"/>
        <v/>
      </c>
      <c r="J18" s="14" t="str">
        <f t="shared" si="2"/>
        <v/>
      </c>
      <c r="K18" s="15">
        <f t="shared" si="4"/>
        <v>44348</v>
      </c>
      <c r="L18" s="15">
        <v>10</v>
      </c>
    </row>
    <row r="19" spans="2:15" ht="20.100000000000001" customHeight="1" x14ac:dyDescent="0.2">
      <c r="B19" s="8">
        <v>17</v>
      </c>
      <c r="C19" s="9"/>
      <c r="D19" s="10"/>
      <c r="E19" s="10"/>
      <c r="F19" s="11"/>
      <c r="G19" s="12"/>
      <c r="H19" s="13" t="str">
        <f t="shared" si="0"/>
        <v/>
      </c>
      <c r="I19" s="14" t="str">
        <f t="shared" si="1"/>
        <v/>
      </c>
      <c r="J19" s="14" t="str">
        <f t="shared" si="2"/>
        <v/>
      </c>
      <c r="K19" s="15">
        <f t="shared" si="4"/>
        <v>44348</v>
      </c>
      <c r="L19" s="15">
        <v>10</v>
      </c>
    </row>
    <row r="20" spans="2:15" ht="20.100000000000001" customHeight="1" x14ac:dyDescent="0.2">
      <c r="B20" s="8">
        <v>18</v>
      </c>
      <c r="C20" s="9"/>
      <c r="D20" s="10"/>
      <c r="E20" s="10"/>
      <c r="F20" s="11"/>
      <c r="G20" s="12"/>
      <c r="H20" s="13" t="str">
        <f t="shared" si="0"/>
        <v/>
      </c>
      <c r="I20" s="14" t="str">
        <f t="shared" si="1"/>
        <v/>
      </c>
      <c r="J20" s="14" t="str">
        <f t="shared" si="2"/>
        <v/>
      </c>
      <c r="K20" s="15">
        <f t="shared" si="4"/>
        <v>44348</v>
      </c>
      <c r="L20" s="15">
        <v>10</v>
      </c>
      <c r="N20" s="25"/>
      <c r="O20" s="26"/>
    </row>
    <row r="21" spans="2:15" ht="20.100000000000001" customHeight="1" x14ac:dyDescent="0.2">
      <c r="B21" s="8">
        <v>19</v>
      </c>
      <c r="C21" s="9"/>
      <c r="D21" s="10"/>
      <c r="E21" s="10"/>
      <c r="F21" s="11"/>
      <c r="G21" s="12"/>
      <c r="H21" s="13" t="str">
        <f t="shared" si="0"/>
        <v/>
      </c>
      <c r="I21" s="14" t="str">
        <f t="shared" si="1"/>
        <v/>
      </c>
      <c r="J21" s="14" t="str">
        <f t="shared" si="2"/>
        <v/>
      </c>
      <c r="K21" s="15">
        <f t="shared" si="4"/>
        <v>44348</v>
      </c>
      <c r="L21" s="15">
        <v>10</v>
      </c>
    </row>
    <row r="22" spans="2:15" ht="20.100000000000001" customHeight="1" x14ac:dyDescent="0.2">
      <c r="B22" s="8">
        <v>20</v>
      </c>
      <c r="C22" s="9"/>
      <c r="D22" s="10"/>
      <c r="E22" s="10"/>
      <c r="F22" s="11"/>
      <c r="G22" s="12"/>
      <c r="H22" s="13" t="str">
        <f t="shared" si="0"/>
        <v/>
      </c>
      <c r="I22" s="14" t="str">
        <f t="shared" si="1"/>
        <v/>
      </c>
      <c r="J22" s="14" t="str">
        <f t="shared" si="2"/>
        <v/>
      </c>
      <c r="K22" s="15">
        <f t="shared" si="4"/>
        <v>44348</v>
      </c>
      <c r="L22" s="15">
        <v>10</v>
      </c>
    </row>
  </sheetData>
  <mergeCells count="5">
    <mergeCell ref="B1:G1"/>
    <mergeCell ref="K2:L2"/>
    <mergeCell ref="N3:O3"/>
    <mergeCell ref="N13:O13"/>
    <mergeCell ref="N20:O20"/>
  </mergeCells>
  <phoneticPr fontId="11" type="noConversion"/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人工智能编辑部项目计划 - 初版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username</cp:lastModifiedBy>
  <dcterms:created xsi:type="dcterms:W3CDTF">2017-05-02T09:45:00Z</dcterms:created>
  <dcterms:modified xsi:type="dcterms:W3CDTF">2021-06-07T10:04:15Z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