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29979305C1D48EFA4B42A2A64FA3C7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72450" y="4019550"/>
          <a:ext cx="4730750" cy="6750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F852262D17F435EB7E3066F1D86FB2C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8197850" y="1854200"/>
          <a:ext cx="3009900" cy="27114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14B07C1930E244F187E665FCAD768E5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80400" y="355600"/>
          <a:ext cx="8978900" cy="6724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33584DB0AD94F3CBC7BD004F94397F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172450" y="2495550"/>
          <a:ext cx="6657975" cy="6657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47FC41938926474887FE1FD2FEFD35A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172450" y="971550"/>
          <a:ext cx="7124700" cy="7829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B7FFD3B7D62446F4BF757886B2E24FE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172450" y="2495550"/>
          <a:ext cx="4114800" cy="316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95AA28C856A642AAA864350075B1BDE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72450" y="5543550"/>
          <a:ext cx="5067300" cy="6711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<sst xmlns="http://schemas.openxmlformats.org/spreadsheetml/2006/main" count="38" uniqueCount="33">
  <si>
    <t>年代</t>
  </si>
  <si>
    <t>事件名称</t>
  </si>
  <si>
    <t>事件描述</t>
  </si>
  <si>
    <t>图片</t>
  </si>
  <si>
    <t>先秦汉</t>
  </si>
  <si>
    <t>传说起源</t>
  </si>
  <si>
    <t>传说起源于虞舜时代（约4000年前），《世本》记载"随作笙"，《尚书·益稷》"笙镛以间"</t>
  </si>
  <si>
    <t>笙竽并存</t>
  </si>
  <si>
    <t>竽在春秋战国至汉代曾广泛流传，是当时重要的吹奏乐器，有“滥竽充数”的典故。笙与竽的具体形制区别仍是学术难题。</t>
  </si>
  <si>
    <t>辛追墓 竽 湖南省博物馆</t>
  </si>
  <si>
    <t>曾侯乙墓古笙</t>
  </si>
  <si>
    <t>曾侯乙墓出土五件笙，管数有12、14、18三种，竹簧、毡斗，椭圆形音位排列，可推知战国时期演奏指法，证明春秋战国时期笙艺术已相当发达</t>
  </si>
  <si>
    <t xml:space="preserve">彩漆笙战国
曾侯乙幕出士的乐器
</t>
  </si>
  <si>
    <t>“鼓瑟吹笙”等诗礼文献体现笙的礼乐与宴饮功能</t>
  </si>
  <si>
    <t>笙与瑟、钟、鼓等并置，说明其在早期祭祀、宴飨和礼乐中的和声/衬托功能，《诗经·小雅·鹿鸣》载"我有嘉宾，鼓瑟吹笙"</t>
  </si>
  <si>
    <t>唐</t>
  </si>
  <si>
    <t>隋唐九部乐</t>
  </si>
  <si>
    <t>隋唐时，笙在隋九部乐和唐十部乐中的清乐、西凉乐、高丽乐、龟兹乐中均被采用</t>
  </si>
  <si>
    <t>【唐·跪坐奏乐陶俑(一组)】国博</t>
  </si>
  <si>
    <t>唐代笙参与宫廷燕乐与宗教音乐</t>
  </si>
  <si>
    <t>唐代乐制开放，笙作为多声簧管在宫廷、寺观和民间仪式中保持重要音色。</t>
  </si>
  <si>
    <t>笙东传日本，成为雅乐笙（shō）的源头</t>
  </si>
  <si>
    <t>日本正仓院藏唐代笙十七簧、十九簧，反映唐代笙的发展水平</t>
  </si>
  <si>
    <t>笙　第１号 日本正仓院</t>
  </si>
  <si>
    <t>宋</t>
  </si>
  <si>
    <t>竽失传</t>
  </si>
  <si>
    <t>竽销声匿迹，教坊十三部中只有笙色而无竽色</t>
  </si>
  <si>
    <t>明清时期</t>
  </si>
  <si>
    <t>流传民间</t>
  </si>
  <si>
    <t>民间流传的笙有方、圆、大、小各种形制；笙逐渐从宫廷走向市井，扎根戏曲班社与民俗活动</t>
  </si>
  <si>
    <t>清</t>
  </si>
  <si>
    <t>笙的自由簧原理影响西方口琴、手风琴类乐器</t>
  </si>
  <si>
    <t>清代前后，中国笙的自由簧原理被欧洲发明家注意，影响西方自由簧乐器发展，显示中国乐器技术的世界影响。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</si>
</sst>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2"/>
      <color rgb="FF24292F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7E6445"/>
        <bgColor rgb="FF7E6445"/>
      </patternFill>
    </fill>
    <fill>
      <patternFill patternType="solid">
        <fgColor rgb="FF632523"/>
        <bgColor indexed="64"/>
      </patternFill>
    </fill>
    <fill>
      <patternFill patternType="solid">
        <fgColor rgb="FFFFF4B8"/>
        <bgColor rgb="FFFFF4B8"/>
      </patternFill>
    </fill>
    <fill>
      <patternFill patternType="solid">
        <fgColor rgb="FFFFE4C4"/>
        <bgColor rgb="FFFFE4C4"/>
      </patternFill>
    </fill>
    <fill>
      <patternFill patternType="solid">
        <fgColor rgb="FFE6F3FF"/>
        <bgColor rgb="FFE6F3FF"/>
      </patternFill>
    </fill>
    <fill>
      <patternFill patternType="solid">
        <fgColor rgb="FFEBF1DE"/>
        <bgColor rgb="FFE6F3FF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/>
    <xf numFmtId="0" fontId="3" fillId="0" borderId="0" xfId="0" applyFont="1" applyFill="1" applyAlignment="1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wrapText="1"/>
    </xf>
    <xf numFmtId="0" fontId="6" fillId="0" borderId="0" xfId="0" applyFont="1" applyFill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7.png"/><Relationship Id="rId7" Type="http://schemas.openxmlformats.org/officeDocument/2006/relationships/image" Target="media/image6.png"/><Relationship Id="rId6" Type="http://schemas.openxmlformats.org/officeDocument/2006/relationships/image" Target="media/image5.png"/><Relationship Id="rId5" Type="http://schemas.openxmlformats.org/officeDocument/2006/relationships/image" Target="media/image4.png"/><Relationship Id="rId4" Type="http://schemas.openxmlformats.org/officeDocument/2006/relationships/image" Target="media/image3.png"/><Relationship Id="rId3" Type="http://schemas.openxmlformats.org/officeDocument/2006/relationships/image" Target="NULL" TargetMode="External"/><Relationship Id="rId2" Type="http://schemas.openxmlformats.org/officeDocument/2006/relationships/image" Target="media/image2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55" zoomScaleNormal="55" topLeftCell="A6" workbookViewId="0">
      <selection activeCell="B1" sqref="B1"/>
    </sheetView>
  </sheetViews>
  <sheetFormatPr defaultColWidth="8.72727272727273" defaultRowHeight="14" outlineLevelCol="7"/>
  <cols>
    <col min="1" max="1" width="20.2727272727273" customWidth="1"/>
    <col min="2" max="2" width="36.4545454545455" customWidth="1"/>
    <col min="3" max="3" width="49.2727272727273" customWidth="1"/>
    <col min="4" max="4" width="36.2727272727273" customWidth="1"/>
    <col min="5" max="5" width="32" customWidth="1"/>
  </cols>
  <sheetData>
    <row r="1" ht="33" spans="1:8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</row>
    <row r="2" ht="214.5" spans="1:8">
      <c r="A2" s="4" t="s">
        <v>4</v>
      </c>
      <c r="B2" s="5" t="s">
        <v>5</v>
      </c>
      <c r="C2" s="5" t="s">
        <v>6</v>
      </c>
      <c r="D2" s="3" t="str">
        <f>_xlfn.DISPIMG("ID_14B07C1930E244F187E665FCAD768E5D",1)</f>
        <v>=DISPIMG("ID_14B07C1930E244F187E665FCAD768E5D",1)</v>
      </c>
      <c r="E2" s="3"/>
      <c r="F2" s="3"/>
      <c r="G2" s="3"/>
      <c r="H2" s="3"/>
    </row>
    <row r="3" ht="297" spans="1:8">
      <c r="A3" s="4" t="s">
        <v>4</v>
      </c>
      <c r="B3" s="5" t="s">
        <v>7</v>
      </c>
      <c r="C3" s="5" t="s">
        <v>8</v>
      </c>
      <c r="D3" s="3" t="str">
        <f>_xlfn.DISPIMG("ID_47FC41938926474887FE1FD2FEFD35A9",1)</f>
        <v>=DISPIMG("ID_47FC41938926474887FE1FD2FEFD35A9",1)</v>
      </c>
      <c r="E3" s="3" t="s">
        <v>9</v>
      </c>
      <c r="F3" s="3"/>
      <c r="G3" s="3"/>
      <c r="H3" s="3"/>
    </row>
    <row r="4" ht="363" spans="1:8">
      <c r="A4" s="4" t="s">
        <v>4</v>
      </c>
      <c r="B4" s="5" t="s">
        <v>10</v>
      </c>
      <c r="C4" s="5" t="s">
        <v>11</v>
      </c>
      <c r="D4" s="3" t="str">
        <f>_xlfn.DISPIMG("ID_CF852262D17F435EB7E3066F1D86FB2C",1)</f>
        <v>=DISPIMG("ID_CF852262D17F435EB7E3066F1D86FB2C",1)</v>
      </c>
      <c r="E4" s="6" t="s">
        <v>12</v>
      </c>
      <c r="F4" s="3"/>
      <c r="G4" s="3"/>
      <c r="H4" s="3"/>
    </row>
    <row r="5" ht="132" spans="1:8">
      <c r="A5" s="4" t="s">
        <v>4</v>
      </c>
      <c r="B5" s="5" t="s">
        <v>13</v>
      </c>
      <c r="C5" s="7" t="s">
        <v>14</v>
      </c>
      <c r="D5" s="3" t="str">
        <f>_xlfn.DISPIMG("ID_B7FFD3B7D62446F4BF757886B2E24FEE",1)</f>
        <v>=DISPIMG("ID_B7FFD3B7D62446F4BF757886B2E24FEE",1)</v>
      </c>
      <c r="E5" s="3"/>
      <c r="F5" s="3"/>
      <c r="G5" s="3"/>
      <c r="H5" s="3"/>
    </row>
    <row r="6" ht="214.5" spans="1:8">
      <c r="A6" s="8" t="s">
        <v>15</v>
      </c>
      <c r="B6" s="5" t="s">
        <v>16</v>
      </c>
      <c r="C6" s="5" t="s">
        <v>17</v>
      </c>
      <c r="D6" s="3" t="str">
        <f>_xlfn.DISPIMG("ID_133584DB0AD94F3CBC7BD004F94397FE",1)</f>
        <v>=DISPIMG("ID_133584DB0AD94F3CBC7BD004F94397FE",1)</v>
      </c>
      <c r="E6" s="3" t="s">
        <v>18</v>
      </c>
      <c r="F6" s="3"/>
      <c r="G6" s="3"/>
      <c r="H6" s="3"/>
    </row>
    <row r="7" ht="198" spans="1:8">
      <c r="A7" s="8" t="s">
        <v>15</v>
      </c>
      <c r="B7" s="5" t="s">
        <v>19</v>
      </c>
      <c r="C7" s="5" t="s">
        <v>20</v>
      </c>
      <c r="D7" s="3"/>
      <c r="E7" s="3"/>
      <c r="F7" s="3"/>
      <c r="G7" s="3"/>
      <c r="H7" s="3"/>
    </row>
    <row r="8" ht="148.5" spans="1:8">
      <c r="A8" s="8" t="s">
        <v>15</v>
      </c>
      <c r="B8" s="5" t="s">
        <v>21</v>
      </c>
      <c r="C8" s="5" t="s">
        <v>22</v>
      </c>
      <c r="D8" s="3" t="str">
        <f>_xlfn.DISPIMG("ID_F29979305C1D48EFA4B42A2A64FA3C74",1)</f>
        <v>=DISPIMG("ID_F29979305C1D48EFA4B42A2A64FA3C74",1)</v>
      </c>
      <c r="E8" s="3" t="s">
        <v>23</v>
      </c>
      <c r="F8" s="3"/>
      <c r="G8" s="3"/>
      <c r="H8" s="3"/>
    </row>
    <row r="9" ht="115.5" spans="1:8">
      <c r="A9" s="9" t="s">
        <v>24</v>
      </c>
      <c r="B9" s="5" t="s">
        <v>25</v>
      </c>
      <c r="C9" s="5" t="s">
        <v>26</v>
      </c>
      <c r="D9" s="3" t="str">
        <f>_xlfn.DISPIMG("ID_95AA28C856A642AAA864350075B1BDE2",1)</f>
        <v>=DISPIMG("ID_95AA28C856A642AAA864350075B1BDE2",1)</v>
      </c>
      <c r="E9" s="3"/>
      <c r="F9" s="3"/>
      <c r="G9" s="3"/>
      <c r="H9" s="3"/>
    </row>
    <row r="10" ht="247.5" spans="1:8">
      <c r="A10" s="10" t="s">
        <v>27</v>
      </c>
      <c r="B10" s="5" t="s">
        <v>28</v>
      </c>
      <c r="C10" s="5" t="s">
        <v>29</v>
      </c>
      <c r="D10" s="3"/>
      <c r="E10" s="3"/>
      <c r="F10" s="3"/>
      <c r="G10" s="3"/>
      <c r="H10" s="3"/>
    </row>
    <row r="11" ht="280.5" spans="1:8">
      <c r="A11" s="11" t="s">
        <v>30</v>
      </c>
      <c r="B11" s="5" t="s">
        <v>31</v>
      </c>
      <c r="C11" s="5" t="s">
        <v>32</v>
      </c>
      <c r="D11" s="3"/>
      <c r="E11" s="3"/>
      <c r="F11" s="3"/>
      <c r="G11" s="3"/>
      <c r="H1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靳璇璇</cp:lastModifiedBy>
  <dcterms:created xsi:type="dcterms:W3CDTF">2026-06-13T13:11:48Z</dcterms:created>
  <dcterms:modified xsi:type="dcterms:W3CDTF">2026-06-13T13:15:31Z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A0A0DE9FF17A4B19B32F4B4369CCB4D8_11</vt:lpwstr>
  </property>
  <property fmtid="{D5CDD505-2E9C-101B-9397-08002B2CF9AE}" pid="3" name="KSOProductBuildVer">
    <vt:lpwstr>2052-12.1.0.23542</vt:lpwstr>
  </property>
</Properties>
</file>