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4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9" name="ID_ED628F93A340469BAC3271BC42B48D0E" descr="贾湖骨笛 河南博物院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72450" y="209550"/>
          <a:ext cx="1809750" cy="1005840"/>
        </a:xfrm>
        <a:prstGeom prst="rect">
          <a:avLst/>
        </a:prstGeom>
      </xdr:spPr>
    </xdr:pic>
  </etc:cellImage>
  <etc:cellImage>
    <xdr:pic>
      <xdr:nvPicPr>
        <xdr:cNvPr id="41" name="ID_07F1363C3E2348B0AD23C0656B98D0E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172450" y="1733550"/>
          <a:ext cx="1379855" cy="112839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0" name="ID_88ACA137B65D42609C22C0FE2086001F" descr="马王堆汉墓 竹笛【西汉】湖南博物馆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172450" y="971550"/>
          <a:ext cx="1790700" cy="1009650"/>
        </a:xfrm>
        <a:prstGeom prst="rect">
          <a:avLst/>
        </a:prstGeom>
      </xdr:spPr>
    </xdr:pic>
  </etc:cellImage>
  <etc:cellImage>
    <xdr:pic>
      <xdr:nvPicPr>
        <xdr:cNvPr id="7" name="ID_EFE00C92DD274338BA0181628B869B0D" descr="core_image_url__exec_download_1533187470"/>
        <xdr:cNvPicPr/>
      </xdr:nvPicPr>
      <xdr:blipFill>
        <a:blip r:embed="rId4"/>
        <a:stretch>
          <a:fillRect/>
        </a:stretch>
      </xdr:blipFill>
      <xdr:spPr>
        <a:xfrm>
          <a:off x="0" y="0"/>
          <a:ext cx="10058400" cy="7110095"/>
        </a:xfrm>
        <a:prstGeom prst="rect">
          <a:avLst/>
        </a:prstGeom>
      </xdr:spPr>
    </xdr:pic>
  </etc:cellImage>
  <etc:cellImage>
    <xdr:pic>
      <xdr:nvPicPr>
        <xdr:cNvPr id="43" name="ID_DD57DD43865E4396A0FEE6F2C33333BB" descr="横笛【唐】日本正仓院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537700" y="4025900"/>
          <a:ext cx="5349875" cy="6686550"/>
        </a:xfrm>
        <a:prstGeom prst="rect">
          <a:avLst/>
        </a:prstGeom>
      </xdr:spPr>
    </xdr:pic>
  </etc:cellImage>
  <etc:cellImage>
    <xdr:pic>
      <xdr:nvPicPr>
        <xdr:cNvPr id="42" name="ID_85860AA61E084E1ABBEF3C28E991E103" descr="尺八【唐】日本正仓院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172450" y="4019550"/>
          <a:ext cx="1280160" cy="1590040"/>
        </a:xfrm>
        <a:prstGeom prst="rect">
          <a:avLst/>
        </a:prstGeom>
      </xdr:spPr>
    </xdr:pic>
  </etc:cellImage>
  <etc:cellImage>
    <xdr:pic>
      <xdr:nvPicPr>
        <xdr:cNvPr id="45" name="ID_8C7C41A8E6A54D59AB77774C756D1D6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172450" y="5543550"/>
          <a:ext cx="5168900" cy="7264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4" name="ID_A15482DCA2B34DEB85AE9E82B4D388A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172450" y="4781550"/>
          <a:ext cx="8940800" cy="6711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8" name="ID_1DFFE80B77434F64BA84E5C4ECDDD872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356600" y="6457950"/>
          <a:ext cx="7131050" cy="80264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" name="ID_612E68E7246F43AA9B752899C21F6181" descr="昆曲伴奏乐团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884795" y="11795760"/>
          <a:ext cx="10089515" cy="7123430"/>
        </a:xfrm>
        <a:prstGeom prst="rect">
          <a:avLst/>
        </a:prstGeom>
      </xdr:spPr>
    </xdr:pic>
  </etc:cellImage>
  <etc:cellImage>
    <xdr:pic>
      <xdr:nvPicPr>
        <xdr:cNvPr id="3" name="ID_B59A6AAF16E24C3096F55564BBA41AB8" descr="曲笛梆笛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057515" y="13449300"/>
          <a:ext cx="10084435" cy="701484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<sst xmlns="http://schemas.openxmlformats.org/spreadsheetml/2006/main" count="48" uniqueCount="42">
  <si>
    <t>年代</t>
  </si>
  <si>
    <t>事件名称</t>
  </si>
  <si>
    <t>事件描述</t>
  </si>
  <si>
    <t>先秦汉</t>
  </si>
  <si>
    <t>贾湖骨笛</t>
  </si>
  <si>
    <t>河南舞阳贾湖遗址出土25支骨笛，用丹顶鹤翅骨制成，7音孔可吹奏七声音阶，将中国七声音阶历史推至8000年前</t>
  </si>
  <si>
    <t>河南舞阳贾湖遗址骨笛（河南博物院）</t>
  </si>
  <si>
    <t>竹笛发展</t>
  </si>
  <si>
    <t>相传汉武帝时张骞出使西域以后输入长安，以竹为材料是笛制的一大进步</t>
  </si>
  <si>
    <t>马王堆三号汉墓竹笛【西汉】 湖南博物院</t>
  </si>
  <si>
    <t>魏晋</t>
  </si>
  <si>
    <t>六孔形制</t>
  </si>
  <si>
    <t>乐工列和与荀勖改革为前5后1六孔形制</t>
  </si>
  <si>
    <t>荀勖</t>
  </si>
  <si>
    <t>唐</t>
  </si>
  <si>
    <t>笛箫分化</t>
  </si>
  <si>
    <t>"横吹笛子竖吹箫"确立；</t>
  </si>
  <si>
    <t> 《韩熙载夜宴图》卷，五代，顾闳中</t>
  </si>
  <si>
    <t>唐代横吹</t>
  </si>
  <si>
    <t>相传刘系作七星管笛，蒙膜助声，为笛加膜第一人；</t>
  </si>
  <si>
    <t>东传</t>
  </si>
  <si>
    <t>吕才制尺八传入日本</t>
  </si>
  <si>
    <t>尺八【唐】日本正仓院    横笛【唐】日本正仓院</t>
  </si>
  <si>
    <t>宋</t>
  </si>
  <si>
    <t>笛制多样</t>
  </si>
  <si>
    <t>出现叉手笛、龙颈笛、十一孔小横吹、九孔大横笛、七孔玉笛</t>
  </si>
  <si>
    <t>曲调文学兴盛使笛声成为词中常见意象</t>
  </si>
  <si>
    <t>宋词中笛声常与离愁、夜景、边塞和城市声景相连，说明笛从礼乐/宫廷声音转入大众情感表达。</t>
  </si>
  <si>
    <t>“吹梅笛怨”李清照词</t>
  </si>
  <si>
    <t>元</t>
  </si>
  <si>
    <t>南北音乐交流促进笛类地方风格分化</t>
  </si>
  <si>
    <t>明</t>
  </si>
  <si>
    <t>民间普及</t>
  </si>
  <si>
    <t>笛子在民间普及，从小学生到职业演奏家，从牧童到文人雅士，都可以手一管</t>
  </si>
  <si>
    <t>《庭中赏乐图》明 佚名 费城艺术博物馆</t>
  </si>
  <si>
    <t>昆曲与曲笛环境推动南方竹笛风格成熟</t>
  </si>
  <si>
    <t>明代昆曲兴盛，曲笛以圆润、婉转音色服务南曲声腔，与北方高亢明亮的梆笛倾向逐渐形成差异。</t>
  </si>
  <si>
    <t>昆曲牡丹亭</t>
  </si>
  <si>
    <t>清</t>
  </si>
  <si>
    <t>梆笛、曲笛等地方风格继续成熟</t>
  </si>
  <si>
    <t>清代地方戏曲和民间乐种繁荣，竹笛在北方梆子、南方昆曲与江南丝竹中形成不同音色和技法传统。</t>
  </si>
  <si>
    <t>曲笛梆笛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</si>
</sst>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rgb="FFFFFFFF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sz val="11"/>
      <color rgb="FF000000"/>
      <name val="宋体"/>
      <charset val="134"/>
    </font>
    <font>
      <sz val="10"/>
      <name val="微软雅黑"/>
      <charset val="134"/>
    </font>
    <font>
      <sz val="10"/>
      <color rgb="FF000000"/>
      <name val="微软雅黑"/>
      <charset val="134"/>
    </font>
    <font>
      <sz val="10.5"/>
      <color rgb="FF715125"/>
      <name val="HYXinRenWenSongW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7E6445"/>
        <bgColor rgb="FF7E6445"/>
      </patternFill>
    </fill>
    <fill>
      <patternFill patternType="solid">
        <fgColor rgb="FFFFF4B8"/>
        <bgColor rgb="FFFFF4B8"/>
      </patternFill>
    </fill>
    <fill>
      <patternFill patternType="solid">
        <fgColor rgb="FFFFE4C4"/>
        <bgColor rgb="FFFFE4C4"/>
      </patternFill>
    </fill>
    <fill>
      <patternFill patternType="solid">
        <fgColor rgb="FFE6F3FF"/>
        <bgColor rgb="FFE6F3FF"/>
      </patternFill>
    </fill>
    <fill>
      <patternFill patternType="solid">
        <fgColor rgb="FFE8F5E9"/>
        <bgColor rgb="FFE8F5E9"/>
      </patternFill>
    </fill>
    <fill>
      <patternFill patternType="solid">
        <fgColor rgb="FFFFF0F5"/>
        <bgColor rgb="FFFFF0F5"/>
      </patternFill>
    </fill>
    <fill>
      <patternFill patternType="solid">
        <fgColor rgb="FFF5F5F5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7" applyNumberFormat="0" applyAlignment="0" applyProtection="0">
      <alignment vertical="center"/>
    </xf>
    <xf numFmtId="0" fontId="18" fillId="11" borderId="8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 applyAlignment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0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Border="1" applyAlignment="1">
      <alignment vertical="top" wrapText="1"/>
    </xf>
    <xf numFmtId="0" fontId="6" fillId="0" borderId="0" xfId="0" applyFont="1" applyFill="1" applyBorder="1" applyAlignment="1">
      <alignment vertical="top" wrapText="1"/>
    </xf>
    <xf numFmtId="0" fontId="2" fillId="4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7" fillId="0" borderId="0" xfId="0" applyFont="1" applyFill="1" applyAlignment="1"/>
    <xf numFmtId="0" fontId="2" fillId="5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wrapText="1"/>
    </xf>
    <xf numFmtId="0" fontId="2" fillId="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zoomScale="70" zoomScaleNormal="70" topLeftCell="A2" workbookViewId="0">
      <selection activeCell="F7" sqref="F7"/>
    </sheetView>
  </sheetViews>
  <sheetFormatPr defaultColWidth="8.72727272727273" defaultRowHeight="14" outlineLevelCol="5"/>
  <cols>
    <col min="1" max="1" width="41.6363636363636" customWidth="1"/>
    <col min="2" max="3" width="31.3636363636364" customWidth="1"/>
    <col min="4" max="4" width="26.6363636363636" customWidth="1"/>
    <col min="5" max="5" width="20" customWidth="1"/>
  </cols>
  <sheetData>
    <row r="1" ht="16.5" spans="1:6">
      <c r="A1" s="1" t="s">
        <v>0</v>
      </c>
      <c r="B1" s="1" t="s">
        <v>1</v>
      </c>
      <c r="C1" s="1" t="s">
        <v>2</v>
      </c>
      <c r="D1" s="2"/>
      <c r="E1" s="2"/>
    </row>
    <row r="2" ht="106" customHeight="1" spans="1:6">
      <c r="A2" s="3" t="s">
        <v>3</v>
      </c>
      <c r="B2" s="4" t="s">
        <v>4</v>
      </c>
      <c r="C2" s="4" t="s">
        <v>5</v>
      </c>
      <c r="D2" s="2" t="str">
        <f>_xlfn.DISPIMG("ID_ED628F93A340469BAC3271BC42B48D0E",1)</f>
        <v>=DISPIMG("ID_ED628F93A340469BAC3271BC42B48D0E",1)</v>
      </c>
      <c r="E2" s="2" t="s">
        <v>6</v>
      </c>
    </row>
    <row r="3" ht="81" spans="1:6">
      <c r="A3" s="5" t="s">
        <v>3</v>
      </c>
      <c r="B3" s="6" t="s">
        <v>7</v>
      </c>
      <c r="C3" s="6" t="s">
        <v>8</v>
      </c>
      <c r="D3" s="7" t="str">
        <f>_xlfn.DISPIMG("ID_88ACA137B65D42609C22C0FE2086001F",1)</f>
        <v>=DISPIMG("ID_88ACA137B65D42609C22C0FE2086001F",1)</v>
      </c>
      <c r="E3" s="8" t="s">
        <v>9</v>
      </c>
    </row>
    <row r="4" ht="72.5" spans="1:6">
      <c r="A4" s="9" t="s">
        <v>10</v>
      </c>
      <c r="B4" s="9" t="s">
        <v>11</v>
      </c>
      <c r="C4" s="9" t="s">
        <v>12</v>
      </c>
      <c r="D4" s="9" t="str">
        <f>_xlfn.DISPIMG("ID_07F1363C3E2348B0AD23C0656B98D0E6",1)</f>
        <v>=DISPIMG("ID_07F1363C3E2348B0AD23C0656B98D0E6",1)</v>
      </c>
      <c r="E4" s="10" t="s">
        <v>13</v>
      </c>
    </row>
    <row r="5" ht="103.95" spans="1:6">
      <c r="A5" s="11" t="s">
        <v>14</v>
      </c>
      <c r="B5" s="12" t="s">
        <v>15</v>
      </c>
      <c r="C5" s="12" t="s">
        <v>16</v>
      </c>
      <c r="D5" s="2" t="str">
        <f>_xlfn.DISPIMG("ID_EFE00C92DD274338BA0181628B869B0D",1)</f>
        <v>=DISPIMG("ID_EFE00C92DD274338BA0181628B869B0D",1)</v>
      </c>
      <c r="E5" s="13" t="s">
        <v>17</v>
      </c>
    </row>
    <row r="6" ht="82" customHeight="1" spans="1:6">
      <c r="A6" s="11" t="s">
        <v>14</v>
      </c>
      <c r="B6" s="12" t="s">
        <v>18</v>
      </c>
      <c r="C6" s="12" t="s">
        <v>19</v>
      </c>
      <c r="D6" s="2"/>
      <c r="E6" s="2"/>
    </row>
    <row r="7" ht="91" customHeight="1" spans="1:6">
      <c r="A7" s="11" t="s">
        <v>14</v>
      </c>
      <c r="B7" s="12" t="s">
        <v>20</v>
      </c>
      <c r="C7" s="12" t="s">
        <v>21</v>
      </c>
      <c r="D7" s="2" t="str">
        <f>_xlfn.DISPIMG("ID_85860AA61E084E1ABBEF3C28E991E103",1)</f>
        <v>=DISPIMG("ID_85860AA61E084E1ABBEF3C28E991E103",1)</v>
      </c>
      <c r="E7" s="2" t="str">
        <f>_xlfn.DISPIMG("ID_DD57DD43865E4396A0FEE6F2C33333BB",1)</f>
        <v>=DISPIMG("ID_DD57DD43865E4396A0FEE6F2C33333BB",1)</v>
      </c>
      <c r="F7" t="s">
        <v>22</v>
      </c>
    </row>
    <row r="8" ht="110.35" spans="1:6">
      <c r="A8" s="14" t="s">
        <v>23</v>
      </c>
      <c r="B8" s="4" t="s">
        <v>24</v>
      </c>
      <c r="C8" s="15" t="s">
        <v>25</v>
      </c>
      <c r="D8" s="2" t="str">
        <f>_xlfn.DISPIMG("ID_A15482DCA2B34DEB85AE9E82B4D388A0",1)</f>
        <v>=DISPIMG("ID_A15482DCA2B34DEB85AE9E82B4D388A0",1)</v>
      </c>
      <c r="E8" s="2"/>
    </row>
    <row r="9" ht="96" customHeight="1" spans="1:6">
      <c r="A9" s="14" t="s">
        <v>23</v>
      </c>
      <c r="B9" s="4" t="s">
        <v>26</v>
      </c>
      <c r="C9" s="4" t="s">
        <v>27</v>
      </c>
      <c r="D9" s="2" t="str">
        <f>_xlfn.DISPIMG("ID_8C7C41A8E6A54D59AB77774C756D1D67",1)</f>
        <v>=DISPIMG("ID_8C7C41A8E6A54D59AB77774C756D1D67",1)</v>
      </c>
      <c r="E9" s="2" t="s">
        <v>28</v>
      </c>
    </row>
    <row r="10" ht="33" spans="1:6">
      <c r="A10" s="16" t="s">
        <v>29</v>
      </c>
      <c r="B10" s="4" t="s">
        <v>30</v>
      </c>
      <c r="C10" s="4" t="s">
        <v>30</v>
      </c>
      <c r="D10" s="2"/>
      <c r="E10" s="2"/>
    </row>
    <row r="11" ht="114" customHeight="1" spans="1:6">
      <c r="A11" s="17" t="s">
        <v>31</v>
      </c>
      <c r="B11" s="4" t="s">
        <v>32</v>
      </c>
      <c r="C11" s="4" t="s">
        <v>33</v>
      </c>
      <c r="D11" s="2" t="str">
        <f>_xlfn.DISPIMG("ID_1DFFE80B77434F64BA84E5C4ECDDD872",1)</f>
        <v>=DISPIMG("ID_1DFFE80B77434F64BA84E5C4ECDDD872",1)</v>
      </c>
      <c r="E11" s="18" t="s">
        <v>34</v>
      </c>
    </row>
    <row r="12" ht="105" customHeight="1" spans="1:6">
      <c r="A12" s="17" t="s">
        <v>31</v>
      </c>
      <c r="B12" s="4" t="s">
        <v>35</v>
      </c>
      <c r="C12" s="4" t="s">
        <v>36</v>
      </c>
      <c r="D12" s="2" t="str">
        <f>_xlfn.DISPIMG("ID_612E68E7246F43AA9B752899C21F6181",1)</f>
        <v>=DISPIMG("ID_612E68E7246F43AA9B752899C21F6181",1)</v>
      </c>
      <c r="E12" s="2" t="s">
        <v>37</v>
      </c>
    </row>
    <row r="13" ht="86" customHeight="1" spans="1:6">
      <c r="A13" s="19" t="s">
        <v>38</v>
      </c>
      <c r="B13" s="4" t="s">
        <v>39</v>
      </c>
      <c r="C13" s="4" t="s">
        <v>40</v>
      </c>
      <c r="D13" s="2" t="str">
        <f>_xlfn.DISPIMG("ID_B59A6AAF16E24C3096F55564BBA41AB8",1)</f>
        <v>=DISPIMG("ID_B59A6AAF16E24C3096F55564BBA41AB8",1)</v>
      </c>
      <c r="E13" s="2" t="s">
        <v>41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靳璇璇</cp:lastModifiedBy>
  <dcterms:created xsi:type="dcterms:W3CDTF">2026-06-15T12:47:39Z</dcterms:created>
  <dcterms:modified xsi:type="dcterms:W3CDTF">2026-06-15T12:52:33Z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C92F3BCDBFE1487BA877F690A8C3EAD9_11</vt:lpwstr>
  </property>
  <property fmtid="{D5CDD505-2E9C-101B-9397-08002B2CF9AE}" pid="3" name="KSOProductBuildVer">
    <vt:lpwstr>2052-12.1.0.23542</vt:lpwstr>
  </property>
</Properties>
</file>