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2" name="ID_3515A716CBDF4BD6B6449A25D59544D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72450" y="5543550"/>
          <a:ext cx="7620000" cy="5229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5C8A233C50A640DF97DA119588AC47D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72450" y="3257550"/>
          <a:ext cx="6172200" cy="5683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5E67EF2084CD4E5A853D749AEE64A36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72450" y="2495550"/>
          <a:ext cx="5505450" cy="8286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BAD6350D7594D798697C44A81D50BE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72450" y="1733550"/>
          <a:ext cx="2349500" cy="223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C6548E4187BE4511AA0B0E3919998E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72450" y="971550"/>
          <a:ext cx="6667500" cy="499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AB61786E1275404B9D96F9E649914C01" descr="core_image_url__exec_download_2107540758"/>
        <xdr:cNvPicPr/>
      </xdr:nvPicPr>
      <xdr:blipFill>
        <a:blip r:embed="rId6"/>
        <a:stretch>
          <a:fillRect/>
        </a:stretch>
      </xdr:blipFill>
      <xdr:spPr>
        <a:xfrm>
          <a:off x="0" y="0"/>
          <a:ext cx="7110095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<sst xmlns="http://schemas.openxmlformats.org/spreadsheetml/2006/main" count="27" uniqueCount="24">
  <si>
    <t>年代</t>
  </si>
  <si>
    <t>事件名称</t>
  </si>
  <si>
    <t>事件描述</t>
  </si>
  <si>
    <t>先秦汉</t>
  </si>
  <si>
    <t>新石器时代</t>
  </si>
  <si>
    <t>河姆渡遗址出土的陶埙，距今已有七千年历史，埙，源于新石器时期，已有7000余年的历史，是世界上最古老的乐器之一</t>
  </si>
  <si>
    <t>河姆渡陶埙 浙江省博物馆</t>
  </si>
  <si>
    <t>陶埙文物</t>
  </si>
  <si>
    <t>1951年出土于河南省辉县琉璃阁150号墓。三件陶埙一大二小，均为黑陶，平底，大腹，顶部有吹口，腹上有五个音孔。吹奏时，依按孔不同可发出不同音阶</t>
  </si>
  <si>
    <t>琉璃阁陶埙【商】国家博物馆</t>
  </si>
  <si>
    <t>仰韶文化陶埙</t>
  </si>
  <si>
    <t>河北省文物局 邢台市文物管理处发现的小里村仰韶文化遗址出土的陶埙形制独特，为研究我国音乐发展史提供了实物证据</t>
  </si>
  <si>
    <t>仰韶陶埙</t>
  </si>
  <si>
    <t>《诗经·小雅》："伯氏吹埙，仲氏吹篪"埙与篪常被并举，象征兄弟和谐与礼乐秩序，说明它在先秦已具有审美和伦理意涵。</t>
  </si>
  <si>
    <t>此后埙与篪常被并举，象征兄弟和谐与礼乐秩序，埙在先秦已具有审美和伦理意涵。</t>
  </si>
  <si>
    <t>《诗经·小雅》："伯氏吹埙，仲氏吹篪"</t>
  </si>
  <si>
    <t>唐</t>
  </si>
  <si>
    <t>唐代陶埙进入玩具、民间娱乐与乐器交界</t>
  </si>
  <si>
    <t>唐代陶瓷工艺发达，埙既可作为吹奏器，也可能以儿童玩具、民间小乐器形态出现（埙哨）。</t>
  </si>
  <si>
    <t>长沙窑青釉鸟形哨（唐）湖南博物院</t>
  </si>
  <si>
    <t>清</t>
  </si>
  <si>
    <t>保护传承</t>
  </si>
  <si>
    <t>清代后期埙逐渐衰落，现为非物质文化遗产保护对象</t>
  </si>
  <si>
    <t>双龙戏珠纹瓷埙【清】云南博物馆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</si>
</sst>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E6445"/>
        <bgColor rgb="FF7E6445"/>
      </patternFill>
    </fill>
    <fill>
      <patternFill patternType="solid">
        <fgColor rgb="FFFFF4B8"/>
        <bgColor rgb="FFFFF4B8"/>
      </patternFill>
    </fill>
    <fill>
      <patternFill patternType="solid">
        <fgColor rgb="FFFFE4C4"/>
        <bgColor rgb="FFFFE4C4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76200</xdr:colOff>
      <xdr:row>30</xdr:row>
      <xdr:rowOff>85725</xdr:rowOff>
    </xdr:to>
    <xdr:pic>
      <xdr:nvPicPr>
        <xdr:cNvPr id="22" name="ID_3515A716CBDF4BD6B6449A25D59544D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72450" y="5543550"/>
          <a:ext cx="7620000" cy="522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33</xdr:row>
      <xdr:rowOff>25400</xdr:rowOff>
    </xdr:to>
    <xdr:pic>
      <xdr:nvPicPr>
        <xdr:cNvPr id="24" name="ID_5C8A233C50A640DF97DA119588AC47D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72450" y="3257550"/>
          <a:ext cx="6172200" cy="568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19050</xdr:colOff>
      <xdr:row>48</xdr:row>
      <xdr:rowOff>57150</xdr:rowOff>
    </xdr:to>
    <xdr:pic>
      <xdr:nvPicPr>
        <xdr:cNvPr id="23" name="ID_5E67EF2084CD4E5A853D749AEE64A36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72450" y="2495550"/>
          <a:ext cx="5505450" cy="828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292100</xdr:colOff>
      <xdr:row>13</xdr:row>
      <xdr:rowOff>6350</xdr:rowOff>
    </xdr:to>
    <xdr:pic>
      <xdr:nvPicPr>
        <xdr:cNvPr id="20" name="ID_EBAD6350D7594D798697C44A81D50BE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72450" y="1733550"/>
          <a:ext cx="2349500" cy="223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495300</xdr:colOff>
      <xdr:row>29</xdr:row>
      <xdr:rowOff>25400</xdr:rowOff>
    </xdr:to>
    <xdr:pic>
      <xdr:nvPicPr>
        <xdr:cNvPr id="19" name="ID_C6548E4187BE4511AA0B0E3919998E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72450" y="971550"/>
          <a:ext cx="6667500" cy="4997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252095</xdr:colOff>
      <xdr:row>58</xdr:row>
      <xdr:rowOff>114300</xdr:rowOff>
    </xdr:to>
    <xdr:pic>
      <xdr:nvPicPr>
        <xdr:cNvPr id="52" name="ID_AB61786E1275404B9D96F9E649914C01" descr="core_image_url__exec_download_2107540758"/>
        <xdr:cNvPicPr/>
      </xdr:nvPicPr>
      <xdr:blipFill>
        <a:blip r:embed="rId6"/>
        <a:stretch>
          <a:fillRect/>
        </a:stretch>
      </xdr:blipFill>
      <xdr:spPr>
        <a:xfrm>
          <a:off x="0" y="0"/>
          <a:ext cx="711009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:G7"/>
    </sheetView>
  </sheetViews>
  <sheetFormatPr defaultColWidth="9" defaultRowHeight="13.5" outlineLevelRow="6" outlineLevelCol="4"/>
  <cols>
    <col min="1" max="1" width="12" customWidth="1"/>
    <col min="2" max="2" width="25" customWidth="1"/>
    <col min="3" max="3" width="80" customWidth="1"/>
    <col min="4" max="4" width="16.6333333333333"/>
  </cols>
  <sheetData>
    <row r="1" ht="18" spans="1:5">
      <c r="A1" s="1" t="s">
        <v>0</v>
      </c>
      <c r="B1" s="1" t="s">
        <v>1</v>
      </c>
      <c r="C1" s="1" t="s">
        <v>2</v>
      </c>
    </row>
    <row r="2" ht="60" customHeight="1" spans="1:5">
      <c r="A2" s="2" t="s">
        <v>3</v>
      </c>
      <c r="B2" s="3" t="s">
        <v>4</v>
      </c>
      <c r="C2" s="3" t="s">
        <v>5</v>
      </c>
      <c r="D2" t="str">
        <f>_xlfn.DISPIMG("ID_AB61786E1275404B9D96F9E649914C01",1)</f>
        <v>=DISPIMG("ID_AB61786E1275404B9D96F9E649914C01",1)</v>
      </c>
      <c r="E2" s="4" t="s">
        <v>6</v>
      </c>
    </row>
    <row r="3" ht="60" customHeight="1" spans="1:5">
      <c r="A3" s="2" t="s">
        <v>3</v>
      </c>
      <c r="B3" s="3" t="s">
        <v>7</v>
      </c>
      <c r="C3" s="3" t="s">
        <v>8</v>
      </c>
      <c r="D3" t="str">
        <f>_xlfn.DISPIMG("ID_C6548E4187BE4511AA0B0E3919998E30",1)</f>
        <v>=DISPIMG("ID_C6548E4187BE4511AA0B0E3919998E30",1)</v>
      </c>
      <c r="E3" s="4" t="s">
        <v>9</v>
      </c>
    </row>
    <row r="4" ht="60" customHeight="1" spans="1:5">
      <c r="A4" s="2" t="s">
        <v>3</v>
      </c>
      <c r="B4" s="3" t="s">
        <v>10</v>
      </c>
      <c r="C4" s="3" t="s">
        <v>11</v>
      </c>
      <c r="D4" t="str">
        <f>_xlfn.DISPIMG("ID_EBAD6350D7594D798697C44A81D50BE6",1)</f>
        <v>=DISPIMG("ID_EBAD6350D7594D798697C44A81D50BE6",1)</v>
      </c>
      <c r="E4" s="4" t="s">
        <v>12</v>
      </c>
    </row>
    <row r="5" ht="60" customHeight="1" spans="1:5">
      <c r="A5" s="2" t="s">
        <v>3</v>
      </c>
      <c r="B5" s="5" t="s">
        <v>13</v>
      </c>
      <c r="C5" s="3" t="s">
        <v>14</v>
      </c>
      <c r="D5" t="str">
        <f>_xlfn.DISPIMG("ID_5E67EF2084CD4E5A853D749AEE64A362",1)</f>
        <v>=DISPIMG("ID_5E67EF2084CD4E5A853D749AEE64A362",1)</v>
      </c>
      <c r="E5" s="4" t="s">
        <v>15</v>
      </c>
    </row>
    <row r="6" ht="60" customHeight="1" spans="1:5">
      <c r="A6" s="6" t="s">
        <v>16</v>
      </c>
      <c r="B6" s="3" t="s">
        <v>17</v>
      </c>
      <c r="C6" s="3" t="s">
        <v>18</v>
      </c>
      <c r="D6" t="str">
        <f>_xlfn.DISPIMG("ID_5C8A233C50A640DF97DA119588AC47DB",1)</f>
        <v>=DISPIMG("ID_5C8A233C50A640DF97DA119588AC47DB",1)</v>
      </c>
      <c r="E6" s="4" t="s">
        <v>19</v>
      </c>
    </row>
    <row r="7" ht="60" customHeight="1" spans="1:5">
      <c r="A7" s="7" t="s">
        <v>20</v>
      </c>
      <c r="B7" s="3" t="s">
        <v>21</v>
      </c>
      <c r="C7" s="3" t="s">
        <v>22</v>
      </c>
      <c r="D7" t="str">
        <f>_xlfn.DISPIMG("ID_3515A716CBDF4BD6B6449A25D59544D1",1)</f>
        <v>=DISPIMG("ID_3515A716CBDF4BD6B6449A25D59544D1",1)</v>
      </c>
      <c r="E7" s="4" t="s">
        <v>23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3201350493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2026-06-16T01:25:00Z</dcterms:created>
  <dcterms:modified xsi:type="dcterms:W3CDTF">2026-06-16T01:25:00Z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7F7915F8B990FEFD00C52F6A99DC96D3_41</vt:lpwstr>
  </property>
  <property fmtid="{D5CDD505-2E9C-101B-9397-08002B2CF9AE}" pid="3" name="KSOProductBuildVer">
    <vt:lpwstr>2052-12.9.0.26806</vt:lpwstr>
  </property>
  <property fmtid="{D5CDD505-2E9C-101B-9397-08002B2CF9AE}" pid="4" name="CalculationRule">
    <vt:i4>1</vt:i4>
  </property>
</Properties>
</file>