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675" yWindow="-90" windowWidth="11280" windowHeight="13740" activeTab="5"/>
  </bookViews>
  <sheets>
    <sheet name="Sheet1" sheetId="1" r:id="rId1"/>
    <sheet name="TUI" sheetId="2" r:id="rId2"/>
    <sheet name="VI" sheetId="6" r:id="rId3"/>
    <sheet name="BALO" sheetId="7" r:id="rId4"/>
    <sheet name="GIAY" sheetId="3" r:id="rId5"/>
    <sheet name="NON" sheetId="4" r:id="rId6"/>
    <sheet name="LINH TINH" sheetId="5" r:id="rId7"/>
    <sheet name="member" sheetId="8" r:id="rId8"/>
  </sheets>
  <calcPr calcId="124519"/>
</workbook>
</file>

<file path=xl/calcChain.xml><?xml version="1.0" encoding="utf-8"?>
<calcChain xmlns="http://schemas.openxmlformats.org/spreadsheetml/2006/main">
  <c r="G170" i="2"/>
  <c r="I170" s="1"/>
  <c r="H170"/>
  <c r="G171"/>
  <c r="I54" i="7"/>
  <c r="H53"/>
  <c r="H54"/>
  <c r="H55"/>
  <c r="H56"/>
  <c r="H57"/>
  <c r="H58"/>
  <c r="G53"/>
  <c r="I53" s="1"/>
  <c r="G54"/>
  <c r="G55"/>
  <c r="I55" s="1"/>
  <c r="H171" i="2"/>
  <c r="I171" l="1"/>
  <c r="G168"/>
  <c r="G169"/>
  <c r="H168"/>
  <c r="H169"/>
  <c r="I169" s="1"/>
  <c r="I168"/>
  <c r="G76" i="6" l="1"/>
  <c r="G77"/>
  <c r="G78"/>
  <c r="G92"/>
  <c r="H92"/>
  <c r="I92"/>
  <c r="G93"/>
  <c r="G94"/>
  <c r="G95"/>
  <c r="G96"/>
  <c r="G97"/>
  <c r="G98"/>
  <c r="G100"/>
  <c r="G81"/>
  <c r="G82"/>
  <c r="G83"/>
  <c r="G84"/>
  <c r="G85"/>
  <c r="G86"/>
  <c r="G87"/>
  <c r="G88"/>
  <c r="G89"/>
  <c r="G90"/>
  <c r="G91"/>
  <c r="G42" i="7"/>
  <c r="H42"/>
  <c r="I42"/>
  <c r="H43"/>
  <c r="H80" i="2"/>
  <c r="H73"/>
  <c r="G73"/>
  <c r="I73" s="1"/>
  <c r="H57"/>
  <c r="H28"/>
  <c r="H60" i="6"/>
  <c r="G28" i="2"/>
  <c r="G44" i="6"/>
  <c r="G60"/>
  <c r="I60"/>
  <c r="G11" i="2"/>
  <c r="H11"/>
  <c r="G12"/>
  <c r="I12" s="1"/>
  <c r="G13"/>
  <c r="H13"/>
  <c r="I13" s="1"/>
  <c r="H12"/>
  <c r="H93" i="6"/>
  <c r="I93"/>
  <c r="H94"/>
  <c r="H95"/>
  <c r="I95" s="1"/>
  <c r="H96"/>
  <c r="I96"/>
  <c r="H97"/>
  <c r="I97"/>
  <c r="H87"/>
  <c r="I87"/>
  <c r="H88"/>
  <c r="H89"/>
  <c r="I89" s="1"/>
  <c r="H90"/>
  <c r="I90" s="1"/>
  <c r="H91"/>
  <c r="I91" s="1"/>
  <c r="G37" i="2"/>
  <c r="H37"/>
  <c r="G36"/>
  <c r="H83" i="6"/>
  <c r="I83" s="1"/>
  <c r="H84"/>
  <c r="H85"/>
  <c r="H86"/>
  <c r="G115" i="2"/>
  <c r="H115"/>
  <c r="G6"/>
  <c r="G7"/>
  <c r="G8"/>
  <c r="G9"/>
  <c r="G10"/>
  <c r="G14"/>
  <c r="G15"/>
  <c r="G16"/>
  <c r="G17"/>
  <c r="H17"/>
  <c r="I17" s="1"/>
  <c r="G18"/>
  <c r="G19"/>
  <c r="H19"/>
  <c r="I19" s="1"/>
  <c r="G20"/>
  <c r="G21"/>
  <c r="H21"/>
  <c r="I21" s="1"/>
  <c r="G22"/>
  <c r="G23"/>
  <c r="H23"/>
  <c r="I23"/>
  <c r="G24"/>
  <c r="G25"/>
  <c r="H25"/>
  <c r="I25"/>
  <c r="G26"/>
  <c r="G27"/>
  <c r="H27"/>
  <c r="I27"/>
  <c r="G29"/>
  <c r="G30"/>
  <c r="G31"/>
  <c r="G32"/>
  <c r="G33"/>
  <c r="G34"/>
  <c r="G35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H60"/>
  <c r="G61"/>
  <c r="G62"/>
  <c r="G63"/>
  <c r="G64"/>
  <c r="H64"/>
  <c r="I64" s="1"/>
  <c r="G65"/>
  <c r="G66"/>
  <c r="H66"/>
  <c r="G67"/>
  <c r="G68"/>
  <c r="G69"/>
  <c r="G70"/>
  <c r="G71"/>
  <c r="G72"/>
  <c r="G74"/>
  <c r="H74"/>
  <c r="G75"/>
  <c r="G76"/>
  <c r="G77"/>
  <c r="G78"/>
  <c r="G79"/>
  <c r="G80"/>
  <c r="G81"/>
  <c r="G84"/>
  <c r="G86"/>
  <c r="G87"/>
  <c r="G88"/>
  <c r="H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6"/>
  <c r="G117"/>
  <c r="G118"/>
  <c r="G119"/>
  <c r="G120"/>
  <c r="G121"/>
  <c r="G122"/>
  <c r="G123"/>
  <c r="G124"/>
  <c r="G125"/>
  <c r="G126"/>
  <c r="G127"/>
  <c r="G128"/>
  <c r="G129"/>
  <c r="G130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1"/>
  <c r="G162"/>
  <c r="G163"/>
  <c r="G164"/>
  <c r="G165"/>
  <c r="G166"/>
  <c r="G167"/>
  <c r="G6" i="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1"/>
  <c r="G62"/>
  <c r="G63"/>
  <c r="G64"/>
  <c r="G65"/>
  <c r="G66"/>
  <c r="G67"/>
  <c r="G68"/>
  <c r="G69"/>
  <c r="G70"/>
  <c r="G71"/>
  <c r="G72"/>
  <c r="G73"/>
  <c r="G74"/>
  <c r="G75"/>
  <c r="G79"/>
  <c r="G80"/>
  <c r="G6" i="7"/>
  <c r="H6"/>
  <c r="I6"/>
  <c r="G7"/>
  <c r="H7"/>
  <c r="I7" s="1"/>
  <c r="G8"/>
  <c r="H8"/>
  <c r="G9"/>
  <c r="H9"/>
  <c r="I9"/>
  <c r="G10"/>
  <c r="H10"/>
  <c r="I10" s="1"/>
  <c r="G11"/>
  <c r="H11"/>
  <c r="I11"/>
  <c r="G12"/>
  <c r="H12"/>
  <c r="I12" s="1"/>
  <c r="G13"/>
  <c r="H13"/>
  <c r="I13"/>
  <c r="G14"/>
  <c r="G15"/>
  <c r="G16"/>
  <c r="G17"/>
  <c r="G18"/>
  <c r="G19"/>
  <c r="G20"/>
  <c r="G21"/>
  <c r="H21"/>
  <c r="I21"/>
  <c r="G22"/>
  <c r="G23"/>
  <c r="H23"/>
  <c r="I23"/>
  <c r="G24"/>
  <c r="G25"/>
  <c r="H25"/>
  <c r="I25" s="1"/>
  <c r="G26"/>
  <c r="H26"/>
  <c r="I26" s="1"/>
  <c r="G27"/>
  <c r="H27"/>
  <c r="I27"/>
  <c r="G28"/>
  <c r="H28"/>
  <c r="I28" s="1"/>
  <c r="G29"/>
  <c r="H29"/>
  <c r="I29"/>
  <c r="G30"/>
  <c r="G31"/>
  <c r="H31"/>
  <c r="I31"/>
  <c r="G32"/>
  <c r="G33"/>
  <c r="H33"/>
  <c r="I33"/>
  <c r="G34"/>
  <c r="G35"/>
  <c r="H35"/>
  <c r="I35"/>
  <c r="G36"/>
  <c r="G37"/>
  <c r="H37"/>
  <c r="I37"/>
  <c r="G38"/>
  <c r="G39"/>
  <c r="H39"/>
  <c r="G40"/>
  <c r="G41"/>
  <c r="H41"/>
  <c r="I41" s="1"/>
  <c r="G43"/>
  <c r="G44"/>
  <c r="G45"/>
  <c r="G46"/>
  <c r="H46"/>
  <c r="I46" s="1"/>
  <c r="H14"/>
  <c r="I14" s="1"/>
  <c r="H15"/>
  <c r="H16"/>
  <c r="I16"/>
  <c r="H17"/>
  <c r="I17"/>
  <c r="H18"/>
  <c r="I18"/>
  <c r="H19"/>
  <c r="I19"/>
  <c r="H20"/>
  <c r="H22"/>
  <c r="I22" s="1"/>
  <c r="H24"/>
  <c r="I24" s="1"/>
  <c r="H30"/>
  <c r="I30" s="1"/>
  <c r="H32"/>
  <c r="I32" s="1"/>
  <c r="H34"/>
  <c r="I34" s="1"/>
  <c r="H36"/>
  <c r="I36" s="1"/>
  <c r="H38"/>
  <c r="H40"/>
  <c r="I40"/>
  <c r="I43"/>
  <c r="H44"/>
  <c r="I44" s="1"/>
  <c r="H45"/>
  <c r="I45" s="1"/>
  <c r="G47"/>
  <c r="H47"/>
  <c r="I47"/>
  <c r="G48"/>
  <c r="H48"/>
  <c r="I48" s="1"/>
  <c r="G49"/>
  <c r="H49"/>
  <c r="I49"/>
  <c r="G50"/>
  <c r="H50"/>
  <c r="I50" s="1"/>
  <c r="G51"/>
  <c r="H51"/>
  <c r="I51"/>
  <c r="G52"/>
  <c r="H52"/>
  <c r="I52" s="1"/>
  <c r="G56"/>
  <c r="I56" s="1"/>
  <c r="G57"/>
  <c r="I57" s="1"/>
  <c r="G58"/>
  <c r="I58" s="1"/>
  <c r="G59"/>
  <c r="H59"/>
  <c r="I59"/>
  <c r="G60"/>
  <c r="H60"/>
  <c r="I60" s="1"/>
  <c r="G61"/>
  <c r="H61"/>
  <c r="I61"/>
  <c r="G62"/>
  <c r="H62"/>
  <c r="I62" s="1"/>
  <c r="G63"/>
  <c r="H63"/>
  <c r="I63"/>
  <c r="G64"/>
  <c r="H64"/>
  <c r="I64" s="1"/>
  <c r="G65"/>
  <c r="H65"/>
  <c r="I65"/>
  <c r="G66"/>
  <c r="H66"/>
  <c r="I66"/>
  <c r="G67"/>
  <c r="H67"/>
  <c r="I67" s="1"/>
  <c r="M6" i="3"/>
  <c r="M7"/>
  <c r="J8"/>
  <c r="M8"/>
  <c r="N8"/>
  <c r="O8"/>
  <c r="J9"/>
  <c r="M9"/>
  <c r="N9"/>
  <c r="O9"/>
  <c r="J10"/>
  <c r="M10"/>
  <c r="N10"/>
  <c r="O10"/>
  <c r="J11"/>
  <c r="M11"/>
  <c r="N11"/>
  <c r="O11"/>
  <c r="J12"/>
  <c r="M12"/>
  <c r="N12"/>
  <c r="O12"/>
  <c r="J13"/>
  <c r="M13"/>
  <c r="N13"/>
  <c r="O13"/>
  <c r="J14"/>
  <c r="M14"/>
  <c r="N14"/>
  <c r="O14"/>
  <c r="J15"/>
  <c r="M15"/>
  <c r="N15"/>
  <c r="O15"/>
  <c r="J16"/>
  <c r="M16"/>
  <c r="J17"/>
  <c r="M17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H8"/>
  <c r="I8"/>
  <c r="H10"/>
  <c r="I10"/>
  <c r="H12"/>
  <c r="I12"/>
  <c r="H14"/>
  <c r="I14"/>
  <c r="H16"/>
  <c r="I16"/>
  <c r="H18"/>
  <c r="I18"/>
  <c r="H20"/>
  <c r="I20"/>
  <c r="H22"/>
  <c r="I22"/>
  <c r="H24"/>
  <c r="I24"/>
  <c r="H26"/>
  <c r="I26"/>
  <c r="H28"/>
  <c r="I28"/>
  <c r="H30"/>
  <c r="I30"/>
  <c r="H32"/>
  <c r="I32"/>
  <c r="H34"/>
  <c r="H36"/>
  <c r="I36" s="1"/>
  <c r="H38"/>
  <c r="I38" s="1"/>
  <c r="H40"/>
  <c r="I40" s="1"/>
  <c r="H42"/>
  <c r="I42" s="1"/>
  <c r="H44"/>
  <c r="I44" s="1"/>
  <c r="H46"/>
  <c r="I46" s="1"/>
  <c r="H48"/>
  <c r="I48" s="1"/>
  <c r="H50"/>
  <c r="I50" s="1"/>
  <c r="H52"/>
  <c r="I52" s="1"/>
  <c r="H56"/>
  <c r="I56" s="1"/>
  <c r="H58"/>
  <c r="I58" s="1"/>
  <c r="H60"/>
  <c r="I60" s="1"/>
  <c r="G6" i="5"/>
  <c r="G7"/>
  <c r="H7"/>
  <c r="I7" s="1"/>
  <c r="I137" s="1"/>
  <c r="E11" i="1" s="1"/>
  <c r="G8" i="5"/>
  <c r="G9"/>
  <c r="H9"/>
  <c r="I9"/>
  <c r="G10"/>
  <c r="G11"/>
  <c r="G12"/>
  <c r="G13"/>
  <c r="G14"/>
  <c r="G15"/>
  <c r="G16"/>
  <c r="G17"/>
  <c r="G18"/>
  <c r="G19"/>
  <c r="G20"/>
  <c r="G21"/>
  <c r="G22"/>
  <c r="G23"/>
  <c r="G24"/>
  <c r="G25"/>
  <c r="H25"/>
  <c r="I25"/>
  <c r="G26"/>
  <c r="G27"/>
  <c r="H27"/>
  <c r="I27"/>
  <c r="G28"/>
  <c r="G29"/>
  <c r="H29"/>
  <c r="I29"/>
  <c r="G30"/>
  <c r="G31"/>
  <c r="H31"/>
  <c r="I31"/>
  <c r="G32"/>
  <c r="G33"/>
  <c r="H33"/>
  <c r="I33"/>
  <c r="G34"/>
  <c r="G35"/>
  <c r="H35"/>
  <c r="I35"/>
  <c r="G36"/>
  <c r="G37"/>
  <c r="H37"/>
  <c r="I37"/>
  <c r="G38"/>
  <c r="G39"/>
  <c r="H39"/>
  <c r="I39"/>
  <c r="G40"/>
  <c r="G41"/>
  <c r="H41"/>
  <c r="I41"/>
  <c r="G42"/>
  <c r="G43"/>
  <c r="H43"/>
  <c r="I43"/>
  <c r="G44"/>
  <c r="G45"/>
  <c r="H45"/>
  <c r="I45"/>
  <c r="G46"/>
  <c r="G47"/>
  <c r="H47"/>
  <c r="I47"/>
  <c r="G48"/>
  <c r="G49"/>
  <c r="H49"/>
  <c r="I49"/>
  <c r="G50"/>
  <c r="G51"/>
  <c r="H51"/>
  <c r="I51"/>
  <c r="G52"/>
  <c r="G53"/>
  <c r="H53"/>
  <c r="I53"/>
  <c r="G54"/>
  <c r="G55"/>
  <c r="H55"/>
  <c r="I55"/>
  <c r="G56"/>
  <c r="G57"/>
  <c r="H57"/>
  <c r="I57"/>
  <c r="G58"/>
  <c r="G59"/>
  <c r="H59"/>
  <c r="I59"/>
  <c r="G60"/>
  <c r="G61"/>
  <c r="H61"/>
  <c r="I61"/>
  <c r="G62"/>
  <c r="G63"/>
  <c r="G64"/>
  <c r="G65"/>
  <c r="H65"/>
  <c r="I65"/>
  <c r="G66"/>
  <c r="G67"/>
  <c r="H67"/>
  <c r="I67"/>
  <c r="G68"/>
  <c r="G69"/>
  <c r="H69"/>
  <c r="I69"/>
  <c r="G70"/>
  <c r="G71"/>
  <c r="H71"/>
  <c r="I71"/>
  <c r="G72"/>
  <c r="G73"/>
  <c r="G74"/>
  <c r="G75"/>
  <c r="G76"/>
  <c r="G77"/>
  <c r="G78"/>
  <c r="G79"/>
  <c r="G80"/>
  <c r="G81"/>
  <c r="G82"/>
  <c r="G83"/>
  <c r="G84"/>
  <c r="G85"/>
  <c r="G86"/>
  <c r="G87"/>
  <c r="H87"/>
  <c r="I87"/>
  <c r="G88"/>
  <c r="G89"/>
  <c r="H89"/>
  <c r="I89"/>
  <c r="G90"/>
  <c r="G91"/>
  <c r="H91"/>
  <c r="I91"/>
  <c r="G92"/>
  <c r="G93"/>
  <c r="H93"/>
  <c r="I93"/>
  <c r="G94"/>
  <c r="G95"/>
  <c r="H95"/>
  <c r="I95"/>
  <c r="G96"/>
  <c r="G97"/>
  <c r="H97"/>
  <c r="I97"/>
  <c r="G98"/>
  <c r="G99"/>
  <c r="H99"/>
  <c r="I99"/>
  <c r="G100"/>
  <c r="G101"/>
  <c r="H101"/>
  <c r="I101"/>
  <c r="G102"/>
  <c r="G103"/>
  <c r="H103"/>
  <c r="I103"/>
  <c r="G104"/>
  <c r="G105"/>
  <c r="H105"/>
  <c r="I105"/>
  <c r="G106"/>
  <c r="G107"/>
  <c r="H107"/>
  <c r="I107"/>
  <c r="G108"/>
  <c r="G109"/>
  <c r="H109"/>
  <c r="I109"/>
  <c r="G110"/>
  <c r="G111"/>
  <c r="H111"/>
  <c r="I111"/>
  <c r="G112"/>
  <c r="G113"/>
  <c r="H113"/>
  <c r="I113"/>
  <c r="G114"/>
  <c r="G115"/>
  <c r="H115"/>
  <c r="I115"/>
  <c r="G116"/>
  <c r="G117"/>
  <c r="H117"/>
  <c r="I117"/>
  <c r="G118"/>
  <c r="G119"/>
  <c r="H119"/>
  <c r="I119"/>
  <c r="G120"/>
  <c r="G121"/>
  <c r="H121"/>
  <c r="I121"/>
  <c r="G122"/>
  <c r="G123"/>
  <c r="H123"/>
  <c r="I123"/>
  <c r="G124"/>
  <c r="G125"/>
  <c r="H125"/>
  <c r="I125"/>
  <c r="G126"/>
  <c r="G127"/>
  <c r="H127"/>
  <c r="I127"/>
  <c r="G128"/>
  <c r="G129"/>
  <c r="H129"/>
  <c r="I129"/>
  <c r="G130"/>
  <c r="G131"/>
  <c r="H131"/>
  <c r="I131"/>
  <c r="G132"/>
  <c r="G133"/>
  <c r="H133"/>
  <c r="I133"/>
  <c r="G134"/>
  <c r="G137"/>
  <c r="C11" i="1" s="1"/>
  <c r="H6" i="2"/>
  <c r="H7"/>
  <c r="I7" s="1"/>
  <c r="H8"/>
  <c r="H9"/>
  <c r="I9" s="1"/>
  <c r="H10"/>
  <c r="H14"/>
  <c r="I14" s="1"/>
  <c r="H15"/>
  <c r="I15" s="1"/>
  <c r="H16"/>
  <c r="H18"/>
  <c r="H20"/>
  <c r="H22"/>
  <c r="H24"/>
  <c r="H26"/>
  <c r="H29"/>
  <c r="I29" s="1"/>
  <c r="H30"/>
  <c r="H31"/>
  <c r="I31" s="1"/>
  <c r="H32"/>
  <c r="H33"/>
  <c r="H34"/>
  <c r="H35"/>
  <c r="I35" s="1"/>
  <c r="H36"/>
  <c r="H38"/>
  <c r="H39"/>
  <c r="I39" s="1"/>
  <c r="H40"/>
  <c r="H41"/>
  <c r="I41"/>
  <c r="H42"/>
  <c r="I42" s="1"/>
  <c r="H43"/>
  <c r="I43" s="1"/>
  <c r="H44"/>
  <c r="H45"/>
  <c r="I45" s="1"/>
  <c r="H46"/>
  <c r="H47"/>
  <c r="I47" s="1"/>
  <c r="H48"/>
  <c r="H49"/>
  <c r="I49" s="1"/>
  <c r="H50"/>
  <c r="H51"/>
  <c r="I51" s="1"/>
  <c r="H52"/>
  <c r="I52" s="1"/>
  <c r="H53"/>
  <c r="I53" s="1"/>
  <c r="H54"/>
  <c r="H55"/>
  <c r="I55" s="1"/>
  <c r="H56"/>
  <c r="H58"/>
  <c r="I58" s="1"/>
  <c r="H59"/>
  <c r="H61"/>
  <c r="I61" s="1"/>
  <c r="H62"/>
  <c r="I62" s="1"/>
  <c r="H63"/>
  <c r="H65"/>
  <c r="I65" s="1"/>
  <c r="H67"/>
  <c r="H68"/>
  <c r="H69"/>
  <c r="I69" s="1"/>
  <c r="H70"/>
  <c r="I70" s="1"/>
  <c r="H71"/>
  <c r="H72"/>
  <c r="H75"/>
  <c r="H76"/>
  <c r="I76" s="1"/>
  <c r="H77"/>
  <c r="I77" s="1"/>
  <c r="H78"/>
  <c r="I78" s="1"/>
  <c r="H79"/>
  <c r="H81"/>
  <c r="H84"/>
  <c r="H86"/>
  <c r="I86" s="1"/>
  <c r="H87"/>
  <c r="H89"/>
  <c r="I89" s="1"/>
  <c r="H90"/>
  <c r="H91"/>
  <c r="I91" s="1"/>
  <c r="H92"/>
  <c r="H93"/>
  <c r="I93" s="1"/>
  <c r="H94"/>
  <c r="H95"/>
  <c r="I95" s="1"/>
  <c r="H96"/>
  <c r="H97"/>
  <c r="I97" s="1"/>
  <c r="H98"/>
  <c r="H99"/>
  <c r="H100"/>
  <c r="H101"/>
  <c r="H102"/>
  <c r="H103"/>
  <c r="I103" s="1"/>
  <c r="H104"/>
  <c r="H105"/>
  <c r="H106"/>
  <c r="H107"/>
  <c r="H108"/>
  <c r="H109"/>
  <c r="H110"/>
  <c r="H111"/>
  <c r="H112"/>
  <c r="H113"/>
  <c r="H114"/>
  <c r="H116"/>
  <c r="H117"/>
  <c r="H118"/>
  <c r="H119"/>
  <c r="H120"/>
  <c r="H121"/>
  <c r="H122"/>
  <c r="H123"/>
  <c r="H124"/>
  <c r="H125"/>
  <c r="I125" s="1"/>
  <c r="H126"/>
  <c r="H127"/>
  <c r="I127" s="1"/>
  <c r="H128"/>
  <c r="I128" s="1"/>
  <c r="H129"/>
  <c r="H130"/>
  <c r="I130" s="1"/>
  <c r="H131"/>
  <c r="H132"/>
  <c r="H133"/>
  <c r="H134"/>
  <c r="H135"/>
  <c r="I135" s="1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I156" s="1"/>
  <c r="H157"/>
  <c r="H158"/>
  <c r="I158" s="1"/>
  <c r="H159"/>
  <c r="H160"/>
  <c r="H161"/>
  <c r="H162"/>
  <c r="H163"/>
  <c r="H164"/>
  <c r="H165"/>
  <c r="H166"/>
  <c r="H167"/>
  <c r="H6" i="6"/>
  <c r="H7"/>
  <c r="H8"/>
  <c r="I8"/>
  <c r="I6"/>
  <c r="I7"/>
  <c r="H9"/>
  <c r="I9"/>
  <c r="H10"/>
  <c r="I10"/>
  <c r="H11"/>
  <c r="I11" s="1"/>
  <c r="H12"/>
  <c r="I12" s="1"/>
  <c r="H13"/>
  <c r="I13" s="1"/>
  <c r="H14"/>
  <c r="I14" s="1"/>
  <c r="H15"/>
  <c r="I15" s="1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H58"/>
  <c r="I58" s="1"/>
  <c r="H59"/>
  <c r="I59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I84"/>
  <c r="I85"/>
  <c r="I86"/>
  <c r="I88"/>
  <c r="H98"/>
  <c r="I98" s="1"/>
  <c r="H100"/>
  <c r="I100" s="1"/>
  <c r="N6" i="3"/>
  <c r="N7"/>
  <c r="N16"/>
  <c r="N17"/>
  <c r="N20"/>
  <c r="D9" i="1" s="1"/>
  <c r="H6" i="4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4"/>
  <c r="H55"/>
  <c r="H57"/>
  <c r="H59"/>
  <c r="H61"/>
  <c r="H62"/>
  <c r="H63"/>
  <c r="H64"/>
  <c r="H6" i="5"/>
  <c r="H8"/>
  <c r="H10"/>
  <c r="H11"/>
  <c r="H12"/>
  <c r="H13"/>
  <c r="H14"/>
  <c r="H15"/>
  <c r="H16"/>
  <c r="H17"/>
  <c r="H18"/>
  <c r="H19"/>
  <c r="H20"/>
  <c r="H21"/>
  <c r="H22"/>
  <c r="H23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3"/>
  <c r="H64"/>
  <c r="H66"/>
  <c r="H68"/>
  <c r="H70"/>
  <c r="H72"/>
  <c r="H73"/>
  <c r="H74"/>
  <c r="H75"/>
  <c r="H76"/>
  <c r="H77"/>
  <c r="H78"/>
  <c r="H79"/>
  <c r="H80"/>
  <c r="H81"/>
  <c r="H82"/>
  <c r="H83"/>
  <c r="H84"/>
  <c r="H85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H122"/>
  <c r="H124"/>
  <c r="H126"/>
  <c r="H128"/>
  <c r="H130"/>
  <c r="H132"/>
  <c r="H134"/>
  <c r="H137"/>
  <c r="D11" i="1" s="1"/>
  <c r="I10" i="5"/>
  <c r="I12"/>
  <c r="I14"/>
  <c r="I16"/>
  <c r="I18"/>
  <c r="I20"/>
  <c r="I22"/>
  <c r="I62"/>
  <c r="I74"/>
  <c r="I76"/>
  <c r="I78"/>
  <c r="I80"/>
  <c r="I82"/>
  <c r="I84"/>
  <c r="I86"/>
  <c r="J173" i="2"/>
  <c r="J103" i="6"/>
  <c r="J70" i="7"/>
  <c r="P20" i="3"/>
  <c r="J67" i="4"/>
  <c r="J137" i="5"/>
  <c r="I75" i="2"/>
  <c r="I72"/>
  <c r="I71"/>
  <c r="I67"/>
  <c r="I162"/>
  <c r="I164"/>
  <c r="I166"/>
  <c r="I63"/>
  <c r="I68"/>
  <c r="I157"/>
  <c r="I159"/>
  <c r="I80"/>
  <c r="I79"/>
  <c r="I59"/>
  <c r="M41" i="6"/>
  <c r="I48" i="2"/>
  <c r="I64" i="5"/>
  <c r="I63"/>
  <c r="I66"/>
  <c r="I68"/>
  <c r="I70"/>
  <c r="I72"/>
  <c r="M71" i="6"/>
  <c r="M72"/>
  <c r="M73"/>
  <c r="M74"/>
  <c r="M75"/>
  <c r="M76"/>
  <c r="M77"/>
  <c r="M78"/>
  <c r="M79"/>
  <c r="M80"/>
  <c r="M81"/>
  <c r="M82"/>
  <c r="M83"/>
  <c r="M87"/>
  <c r="M98"/>
  <c r="M100"/>
  <c r="M59"/>
  <c r="M60"/>
  <c r="M61"/>
  <c r="M62"/>
  <c r="M63"/>
  <c r="M64"/>
  <c r="M65"/>
  <c r="M66"/>
  <c r="M67"/>
  <c r="M68"/>
  <c r="M69"/>
  <c r="M70"/>
  <c r="M47"/>
  <c r="M48"/>
  <c r="M49"/>
  <c r="M50"/>
  <c r="M51"/>
  <c r="M52"/>
  <c r="M53"/>
  <c r="M54"/>
  <c r="M55"/>
  <c r="M56"/>
  <c r="M57"/>
  <c r="M58"/>
  <c r="M35"/>
  <c r="M36"/>
  <c r="M37"/>
  <c r="M38"/>
  <c r="M39"/>
  <c r="M40"/>
  <c r="M42"/>
  <c r="M43"/>
  <c r="M44"/>
  <c r="M45"/>
  <c r="M46"/>
  <c r="M23"/>
  <c r="M24"/>
  <c r="M25"/>
  <c r="M26"/>
  <c r="M27"/>
  <c r="M28"/>
  <c r="M29"/>
  <c r="M30"/>
  <c r="M31"/>
  <c r="M32"/>
  <c r="M33"/>
  <c r="M34"/>
  <c r="M8"/>
  <c r="M9"/>
  <c r="M10"/>
  <c r="M11"/>
  <c r="M12"/>
  <c r="M13"/>
  <c r="M14"/>
  <c r="M15"/>
  <c r="M16"/>
  <c r="M17"/>
  <c r="M18"/>
  <c r="M19"/>
  <c r="M20"/>
  <c r="M21"/>
  <c r="M22"/>
  <c r="X13" i="3"/>
  <c r="AF13"/>
  <c r="X14"/>
  <c r="AF14"/>
  <c r="X15"/>
  <c r="AF15"/>
  <c r="X16"/>
  <c r="AF16"/>
  <c r="X17"/>
  <c r="AF17"/>
  <c r="AA14"/>
  <c r="AB14"/>
  <c r="AC14"/>
  <c r="AD14"/>
  <c r="AE14"/>
  <c r="AA15"/>
  <c r="AB15"/>
  <c r="AC15"/>
  <c r="AD15"/>
  <c r="AE15"/>
  <c r="AA16"/>
  <c r="AB16"/>
  <c r="AC16"/>
  <c r="AD16"/>
  <c r="AE16"/>
  <c r="AA17"/>
  <c r="AB17"/>
  <c r="AC17"/>
  <c r="AD17"/>
  <c r="AE17"/>
  <c r="Z15"/>
  <c r="Z16"/>
  <c r="Z17"/>
  <c r="O16"/>
  <c r="O17"/>
  <c r="Z7"/>
  <c r="Z8"/>
  <c r="I6" i="2"/>
  <c r="I8"/>
  <c r="I10"/>
  <c r="I18"/>
  <c r="I20"/>
  <c r="I22"/>
  <c r="I24"/>
  <c r="I26"/>
  <c r="I28"/>
  <c r="I30"/>
  <c r="I32"/>
  <c r="I36"/>
  <c r="I38"/>
  <c r="I40"/>
  <c r="I44"/>
  <c r="I46"/>
  <c r="I50"/>
  <c r="I54"/>
  <c r="I56"/>
  <c r="I57"/>
  <c r="I84"/>
  <c r="I87"/>
  <c r="I90"/>
  <c r="I94"/>
  <c r="I99"/>
  <c r="I105"/>
  <c r="I107"/>
  <c r="I109"/>
  <c r="I111"/>
  <c r="I113"/>
  <c r="I116"/>
  <c r="I118"/>
  <c r="I120"/>
  <c r="I122"/>
  <c r="I124"/>
  <c r="I129"/>
  <c r="I131"/>
  <c r="I133"/>
  <c r="I137"/>
  <c r="I139"/>
  <c r="I141"/>
  <c r="I143"/>
  <c r="I145"/>
  <c r="I147"/>
  <c r="I149"/>
  <c r="I154"/>
  <c r="I155"/>
  <c r="I160"/>
  <c r="I55" i="4"/>
  <c r="I8" i="5"/>
  <c r="I11"/>
  <c r="I13"/>
  <c r="I15"/>
  <c r="I17"/>
  <c r="I19"/>
  <c r="I21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73"/>
  <c r="I75"/>
  <c r="I77"/>
  <c r="I79"/>
  <c r="I81"/>
  <c r="I83"/>
  <c r="I85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M100"/>
  <c r="M101"/>
  <c r="M102"/>
  <c r="M103"/>
  <c r="M104"/>
  <c r="M105"/>
  <c r="M106"/>
  <c r="M107"/>
  <c r="M108"/>
  <c r="M109"/>
  <c r="M110"/>
  <c r="M86"/>
  <c r="M87"/>
  <c r="M88"/>
  <c r="M89"/>
  <c r="M90"/>
  <c r="M91"/>
  <c r="M92"/>
  <c r="M93"/>
  <c r="M94"/>
  <c r="M95"/>
  <c r="M96"/>
  <c r="M97"/>
  <c r="M98"/>
  <c r="M99"/>
  <c r="M69"/>
  <c r="M70"/>
  <c r="M71"/>
  <c r="M72"/>
  <c r="M73"/>
  <c r="M74"/>
  <c r="M75"/>
  <c r="M76"/>
  <c r="M77"/>
  <c r="M78"/>
  <c r="M79"/>
  <c r="M80"/>
  <c r="M81"/>
  <c r="M82"/>
  <c r="M83"/>
  <c r="M84"/>
  <c r="M85"/>
  <c r="M45"/>
  <c r="M46"/>
  <c r="M47"/>
  <c r="M48"/>
  <c r="M49"/>
  <c r="M50"/>
  <c r="M51"/>
  <c r="M52"/>
  <c r="M53"/>
  <c r="M54"/>
  <c r="M55"/>
  <c r="M56"/>
  <c r="M57"/>
  <c r="M58"/>
  <c r="M59"/>
  <c r="M60"/>
  <c r="M61"/>
  <c r="M134"/>
  <c r="M122"/>
  <c r="M123"/>
  <c r="M124"/>
  <c r="M125"/>
  <c r="M126"/>
  <c r="M127"/>
  <c r="M128"/>
  <c r="M129"/>
  <c r="M130"/>
  <c r="M131"/>
  <c r="M132"/>
  <c r="M133"/>
  <c r="M121"/>
  <c r="M120"/>
  <c r="M119"/>
  <c r="M118"/>
  <c r="M117"/>
  <c r="M116"/>
  <c r="M115"/>
  <c r="M114"/>
  <c r="M113"/>
  <c r="M112"/>
  <c r="M111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I64" i="4"/>
  <c r="I63"/>
  <c r="I62"/>
  <c r="I61"/>
  <c r="M60"/>
  <c r="M59"/>
  <c r="I59"/>
  <c r="M58"/>
  <c r="M57"/>
  <c r="I57"/>
  <c r="M56"/>
  <c r="M55"/>
  <c r="M54"/>
  <c r="I54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7"/>
  <c r="I49"/>
  <c r="I51"/>
  <c r="I53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81" i="2"/>
  <c r="M84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9"/>
  <c r="M160"/>
  <c r="M7" i="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6"/>
  <c r="M57"/>
  <c r="M58"/>
  <c r="M59"/>
  <c r="M60"/>
  <c r="M61"/>
  <c r="M62"/>
  <c r="M63"/>
  <c r="M6"/>
  <c r="M7" i="6"/>
  <c r="M6"/>
  <c r="M45" i="2"/>
  <c r="M46"/>
  <c r="M47"/>
  <c r="M48"/>
  <c r="M49"/>
  <c r="M50"/>
  <c r="M51"/>
  <c r="M52"/>
  <c r="M53"/>
  <c r="M54"/>
  <c r="M55"/>
  <c r="M56"/>
  <c r="M57"/>
  <c r="M58"/>
  <c r="M27"/>
  <c r="M28"/>
  <c r="M29"/>
  <c r="M30"/>
  <c r="M31"/>
  <c r="M32"/>
  <c r="M33"/>
  <c r="M34"/>
  <c r="M35"/>
  <c r="M36"/>
  <c r="M37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38"/>
  <c r="M39"/>
  <c r="M40"/>
  <c r="M41"/>
  <c r="M42"/>
  <c r="M43"/>
  <c r="M44"/>
  <c r="M6"/>
  <c r="Z14" i="3"/>
  <c r="AE13"/>
  <c r="AD13"/>
  <c r="AC13"/>
  <c r="AB13"/>
  <c r="AA13"/>
  <c r="Z13"/>
  <c r="AE12"/>
  <c r="AD12"/>
  <c r="AC12"/>
  <c r="AB12"/>
  <c r="AA12"/>
  <c r="Z12"/>
  <c r="X12"/>
  <c r="AF12"/>
  <c r="AE11"/>
  <c r="AD11"/>
  <c r="AC11"/>
  <c r="AB11"/>
  <c r="AA11"/>
  <c r="Z11"/>
  <c r="X11"/>
  <c r="AF11"/>
  <c r="AE10"/>
  <c r="AD10"/>
  <c r="AC10"/>
  <c r="AB10"/>
  <c r="AA10"/>
  <c r="Z10"/>
  <c r="X10"/>
  <c r="AF10"/>
  <c r="AE9"/>
  <c r="AD9"/>
  <c r="AC9"/>
  <c r="AB9"/>
  <c r="AA9"/>
  <c r="Z9"/>
  <c r="X9"/>
  <c r="AF9"/>
  <c r="AE8"/>
  <c r="AD8"/>
  <c r="AC8"/>
  <c r="AB8"/>
  <c r="AA8"/>
  <c r="X8"/>
  <c r="AF8"/>
  <c r="AE7"/>
  <c r="AD7"/>
  <c r="AC7"/>
  <c r="AB7"/>
  <c r="AA7"/>
  <c r="X7"/>
  <c r="AF7"/>
  <c r="AE6"/>
  <c r="AD6"/>
  <c r="AC6"/>
  <c r="AB6"/>
  <c r="AA6"/>
  <c r="Z6"/>
  <c r="X6"/>
  <c r="AF6"/>
  <c r="I153" i="2"/>
  <c r="I23" i="5"/>
  <c r="I151" i="2"/>
  <c r="I16"/>
  <c r="I150"/>
  <c r="I6" i="5"/>
  <c r="H70" i="7"/>
  <c r="D8" i="1" s="1"/>
  <c r="I20" i="7"/>
  <c r="I6" i="4"/>
  <c r="O7" i="3"/>
  <c r="G70" i="7"/>
  <c r="C8" i="1" s="1"/>
  <c r="I115" i="2"/>
  <c r="I114"/>
  <c r="I110"/>
  <c r="I106"/>
  <c r="I98"/>
  <c r="I15" i="7"/>
  <c r="I101" i="2"/>
  <c r="I94" i="6"/>
  <c r="I8" i="7"/>
  <c r="I33" i="2"/>
  <c r="G67" i="4" l="1"/>
  <c r="C10" i="1" s="1"/>
  <c r="I39" i="7"/>
  <c r="I38"/>
  <c r="H103" i="6"/>
  <c r="D7" i="1" s="1"/>
  <c r="I126" i="2"/>
  <c r="I88"/>
  <c r="I74"/>
  <c r="I66"/>
  <c r="I60"/>
  <c r="I37"/>
  <c r="I11"/>
  <c r="F16" i="1"/>
  <c r="F26" s="1"/>
  <c r="I34" i="4"/>
  <c r="H67"/>
  <c r="D10" i="1" s="1"/>
  <c r="I167" i="2"/>
  <c r="I165"/>
  <c r="I161"/>
  <c r="I152"/>
  <c r="I148"/>
  <c r="I146"/>
  <c r="I144"/>
  <c r="I142"/>
  <c r="I140"/>
  <c r="I138"/>
  <c r="I136"/>
  <c r="I134"/>
  <c r="I132"/>
  <c r="I123"/>
  <c r="I121"/>
  <c r="I119"/>
  <c r="I117"/>
  <c r="I112"/>
  <c r="I108"/>
  <c r="I104"/>
  <c r="I102"/>
  <c r="I100"/>
  <c r="I96"/>
  <c r="I92"/>
  <c r="I70" i="7"/>
  <c r="E8" i="1" s="1"/>
  <c r="I163" i="2"/>
  <c r="I45" i="4"/>
  <c r="I67" s="1"/>
  <c r="E10" i="1" s="1"/>
  <c r="I81" i="2"/>
  <c r="I173" s="1"/>
  <c r="E6" i="1" s="1"/>
  <c r="I34" i="2"/>
  <c r="H173"/>
  <c r="D6" i="1" s="1"/>
  <c r="G173" i="2"/>
  <c r="C6" i="1" s="1"/>
  <c r="I57" i="6"/>
  <c r="I103" s="1"/>
  <c r="E7" i="1" s="1"/>
  <c r="G103" i="6"/>
  <c r="C7" i="1" s="1"/>
  <c r="M20" i="3"/>
  <c r="C9" i="1" s="1"/>
  <c r="O6" i="3"/>
  <c r="O20" s="1"/>
  <c r="E9" i="1" s="1"/>
  <c r="D12" l="1"/>
  <c r="F25" s="1"/>
  <c r="E12"/>
  <c r="C12"/>
  <c r="F24" s="1"/>
  <c r="F12" l="1"/>
  <c r="F27"/>
  <c r="F33" s="1"/>
</calcChain>
</file>

<file path=xl/sharedStrings.xml><?xml version="1.0" encoding="utf-8"?>
<sst xmlns="http://schemas.openxmlformats.org/spreadsheetml/2006/main" count="746" uniqueCount="669">
  <si>
    <t>TỔNG THU CHI</t>
  </si>
  <si>
    <t>TỔNG THU</t>
  </si>
  <si>
    <t>VỐN</t>
  </si>
  <si>
    <t>PHẦN CHIA</t>
  </si>
  <si>
    <t>chi</t>
  </si>
  <si>
    <t>ghi chú</t>
  </si>
  <si>
    <t>CÁC KHOẢN THU</t>
  </si>
  <si>
    <t>TÚI</t>
  </si>
  <si>
    <t>VÍ</t>
  </si>
  <si>
    <t>BALO</t>
  </si>
  <si>
    <t>GIÀY</t>
  </si>
  <si>
    <t>NÓN</t>
  </si>
  <si>
    <t>LINH TINH</t>
  </si>
  <si>
    <t>CÁC KHOẢN CHI</t>
  </si>
  <si>
    <t>quảng cáo HCM</t>
  </si>
  <si>
    <t>tiền giảm giá-freeship - giảm sỉ</t>
  </si>
  <si>
    <t>tiền mặt bằng</t>
  </si>
  <si>
    <t>tiền điện</t>
  </si>
  <si>
    <t>tiền xăng a-Nhân</t>
  </si>
  <si>
    <t>THUẾ</t>
  </si>
  <si>
    <t>TỔNG THU - CHI</t>
  </si>
  <si>
    <t>DOANH THU HCM</t>
  </si>
  <si>
    <t xml:space="preserve">     VỐN</t>
  </si>
  <si>
    <t xml:space="preserve">     TỔNG CHI</t>
  </si>
  <si>
    <t xml:space="preserve">     LỢI NHUẬN</t>
  </si>
  <si>
    <t>DOANH THU BDUONG</t>
  </si>
  <si>
    <t xml:space="preserve">     TỔNG CHI-qc</t>
  </si>
  <si>
    <t xml:space="preserve">     LỢI NHUẬN BD</t>
  </si>
  <si>
    <t>TỔNG DOANH THU</t>
  </si>
  <si>
    <t>TỔNG LỢI NHUẬN = TỔNG DOANH THU- TỔNG CHI</t>
  </si>
  <si>
    <t xml:space="preserve">    Ty</t>
  </si>
  <si>
    <t xml:space="preserve">    Xíu</t>
  </si>
  <si>
    <t xml:space="preserve">    A.Nhân</t>
  </si>
  <si>
    <t>LOẠI SP</t>
  </si>
  <si>
    <t>MÃ SP</t>
  </si>
  <si>
    <t>TÊN SP</t>
  </si>
  <si>
    <t>SL</t>
  </si>
  <si>
    <t>GIÁ VỐN</t>
  </si>
  <si>
    <t>GIÁ BÁN</t>
  </si>
  <si>
    <t>TIỀN VỐN</t>
  </si>
  <si>
    <t>TIỀN CHIA</t>
  </si>
  <si>
    <t>GIẢM GIÁ-SỈ</t>
  </si>
  <si>
    <t>TC</t>
  </si>
  <si>
    <t>TỒN</t>
  </si>
  <si>
    <t>GHI CHÚ</t>
  </si>
  <si>
    <t>TÚI TO</t>
  </si>
  <si>
    <t>TT001</t>
  </si>
  <si>
    <t>set túi NT</t>
  </si>
  <si>
    <t>TT002</t>
  </si>
  <si>
    <t>TT003</t>
  </si>
  <si>
    <t>Túil nút vàng</t>
  </si>
  <si>
    <t>TT004</t>
  </si>
  <si>
    <t>túi da vân 2 nút</t>
  </si>
  <si>
    <t>TT005</t>
  </si>
  <si>
    <t>set NT</t>
  </si>
  <si>
    <t>TT006</t>
  </si>
  <si>
    <t>TT007</t>
  </si>
  <si>
    <t>TT008</t>
  </si>
  <si>
    <t>túi dl cali</t>
  </si>
  <si>
    <t>TT009</t>
  </si>
  <si>
    <t>tui dl raf monster</t>
  </si>
  <si>
    <t>TT010</t>
  </si>
  <si>
    <t>túi dl f-travel</t>
  </si>
  <si>
    <t>TT011</t>
  </si>
  <si>
    <t>tote canvas mới</t>
  </si>
  <si>
    <t>TT012</t>
  </si>
  <si>
    <t>TT013</t>
  </si>
  <si>
    <t>tote da</t>
  </si>
  <si>
    <t>TT014</t>
  </si>
  <si>
    <t>tote very</t>
  </si>
  <si>
    <t>TT015</t>
  </si>
  <si>
    <t xml:space="preserve">                        gia lo moi 241</t>
  </si>
  <si>
    <t>TT016</t>
  </si>
  <si>
    <t>2 mặt</t>
  </si>
  <si>
    <t>TT017</t>
  </si>
  <si>
    <t>túi vải hoạ tiết tàu buồm</t>
  </si>
  <si>
    <t>TT018</t>
  </si>
  <si>
    <t>túi vải hoaạ tiết dân tộc</t>
  </si>
  <si>
    <t>TT019</t>
  </si>
  <si>
    <t>túi vải hoa tiết khóm hồng</t>
  </si>
  <si>
    <t>TT020</t>
  </si>
  <si>
    <t>túi vải hoạ tiết cá heo</t>
  </si>
  <si>
    <t>TT021</t>
  </si>
  <si>
    <t>TT022</t>
  </si>
  <si>
    <t>TT023</t>
  </si>
  <si>
    <t>TT024</t>
  </si>
  <si>
    <t>clutch simili</t>
  </si>
  <si>
    <t>TT025</t>
  </si>
  <si>
    <t>tui 4 màu</t>
  </si>
  <si>
    <t>TT026</t>
  </si>
  <si>
    <t>tui set simple</t>
  </si>
  <si>
    <t>TT027</t>
  </si>
  <si>
    <t>TT028</t>
  </si>
  <si>
    <t>TT029</t>
  </si>
  <si>
    <t>TT030</t>
  </si>
  <si>
    <t>TT031</t>
  </si>
  <si>
    <t>TT032</t>
  </si>
  <si>
    <t>TT033</t>
  </si>
  <si>
    <t>TT034</t>
  </si>
  <si>
    <t>túi đeo chéo vải</t>
  </si>
  <si>
    <t>TT035</t>
  </si>
  <si>
    <t>TT036</t>
  </si>
  <si>
    <t>TT037</t>
  </si>
  <si>
    <t>TT038</t>
  </si>
  <si>
    <t>TT039</t>
  </si>
  <si>
    <t>TT040</t>
  </si>
  <si>
    <t>TT041</t>
  </si>
  <si>
    <t>TT042</t>
  </si>
  <si>
    <t>TT043</t>
  </si>
  <si>
    <t>TT044</t>
  </si>
  <si>
    <t>TT045</t>
  </si>
  <si>
    <t>TT046</t>
  </si>
  <si>
    <t>TT047</t>
  </si>
  <si>
    <t>TT048</t>
  </si>
  <si>
    <t>TT049</t>
  </si>
  <si>
    <t>TT050</t>
  </si>
  <si>
    <t>TT051</t>
  </si>
  <si>
    <t>TT052</t>
  </si>
  <si>
    <t xml:space="preserve">                               gia lo moi 158k</t>
  </si>
  <si>
    <t>TT053</t>
  </si>
  <si>
    <t>TT054</t>
  </si>
  <si>
    <t>TT055</t>
  </si>
  <si>
    <t>TT056</t>
  </si>
  <si>
    <t>TT057</t>
  </si>
  <si>
    <t>TT058</t>
  </si>
  <si>
    <t>TT059</t>
  </si>
  <si>
    <t>TT060</t>
  </si>
  <si>
    <t>TT061</t>
  </si>
  <si>
    <t>TT062</t>
  </si>
  <si>
    <t>TT063</t>
  </si>
  <si>
    <t>TT064</t>
  </si>
  <si>
    <t>ck</t>
  </si>
  <si>
    <t>TT065</t>
  </si>
  <si>
    <t>TT066</t>
  </si>
  <si>
    <t>TT067</t>
  </si>
  <si>
    <t>TT068</t>
  </si>
  <si>
    <t xml:space="preserve">                       lo moi 257k</t>
  </si>
  <si>
    <t>TT069</t>
  </si>
  <si>
    <t>TT070</t>
  </si>
  <si>
    <t>TT071</t>
  </si>
  <si>
    <t>TT072</t>
  </si>
  <si>
    <t>TT073</t>
  </si>
  <si>
    <t>TT074</t>
  </si>
  <si>
    <t>simple le set</t>
  </si>
  <si>
    <t>TT075</t>
  </si>
  <si>
    <t>TT076</t>
  </si>
  <si>
    <t>TÚI MINI</t>
  </si>
  <si>
    <t>TMN001</t>
  </si>
  <si>
    <t>mini cake</t>
  </si>
  <si>
    <t>TMN002</t>
  </si>
  <si>
    <t>mini nẹp vàng</t>
  </si>
  <si>
    <t>TMN003</t>
  </si>
  <si>
    <t>TMN004</t>
  </si>
  <si>
    <t>mini simple</t>
  </si>
  <si>
    <t>TMN005</t>
  </si>
  <si>
    <t>mini basic</t>
  </si>
  <si>
    <t>TMN006</t>
  </si>
  <si>
    <t>mini cục bông</t>
  </si>
  <si>
    <t>TMN007</t>
  </si>
  <si>
    <t>mini m-queen</t>
  </si>
  <si>
    <t>TMN008</t>
  </si>
  <si>
    <t>TMN009</t>
  </si>
  <si>
    <t>canvas-NT</t>
  </si>
  <si>
    <t>TMN010</t>
  </si>
  <si>
    <t>cirlce</t>
  </si>
  <si>
    <t>TMN011</t>
  </si>
  <si>
    <t xml:space="preserve">                          gia moi 207k</t>
  </si>
  <si>
    <t>TMN012</t>
  </si>
  <si>
    <t>TMN013</t>
  </si>
  <si>
    <t>femmine-NT</t>
  </si>
  <si>
    <t>TMN014</t>
  </si>
  <si>
    <t>tui mini chuot</t>
  </si>
  <si>
    <t>TMN015</t>
  </si>
  <si>
    <t>TMN016</t>
  </si>
  <si>
    <t>TMN017</t>
  </si>
  <si>
    <t>minicross</t>
  </si>
  <si>
    <t>TMN018</t>
  </si>
  <si>
    <t>mini baầu- NT</t>
  </si>
  <si>
    <t>TMN019</t>
  </si>
  <si>
    <t xml:space="preserve">mini vintage </t>
  </si>
  <si>
    <t>TMN020</t>
  </si>
  <si>
    <t>TMN021</t>
  </si>
  <si>
    <t>TMN022</t>
  </si>
  <si>
    <t>TMN023</t>
  </si>
  <si>
    <t>TMN024</t>
  </si>
  <si>
    <t>TMN025</t>
  </si>
  <si>
    <t>tui da lon-xxx</t>
  </si>
  <si>
    <t>TMN026</t>
  </si>
  <si>
    <t>tui da vân mây</t>
  </si>
  <si>
    <t>TMN027</t>
  </si>
  <si>
    <t>TMN028</t>
  </si>
  <si>
    <t>TMN029</t>
  </si>
  <si>
    <t>TMN030</t>
  </si>
  <si>
    <t>TMN031</t>
  </si>
  <si>
    <t>TMN032</t>
  </si>
  <si>
    <t>TMN033</t>
  </si>
  <si>
    <t>TMN034</t>
  </si>
  <si>
    <t xml:space="preserve">tuúi xuất Nhật </t>
  </si>
  <si>
    <t>TMN035</t>
  </si>
  <si>
    <t>TMN036</t>
  </si>
  <si>
    <t>TMN037</t>
  </si>
  <si>
    <t>TMN038</t>
  </si>
  <si>
    <t>TMN039</t>
  </si>
  <si>
    <t>TMN040</t>
  </si>
  <si>
    <t>TMN041</t>
  </si>
  <si>
    <t>TMN042</t>
  </si>
  <si>
    <t>TMN043</t>
  </si>
  <si>
    <t>TMN044</t>
  </si>
  <si>
    <t>TMN045</t>
  </si>
  <si>
    <t>ALDO</t>
  </si>
  <si>
    <t>TMN046</t>
  </si>
  <si>
    <t>TMN047</t>
  </si>
  <si>
    <t>TMN048</t>
  </si>
  <si>
    <t>TMN049</t>
  </si>
  <si>
    <t>TMN050</t>
  </si>
  <si>
    <t>TMN051</t>
  </si>
  <si>
    <t>TMN052</t>
  </si>
  <si>
    <t>TMN053</t>
  </si>
  <si>
    <t>TMN054</t>
  </si>
  <si>
    <t>TMN055</t>
  </si>
  <si>
    <t>TMN056</t>
  </si>
  <si>
    <t>TMN057</t>
  </si>
  <si>
    <t>TMN058</t>
  </si>
  <si>
    <t>TMN059</t>
  </si>
  <si>
    <t>TMN060</t>
  </si>
  <si>
    <t>TMN061</t>
  </si>
  <si>
    <t>TMN062</t>
  </si>
  <si>
    <t>TMN063</t>
  </si>
  <si>
    <t>TMN064</t>
  </si>
  <si>
    <t>TMN065</t>
  </si>
  <si>
    <t>TMN066</t>
  </si>
  <si>
    <t>TMN067</t>
  </si>
  <si>
    <t>TMN068</t>
  </si>
  <si>
    <t>TMN069</t>
  </si>
  <si>
    <t>TMN070</t>
  </si>
  <si>
    <t>TMN071</t>
  </si>
  <si>
    <t>TMN072</t>
  </si>
  <si>
    <t>TMN073</t>
  </si>
  <si>
    <t>TMN074</t>
  </si>
  <si>
    <t>TMN075</t>
  </si>
  <si>
    <t>TMN076</t>
  </si>
  <si>
    <t>TMN077</t>
  </si>
  <si>
    <t>TMN078</t>
  </si>
  <si>
    <t>TMN079</t>
  </si>
  <si>
    <t>TMN080</t>
  </si>
  <si>
    <t>CHANEL QUAI NT</t>
  </si>
  <si>
    <t>TMN081</t>
  </si>
  <si>
    <t>CHANEL BẦU -NT</t>
  </si>
  <si>
    <t>TMN082</t>
  </si>
  <si>
    <t>TỔNG</t>
  </si>
  <si>
    <t>V002</t>
  </si>
  <si>
    <t>retro</t>
  </si>
  <si>
    <t>V003</t>
  </si>
  <si>
    <t>mini hoa</t>
  </si>
  <si>
    <t>V004</t>
  </si>
  <si>
    <t>bi thu</t>
  </si>
  <si>
    <t>V005</t>
  </si>
  <si>
    <t>shaishi dài</t>
  </si>
  <si>
    <t>V006</t>
  </si>
  <si>
    <t>nam yateer</t>
  </si>
  <si>
    <t>V007</t>
  </si>
  <si>
    <t>nam 2 mau</t>
  </si>
  <si>
    <t>V008</t>
  </si>
  <si>
    <t>nơ dài da lộn</t>
  </si>
  <si>
    <t>V009</t>
  </si>
  <si>
    <t>shaishi ngắn</t>
  </si>
  <si>
    <t>V010</t>
  </si>
  <si>
    <t>vií hoa vintage</t>
  </si>
  <si>
    <t>V011</t>
  </si>
  <si>
    <t>ví mini nơ</t>
  </si>
  <si>
    <t>V013</t>
  </si>
  <si>
    <t>ví nam da sọc</t>
  </si>
  <si>
    <t>V014</t>
  </si>
  <si>
    <t>ví dài yatebao</t>
  </si>
  <si>
    <t>V015</t>
  </si>
  <si>
    <t>ví nhỏ rinka doll</t>
  </si>
  <si>
    <t>V016</t>
  </si>
  <si>
    <t>V017</t>
  </si>
  <si>
    <t>V018</t>
  </si>
  <si>
    <t>ví hoa hồng</t>
  </si>
  <si>
    <t>V019</t>
  </si>
  <si>
    <t>ví P colour</t>
  </si>
  <si>
    <t>V021</t>
  </si>
  <si>
    <t>ví hoa dài</t>
  </si>
  <si>
    <t>V022</t>
  </si>
  <si>
    <t>vi1 ngăn viền đan</t>
  </si>
  <si>
    <t>V023</t>
  </si>
  <si>
    <t>ví dài</t>
  </si>
  <si>
    <t>V024</t>
  </si>
  <si>
    <t>ví dan</t>
  </si>
  <si>
    <t>V025</t>
  </si>
  <si>
    <t>V026</t>
  </si>
  <si>
    <t>vi mat meo</t>
  </si>
  <si>
    <t>V027</t>
  </si>
  <si>
    <t>ví tép nhìu màu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</si>
  <si>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</si>
  <si>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</si>
  <si>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</si>
  <si>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</si>
  <si>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</si>
  <si>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</si>
  <si>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</si>
  <si>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</si>
  <si>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</si>
  <si>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</si>
  <si>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</si>
  <si>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</si>
  <si>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</si>
  <si>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</si>
  <si>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</si>
  <si>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</si>
  <si>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</si>
  <si>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</si>
  <si>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</si>
  <si>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</si>
  <si>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</si>
  <si>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ví chanel-NT</t>
  </si>
  <si>
    <t>V049</t>
  </si>
  <si>
    <t>V050</t>
  </si>
  <si>
    <t>V051</t>
  </si>
  <si>
    <t>V052</t>
  </si>
  <si>
    <t>V053</t>
  </si>
  <si>
    <t>V054</t>
  </si>
  <si>
    <t>V055</t>
  </si>
  <si>
    <t>ví ngắn forever</t>
  </si>
  <si>
    <t>V056</t>
  </si>
  <si>
    <t>V057</t>
  </si>
  <si>
    <t>ví xám- nâu nơ</t>
  </si>
  <si>
    <t>V058</t>
  </si>
  <si>
    <t>souni gesi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</si>
  <si>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</si>
  <si>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</si>
  <si>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</si>
  <si>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</si>
  <si>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</si>
  <si>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</si>
  <si>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</si>
  <si>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</si>
  <si>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</si>
  <si>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</si>
  <si>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</si>
  <si>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</si>
  <si>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ví cheryl</t>
  </si>
  <si>
    <t>V071</t>
  </si>
  <si>
    <t>V072</t>
  </si>
  <si>
    <t>ví natural life</t>
  </si>
  <si>
    <t>V073</t>
  </si>
  <si>
    <t>V074</t>
  </si>
  <si>
    <t>V075</t>
  </si>
  <si>
    <t>V076</t>
  </si>
  <si>
    <t>V077</t>
  </si>
  <si>
    <t>V078</t>
  </si>
  <si>
    <t>VÍ DÀI 3 MÈO</t>
  </si>
  <si>
    <t>V079</t>
  </si>
  <si>
    <t>V080</t>
  </si>
  <si>
    <t>ví bì thư mỏng NT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</si>
  <si>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</si>
  <si>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</si>
  <si>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</si>
  <si>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</si>
  <si>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</si>
  <si>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</si>
  <si>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</si>
  <si>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</si>
  <si>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</si>
  <si>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</si>
  <si>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</si>
  <si>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</si>
  <si>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</si>
  <si>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</si>
  <si>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</si>
  <si>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</si>
  <si>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BL001</t>
  </si>
  <si>
    <t>balo a4</t>
  </si>
  <si>
    <t>BL002</t>
  </si>
  <si>
    <t>BL003</t>
  </si>
  <si>
    <t>BL004</t>
  </si>
  <si>
    <t>excuse me</t>
  </si>
  <si>
    <t>BL005</t>
  </si>
  <si>
    <t>balo mini- khoá ngược</t>
  </si>
  <si>
    <t>BL006</t>
  </si>
  <si>
    <t>thỏ</t>
  </si>
  <si>
    <t>BL007</t>
  </si>
  <si>
    <t>balo panda</t>
  </si>
  <si>
    <t>BL008</t>
  </si>
  <si>
    <t>BL009</t>
  </si>
  <si>
    <t>balo blac-white</t>
  </si>
  <si>
    <t>BL010</t>
  </si>
  <si>
    <t>balo mini vân da</t>
  </si>
  <si>
    <t>BL011</t>
  </si>
  <si>
    <t>BL012</t>
  </si>
  <si>
    <t>balo nẹp- NT</t>
  </si>
  <si>
    <t>BL013</t>
  </si>
  <si>
    <t>balo b-box</t>
  </si>
  <si>
    <t>BL014</t>
  </si>
  <si>
    <t>balo HLT- poly</t>
  </si>
  <si>
    <t>BL015</t>
  </si>
  <si>
    <t>BL016</t>
  </si>
  <si>
    <t>balo tai nơ</t>
  </si>
  <si>
    <t>BL017</t>
  </si>
  <si>
    <t>balo teenie</t>
  </si>
  <si>
    <t>BL018</t>
  </si>
  <si>
    <t>balo jeans moi</t>
  </si>
  <si>
    <t>BL019</t>
  </si>
  <si>
    <t>balo dđan ngựa</t>
  </si>
  <si>
    <t>BL020</t>
  </si>
  <si>
    <t>BL021</t>
  </si>
  <si>
    <t>balo 2 nút tròn</t>
  </si>
  <si>
    <t>BL022</t>
  </si>
  <si>
    <t>balo 2 dây kéo hồng</t>
  </si>
  <si>
    <t>BL023</t>
  </si>
  <si>
    <t>balo 2 túi hông</t>
  </si>
  <si>
    <t>BL024</t>
  </si>
  <si>
    <t>balo gấu</t>
  </si>
  <si>
    <t>BL025</t>
  </si>
  <si>
    <t>balo hến</t>
  </si>
  <si>
    <t>BL026</t>
  </si>
  <si>
    <t>balo nhiều mèo</t>
  </si>
  <si>
    <t>BL027</t>
  </si>
  <si>
    <t>balo mực</t>
  </si>
  <si>
    <t>BL028</t>
  </si>
  <si>
    <t>balo dày 1 quaixxx</t>
  </si>
  <si>
    <t>BL029</t>
  </si>
  <si>
    <t>balo chanel- NT</t>
  </si>
  <si>
    <t>BL030</t>
  </si>
  <si>
    <t>balo jansport</t>
  </si>
  <si>
    <t>BL033</t>
  </si>
  <si>
    <t>BL034</t>
  </si>
  <si>
    <t>BALO MINI LOGOG ĐỒNG CŨ</t>
  </si>
  <si>
    <t>BL035</t>
  </si>
  <si>
    <t>Balo gấuu da nứt</t>
  </si>
  <si>
    <t>BL036</t>
  </si>
  <si>
    <t>BL037</t>
  </si>
  <si>
    <t>balo teenie tron depxxxx</t>
  </si>
  <si>
    <t>BL038</t>
  </si>
  <si>
    <t>BL039</t>
  </si>
  <si>
    <t>BL040</t>
  </si>
  <si>
    <t>BL041</t>
  </si>
  <si>
    <t xml:space="preserve">                              gia lo moi 194</t>
  </si>
  <si>
    <t>BL042</t>
  </si>
  <si>
    <t>BL043</t>
  </si>
  <si>
    <t>BL044</t>
  </si>
  <si>
    <t>BL045</t>
  </si>
  <si>
    <t>BL046</t>
  </si>
  <si>
    <t>BL047</t>
  </si>
  <si>
    <t>BL048</t>
  </si>
  <si>
    <t>BL049</t>
  </si>
  <si>
    <t>BL050</t>
  </si>
  <si>
    <t>BL051</t>
  </si>
  <si>
    <t xml:space="preserve">                          gia lo moi 194</t>
  </si>
  <si>
    <t>BL052</t>
  </si>
  <si>
    <t>BL053</t>
  </si>
  <si>
    <t>balo gấu da thường</t>
  </si>
  <si>
    <t>BL054</t>
  </si>
  <si>
    <t>BL055</t>
  </si>
  <si>
    <t>BL056</t>
  </si>
  <si>
    <t>balo mini basic 4 mauxx</t>
  </si>
  <si>
    <t>BL057</t>
  </si>
  <si>
    <t>BL058</t>
  </si>
  <si>
    <t>SL BÁN</t>
  </si>
  <si>
    <t>CÒN LẠI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</si>
  <si>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</si>
  <si>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</si>
  <si>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</si>
  <si>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</si>
  <si>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</si>
  <si>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</si>
  <si>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</si>
  <si>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</si>
  <si>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</si>
  <si>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</si>
  <si>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N001</t>
  </si>
  <si>
    <t>nón dưa hấu rock</t>
  </si>
  <si>
    <t>N002</t>
  </si>
  <si>
    <t>nón dưa nơ nỉ</t>
  </si>
  <si>
    <t>N003</t>
  </si>
  <si>
    <t>NÓN NGƯỜI CÁ</t>
  </si>
  <si>
    <t>N004</t>
  </si>
  <si>
    <t>nón 3 huy hiệu</t>
  </si>
  <si>
    <t>N005</t>
  </si>
  <si>
    <t>nón chó- khủng long- thỏ</t>
  </si>
  <si>
    <t>N006</t>
  </si>
  <si>
    <t>snapback GD NS006</t>
  </si>
  <si>
    <t>N007</t>
  </si>
  <si>
    <t>SNAPBACK TITAN- BLUE- STRAW NS007</t>
  </si>
  <si>
    <t>N008</t>
  </si>
  <si>
    <t>snapback great london</t>
  </si>
  <si>
    <t>N009</t>
  </si>
  <si>
    <t>snapback hoạ tiết</t>
  </si>
  <si>
    <t>N010</t>
  </si>
  <si>
    <t>snapback only for</t>
  </si>
  <si>
    <t>N011</t>
  </si>
  <si>
    <t>vành to NV1- nỉ hàn</t>
  </si>
  <si>
    <t>N012</t>
  </si>
  <si>
    <t>vành to NV2- cói</t>
  </si>
  <si>
    <t>N013</t>
  </si>
  <si>
    <t>vành to NV3- nhung mịn vàng</t>
  </si>
  <si>
    <t>N014</t>
  </si>
  <si>
    <t>vàn to NV004- hoạ tiết</t>
  </si>
  <si>
    <t>N015</t>
  </si>
  <si>
    <t>vành to NV005- thắt nơ đen</t>
  </si>
  <si>
    <t>N016</t>
  </si>
  <si>
    <t>vành to cói đan NV006</t>
  </si>
  <si>
    <t>N017</t>
  </si>
  <si>
    <t>cói viền hồng</t>
  </si>
  <si>
    <t>N018</t>
  </si>
  <si>
    <t>NÓN LEN- VÀNH TRÒN NL001</t>
  </si>
  <si>
    <t>N019</t>
  </si>
  <si>
    <t>N020</t>
  </si>
  <si>
    <t>PHỚT ĐAN- DÂY ĐEN</t>
  </si>
  <si>
    <t>N021</t>
  </si>
  <si>
    <t>PHỚT NỈ</t>
  </si>
  <si>
    <t>N022</t>
  </si>
  <si>
    <t>N023</t>
  </si>
  <si>
    <t>N024</t>
  </si>
  <si>
    <t>NÓN VẢI- SỌC XANH</t>
  </si>
  <si>
    <t>N025</t>
  </si>
  <si>
    <t>N026</t>
  </si>
  <si>
    <t>N027</t>
  </si>
  <si>
    <t>gaucho cói</t>
  </si>
  <si>
    <t>N028</t>
  </si>
  <si>
    <t>N029</t>
  </si>
  <si>
    <t>N031</t>
  </si>
  <si>
    <t>nón choó loại 2</t>
  </si>
  <si>
    <t>N032</t>
  </si>
  <si>
    <t>nón trắng đai đen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</si>
  <si>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</si>
  <si>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</si>
  <si>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</si>
  <si>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</si>
  <si>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</si>
  <si>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</si>
  <si>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</si>
  <si>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</si>
  <si>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</si>
  <si>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</si>
  <si>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</si>
  <si>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</si>
  <si>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</si>
  <si>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</si>
  <si>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</si>
  <si>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</si>
  <si>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</si>
  <si>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</si>
  <si>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</si>
  <si>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</si>
  <si>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</si>
  <si>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kẹo</t>
  </si>
  <si>
    <t>kem chùi tui</t>
  </si>
  <si>
    <t>son e</t>
  </si>
  <si>
    <t>laăn đá khoáng</t>
  </si>
  <si>
    <t>laila</t>
  </si>
  <si>
    <t>boộ cọ naked</t>
  </si>
  <si>
    <t>phấn april</t>
  </si>
  <si>
    <t>vií hình đen</t>
  </si>
  <si>
    <t>bóp viết cake</t>
  </si>
  <si>
    <t>lược rainbow</t>
  </si>
  <si>
    <t>bao chìa khoá</t>
  </si>
  <si>
    <t>gương tròn</t>
  </si>
  <si>
    <t>remote thoỏ nhỏ</t>
  </si>
  <si>
    <t>remote thỏ to</t>
  </si>
  <si>
    <t>gắn dây phone</t>
  </si>
  <si>
    <t>xoắn phone 1 đầu</t>
  </si>
  <si>
    <t>xoắn dây phone 2 đầu</t>
  </si>
  <si>
    <t>moc khoa tho silicon</t>
  </si>
  <si>
    <t>giỏ canvas</t>
  </si>
  <si>
    <t>túi mini travel- lưới</t>
  </si>
  <si>
    <t>ống bàn chải</t>
  </si>
  <si>
    <t>bóp tỏi</t>
  </si>
  <si>
    <t>bóp viết voi-ngựa 4 màu nhỏ</t>
  </si>
  <si>
    <t>bóp viết voi-ngựa 4 màu to</t>
  </si>
  <si>
    <t>vóp vải vintage - tháp-</t>
  </si>
  <si>
    <t>túi đựng khăn giấy</t>
  </si>
  <si>
    <t>túi vải a4</t>
  </si>
  <si>
    <t>túi bì thư nhỏ</t>
  </si>
  <si>
    <t>túi vải bánh ú</t>
  </si>
  <si>
    <t>bộ muỗng</t>
  </si>
  <si>
    <t>cây đánh trứng mimi</t>
  </si>
  <si>
    <t>thẻ hành lý</t>
  </si>
  <si>
    <t>ví size trung</t>
  </si>
  <si>
    <t>ví silicon thú</t>
  </si>
  <si>
    <t>ví tròn phone cô gái</t>
  </si>
  <si>
    <t>ví tròn loại 1</t>
  </si>
  <si>
    <t>ví vải 18k</t>
  </si>
  <si>
    <t>ví envelope</t>
  </si>
  <si>
    <t>ví vải lifestule 14k</t>
  </si>
  <si>
    <t>logo đồng</t>
  </si>
  <si>
    <t>bóp viết lifestyle 22k</t>
  </si>
  <si>
    <t>ví vuông bvs</t>
  </si>
  <si>
    <t>bóp viết 26k</t>
  </si>
  <si>
    <t>bóp viết hero</t>
  </si>
  <si>
    <t>ví vải 12k</t>
  </si>
  <si>
    <t>bao dt chống nước</t>
  </si>
  <si>
    <t>móc khoá khỉ</t>
  </si>
  <si>
    <t>set đồ lót chấm bi mới</t>
  </si>
  <si>
    <t>Bút lùn thú</t>
  </si>
  <si>
    <t>Bóp pu thỏ hồng</t>
  </si>
  <si>
    <t>MOÓC KHÓA CỤC LÔNG</t>
  </si>
  <si>
    <t>Moc khoá khỉ</t>
  </si>
  <si>
    <t>hop sac nhua</t>
  </si>
  <si>
    <t>moc khoa thú</t>
  </si>
  <si>
    <t>hop kim chi</t>
  </si>
  <si>
    <t>cot toc hoa hong</t>
  </si>
  <si>
    <t>tui giày to</t>
  </si>
  <si>
    <t>tuúi giày nhỏ</t>
  </si>
  <si>
    <t>Chai chiec my pham</t>
  </si>
  <si>
    <t>bình perfect 500ml</t>
  </si>
  <si>
    <t>bình tea time</t>
  </si>
  <si>
    <t>bình detox</t>
  </si>
  <si>
    <t>binh detox nắp xanh</t>
  </si>
  <si>
    <t>ly 92</t>
  </si>
  <si>
    <t>bình  bobo</t>
  </si>
  <si>
    <t>ly quai</t>
  </si>
  <si>
    <t>pure water</t>
  </si>
  <si>
    <t>dream</t>
  </si>
  <si>
    <t>bình water650</t>
  </si>
  <si>
    <t>bình nhựa fashion</t>
  </si>
  <si>
    <t>ly nhựa fashion</t>
  </si>
  <si>
    <t>chai nhựa cille to</t>
  </si>
  <si>
    <t>chai nhựa cille nhỏ</t>
  </si>
  <si>
    <t>ly toro</t>
  </si>
  <si>
    <t>thám tròn</t>
  </si>
  <si>
    <t>thảm 40*60</t>
  </si>
  <si>
    <t>thảm 50*120</t>
  </si>
  <si>
    <t>THÀNH VIÊN VIP- TÍM STORE</t>
  </si>
  <si>
    <t>Giảm 10% tại store - 7% online</t>
  </si>
  <si>
    <t xml:space="preserve">MÃ </t>
  </si>
  <si>
    <t>TÊN</t>
  </si>
  <si>
    <t>NGÀY SINH</t>
  </si>
  <si>
    <t>SDT</t>
  </si>
  <si>
    <t>NGÀY CẤP</t>
  </si>
  <si>
    <t>HẾT HẠN</t>
  </si>
  <si>
    <t>FACEBOOK</t>
  </si>
  <si>
    <t>M01001</t>
  </si>
  <si>
    <t>M01002</t>
  </si>
  <si>
    <t>M01003</t>
  </si>
  <si>
    <t>ĐÀO HUỲNH THIÊN TÚ</t>
  </si>
  <si>
    <t>14-6-19xx</t>
  </si>
  <si>
    <t>0908.326.841</t>
  </si>
  <si>
    <t>19/10/2016</t>
  </si>
  <si>
    <t>T10/2018</t>
  </si>
  <si>
    <t>https://www.facebook.com/profile.php?id=100009083943272</t>
  </si>
  <si>
    <t>M01004</t>
  </si>
  <si>
    <t>M01005</t>
  </si>
  <si>
    <t>M01006</t>
  </si>
  <si>
    <t>ĐOÀN TUYẾT HỒNG NHUNG</t>
  </si>
  <si>
    <t>21-10-1989</t>
  </si>
  <si>
    <t>0902.612.756</t>
  </si>
  <si>
    <t>T12/2016</t>
  </si>
  <si>
    <t>T12/2018</t>
  </si>
  <si>
    <t>M01007</t>
  </si>
  <si>
    <t>TRẦN TRÚC MAI</t>
  </si>
  <si>
    <t>08-02-1992</t>
  </si>
  <si>
    <t>0937.391.267</t>
  </si>
  <si>
    <t>https://www.facebook.com/hoa.mai.3344</t>
  </si>
  <si>
    <t>M01008</t>
  </si>
  <si>
    <t>M01009</t>
  </si>
  <si>
    <t>M01010</t>
  </si>
  <si>
    <t>M01011</t>
  </si>
  <si>
    <t>M01012</t>
  </si>
  <si>
    <t>M01013</t>
  </si>
  <si>
    <t>M01014</t>
  </si>
  <si>
    <t>M01015</t>
  </si>
  <si>
    <t>M01016</t>
  </si>
  <si>
    <t>M01017</t>
  </si>
  <si>
    <t>M01018</t>
  </si>
  <si>
    <t>M01019</t>
  </si>
  <si>
    <t>M01020</t>
  </si>
  <si>
    <t>BALO CAT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</si>
</sst>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.0_);\(#,##0.0\)"/>
  </numFmts>
  <fonts count="20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1"/>
      <color theme="5" tint="0.39997558519241921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0" xfId="0" applyFill="1"/>
    <xf numFmtId="49" fontId="3" fillId="4" borderId="1" xfId="0" applyNumberFormat="1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3" xfId="0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0" fillId="0" borderId="1" xfId="0" applyNumberFormat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2" xfId="0" applyFill="1" applyBorder="1"/>
    <xf numFmtId="49" fontId="3" fillId="7" borderId="1" xfId="0" applyNumberFormat="1" applyFont="1" applyFill="1" applyBorder="1" applyAlignment="1">
      <alignment horizontal="center" vertical="center"/>
    </xf>
    <xf numFmtId="0" fontId="0" fillId="7" borderId="2" xfId="0" applyFill="1" applyBorder="1"/>
    <xf numFmtId="49" fontId="3" fillId="8" borderId="1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8" borderId="2" xfId="0" applyFill="1" applyBorder="1"/>
    <xf numFmtId="0" fontId="0" fillId="9" borderId="1" xfId="0" applyFill="1" applyBorder="1" applyAlignment="1">
      <alignment horizontal="right"/>
    </xf>
    <xf numFmtId="164" fontId="2" fillId="9" borderId="1" xfId="1" applyNumberFormat="1" applyFont="1" applyFill="1" applyBorder="1" applyAlignment="1">
      <alignment horizontal="right"/>
    </xf>
    <xf numFmtId="0" fontId="0" fillId="10" borderId="1" xfId="0" applyFill="1" applyBorder="1"/>
    <xf numFmtId="0" fontId="0" fillId="4" borderId="1" xfId="0" applyFill="1" applyBorder="1"/>
    <xf numFmtId="164" fontId="6" fillId="2" borderId="1" xfId="1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49" fontId="3" fillId="11" borderId="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1" xfId="0" applyFill="1" applyBorder="1" applyAlignment="1">
      <alignment horizontal="right"/>
    </xf>
    <xf numFmtId="164" fontId="2" fillId="11" borderId="1" xfId="1" applyNumberFormat="1" applyFont="1" applyFill="1" applyBorder="1" applyAlignment="1">
      <alignment horizontal="right"/>
    </xf>
    <xf numFmtId="164" fontId="0" fillId="11" borderId="1" xfId="0" applyNumberFormat="1" applyFill="1" applyBorder="1"/>
    <xf numFmtId="0" fontId="0" fillId="11" borderId="0" xfId="0" applyFill="1"/>
    <xf numFmtId="0" fontId="0" fillId="9" borderId="1" xfId="0" applyFill="1" applyBorder="1"/>
    <xf numFmtId="0" fontId="0" fillId="12" borderId="1" xfId="0" applyFill="1" applyBorder="1"/>
    <xf numFmtId="0" fontId="7" fillId="0" borderId="1" xfId="0" applyFont="1" applyBorder="1"/>
    <xf numFmtId="0" fontId="7" fillId="8" borderId="1" xfId="0" applyFont="1" applyFill="1" applyBorder="1"/>
    <xf numFmtId="3" fontId="0" fillId="0" borderId="1" xfId="0" applyNumberFormat="1" applyBorder="1"/>
    <xf numFmtId="3" fontId="0" fillId="8" borderId="1" xfId="0" applyNumberFormat="1" applyFill="1" applyBorder="1"/>
    <xf numFmtId="0" fontId="7" fillId="4" borderId="1" xfId="0" applyFont="1" applyFill="1" applyBorder="1"/>
    <xf numFmtId="3" fontId="0" fillId="4" borderId="1" xfId="0" applyNumberFormat="1" applyFill="1" applyBorder="1"/>
    <xf numFmtId="0" fontId="8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11" fillId="4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165" fontId="2" fillId="9" borderId="1" xfId="1" applyNumberFormat="1" applyFont="1" applyFill="1" applyBorder="1" applyAlignment="1">
      <alignment horizontal="right"/>
    </xf>
    <xf numFmtId="0" fontId="0" fillId="7" borderId="1" xfId="0" applyFill="1" applyBorder="1"/>
    <xf numFmtId="0" fontId="0" fillId="0" borderId="0" xfId="0" applyBorder="1"/>
    <xf numFmtId="164" fontId="2" fillId="0" borderId="0" xfId="1" applyNumberFormat="1" applyFont="1" applyBorder="1" applyAlignment="1">
      <alignment horizontal="right"/>
    </xf>
    <xf numFmtId="0" fontId="0" fillId="3" borderId="0" xfId="0" applyFill="1" applyBorder="1"/>
    <xf numFmtId="0" fontId="0" fillId="0" borderId="3" xfId="0" applyBorder="1"/>
    <xf numFmtId="0" fontId="0" fillId="3" borderId="3" xfId="0" applyFill="1" applyBorder="1"/>
    <xf numFmtId="49" fontId="3" fillId="6" borderId="2" xfId="0" applyNumberFormat="1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3" fontId="0" fillId="9" borderId="1" xfId="0" applyNumberFormat="1" applyFill="1" applyBorder="1"/>
    <xf numFmtId="0" fontId="0" fillId="9" borderId="0" xfId="0" applyFill="1"/>
    <xf numFmtId="3" fontId="8" fillId="3" borderId="1" xfId="0" applyNumberFormat="1" applyFont="1" applyFill="1" applyBorder="1"/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0" fontId="14" fillId="10" borderId="1" xfId="0" applyFont="1" applyFill="1" applyBorder="1"/>
    <xf numFmtId="0" fontId="9" fillId="10" borderId="1" xfId="0" applyFont="1" applyFill="1" applyBorder="1"/>
    <xf numFmtId="3" fontId="14" fillId="10" borderId="1" xfId="0" applyNumberFormat="1" applyFont="1" applyFill="1" applyBorder="1"/>
    <xf numFmtId="3" fontId="9" fillId="10" borderId="1" xfId="0" applyNumberFormat="1" applyFont="1" applyFill="1" applyBorder="1"/>
    <xf numFmtId="0" fontId="15" fillId="9" borderId="1" xfId="0" applyFont="1" applyFill="1" applyBorder="1"/>
    <xf numFmtId="3" fontId="14" fillId="0" borderId="1" xfId="0" applyNumberFormat="1" applyFont="1" applyBorder="1"/>
    <xf numFmtId="3" fontId="16" fillId="0" borderId="1" xfId="0" applyNumberFormat="1" applyFont="1" applyBorder="1"/>
    <xf numFmtId="0" fontId="0" fillId="13" borderId="1" xfId="0" applyFill="1" applyBorder="1"/>
    <xf numFmtId="0" fontId="5" fillId="13" borderId="1" xfId="0" applyFont="1" applyFill="1" applyBorder="1"/>
    <xf numFmtId="3" fontId="0" fillId="13" borderId="1" xfId="0" applyNumberFormat="1" applyFill="1" applyBorder="1"/>
    <xf numFmtId="0" fontId="7" fillId="13" borderId="1" xfId="0" applyFont="1" applyFill="1" applyBorder="1"/>
    <xf numFmtId="3" fontId="5" fillId="13" borderId="1" xfId="0" applyNumberFormat="1" applyFont="1" applyFill="1" applyBorder="1"/>
    <xf numFmtId="0" fontId="0" fillId="14" borderId="1" xfId="0" applyFill="1" applyBorder="1"/>
    <xf numFmtId="0" fontId="5" fillId="14" borderId="1" xfId="0" applyFont="1" applyFill="1" applyBorder="1"/>
    <xf numFmtId="3" fontId="0" fillId="14" borderId="1" xfId="0" applyNumberFormat="1" applyFill="1" applyBorder="1"/>
    <xf numFmtId="0" fontId="7" fillId="14" borderId="1" xfId="0" applyFont="1" applyFill="1" applyBorder="1"/>
    <xf numFmtId="3" fontId="7" fillId="14" borderId="1" xfId="0" applyNumberFormat="1" applyFont="1" applyFill="1" applyBorder="1"/>
    <xf numFmtId="0" fontId="8" fillId="14" borderId="1" xfId="0" applyFont="1" applyFill="1" applyBorder="1"/>
    <xf numFmtId="3" fontId="10" fillId="14" borderId="1" xfId="0" applyNumberFormat="1" applyFont="1" applyFill="1" applyBorder="1"/>
    <xf numFmtId="3" fontId="8" fillId="14" borderId="1" xfId="0" applyNumberFormat="1" applyFont="1" applyFill="1" applyBorder="1"/>
    <xf numFmtId="0" fontId="8" fillId="13" borderId="1" xfId="0" applyFont="1" applyFill="1" applyBorder="1"/>
    <xf numFmtId="0" fontId="10" fillId="13" borderId="1" xfId="0" applyFont="1" applyFill="1" applyBorder="1"/>
    <xf numFmtId="3" fontId="8" fillId="13" borderId="1" xfId="0" applyNumberFormat="1" applyFont="1" applyFill="1" applyBorder="1"/>
    <xf numFmtId="3" fontId="0" fillId="0" borderId="0" xfId="0" applyNumberFormat="1"/>
    <xf numFmtId="164" fontId="0" fillId="0" borderId="1" xfId="1" applyNumberFormat="1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7" fillId="0" borderId="1" xfId="0" applyFont="1" applyBorder="1" applyAlignment="1">
      <alignment horizontal="center"/>
    </xf>
    <xf numFmtId="3" fontId="2" fillId="0" borderId="1" xfId="1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1" xfId="2" applyBorder="1" applyAlignment="1" applyProtection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2" fillId="0" borderId="1" xfId="1" applyNumberFormat="1" applyFont="1" applyBorder="1" applyAlignment="1">
      <alignment horizontal="right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6" fillId="9" borderId="0" xfId="1" applyNumberFormat="1" applyFont="1" applyFill="1" applyBorder="1" applyAlignment="1">
      <alignment horizontal="center" vertical="center"/>
    </xf>
    <xf numFmtId="164" fontId="6" fillId="9" borderId="6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jpe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png"/><Relationship Id="rId123" Type="http://schemas.openxmlformats.org/officeDocument/2006/relationships/image" Target="../media/image123.jpeg"/><Relationship Id="rId128" Type="http://schemas.openxmlformats.org/officeDocument/2006/relationships/image" Target="../media/image128.jpe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126" Type="http://schemas.openxmlformats.org/officeDocument/2006/relationships/image" Target="../media/image126.jpeg"/><Relationship Id="rId134" Type="http://schemas.openxmlformats.org/officeDocument/2006/relationships/image" Target="../media/image134.jpe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jpe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jpeg"/><Relationship Id="rId103" Type="http://schemas.openxmlformats.org/officeDocument/2006/relationships/image" Target="../media/image103.png"/><Relationship Id="rId108" Type="http://schemas.openxmlformats.org/officeDocument/2006/relationships/image" Target="../media/image108.jpeg"/><Relationship Id="rId116" Type="http://schemas.openxmlformats.org/officeDocument/2006/relationships/image" Target="../media/image116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png"/><Relationship Id="rId106" Type="http://schemas.openxmlformats.org/officeDocument/2006/relationships/image" Target="../media/image106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61" Type="http://schemas.openxmlformats.org/officeDocument/2006/relationships/image" Target="../media/image61.pn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8.png"/><Relationship Id="rId18" Type="http://schemas.openxmlformats.org/officeDocument/2006/relationships/image" Target="../media/image143.png"/><Relationship Id="rId26" Type="http://schemas.openxmlformats.org/officeDocument/2006/relationships/image" Target="../media/image151.png"/><Relationship Id="rId39" Type="http://schemas.openxmlformats.org/officeDocument/2006/relationships/image" Target="../media/image164.png"/><Relationship Id="rId21" Type="http://schemas.openxmlformats.org/officeDocument/2006/relationships/image" Target="../media/image146.png"/><Relationship Id="rId34" Type="http://schemas.openxmlformats.org/officeDocument/2006/relationships/image" Target="../media/image159.png"/><Relationship Id="rId42" Type="http://schemas.openxmlformats.org/officeDocument/2006/relationships/image" Target="../media/image167.png"/><Relationship Id="rId47" Type="http://schemas.openxmlformats.org/officeDocument/2006/relationships/image" Target="../media/image172.png"/><Relationship Id="rId50" Type="http://schemas.openxmlformats.org/officeDocument/2006/relationships/image" Target="../media/image175.png"/><Relationship Id="rId55" Type="http://schemas.openxmlformats.org/officeDocument/2006/relationships/image" Target="../media/image180.png"/><Relationship Id="rId63" Type="http://schemas.openxmlformats.org/officeDocument/2006/relationships/image" Target="../media/image188.jpeg"/><Relationship Id="rId68" Type="http://schemas.openxmlformats.org/officeDocument/2006/relationships/image" Target="../media/image193.jpeg"/><Relationship Id="rId76" Type="http://schemas.openxmlformats.org/officeDocument/2006/relationships/image" Target="../media/image201.jpeg"/><Relationship Id="rId7" Type="http://schemas.openxmlformats.org/officeDocument/2006/relationships/image" Target="../media/image7.png"/><Relationship Id="rId71" Type="http://schemas.openxmlformats.org/officeDocument/2006/relationships/image" Target="../media/image196.jpeg"/><Relationship Id="rId2" Type="http://schemas.openxmlformats.org/officeDocument/2006/relationships/image" Target="../media/image2.png"/><Relationship Id="rId16" Type="http://schemas.openxmlformats.org/officeDocument/2006/relationships/image" Target="../media/image141.png"/><Relationship Id="rId29" Type="http://schemas.openxmlformats.org/officeDocument/2006/relationships/image" Target="../media/image154.png"/><Relationship Id="rId11" Type="http://schemas.openxmlformats.org/officeDocument/2006/relationships/image" Target="../media/image136.png"/><Relationship Id="rId24" Type="http://schemas.openxmlformats.org/officeDocument/2006/relationships/image" Target="../media/image149.png"/><Relationship Id="rId32" Type="http://schemas.openxmlformats.org/officeDocument/2006/relationships/image" Target="../media/image157.png"/><Relationship Id="rId37" Type="http://schemas.openxmlformats.org/officeDocument/2006/relationships/image" Target="../media/image162.png"/><Relationship Id="rId40" Type="http://schemas.openxmlformats.org/officeDocument/2006/relationships/image" Target="../media/image165.png"/><Relationship Id="rId45" Type="http://schemas.openxmlformats.org/officeDocument/2006/relationships/image" Target="../media/image170.png"/><Relationship Id="rId53" Type="http://schemas.openxmlformats.org/officeDocument/2006/relationships/image" Target="../media/image178.png"/><Relationship Id="rId58" Type="http://schemas.openxmlformats.org/officeDocument/2006/relationships/image" Target="../media/image183.png"/><Relationship Id="rId66" Type="http://schemas.openxmlformats.org/officeDocument/2006/relationships/image" Target="../media/image191.jpeg"/><Relationship Id="rId74" Type="http://schemas.openxmlformats.org/officeDocument/2006/relationships/image" Target="../media/image199.jpeg"/><Relationship Id="rId79" Type="http://schemas.openxmlformats.org/officeDocument/2006/relationships/image" Target="../media/image204.jpeg"/><Relationship Id="rId5" Type="http://schemas.openxmlformats.org/officeDocument/2006/relationships/image" Target="../media/image5.png"/><Relationship Id="rId61" Type="http://schemas.openxmlformats.org/officeDocument/2006/relationships/image" Target="../media/image186.png"/><Relationship Id="rId82" Type="http://schemas.openxmlformats.org/officeDocument/2006/relationships/image" Target="../media/image207.jpeg"/><Relationship Id="rId10" Type="http://schemas.openxmlformats.org/officeDocument/2006/relationships/image" Target="../media/image10.png"/><Relationship Id="rId19" Type="http://schemas.openxmlformats.org/officeDocument/2006/relationships/image" Target="../media/image144.png"/><Relationship Id="rId31" Type="http://schemas.openxmlformats.org/officeDocument/2006/relationships/image" Target="../media/image156.png"/><Relationship Id="rId44" Type="http://schemas.openxmlformats.org/officeDocument/2006/relationships/image" Target="../media/image169.png"/><Relationship Id="rId52" Type="http://schemas.openxmlformats.org/officeDocument/2006/relationships/image" Target="../media/image177.png"/><Relationship Id="rId60" Type="http://schemas.openxmlformats.org/officeDocument/2006/relationships/image" Target="../media/image185.png"/><Relationship Id="rId65" Type="http://schemas.openxmlformats.org/officeDocument/2006/relationships/image" Target="../media/image190.jpeg"/><Relationship Id="rId73" Type="http://schemas.openxmlformats.org/officeDocument/2006/relationships/image" Target="../media/image198.jpeg"/><Relationship Id="rId78" Type="http://schemas.openxmlformats.org/officeDocument/2006/relationships/image" Target="../media/image203.jpeg"/><Relationship Id="rId81" Type="http://schemas.openxmlformats.org/officeDocument/2006/relationships/image" Target="../media/image206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9.png"/><Relationship Id="rId22" Type="http://schemas.openxmlformats.org/officeDocument/2006/relationships/image" Target="../media/image147.png"/><Relationship Id="rId27" Type="http://schemas.openxmlformats.org/officeDocument/2006/relationships/image" Target="../media/image152.png"/><Relationship Id="rId30" Type="http://schemas.openxmlformats.org/officeDocument/2006/relationships/image" Target="../media/image155.png"/><Relationship Id="rId35" Type="http://schemas.openxmlformats.org/officeDocument/2006/relationships/image" Target="../media/image160.png"/><Relationship Id="rId43" Type="http://schemas.openxmlformats.org/officeDocument/2006/relationships/image" Target="../media/image168.png"/><Relationship Id="rId48" Type="http://schemas.openxmlformats.org/officeDocument/2006/relationships/image" Target="../media/image173.png"/><Relationship Id="rId56" Type="http://schemas.openxmlformats.org/officeDocument/2006/relationships/image" Target="../media/image181.png"/><Relationship Id="rId64" Type="http://schemas.openxmlformats.org/officeDocument/2006/relationships/image" Target="../media/image189.jpeg"/><Relationship Id="rId69" Type="http://schemas.openxmlformats.org/officeDocument/2006/relationships/image" Target="../media/image194.jpeg"/><Relationship Id="rId77" Type="http://schemas.openxmlformats.org/officeDocument/2006/relationships/image" Target="../media/image202.jpeg"/><Relationship Id="rId8" Type="http://schemas.openxmlformats.org/officeDocument/2006/relationships/image" Target="../media/image8.png"/><Relationship Id="rId51" Type="http://schemas.openxmlformats.org/officeDocument/2006/relationships/image" Target="../media/image176.png"/><Relationship Id="rId72" Type="http://schemas.openxmlformats.org/officeDocument/2006/relationships/image" Target="../media/image197.jpeg"/><Relationship Id="rId80" Type="http://schemas.openxmlformats.org/officeDocument/2006/relationships/image" Target="../media/image205.jpeg"/><Relationship Id="rId3" Type="http://schemas.openxmlformats.org/officeDocument/2006/relationships/image" Target="../media/image3.png"/><Relationship Id="rId12" Type="http://schemas.openxmlformats.org/officeDocument/2006/relationships/image" Target="../media/image137.png"/><Relationship Id="rId17" Type="http://schemas.openxmlformats.org/officeDocument/2006/relationships/image" Target="../media/image142.png"/><Relationship Id="rId25" Type="http://schemas.openxmlformats.org/officeDocument/2006/relationships/image" Target="../media/image150.png"/><Relationship Id="rId33" Type="http://schemas.openxmlformats.org/officeDocument/2006/relationships/image" Target="../media/image158.png"/><Relationship Id="rId38" Type="http://schemas.openxmlformats.org/officeDocument/2006/relationships/image" Target="../media/image163.png"/><Relationship Id="rId46" Type="http://schemas.openxmlformats.org/officeDocument/2006/relationships/image" Target="../media/image171.png"/><Relationship Id="rId59" Type="http://schemas.openxmlformats.org/officeDocument/2006/relationships/image" Target="../media/image184.png"/><Relationship Id="rId67" Type="http://schemas.openxmlformats.org/officeDocument/2006/relationships/image" Target="../media/image192.jpeg"/><Relationship Id="rId20" Type="http://schemas.openxmlformats.org/officeDocument/2006/relationships/image" Target="../media/image145.png"/><Relationship Id="rId41" Type="http://schemas.openxmlformats.org/officeDocument/2006/relationships/image" Target="../media/image166.png"/><Relationship Id="rId54" Type="http://schemas.openxmlformats.org/officeDocument/2006/relationships/image" Target="../media/image179.png"/><Relationship Id="rId62" Type="http://schemas.openxmlformats.org/officeDocument/2006/relationships/image" Target="../media/image187.jpeg"/><Relationship Id="rId70" Type="http://schemas.openxmlformats.org/officeDocument/2006/relationships/image" Target="../media/image195.jpeg"/><Relationship Id="rId75" Type="http://schemas.openxmlformats.org/officeDocument/2006/relationships/image" Target="../media/image20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40.png"/><Relationship Id="rId23" Type="http://schemas.openxmlformats.org/officeDocument/2006/relationships/image" Target="../media/image148.png"/><Relationship Id="rId28" Type="http://schemas.openxmlformats.org/officeDocument/2006/relationships/image" Target="../media/image153.png"/><Relationship Id="rId36" Type="http://schemas.openxmlformats.org/officeDocument/2006/relationships/image" Target="../media/image161.png"/><Relationship Id="rId49" Type="http://schemas.openxmlformats.org/officeDocument/2006/relationships/image" Target="../media/image174.png"/><Relationship Id="rId57" Type="http://schemas.openxmlformats.org/officeDocument/2006/relationships/image" Target="../media/image18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8.png"/><Relationship Id="rId18" Type="http://schemas.openxmlformats.org/officeDocument/2006/relationships/image" Target="../media/image143.png"/><Relationship Id="rId26" Type="http://schemas.openxmlformats.org/officeDocument/2006/relationships/image" Target="../media/image151.png"/><Relationship Id="rId39" Type="http://schemas.openxmlformats.org/officeDocument/2006/relationships/image" Target="../media/image160.png"/><Relationship Id="rId21" Type="http://schemas.openxmlformats.org/officeDocument/2006/relationships/image" Target="../media/image146.png"/><Relationship Id="rId34" Type="http://schemas.openxmlformats.org/officeDocument/2006/relationships/image" Target="../media/image210.png"/><Relationship Id="rId42" Type="http://schemas.openxmlformats.org/officeDocument/2006/relationships/image" Target="../media/image163.png"/><Relationship Id="rId47" Type="http://schemas.openxmlformats.org/officeDocument/2006/relationships/image" Target="../media/image212.png"/><Relationship Id="rId50" Type="http://schemas.openxmlformats.org/officeDocument/2006/relationships/image" Target="../media/image214.png"/><Relationship Id="rId55" Type="http://schemas.openxmlformats.org/officeDocument/2006/relationships/image" Target="../media/image216.jpeg"/><Relationship Id="rId63" Type="http://schemas.openxmlformats.org/officeDocument/2006/relationships/image" Target="../media/image224.png"/><Relationship Id="rId68" Type="http://schemas.openxmlformats.org/officeDocument/2006/relationships/image" Target="../media/image229.png"/><Relationship Id="rId76" Type="http://schemas.openxmlformats.org/officeDocument/2006/relationships/image" Target="../media/image237.png"/><Relationship Id="rId84" Type="http://schemas.openxmlformats.org/officeDocument/2006/relationships/image" Target="../media/image245.jpeg"/><Relationship Id="rId7" Type="http://schemas.openxmlformats.org/officeDocument/2006/relationships/image" Target="../media/image7.png"/><Relationship Id="rId71" Type="http://schemas.openxmlformats.org/officeDocument/2006/relationships/image" Target="../media/image232.png"/><Relationship Id="rId2" Type="http://schemas.openxmlformats.org/officeDocument/2006/relationships/image" Target="../media/image2.png"/><Relationship Id="rId16" Type="http://schemas.openxmlformats.org/officeDocument/2006/relationships/image" Target="../media/image141.png"/><Relationship Id="rId29" Type="http://schemas.openxmlformats.org/officeDocument/2006/relationships/image" Target="../media/image153.png"/><Relationship Id="rId11" Type="http://schemas.openxmlformats.org/officeDocument/2006/relationships/image" Target="../media/image136.png"/><Relationship Id="rId24" Type="http://schemas.openxmlformats.org/officeDocument/2006/relationships/image" Target="../media/image149.png"/><Relationship Id="rId32" Type="http://schemas.openxmlformats.org/officeDocument/2006/relationships/image" Target="../media/image156.png"/><Relationship Id="rId37" Type="http://schemas.openxmlformats.org/officeDocument/2006/relationships/image" Target="../media/image158.png"/><Relationship Id="rId40" Type="http://schemas.openxmlformats.org/officeDocument/2006/relationships/image" Target="../media/image161.png"/><Relationship Id="rId45" Type="http://schemas.openxmlformats.org/officeDocument/2006/relationships/image" Target="../media/image168.png"/><Relationship Id="rId53" Type="http://schemas.openxmlformats.org/officeDocument/2006/relationships/image" Target="../media/image179.png"/><Relationship Id="rId58" Type="http://schemas.openxmlformats.org/officeDocument/2006/relationships/image" Target="../media/image219.jpeg"/><Relationship Id="rId66" Type="http://schemas.openxmlformats.org/officeDocument/2006/relationships/image" Target="../media/image227.png"/><Relationship Id="rId74" Type="http://schemas.openxmlformats.org/officeDocument/2006/relationships/image" Target="../media/image235.png"/><Relationship Id="rId79" Type="http://schemas.openxmlformats.org/officeDocument/2006/relationships/image" Target="../media/image240.jpeg"/><Relationship Id="rId5" Type="http://schemas.openxmlformats.org/officeDocument/2006/relationships/image" Target="../media/image5.png"/><Relationship Id="rId61" Type="http://schemas.openxmlformats.org/officeDocument/2006/relationships/image" Target="../media/image222.jpeg"/><Relationship Id="rId82" Type="http://schemas.openxmlformats.org/officeDocument/2006/relationships/image" Target="../media/image243.jpeg"/><Relationship Id="rId19" Type="http://schemas.openxmlformats.org/officeDocument/2006/relationships/image" Target="../media/image1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9.png"/><Relationship Id="rId22" Type="http://schemas.openxmlformats.org/officeDocument/2006/relationships/image" Target="../media/image147.png"/><Relationship Id="rId27" Type="http://schemas.openxmlformats.org/officeDocument/2006/relationships/image" Target="../media/image208.png"/><Relationship Id="rId30" Type="http://schemas.openxmlformats.org/officeDocument/2006/relationships/image" Target="../media/image154.png"/><Relationship Id="rId35" Type="http://schemas.openxmlformats.org/officeDocument/2006/relationships/image" Target="../media/image157.png"/><Relationship Id="rId43" Type="http://schemas.openxmlformats.org/officeDocument/2006/relationships/image" Target="../media/image165.png"/><Relationship Id="rId48" Type="http://schemas.openxmlformats.org/officeDocument/2006/relationships/image" Target="../media/image170.png"/><Relationship Id="rId56" Type="http://schemas.openxmlformats.org/officeDocument/2006/relationships/image" Target="../media/image217.jpeg"/><Relationship Id="rId64" Type="http://schemas.openxmlformats.org/officeDocument/2006/relationships/image" Target="../media/image225.png"/><Relationship Id="rId69" Type="http://schemas.openxmlformats.org/officeDocument/2006/relationships/image" Target="../media/image230.png"/><Relationship Id="rId77" Type="http://schemas.openxmlformats.org/officeDocument/2006/relationships/image" Target="../media/image238.jpeg"/><Relationship Id="rId8" Type="http://schemas.openxmlformats.org/officeDocument/2006/relationships/image" Target="../media/image8.png"/><Relationship Id="rId51" Type="http://schemas.openxmlformats.org/officeDocument/2006/relationships/image" Target="../media/image171.png"/><Relationship Id="rId72" Type="http://schemas.openxmlformats.org/officeDocument/2006/relationships/image" Target="../media/image233.png"/><Relationship Id="rId80" Type="http://schemas.openxmlformats.org/officeDocument/2006/relationships/image" Target="../media/image241.jpeg"/><Relationship Id="rId85" Type="http://schemas.openxmlformats.org/officeDocument/2006/relationships/image" Target="../media/image246.jpeg"/><Relationship Id="rId3" Type="http://schemas.openxmlformats.org/officeDocument/2006/relationships/image" Target="../media/image3.png"/><Relationship Id="rId12" Type="http://schemas.openxmlformats.org/officeDocument/2006/relationships/image" Target="../media/image137.png"/><Relationship Id="rId17" Type="http://schemas.openxmlformats.org/officeDocument/2006/relationships/image" Target="../media/image142.png"/><Relationship Id="rId25" Type="http://schemas.openxmlformats.org/officeDocument/2006/relationships/image" Target="../media/image150.png"/><Relationship Id="rId33" Type="http://schemas.openxmlformats.org/officeDocument/2006/relationships/image" Target="../media/image209.png"/><Relationship Id="rId38" Type="http://schemas.openxmlformats.org/officeDocument/2006/relationships/image" Target="../media/image159.png"/><Relationship Id="rId46" Type="http://schemas.openxmlformats.org/officeDocument/2006/relationships/image" Target="../media/image169.png"/><Relationship Id="rId59" Type="http://schemas.openxmlformats.org/officeDocument/2006/relationships/image" Target="../media/image220.jpeg"/><Relationship Id="rId67" Type="http://schemas.openxmlformats.org/officeDocument/2006/relationships/image" Target="../media/image228.png"/><Relationship Id="rId20" Type="http://schemas.openxmlformats.org/officeDocument/2006/relationships/image" Target="../media/image145.png"/><Relationship Id="rId41" Type="http://schemas.openxmlformats.org/officeDocument/2006/relationships/image" Target="../media/image162.png"/><Relationship Id="rId54" Type="http://schemas.openxmlformats.org/officeDocument/2006/relationships/image" Target="../media/image215.jpeg"/><Relationship Id="rId62" Type="http://schemas.openxmlformats.org/officeDocument/2006/relationships/image" Target="../media/image223.png"/><Relationship Id="rId70" Type="http://schemas.openxmlformats.org/officeDocument/2006/relationships/image" Target="../media/image231.png"/><Relationship Id="rId75" Type="http://schemas.openxmlformats.org/officeDocument/2006/relationships/image" Target="../media/image236.png"/><Relationship Id="rId83" Type="http://schemas.openxmlformats.org/officeDocument/2006/relationships/image" Target="../media/image244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40.png"/><Relationship Id="rId23" Type="http://schemas.openxmlformats.org/officeDocument/2006/relationships/image" Target="../media/image148.png"/><Relationship Id="rId28" Type="http://schemas.openxmlformats.org/officeDocument/2006/relationships/image" Target="../media/image152.png"/><Relationship Id="rId36" Type="http://schemas.openxmlformats.org/officeDocument/2006/relationships/image" Target="../media/image211.png"/><Relationship Id="rId49" Type="http://schemas.openxmlformats.org/officeDocument/2006/relationships/image" Target="../media/image213.png"/><Relationship Id="rId57" Type="http://schemas.openxmlformats.org/officeDocument/2006/relationships/image" Target="../media/image218.jpeg"/><Relationship Id="rId10" Type="http://schemas.openxmlformats.org/officeDocument/2006/relationships/image" Target="../media/image10.png"/><Relationship Id="rId31" Type="http://schemas.openxmlformats.org/officeDocument/2006/relationships/image" Target="../media/image155.png"/><Relationship Id="rId44" Type="http://schemas.openxmlformats.org/officeDocument/2006/relationships/image" Target="../media/image166.png"/><Relationship Id="rId52" Type="http://schemas.openxmlformats.org/officeDocument/2006/relationships/image" Target="../media/image172.png"/><Relationship Id="rId60" Type="http://schemas.openxmlformats.org/officeDocument/2006/relationships/image" Target="../media/image221.jpeg"/><Relationship Id="rId65" Type="http://schemas.openxmlformats.org/officeDocument/2006/relationships/image" Target="../media/image226.png"/><Relationship Id="rId73" Type="http://schemas.openxmlformats.org/officeDocument/2006/relationships/image" Target="../media/image234.png"/><Relationship Id="rId78" Type="http://schemas.openxmlformats.org/officeDocument/2006/relationships/image" Target="../media/image239.jpeg"/><Relationship Id="rId81" Type="http://schemas.openxmlformats.org/officeDocument/2006/relationships/image" Target="../media/image242.jpeg"/><Relationship Id="rId86" Type="http://schemas.openxmlformats.org/officeDocument/2006/relationships/image" Target="../media/image247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5.png"/><Relationship Id="rId3" Type="http://schemas.openxmlformats.org/officeDocument/2006/relationships/image" Target="../media/image250.jpeg"/><Relationship Id="rId7" Type="http://schemas.openxmlformats.org/officeDocument/2006/relationships/image" Target="../media/image254.png"/><Relationship Id="rId2" Type="http://schemas.openxmlformats.org/officeDocument/2006/relationships/image" Target="../media/image249.jpeg"/><Relationship Id="rId1" Type="http://schemas.openxmlformats.org/officeDocument/2006/relationships/image" Target="../media/image248.jpeg"/><Relationship Id="rId6" Type="http://schemas.openxmlformats.org/officeDocument/2006/relationships/image" Target="../media/image253.png"/><Relationship Id="rId5" Type="http://schemas.openxmlformats.org/officeDocument/2006/relationships/image" Target="../media/image252.jpeg"/><Relationship Id="rId10" Type="http://schemas.openxmlformats.org/officeDocument/2006/relationships/image" Target="../media/image257.jpeg"/><Relationship Id="rId4" Type="http://schemas.openxmlformats.org/officeDocument/2006/relationships/image" Target="../media/image251.jpeg"/><Relationship Id="rId9" Type="http://schemas.openxmlformats.org/officeDocument/2006/relationships/image" Target="../media/image256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1.png"/><Relationship Id="rId117" Type="http://schemas.openxmlformats.org/officeDocument/2006/relationships/image" Target="../media/image317.jpeg"/><Relationship Id="rId21" Type="http://schemas.openxmlformats.org/officeDocument/2006/relationships/image" Target="../media/image146.png"/><Relationship Id="rId42" Type="http://schemas.openxmlformats.org/officeDocument/2006/relationships/image" Target="../media/image163.png"/><Relationship Id="rId47" Type="http://schemas.openxmlformats.org/officeDocument/2006/relationships/image" Target="../media/image212.png"/><Relationship Id="rId63" Type="http://schemas.openxmlformats.org/officeDocument/2006/relationships/image" Target="../media/image267.png"/><Relationship Id="rId68" Type="http://schemas.openxmlformats.org/officeDocument/2006/relationships/image" Target="../media/image268.jpeg"/><Relationship Id="rId84" Type="http://schemas.openxmlformats.org/officeDocument/2006/relationships/image" Target="../media/image284.jpeg"/><Relationship Id="rId89" Type="http://schemas.openxmlformats.org/officeDocument/2006/relationships/image" Target="../media/image289.jpeg"/><Relationship Id="rId112" Type="http://schemas.openxmlformats.org/officeDocument/2006/relationships/image" Target="../media/image312.jpeg"/><Relationship Id="rId16" Type="http://schemas.openxmlformats.org/officeDocument/2006/relationships/image" Target="../media/image141.png"/><Relationship Id="rId107" Type="http://schemas.openxmlformats.org/officeDocument/2006/relationships/image" Target="../media/image307.jpeg"/><Relationship Id="rId11" Type="http://schemas.openxmlformats.org/officeDocument/2006/relationships/image" Target="../media/image136.png"/><Relationship Id="rId24" Type="http://schemas.openxmlformats.org/officeDocument/2006/relationships/image" Target="../media/image149.png"/><Relationship Id="rId32" Type="http://schemas.openxmlformats.org/officeDocument/2006/relationships/image" Target="../media/image156.png"/><Relationship Id="rId37" Type="http://schemas.openxmlformats.org/officeDocument/2006/relationships/image" Target="../media/image158.png"/><Relationship Id="rId40" Type="http://schemas.openxmlformats.org/officeDocument/2006/relationships/image" Target="../media/image161.png"/><Relationship Id="rId45" Type="http://schemas.openxmlformats.org/officeDocument/2006/relationships/image" Target="../media/image168.png"/><Relationship Id="rId53" Type="http://schemas.openxmlformats.org/officeDocument/2006/relationships/image" Target="../media/image179.png"/><Relationship Id="rId58" Type="http://schemas.openxmlformats.org/officeDocument/2006/relationships/image" Target="../media/image262.png"/><Relationship Id="rId66" Type="http://schemas.openxmlformats.org/officeDocument/2006/relationships/image" Target="../media/image230.png"/><Relationship Id="rId74" Type="http://schemas.openxmlformats.org/officeDocument/2006/relationships/image" Target="../media/image274.jpeg"/><Relationship Id="rId79" Type="http://schemas.openxmlformats.org/officeDocument/2006/relationships/image" Target="../media/image279.jpeg"/><Relationship Id="rId87" Type="http://schemas.openxmlformats.org/officeDocument/2006/relationships/image" Target="../media/image287.jpeg"/><Relationship Id="rId102" Type="http://schemas.openxmlformats.org/officeDocument/2006/relationships/image" Target="../media/image302.jpeg"/><Relationship Id="rId110" Type="http://schemas.openxmlformats.org/officeDocument/2006/relationships/image" Target="../media/image310.jpeg"/><Relationship Id="rId115" Type="http://schemas.openxmlformats.org/officeDocument/2006/relationships/image" Target="../media/image315.jpeg"/><Relationship Id="rId5" Type="http://schemas.openxmlformats.org/officeDocument/2006/relationships/image" Target="../media/image5.png"/><Relationship Id="rId61" Type="http://schemas.openxmlformats.org/officeDocument/2006/relationships/image" Target="../media/image265.png"/><Relationship Id="rId82" Type="http://schemas.openxmlformats.org/officeDocument/2006/relationships/image" Target="../media/image282.jpeg"/><Relationship Id="rId90" Type="http://schemas.openxmlformats.org/officeDocument/2006/relationships/image" Target="../media/image290.jpeg"/><Relationship Id="rId95" Type="http://schemas.openxmlformats.org/officeDocument/2006/relationships/image" Target="../media/image295.jpeg"/><Relationship Id="rId19" Type="http://schemas.openxmlformats.org/officeDocument/2006/relationships/image" Target="../media/image144.png"/><Relationship Id="rId14" Type="http://schemas.openxmlformats.org/officeDocument/2006/relationships/image" Target="../media/image139.png"/><Relationship Id="rId22" Type="http://schemas.openxmlformats.org/officeDocument/2006/relationships/image" Target="../media/image147.png"/><Relationship Id="rId27" Type="http://schemas.openxmlformats.org/officeDocument/2006/relationships/image" Target="../media/image208.png"/><Relationship Id="rId30" Type="http://schemas.openxmlformats.org/officeDocument/2006/relationships/image" Target="../media/image154.png"/><Relationship Id="rId35" Type="http://schemas.openxmlformats.org/officeDocument/2006/relationships/image" Target="../media/image157.png"/><Relationship Id="rId43" Type="http://schemas.openxmlformats.org/officeDocument/2006/relationships/image" Target="../media/image165.png"/><Relationship Id="rId48" Type="http://schemas.openxmlformats.org/officeDocument/2006/relationships/image" Target="../media/image170.png"/><Relationship Id="rId56" Type="http://schemas.openxmlformats.org/officeDocument/2006/relationships/image" Target="../media/image260.png"/><Relationship Id="rId64" Type="http://schemas.openxmlformats.org/officeDocument/2006/relationships/image" Target="../media/image226.png"/><Relationship Id="rId69" Type="http://schemas.openxmlformats.org/officeDocument/2006/relationships/image" Target="../media/image269.jpeg"/><Relationship Id="rId77" Type="http://schemas.openxmlformats.org/officeDocument/2006/relationships/image" Target="../media/image277.jpeg"/><Relationship Id="rId100" Type="http://schemas.openxmlformats.org/officeDocument/2006/relationships/image" Target="../media/image300.png"/><Relationship Id="rId105" Type="http://schemas.openxmlformats.org/officeDocument/2006/relationships/image" Target="../media/image305.jpeg"/><Relationship Id="rId113" Type="http://schemas.openxmlformats.org/officeDocument/2006/relationships/image" Target="../media/image313.jpeg"/><Relationship Id="rId118" Type="http://schemas.openxmlformats.org/officeDocument/2006/relationships/image" Target="../media/image318.jpeg"/><Relationship Id="rId8" Type="http://schemas.openxmlformats.org/officeDocument/2006/relationships/image" Target="../media/image8.png"/><Relationship Id="rId51" Type="http://schemas.openxmlformats.org/officeDocument/2006/relationships/image" Target="../media/image171.png"/><Relationship Id="rId72" Type="http://schemas.openxmlformats.org/officeDocument/2006/relationships/image" Target="../media/image272.jpeg"/><Relationship Id="rId80" Type="http://schemas.openxmlformats.org/officeDocument/2006/relationships/image" Target="../media/image280.jpeg"/><Relationship Id="rId85" Type="http://schemas.openxmlformats.org/officeDocument/2006/relationships/image" Target="../media/image285.jpeg"/><Relationship Id="rId93" Type="http://schemas.openxmlformats.org/officeDocument/2006/relationships/image" Target="../media/image293.jpeg"/><Relationship Id="rId98" Type="http://schemas.openxmlformats.org/officeDocument/2006/relationships/image" Target="../media/image298.jpeg"/><Relationship Id="rId3" Type="http://schemas.openxmlformats.org/officeDocument/2006/relationships/image" Target="../media/image3.png"/><Relationship Id="rId12" Type="http://schemas.openxmlformats.org/officeDocument/2006/relationships/image" Target="../media/image137.png"/><Relationship Id="rId17" Type="http://schemas.openxmlformats.org/officeDocument/2006/relationships/image" Target="../media/image142.png"/><Relationship Id="rId25" Type="http://schemas.openxmlformats.org/officeDocument/2006/relationships/image" Target="../media/image150.png"/><Relationship Id="rId33" Type="http://schemas.openxmlformats.org/officeDocument/2006/relationships/image" Target="../media/image209.png"/><Relationship Id="rId38" Type="http://schemas.openxmlformats.org/officeDocument/2006/relationships/image" Target="../media/image159.png"/><Relationship Id="rId46" Type="http://schemas.openxmlformats.org/officeDocument/2006/relationships/image" Target="../media/image169.png"/><Relationship Id="rId59" Type="http://schemas.openxmlformats.org/officeDocument/2006/relationships/image" Target="../media/image263.png"/><Relationship Id="rId67" Type="http://schemas.openxmlformats.org/officeDocument/2006/relationships/image" Target="../media/image233.png"/><Relationship Id="rId103" Type="http://schemas.openxmlformats.org/officeDocument/2006/relationships/image" Target="../media/image303.jpeg"/><Relationship Id="rId108" Type="http://schemas.openxmlformats.org/officeDocument/2006/relationships/image" Target="../media/image308.png"/><Relationship Id="rId116" Type="http://schemas.openxmlformats.org/officeDocument/2006/relationships/image" Target="../media/image316.jpeg"/><Relationship Id="rId20" Type="http://schemas.openxmlformats.org/officeDocument/2006/relationships/image" Target="../media/image145.png"/><Relationship Id="rId41" Type="http://schemas.openxmlformats.org/officeDocument/2006/relationships/image" Target="../media/image162.png"/><Relationship Id="rId54" Type="http://schemas.openxmlformats.org/officeDocument/2006/relationships/image" Target="../media/image258.png"/><Relationship Id="rId62" Type="http://schemas.openxmlformats.org/officeDocument/2006/relationships/image" Target="../media/image266.png"/><Relationship Id="rId70" Type="http://schemas.openxmlformats.org/officeDocument/2006/relationships/image" Target="../media/image270.jpeg"/><Relationship Id="rId75" Type="http://schemas.openxmlformats.org/officeDocument/2006/relationships/image" Target="../media/image275.jpeg"/><Relationship Id="rId83" Type="http://schemas.openxmlformats.org/officeDocument/2006/relationships/image" Target="../media/image283.jpeg"/><Relationship Id="rId88" Type="http://schemas.openxmlformats.org/officeDocument/2006/relationships/image" Target="../media/image288.jpeg"/><Relationship Id="rId91" Type="http://schemas.openxmlformats.org/officeDocument/2006/relationships/image" Target="../media/image291.jpeg"/><Relationship Id="rId96" Type="http://schemas.openxmlformats.org/officeDocument/2006/relationships/image" Target="../media/image296.jpeg"/><Relationship Id="rId111" Type="http://schemas.openxmlformats.org/officeDocument/2006/relationships/image" Target="../media/image31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40.png"/><Relationship Id="rId23" Type="http://schemas.openxmlformats.org/officeDocument/2006/relationships/image" Target="../media/image148.png"/><Relationship Id="rId28" Type="http://schemas.openxmlformats.org/officeDocument/2006/relationships/image" Target="../media/image152.png"/><Relationship Id="rId36" Type="http://schemas.openxmlformats.org/officeDocument/2006/relationships/image" Target="../media/image211.png"/><Relationship Id="rId49" Type="http://schemas.openxmlformats.org/officeDocument/2006/relationships/image" Target="../media/image213.png"/><Relationship Id="rId57" Type="http://schemas.openxmlformats.org/officeDocument/2006/relationships/image" Target="../media/image261.png"/><Relationship Id="rId106" Type="http://schemas.openxmlformats.org/officeDocument/2006/relationships/image" Target="../media/image306.jpeg"/><Relationship Id="rId114" Type="http://schemas.openxmlformats.org/officeDocument/2006/relationships/image" Target="../media/image314.jpeg"/><Relationship Id="rId119" Type="http://schemas.openxmlformats.org/officeDocument/2006/relationships/image" Target="../media/image319.jpeg"/><Relationship Id="rId10" Type="http://schemas.openxmlformats.org/officeDocument/2006/relationships/image" Target="../media/image10.png"/><Relationship Id="rId31" Type="http://schemas.openxmlformats.org/officeDocument/2006/relationships/image" Target="../media/image155.png"/><Relationship Id="rId44" Type="http://schemas.openxmlformats.org/officeDocument/2006/relationships/image" Target="../media/image166.png"/><Relationship Id="rId52" Type="http://schemas.openxmlformats.org/officeDocument/2006/relationships/image" Target="../media/image172.png"/><Relationship Id="rId60" Type="http://schemas.openxmlformats.org/officeDocument/2006/relationships/image" Target="../media/image264.png"/><Relationship Id="rId65" Type="http://schemas.openxmlformats.org/officeDocument/2006/relationships/image" Target="../media/image228.png"/><Relationship Id="rId73" Type="http://schemas.openxmlformats.org/officeDocument/2006/relationships/image" Target="../media/image273.jpeg"/><Relationship Id="rId78" Type="http://schemas.openxmlformats.org/officeDocument/2006/relationships/image" Target="../media/image278.jpeg"/><Relationship Id="rId81" Type="http://schemas.openxmlformats.org/officeDocument/2006/relationships/image" Target="../media/image281.jpeg"/><Relationship Id="rId86" Type="http://schemas.openxmlformats.org/officeDocument/2006/relationships/image" Target="../media/image286.jpeg"/><Relationship Id="rId94" Type="http://schemas.openxmlformats.org/officeDocument/2006/relationships/image" Target="../media/image294.jpeg"/><Relationship Id="rId99" Type="http://schemas.openxmlformats.org/officeDocument/2006/relationships/image" Target="../media/image299.jpeg"/><Relationship Id="rId101" Type="http://schemas.openxmlformats.org/officeDocument/2006/relationships/image" Target="../media/image30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8.png"/><Relationship Id="rId18" Type="http://schemas.openxmlformats.org/officeDocument/2006/relationships/image" Target="../media/image143.png"/><Relationship Id="rId39" Type="http://schemas.openxmlformats.org/officeDocument/2006/relationships/image" Target="../media/image160.png"/><Relationship Id="rId109" Type="http://schemas.openxmlformats.org/officeDocument/2006/relationships/image" Target="../media/image309.jpeg"/><Relationship Id="rId34" Type="http://schemas.openxmlformats.org/officeDocument/2006/relationships/image" Target="../media/image210.png"/><Relationship Id="rId50" Type="http://schemas.openxmlformats.org/officeDocument/2006/relationships/image" Target="../media/image214.png"/><Relationship Id="rId55" Type="http://schemas.openxmlformats.org/officeDocument/2006/relationships/image" Target="../media/image259.png"/><Relationship Id="rId76" Type="http://schemas.openxmlformats.org/officeDocument/2006/relationships/image" Target="../media/image276.jpeg"/><Relationship Id="rId97" Type="http://schemas.openxmlformats.org/officeDocument/2006/relationships/image" Target="../media/image297.jpeg"/><Relationship Id="rId104" Type="http://schemas.openxmlformats.org/officeDocument/2006/relationships/image" Target="../media/image304.jpeg"/><Relationship Id="rId120" Type="http://schemas.openxmlformats.org/officeDocument/2006/relationships/image" Target="../media/image320.png"/><Relationship Id="rId7" Type="http://schemas.openxmlformats.org/officeDocument/2006/relationships/image" Target="../media/image7.png"/><Relationship Id="rId71" Type="http://schemas.openxmlformats.org/officeDocument/2006/relationships/image" Target="../media/image271.jpeg"/><Relationship Id="rId92" Type="http://schemas.openxmlformats.org/officeDocument/2006/relationships/image" Target="../media/image292.jpeg"/><Relationship Id="rId2" Type="http://schemas.openxmlformats.org/officeDocument/2006/relationships/image" Target="../media/image2.png"/><Relationship Id="rId29" Type="http://schemas.openxmlformats.org/officeDocument/2006/relationships/image" Target="../media/image153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8.png"/><Relationship Id="rId18" Type="http://schemas.openxmlformats.org/officeDocument/2006/relationships/image" Target="../media/image143.png"/><Relationship Id="rId26" Type="http://schemas.openxmlformats.org/officeDocument/2006/relationships/image" Target="../media/image151.png"/><Relationship Id="rId39" Type="http://schemas.openxmlformats.org/officeDocument/2006/relationships/image" Target="../media/image160.png"/><Relationship Id="rId21" Type="http://schemas.openxmlformats.org/officeDocument/2006/relationships/image" Target="../media/image146.png"/><Relationship Id="rId34" Type="http://schemas.openxmlformats.org/officeDocument/2006/relationships/image" Target="../media/image210.png"/><Relationship Id="rId42" Type="http://schemas.openxmlformats.org/officeDocument/2006/relationships/image" Target="../media/image163.png"/><Relationship Id="rId47" Type="http://schemas.openxmlformats.org/officeDocument/2006/relationships/image" Target="../media/image212.png"/><Relationship Id="rId50" Type="http://schemas.openxmlformats.org/officeDocument/2006/relationships/image" Target="../media/image214.png"/><Relationship Id="rId55" Type="http://schemas.openxmlformats.org/officeDocument/2006/relationships/image" Target="../media/image259.png"/><Relationship Id="rId63" Type="http://schemas.openxmlformats.org/officeDocument/2006/relationships/image" Target="../media/image267.png"/><Relationship Id="rId68" Type="http://schemas.openxmlformats.org/officeDocument/2006/relationships/image" Target="../media/image321.jpeg"/><Relationship Id="rId76" Type="http://schemas.openxmlformats.org/officeDocument/2006/relationships/image" Target="../media/image329.jpeg"/><Relationship Id="rId84" Type="http://schemas.openxmlformats.org/officeDocument/2006/relationships/image" Target="../media/image337.png"/><Relationship Id="rId89" Type="http://schemas.openxmlformats.org/officeDocument/2006/relationships/image" Target="../media/image342.jpeg"/><Relationship Id="rId7" Type="http://schemas.openxmlformats.org/officeDocument/2006/relationships/image" Target="../media/image7.png"/><Relationship Id="rId71" Type="http://schemas.openxmlformats.org/officeDocument/2006/relationships/image" Target="../media/image324.jpeg"/><Relationship Id="rId2" Type="http://schemas.openxmlformats.org/officeDocument/2006/relationships/image" Target="../media/image2.png"/><Relationship Id="rId16" Type="http://schemas.openxmlformats.org/officeDocument/2006/relationships/image" Target="../media/image141.png"/><Relationship Id="rId29" Type="http://schemas.openxmlformats.org/officeDocument/2006/relationships/image" Target="../media/image153.png"/><Relationship Id="rId11" Type="http://schemas.openxmlformats.org/officeDocument/2006/relationships/image" Target="../media/image136.png"/><Relationship Id="rId24" Type="http://schemas.openxmlformats.org/officeDocument/2006/relationships/image" Target="../media/image149.png"/><Relationship Id="rId32" Type="http://schemas.openxmlformats.org/officeDocument/2006/relationships/image" Target="../media/image156.png"/><Relationship Id="rId37" Type="http://schemas.openxmlformats.org/officeDocument/2006/relationships/image" Target="../media/image158.png"/><Relationship Id="rId40" Type="http://schemas.openxmlformats.org/officeDocument/2006/relationships/image" Target="../media/image161.png"/><Relationship Id="rId45" Type="http://schemas.openxmlformats.org/officeDocument/2006/relationships/image" Target="../media/image168.png"/><Relationship Id="rId53" Type="http://schemas.openxmlformats.org/officeDocument/2006/relationships/image" Target="../media/image179.png"/><Relationship Id="rId58" Type="http://schemas.openxmlformats.org/officeDocument/2006/relationships/image" Target="../media/image262.png"/><Relationship Id="rId66" Type="http://schemas.openxmlformats.org/officeDocument/2006/relationships/image" Target="../media/image230.png"/><Relationship Id="rId74" Type="http://schemas.openxmlformats.org/officeDocument/2006/relationships/image" Target="../media/image327.jpeg"/><Relationship Id="rId79" Type="http://schemas.openxmlformats.org/officeDocument/2006/relationships/image" Target="../media/image332.jpeg"/><Relationship Id="rId87" Type="http://schemas.openxmlformats.org/officeDocument/2006/relationships/image" Target="../media/image340.jpeg"/><Relationship Id="rId5" Type="http://schemas.openxmlformats.org/officeDocument/2006/relationships/image" Target="../media/image5.png"/><Relationship Id="rId61" Type="http://schemas.openxmlformats.org/officeDocument/2006/relationships/image" Target="../media/image265.png"/><Relationship Id="rId82" Type="http://schemas.openxmlformats.org/officeDocument/2006/relationships/image" Target="../media/image335.jpeg"/><Relationship Id="rId90" Type="http://schemas.openxmlformats.org/officeDocument/2006/relationships/image" Target="../media/image343.jpeg"/><Relationship Id="rId19" Type="http://schemas.openxmlformats.org/officeDocument/2006/relationships/image" Target="../media/image1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9.png"/><Relationship Id="rId22" Type="http://schemas.openxmlformats.org/officeDocument/2006/relationships/image" Target="../media/image147.png"/><Relationship Id="rId27" Type="http://schemas.openxmlformats.org/officeDocument/2006/relationships/image" Target="../media/image208.png"/><Relationship Id="rId30" Type="http://schemas.openxmlformats.org/officeDocument/2006/relationships/image" Target="../media/image154.png"/><Relationship Id="rId35" Type="http://schemas.openxmlformats.org/officeDocument/2006/relationships/image" Target="../media/image157.png"/><Relationship Id="rId43" Type="http://schemas.openxmlformats.org/officeDocument/2006/relationships/image" Target="../media/image165.png"/><Relationship Id="rId48" Type="http://schemas.openxmlformats.org/officeDocument/2006/relationships/image" Target="../media/image170.png"/><Relationship Id="rId56" Type="http://schemas.openxmlformats.org/officeDocument/2006/relationships/image" Target="../media/image260.png"/><Relationship Id="rId64" Type="http://schemas.openxmlformats.org/officeDocument/2006/relationships/image" Target="../media/image226.png"/><Relationship Id="rId69" Type="http://schemas.openxmlformats.org/officeDocument/2006/relationships/image" Target="../media/image322.jpeg"/><Relationship Id="rId77" Type="http://schemas.openxmlformats.org/officeDocument/2006/relationships/image" Target="../media/image330.jpeg"/><Relationship Id="rId8" Type="http://schemas.openxmlformats.org/officeDocument/2006/relationships/image" Target="../media/image8.png"/><Relationship Id="rId51" Type="http://schemas.openxmlformats.org/officeDocument/2006/relationships/image" Target="../media/image171.png"/><Relationship Id="rId72" Type="http://schemas.openxmlformats.org/officeDocument/2006/relationships/image" Target="../media/image325.jpeg"/><Relationship Id="rId80" Type="http://schemas.openxmlformats.org/officeDocument/2006/relationships/image" Target="../media/image333.jpeg"/><Relationship Id="rId85" Type="http://schemas.openxmlformats.org/officeDocument/2006/relationships/image" Target="../media/image338.jpeg"/><Relationship Id="rId3" Type="http://schemas.openxmlformats.org/officeDocument/2006/relationships/image" Target="../media/image3.png"/><Relationship Id="rId12" Type="http://schemas.openxmlformats.org/officeDocument/2006/relationships/image" Target="../media/image137.png"/><Relationship Id="rId17" Type="http://schemas.openxmlformats.org/officeDocument/2006/relationships/image" Target="../media/image142.png"/><Relationship Id="rId25" Type="http://schemas.openxmlformats.org/officeDocument/2006/relationships/image" Target="../media/image150.png"/><Relationship Id="rId33" Type="http://schemas.openxmlformats.org/officeDocument/2006/relationships/image" Target="../media/image209.png"/><Relationship Id="rId38" Type="http://schemas.openxmlformats.org/officeDocument/2006/relationships/image" Target="../media/image159.png"/><Relationship Id="rId46" Type="http://schemas.openxmlformats.org/officeDocument/2006/relationships/image" Target="../media/image169.png"/><Relationship Id="rId59" Type="http://schemas.openxmlformats.org/officeDocument/2006/relationships/image" Target="../media/image263.png"/><Relationship Id="rId67" Type="http://schemas.openxmlformats.org/officeDocument/2006/relationships/image" Target="../media/image233.png"/><Relationship Id="rId20" Type="http://schemas.openxmlformats.org/officeDocument/2006/relationships/image" Target="../media/image145.png"/><Relationship Id="rId41" Type="http://schemas.openxmlformats.org/officeDocument/2006/relationships/image" Target="../media/image162.png"/><Relationship Id="rId54" Type="http://schemas.openxmlformats.org/officeDocument/2006/relationships/image" Target="../media/image258.png"/><Relationship Id="rId62" Type="http://schemas.openxmlformats.org/officeDocument/2006/relationships/image" Target="../media/image266.png"/><Relationship Id="rId70" Type="http://schemas.openxmlformats.org/officeDocument/2006/relationships/image" Target="../media/image323.jpeg"/><Relationship Id="rId75" Type="http://schemas.openxmlformats.org/officeDocument/2006/relationships/image" Target="../media/image328.jpeg"/><Relationship Id="rId83" Type="http://schemas.openxmlformats.org/officeDocument/2006/relationships/image" Target="../media/image336.jpeg"/><Relationship Id="rId88" Type="http://schemas.openxmlformats.org/officeDocument/2006/relationships/image" Target="../media/image3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40.png"/><Relationship Id="rId23" Type="http://schemas.openxmlformats.org/officeDocument/2006/relationships/image" Target="../media/image148.png"/><Relationship Id="rId28" Type="http://schemas.openxmlformats.org/officeDocument/2006/relationships/image" Target="../media/image152.png"/><Relationship Id="rId36" Type="http://schemas.openxmlformats.org/officeDocument/2006/relationships/image" Target="../media/image211.png"/><Relationship Id="rId49" Type="http://schemas.openxmlformats.org/officeDocument/2006/relationships/image" Target="../media/image213.png"/><Relationship Id="rId57" Type="http://schemas.openxmlformats.org/officeDocument/2006/relationships/image" Target="../media/image261.png"/><Relationship Id="rId10" Type="http://schemas.openxmlformats.org/officeDocument/2006/relationships/image" Target="../media/image10.png"/><Relationship Id="rId31" Type="http://schemas.openxmlformats.org/officeDocument/2006/relationships/image" Target="../media/image155.png"/><Relationship Id="rId44" Type="http://schemas.openxmlformats.org/officeDocument/2006/relationships/image" Target="../media/image166.png"/><Relationship Id="rId52" Type="http://schemas.openxmlformats.org/officeDocument/2006/relationships/image" Target="../media/image172.png"/><Relationship Id="rId60" Type="http://schemas.openxmlformats.org/officeDocument/2006/relationships/image" Target="../media/image264.png"/><Relationship Id="rId65" Type="http://schemas.openxmlformats.org/officeDocument/2006/relationships/image" Target="../media/image228.png"/><Relationship Id="rId73" Type="http://schemas.openxmlformats.org/officeDocument/2006/relationships/image" Target="../media/image326.jpeg"/><Relationship Id="rId78" Type="http://schemas.openxmlformats.org/officeDocument/2006/relationships/image" Target="../media/image331.jpeg"/><Relationship Id="rId81" Type="http://schemas.openxmlformats.org/officeDocument/2006/relationships/image" Target="../media/image334.jpeg"/><Relationship Id="rId86" Type="http://schemas.openxmlformats.org/officeDocument/2006/relationships/image" Target="../media/image33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27</xdr:row>
      <xdr:rowOff>123825</xdr:rowOff>
    </xdr:from>
    <xdr:to>
      <xdr:col>2</xdr:col>
      <xdr:colOff>1581150</xdr:colOff>
      <xdr:row>27</xdr:row>
      <xdr:rowOff>438150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7505700"/>
          <a:ext cx="4667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28</xdr:row>
      <xdr:rowOff>66675</xdr:rowOff>
    </xdr:from>
    <xdr:to>
      <xdr:col>2</xdr:col>
      <xdr:colOff>1581150</xdr:colOff>
      <xdr:row>28</xdr:row>
      <xdr:rowOff>438150</xdr:rowOff>
    </xdr:to>
    <xdr:pic>
      <xdr:nvPicPr>
        <xdr:cNvPr id="5" name="Picture 5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0375" y="8086725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25</xdr:row>
      <xdr:rowOff>85725</xdr:rowOff>
    </xdr:from>
    <xdr:to>
      <xdr:col>2</xdr:col>
      <xdr:colOff>1562100</xdr:colOff>
      <xdr:row>25</xdr:row>
      <xdr:rowOff>440625</xdr:rowOff>
    </xdr:to>
    <xdr:pic>
      <xdr:nvPicPr>
        <xdr:cNvPr id="6" name="Picture 5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81325" y="6391275"/>
          <a:ext cx="4762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26</xdr:row>
      <xdr:rowOff>66675</xdr:rowOff>
    </xdr:from>
    <xdr:to>
      <xdr:col>2</xdr:col>
      <xdr:colOff>1628775</xdr:colOff>
      <xdr:row>26</xdr:row>
      <xdr:rowOff>461530</xdr:rowOff>
    </xdr:to>
    <xdr:pic>
      <xdr:nvPicPr>
        <xdr:cNvPr id="7" name="Picture 55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048000" y="6924675"/>
          <a:ext cx="5143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29</xdr:row>
      <xdr:rowOff>38100</xdr:rowOff>
    </xdr:from>
    <xdr:to>
      <xdr:col>2</xdr:col>
      <xdr:colOff>1752600</xdr:colOff>
      <xdr:row>29</xdr:row>
      <xdr:rowOff>438150</xdr:rowOff>
    </xdr:to>
    <xdr:pic>
      <xdr:nvPicPr>
        <xdr:cNvPr id="8" name="Picture 7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71825" y="8639175"/>
          <a:ext cx="485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30</xdr:row>
      <xdr:rowOff>28575</xdr:rowOff>
    </xdr:from>
    <xdr:to>
      <xdr:col>2</xdr:col>
      <xdr:colOff>1790700</xdr:colOff>
      <xdr:row>30</xdr:row>
      <xdr:rowOff>438150</xdr:rowOff>
    </xdr:to>
    <xdr:pic>
      <xdr:nvPicPr>
        <xdr:cNvPr id="9" name="Picture 97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209925" y="9239250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31</xdr:row>
      <xdr:rowOff>38100</xdr:rowOff>
    </xdr:from>
    <xdr:to>
      <xdr:col>2</xdr:col>
      <xdr:colOff>1905000</xdr:colOff>
      <xdr:row>31</xdr:row>
      <xdr:rowOff>438150</xdr:rowOff>
    </xdr:to>
    <xdr:pic>
      <xdr:nvPicPr>
        <xdr:cNvPr id="10" name="Picture 66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324225" y="9763125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32</xdr:row>
      <xdr:rowOff>28575</xdr:rowOff>
    </xdr:from>
    <xdr:to>
      <xdr:col>2</xdr:col>
      <xdr:colOff>1990725</xdr:colOff>
      <xdr:row>32</xdr:row>
      <xdr:rowOff>438150</xdr:rowOff>
    </xdr:to>
    <xdr:pic>
      <xdr:nvPicPr>
        <xdr:cNvPr id="11" name="Picture 68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09950" y="10325100"/>
          <a:ext cx="381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33</xdr:row>
      <xdr:rowOff>123825</xdr:rowOff>
    </xdr:from>
    <xdr:to>
      <xdr:col>2</xdr:col>
      <xdr:colOff>1800225</xdr:colOff>
      <xdr:row>33</xdr:row>
      <xdr:rowOff>438150</xdr:rowOff>
    </xdr:to>
    <xdr:pic>
      <xdr:nvPicPr>
        <xdr:cNvPr id="12" name="Picture 3202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219450" y="10963275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34</xdr:row>
      <xdr:rowOff>85725</xdr:rowOff>
    </xdr:from>
    <xdr:to>
      <xdr:col>2</xdr:col>
      <xdr:colOff>1704975</xdr:colOff>
      <xdr:row>34</xdr:row>
      <xdr:rowOff>438150</xdr:rowOff>
    </xdr:to>
    <xdr:pic>
      <xdr:nvPicPr>
        <xdr:cNvPr id="13" name="Picture 591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124200" y="1151572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419100</xdr:colOff>
      <xdr:row>46</xdr:row>
      <xdr:rowOff>152400</xdr:rowOff>
    </xdr:from>
    <xdr:to>
      <xdr:col>2</xdr:col>
      <xdr:colOff>752475</xdr:colOff>
      <xdr:row>47</xdr:row>
      <xdr:rowOff>5196</xdr:rowOff>
    </xdr:to>
    <xdr:pic>
      <xdr:nvPicPr>
        <xdr:cNvPr id="14" name="Picture 1269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38325" y="16783050"/>
          <a:ext cx="3333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45</xdr:row>
      <xdr:rowOff>123825</xdr:rowOff>
    </xdr:from>
    <xdr:to>
      <xdr:col>2</xdr:col>
      <xdr:colOff>933450</xdr:colOff>
      <xdr:row>46</xdr:row>
      <xdr:rowOff>5195</xdr:rowOff>
    </xdr:to>
    <xdr:pic>
      <xdr:nvPicPr>
        <xdr:cNvPr id="15" name="Picture 12693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24050" y="16230600"/>
          <a:ext cx="428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</xdr:colOff>
      <xdr:row>48</xdr:row>
      <xdr:rowOff>38100</xdr:rowOff>
    </xdr:from>
    <xdr:to>
      <xdr:col>2</xdr:col>
      <xdr:colOff>695325</xdr:colOff>
      <xdr:row>48</xdr:row>
      <xdr:rowOff>419100</xdr:rowOff>
    </xdr:to>
    <xdr:pic>
      <xdr:nvPicPr>
        <xdr:cNvPr id="16" name="Picture 13942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695450" y="1772602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47</xdr:row>
      <xdr:rowOff>19050</xdr:rowOff>
    </xdr:from>
    <xdr:to>
      <xdr:col>2</xdr:col>
      <xdr:colOff>971550</xdr:colOff>
      <xdr:row>48</xdr:row>
      <xdr:rowOff>1600</xdr:rowOff>
    </xdr:to>
    <xdr:pic>
      <xdr:nvPicPr>
        <xdr:cNvPr id="17" name="Picture 14074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028825" y="17268825"/>
          <a:ext cx="3619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49</xdr:row>
      <xdr:rowOff>0</xdr:rowOff>
    </xdr:from>
    <xdr:to>
      <xdr:col>2</xdr:col>
      <xdr:colOff>1047750</xdr:colOff>
      <xdr:row>49</xdr:row>
      <xdr:rowOff>428625</xdr:rowOff>
    </xdr:to>
    <xdr:pic>
      <xdr:nvPicPr>
        <xdr:cNvPr id="18" name="Picture 14409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076450" y="18126075"/>
          <a:ext cx="3905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50</xdr:row>
      <xdr:rowOff>19050</xdr:rowOff>
    </xdr:from>
    <xdr:to>
      <xdr:col>2</xdr:col>
      <xdr:colOff>1219200</xdr:colOff>
      <xdr:row>51</xdr:row>
      <xdr:rowOff>5196</xdr:rowOff>
    </xdr:to>
    <xdr:pic>
      <xdr:nvPicPr>
        <xdr:cNvPr id="19" name="Picture 1441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266950" y="18583275"/>
          <a:ext cx="3714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323370</xdr:colOff>
      <xdr:row>52</xdr:row>
      <xdr:rowOff>40821</xdr:rowOff>
    </xdr:from>
    <xdr:to>
      <xdr:col>2</xdr:col>
      <xdr:colOff>732945</xdr:colOff>
      <xdr:row>53</xdr:row>
      <xdr:rowOff>35696</xdr:rowOff>
    </xdr:to>
    <xdr:pic>
      <xdr:nvPicPr>
        <xdr:cNvPr id="20" name="Picture 16000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42595" y="19548021"/>
          <a:ext cx="409575" cy="43302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336177</xdr:colOff>
      <xdr:row>53</xdr:row>
      <xdr:rowOff>11207</xdr:rowOff>
    </xdr:from>
    <xdr:to>
      <xdr:col>2</xdr:col>
      <xdr:colOff>745752</xdr:colOff>
      <xdr:row>53</xdr:row>
      <xdr:rowOff>431988</xdr:rowOff>
    </xdr:to>
    <xdr:pic>
      <xdr:nvPicPr>
        <xdr:cNvPr id="21" name="Picture 16002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755402" y="19956557"/>
          <a:ext cx="409575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936914</xdr:colOff>
      <xdr:row>28</xdr:row>
      <xdr:rowOff>46513</xdr:rowOff>
    </xdr:from>
    <xdr:to>
      <xdr:col>2</xdr:col>
      <xdr:colOff>1460789</xdr:colOff>
      <xdr:row>29</xdr:row>
      <xdr:rowOff>14477</xdr:rowOff>
    </xdr:to>
    <xdr:pic>
      <xdr:nvPicPr>
        <xdr:cNvPr id="24" name="Picture 5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235778" y="11441877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26</xdr:row>
      <xdr:rowOff>157844</xdr:rowOff>
    </xdr:from>
    <xdr:to>
      <xdr:col>2</xdr:col>
      <xdr:colOff>1516207</xdr:colOff>
      <xdr:row>26</xdr:row>
      <xdr:rowOff>650423</xdr:rowOff>
    </xdr:to>
    <xdr:pic>
      <xdr:nvPicPr>
        <xdr:cNvPr id="26" name="Picture 5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2300721" y="10202389"/>
          <a:ext cx="514350" cy="49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28</xdr:row>
      <xdr:rowOff>533772</xdr:rowOff>
    </xdr:from>
    <xdr:to>
      <xdr:col>2</xdr:col>
      <xdr:colOff>1559503</xdr:colOff>
      <xdr:row>29</xdr:row>
      <xdr:rowOff>501736</xdr:rowOff>
    </xdr:to>
    <xdr:pic>
      <xdr:nvPicPr>
        <xdr:cNvPr id="27" name="Picture 7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372592" y="11929136"/>
          <a:ext cx="485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30</xdr:row>
      <xdr:rowOff>45523</xdr:rowOff>
    </xdr:from>
    <xdr:to>
      <xdr:col>2</xdr:col>
      <xdr:colOff>1580285</xdr:colOff>
      <xdr:row>30</xdr:row>
      <xdr:rowOff>521773</xdr:rowOff>
    </xdr:to>
    <xdr:pic>
      <xdr:nvPicPr>
        <xdr:cNvPr id="28" name="Picture 9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393374" y="12497296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33</xdr:row>
      <xdr:rowOff>111085</xdr:rowOff>
    </xdr:from>
    <xdr:to>
      <xdr:col>2</xdr:col>
      <xdr:colOff>1330903</xdr:colOff>
      <xdr:row>34</xdr:row>
      <xdr:rowOff>18431</xdr:rowOff>
    </xdr:to>
    <xdr:pic>
      <xdr:nvPicPr>
        <xdr:cNvPr id="31" name="Picture 3202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229717" y="14156130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298739</xdr:colOff>
      <xdr:row>34</xdr:row>
      <xdr:rowOff>0</xdr:rowOff>
    </xdr:from>
    <xdr:to>
      <xdr:col>2</xdr:col>
      <xdr:colOff>746414</xdr:colOff>
      <xdr:row>34</xdr:row>
      <xdr:rowOff>438150</xdr:rowOff>
    </xdr:to>
    <xdr:pic>
      <xdr:nvPicPr>
        <xdr:cNvPr id="32" name="Picture 591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597603" y="14547273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2028825</xdr:colOff>
      <xdr:row>108</xdr:row>
      <xdr:rowOff>38100</xdr:rowOff>
    </xdr:from>
    <xdr:to>
      <xdr:col>2</xdr:col>
      <xdr:colOff>2419350</xdr:colOff>
      <xdr:row>109</xdr:row>
      <xdr:rowOff>5198</xdr:rowOff>
    </xdr:to>
    <xdr:pic>
      <xdr:nvPicPr>
        <xdr:cNvPr id="94" name="Picture 666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448050" y="28813125"/>
          <a:ext cx="3905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115</xdr:row>
      <xdr:rowOff>57150</xdr:rowOff>
    </xdr:from>
    <xdr:to>
      <xdr:col>2</xdr:col>
      <xdr:colOff>2371725</xdr:colOff>
      <xdr:row>116</xdr:row>
      <xdr:rowOff>5197</xdr:rowOff>
    </xdr:to>
    <xdr:pic>
      <xdr:nvPicPr>
        <xdr:cNvPr id="95" name="Picture 668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324225" y="32699325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117</xdr:row>
      <xdr:rowOff>38100</xdr:rowOff>
    </xdr:from>
    <xdr:to>
      <xdr:col>2</xdr:col>
      <xdr:colOff>2419350</xdr:colOff>
      <xdr:row>117</xdr:row>
      <xdr:rowOff>409575</xdr:rowOff>
    </xdr:to>
    <xdr:pic>
      <xdr:nvPicPr>
        <xdr:cNvPr id="96" name="Picture 672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457575" y="33785175"/>
          <a:ext cx="3810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116</xdr:row>
      <xdr:rowOff>66675</xdr:rowOff>
    </xdr:from>
    <xdr:to>
      <xdr:col>2</xdr:col>
      <xdr:colOff>2352675</xdr:colOff>
      <xdr:row>117</xdr:row>
      <xdr:rowOff>2719</xdr:rowOff>
    </xdr:to>
    <xdr:pic>
      <xdr:nvPicPr>
        <xdr:cNvPr id="97" name="Picture 674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457575" y="33261300"/>
          <a:ext cx="3143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113</xdr:row>
      <xdr:rowOff>85725</xdr:rowOff>
    </xdr:from>
    <xdr:to>
      <xdr:col>2</xdr:col>
      <xdr:colOff>2400300</xdr:colOff>
      <xdr:row>114</xdr:row>
      <xdr:rowOff>5196</xdr:rowOff>
    </xdr:to>
    <xdr:pic>
      <xdr:nvPicPr>
        <xdr:cNvPr id="99" name="Picture 678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409950" y="31623000"/>
          <a:ext cx="4095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2000250</xdr:colOff>
      <xdr:row>111</xdr:row>
      <xdr:rowOff>123825</xdr:rowOff>
    </xdr:from>
    <xdr:to>
      <xdr:col>2</xdr:col>
      <xdr:colOff>2390775</xdr:colOff>
      <xdr:row>112</xdr:row>
      <xdr:rowOff>5196</xdr:rowOff>
    </xdr:to>
    <xdr:pic>
      <xdr:nvPicPr>
        <xdr:cNvPr id="100" name="Picture 680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419475" y="30556200"/>
          <a:ext cx="390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2085975</xdr:colOff>
      <xdr:row>112</xdr:row>
      <xdr:rowOff>85725</xdr:rowOff>
    </xdr:from>
    <xdr:to>
      <xdr:col>2</xdr:col>
      <xdr:colOff>2466975</xdr:colOff>
      <xdr:row>113</xdr:row>
      <xdr:rowOff>5196</xdr:rowOff>
    </xdr:to>
    <xdr:pic>
      <xdr:nvPicPr>
        <xdr:cNvPr id="101" name="Picture 690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505200" y="31070550"/>
          <a:ext cx="3810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120</xdr:row>
      <xdr:rowOff>104775</xdr:rowOff>
    </xdr:from>
    <xdr:to>
      <xdr:col>2</xdr:col>
      <xdr:colOff>2219325</xdr:colOff>
      <xdr:row>121</xdr:row>
      <xdr:rowOff>5196</xdr:rowOff>
    </xdr:to>
    <xdr:pic>
      <xdr:nvPicPr>
        <xdr:cNvPr id="104" name="Picture 2318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90875" y="3525202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135</xdr:row>
      <xdr:rowOff>47625</xdr:rowOff>
    </xdr:from>
    <xdr:to>
      <xdr:col>2</xdr:col>
      <xdr:colOff>685800</xdr:colOff>
      <xdr:row>136</xdr:row>
      <xdr:rowOff>19052</xdr:rowOff>
    </xdr:to>
    <xdr:pic>
      <xdr:nvPicPr>
        <xdr:cNvPr id="105" name="Picture 12599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714500" y="42729150"/>
          <a:ext cx="390525" cy="400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238125</xdr:colOff>
      <xdr:row>138</xdr:row>
      <xdr:rowOff>0</xdr:rowOff>
    </xdr:from>
    <xdr:to>
      <xdr:col>2</xdr:col>
      <xdr:colOff>609600</xdr:colOff>
      <xdr:row>138</xdr:row>
      <xdr:rowOff>400050</xdr:rowOff>
    </xdr:to>
    <xdr:pic>
      <xdr:nvPicPr>
        <xdr:cNvPr id="106" name="Picture 12683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657350" y="43986450"/>
          <a:ext cx="3714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400050</xdr:colOff>
      <xdr:row>136</xdr:row>
      <xdr:rowOff>38100</xdr:rowOff>
    </xdr:from>
    <xdr:to>
      <xdr:col>2</xdr:col>
      <xdr:colOff>762000</xdr:colOff>
      <xdr:row>136</xdr:row>
      <xdr:rowOff>409575</xdr:rowOff>
    </xdr:to>
    <xdr:pic>
      <xdr:nvPicPr>
        <xdr:cNvPr id="107" name="Picture 12685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819275" y="43148250"/>
          <a:ext cx="3619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209550</xdr:colOff>
      <xdr:row>137</xdr:row>
      <xdr:rowOff>38100</xdr:rowOff>
    </xdr:from>
    <xdr:to>
      <xdr:col>2</xdr:col>
      <xdr:colOff>542925</xdr:colOff>
      <xdr:row>137</xdr:row>
      <xdr:rowOff>409575</xdr:rowOff>
    </xdr:to>
    <xdr:pic>
      <xdr:nvPicPr>
        <xdr:cNvPr id="108" name="Picture 12687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628775" y="43586400"/>
          <a:ext cx="3333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209550</xdr:colOff>
      <xdr:row>139</xdr:row>
      <xdr:rowOff>47625</xdr:rowOff>
    </xdr:from>
    <xdr:to>
      <xdr:col>2</xdr:col>
      <xdr:colOff>552450</xdr:colOff>
      <xdr:row>140</xdr:row>
      <xdr:rowOff>9524</xdr:rowOff>
    </xdr:to>
    <xdr:pic>
      <xdr:nvPicPr>
        <xdr:cNvPr id="109" name="Picture 13120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628775" y="44472225"/>
          <a:ext cx="342900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146</xdr:row>
      <xdr:rowOff>19050</xdr:rowOff>
    </xdr:from>
    <xdr:to>
      <xdr:col>2</xdr:col>
      <xdr:colOff>628650</xdr:colOff>
      <xdr:row>147</xdr:row>
      <xdr:rowOff>9524</xdr:rowOff>
    </xdr:to>
    <xdr:pic>
      <xdr:nvPicPr>
        <xdr:cNvPr id="111" name="Picture 13944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609725" y="47786925"/>
          <a:ext cx="438150" cy="466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145</xdr:row>
      <xdr:rowOff>19050</xdr:rowOff>
    </xdr:from>
    <xdr:to>
      <xdr:col>2</xdr:col>
      <xdr:colOff>866775</xdr:colOff>
      <xdr:row>146</xdr:row>
      <xdr:rowOff>5195</xdr:rowOff>
    </xdr:to>
    <xdr:pic>
      <xdr:nvPicPr>
        <xdr:cNvPr id="112" name="Picture 13946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1866900" y="47310675"/>
          <a:ext cx="4191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144</xdr:row>
      <xdr:rowOff>38100</xdr:rowOff>
    </xdr:from>
    <xdr:to>
      <xdr:col>2</xdr:col>
      <xdr:colOff>600075</xdr:colOff>
      <xdr:row>144</xdr:row>
      <xdr:rowOff>428625</xdr:rowOff>
    </xdr:to>
    <xdr:pic>
      <xdr:nvPicPr>
        <xdr:cNvPr id="113" name="Picture 13954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647825" y="46853475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143</xdr:row>
      <xdr:rowOff>38100</xdr:rowOff>
    </xdr:from>
    <xdr:to>
      <xdr:col>2</xdr:col>
      <xdr:colOff>847725</xdr:colOff>
      <xdr:row>144</xdr:row>
      <xdr:rowOff>3374</xdr:rowOff>
    </xdr:to>
    <xdr:pic>
      <xdr:nvPicPr>
        <xdr:cNvPr id="114" name="Picture 13956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847850" y="46377225"/>
          <a:ext cx="4191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142</xdr:row>
      <xdr:rowOff>38100</xdr:rowOff>
    </xdr:from>
    <xdr:to>
      <xdr:col>2</xdr:col>
      <xdr:colOff>628650</xdr:colOff>
      <xdr:row>142</xdr:row>
      <xdr:rowOff>419100</xdr:rowOff>
    </xdr:to>
    <xdr:pic>
      <xdr:nvPicPr>
        <xdr:cNvPr id="115" name="Picture 14076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676400" y="45900975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141</xdr:row>
      <xdr:rowOff>47625</xdr:rowOff>
    </xdr:from>
    <xdr:to>
      <xdr:col>2</xdr:col>
      <xdr:colOff>800100</xdr:colOff>
      <xdr:row>141</xdr:row>
      <xdr:rowOff>428625</xdr:rowOff>
    </xdr:to>
    <xdr:pic>
      <xdr:nvPicPr>
        <xdr:cNvPr id="116" name="Picture 14078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1847850" y="45434250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295275</xdr:colOff>
      <xdr:row>140</xdr:row>
      <xdr:rowOff>38100</xdr:rowOff>
    </xdr:from>
    <xdr:to>
      <xdr:col>2</xdr:col>
      <xdr:colOff>704850</xdr:colOff>
      <xdr:row>141</xdr:row>
      <xdr:rowOff>5196</xdr:rowOff>
    </xdr:to>
    <xdr:pic>
      <xdr:nvPicPr>
        <xdr:cNvPr id="117" name="Picture 14080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714500" y="44900850"/>
          <a:ext cx="4095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676275</xdr:colOff>
      <xdr:row>148</xdr:row>
      <xdr:rowOff>38100</xdr:rowOff>
    </xdr:from>
    <xdr:to>
      <xdr:col>2</xdr:col>
      <xdr:colOff>1057275</xdr:colOff>
      <xdr:row>149</xdr:row>
      <xdr:rowOff>5195</xdr:rowOff>
    </xdr:to>
    <xdr:pic>
      <xdr:nvPicPr>
        <xdr:cNvPr id="118" name="Picture 14413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095500" y="48863250"/>
          <a:ext cx="3810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1131795</xdr:colOff>
      <xdr:row>119</xdr:row>
      <xdr:rowOff>22411</xdr:rowOff>
    </xdr:from>
    <xdr:to>
      <xdr:col>2</xdr:col>
      <xdr:colOff>1560420</xdr:colOff>
      <xdr:row>120</xdr:row>
      <xdr:rowOff>712</xdr:rowOff>
    </xdr:to>
    <xdr:pic>
      <xdr:nvPicPr>
        <xdr:cNvPr id="119" name="Picture 16004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551020" y="34655311"/>
          <a:ext cx="428625" cy="4684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1445558</xdr:colOff>
      <xdr:row>38</xdr:row>
      <xdr:rowOff>78441</xdr:rowOff>
    </xdr:from>
    <xdr:to>
      <xdr:col>2</xdr:col>
      <xdr:colOff>1683683</xdr:colOff>
      <xdr:row>38</xdr:row>
      <xdr:rowOff>402291</xdr:rowOff>
    </xdr:to>
    <xdr:pic>
      <xdr:nvPicPr>
        <xdr:cNvPr id="1075" name="Picture 51">
          <a:extLst>
            <a:ext uri="{FF2B5EF4-FFF2-40B4-BE49-F238E27FC236}">
              <a16:creationId xmlns:a16="http://schemas.microsoft.com/office/drawing/2014/main" xmlns="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723029" y="12741088"/>
          <a:ext cx="238125" cy="3238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851646</xdr:colOff>
      <xdr:row>39</xdr:row>
      <xdr:rowOff>56030</xdr:rowOff>
    </xdr:from>
    <xdr:to>
      <xdr:col>2</xdr:col>
      <xdr:colOff>1204071</xdr:colOff>
      <xdr:row>39</xdr:row>
      <xdr:rowOff>408455</xdr:rowOff>
    </xdr:to>
    <xdr:pic>
      <xdr:nvPicPr>
        <xdr:cNvPr id="1077" name="Picture 53">
          <a:extLst>
            <a:ext uri="{FF2B5EF4-FFF2-40B4-BE49-F238E27FC236}">
              <a16:creationId xmlns:a16="http://schemas.microsoft.com/office/drawing/2014/main" xmlns="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129117" y="13155706"/>
          <a:ext cx="352425" cy="352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874058</xdr:colOff>
      <xdr:row>40</xdr:row>
      <xdr:rowOff>44824</xdr:rowOff>
    </xdr:from>
    <xdr:to>
      <xdr:col>2</xdr:col>
      <xdr:colOff>1140758</xdr:colOff>
      <xdr:row>41</xdr:row>
      <xdr:rowOff>7845</xdr:rowOff>
    </xdr:to>
    <xdr:pic>
      <xdr:nvPicPr>
        <xdr:cNvPr id="1079" name="Picture 55">
          <a:extLst>
            <a:ext uri="{FF2B5EF4-FFF2-40B4-BE49-F238E27FC236}">
              <a16:creationId xmlns:a16="http://schemas.microsoft.com/office/drawing/2014/main" xmlns="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151529" y="13581530"/>
          <a:ext cx="266700" cy="400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605117</xdr:colOff>
      <xdr:row>42</xdr:row>
      <xdr:rowOff>44824</xdr:rowOff>
    </xdr:from>
    <xdr:to>
      <xdr:col>2</xdr:col>
      <xdr:colOff>909917</xdr:colOff>
      <xdr:row>42</xdr:row>
      <xdr:rowOff>359149</xdr:rowOff>
    </xdr:to>
    <xdr:pic>
      <xdr:nvPicPr>
        <xdr:cNvPr id="1083" name="Picture 59">
          <a:extLst>
            <a:ext uri="{FF2B5EF4-FFF2-40B4-BE49-F238E27FC236}">
              <a16:creationId xmlns:a16="http://schemas.microsoft.com/office/drawing/2014/main" xmlns="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882588" y="14455589"/>
          <a:ext cx="304800" cy="314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515470</xdr:colOff>
      <xdr:row>43</xdr:row>
      <xdr:rowOff>67235</xdr:rowOff>
    </xdr:from>
    <xdr:to>
      <xdr:col>2</xdr:col>
      <xdr:colOff>791695</xdr:colOff>
      <xdr:row>43</xdr:row>
      <xdr:rowOff>381560</xdr:rowOff>
    </xdr:to>
    <xdr:pic>
      <xdr:nvPicPr>
        <xdr:cNvPr id="1085" name="Picture 61">
          <a:extLst>
            <a:ext uri="{FF2B5EF4-FFF2-40B4-BE49-F238E27FC236}">
              <a16:creationId xmlns:a16="http://schemas.microsoft.com/office/drawing/2014/main" xmlns="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1792941" y="14915029"/>
          <a:ext cx="276225" cy="314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493059</xdr:colOff>
      <xdr:row>44</xdr:row>
      <xdr:rowOff>78440</xdr:rowOff>
    </xdr:from>
    <xdr:to>
      <xdr:col>2</xdr:col>
      <xdr:colOff>788334</xdr:colOff>
      <xdr:row>44</xdr:row>
      <xdr:rowOff>421340</xdr:rowOff>
    </xdr:to>
    <xdr:pic>
      <xdr:nvPicPr>
        <xdr:cNvPr id="1087" name="Picture 63">
          <a:extLst>
            <a:ext uri="{FF2B5EF4-FFF2-40B4-BE49-F238E27FC236}">
              <a16:creationId xmlns:a16="http://schemas.microsoft.com/office/drawing/2014/main" xmlns="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783543" y="17976222"/>
          <a:ext cx="295275" cy="342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986117</xdr:colOff>
      <xdr:row>121</xdr:row>
      <xdr:rowOff>56026</xdr:rowOff>
    </xdr:from>
    <xdr:to>
      <xdr:col>2</xdr:col>
      <xdr:colOff>1290917</xdr:colOff>
      <xdr:row>121</xdr:row>
      <xdr:rowOff>417976</xdr:rowOff>
    </xdr:to>
    <xdr:pic>
      <xdr:nvPicPr>
        <xdr:cNvPr id="1089" name="Picture 65">
          <a:extLst>
            <a:ext uri="{FF2B5EF4-FFF2-40B4-BE49-F238E27FC236}">
              <a16:creationId xmlns:a16="http://schemas.microsoft.com/office/drawing/2014/main" xmlns="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2263588" y="34670997"/>
          <a:ext cx="304800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1019735</xdr:colOff>
      <xdr:row>123</xdr:row>
      <xdr:rowOff>67233</xdr:rowOff>
    </xdr:from>
    <xdr:to>
      <xdr:col>2</xdr:col>
      <xdr:colOff>1286435</xdr:colOff>
      <xdr:row>123</xdr:row>
      <xdr:rowOff>400608</xdr:rowOff>
    </xdr:to>
    <xdr:pic>
      <xdr:nvPicPr>
        <xdr:cNvPr id="1093" name="Picture 69">
          <a:extLst>
            <a:ext uri="{FF2B5EF4-FFF2-40B4-BE49-F238E27FC236}">
              <a16:creationId xmlns:a16="http://schemas.microsoft.com/office/drawing/2014/main" xmlns="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2297206" y="35556262"/>
          <a:ext cx="266700" cy="3333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1008529</xdr:colOff>
      <xdr:row>124</xdr:row>
      <xdr:rowOff>67233</xdr:rowOff>
    </xdr:from>
    <xdr:to>
      <xdr:col>2</xdr:col>
      <xdr:colOff>1332379</xdr:colOff>
      <xdr:row>124</xdr:row>
      <xdr:rowOff>372033</xdr:rowOff>
    </xdr:to>
    <xdr:pic>
      <xdr:nvPicPr>
        <xdr:cNvPr id="1095" name="Picture 71">
          <a:extLst>
            <a:ext uri="{FF2B5EF4-FFF2-40B4-BE49-F238E27FC236}">
              <a16:creationId xmlns:a16="http://schemas.microsoft.com/office/drawing/2014/main" xmlns="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2286000" y="35993292"/>
          <a:ext cx="323850" cy="304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986117</xdr:colOff>
      <xdr:row>125</xdr:row>
      <xdr:rowOff>56027</xdr:rowOff>
    </xdr:from>
    <xdr:to>
      <xdr:col>2</xdr:col>
      <xdr:colOff>1290917</xdr:colOff>
      <xdr:row>125</xdr:row>
      <xdr:rowOff>398927</xdr:rowOff>
    </xdr:to>
    <xdr:pic>
      <xdr:nvPicPr>
        <xdr:cNvPr id="1097" name="Picture 73">
          <a:extLst>
            <a:ext uri="{FF2B5EF4-FFF2-40B4-BE49-F238E27FC236}">
              <a16:creationId xmlns:a16="http://schemas.microsoft.com/office/drawing/2014/main" xmlns="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2263588" y="36419115"/>
          <a:ext cx="304800" cy="342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829236</xdr:colOff>
      <xdr:row>127</xdr:row>
      <xdr:rowOff>67233</xdr:rowOff>
    </xdr:from>
    <xdr:to>
      <xdr:col>2</xdr:col>
      <xdr:colOff>1162611</xdr:colOff>
      <xdr:row>127</xdr:row>
      <xdr:rowOff>372033</xdr:rowOff>
    </xdr:to>
    <xdr:pic>
      <xdr:nvPicPr>
        <xdr:cNvPr id="1101" name="Picture 77">
          <a:extLst>
            <a:ext uri="{FF2B5EF4-FFF2-40B4-BE49-F238E27FC236}">
              <a16:creationId xmlns:a16="http://schemas.microsoft.com/office/drawing/2014/main" xmlns="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106707" y="37304380"/>
          <a:ext cx="333375" cy="304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773207</xdr:colOff>
      <xdr:row>128</xdr:row>
      <xdr:rowOff>44822</xdr:rowOff>
    </xdr:from>
    <xdr:to>
      <xdr:col>2</xdr:col>
      <xdr:colOff>1078007</xdr:colOff>
      <xdr:row>128</xdr:row>
      <xdr:rowOff>330572</xdr:rowOff>
    </xdr:to>
    <xdr:pic>
      <xdr:nvPicPr>
        <xdr:cNvPr id="1103" name="Picture 79">
          <a:extLst>
            <a:ext uri="{FF2B5EF4-FFF2-40B4-BE49-F238E27FC236}">
              <a16:creationId xmlns:a16="http://schemas.microsoft.com/office/drawing/2014/main" xmlns="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2050678" y="37718998"/>
          <a:ext cx="304800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571500</xdr:colOff>
      <xdr:row>131</xdr:row>
      <xdr:rowOff>33614</xdr:rowOff>
    </xdr:from>
    <xdr:to>
      <xdr:col>2</xdr:col>
      <xdr:colOff>876300</xdr:colOff>
      <xdr:row>131</xdr:row>
      <xdr:rowOff>357464</xdr:rowOff>
    </xdr:to>
    <xdr:pic>
      <xdr:nvPicPr>
        <xdr:cNvPr id="1109" name="Picture 85">
          <a:extLst>
            <a:ext uri="{FF2B5EF4-FFF2-40B4-BE49-F238E27FC236}">
              <a16:creationId xmlns:a16="http://schemas.microsoft.com/office/drawing/2014/main" xmlns="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1848971" y="39018879"/>
          <a:ext cx="304800" cy="3238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504265</xdr:colOff>
      <xdr:row>132</xdr:row>
      <xdr:rowOff>100850</xdr:rowOff>
    </xdr:from>
    <xdr:to>
      <xdr:col>2</xdr:col>
      <xdr:colOff>818590</xdr:colOff>
      <xdr:row>132</xdr:row>
      <xdr:rowOff>386600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xmlns="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1781736" y="39523144"/>
          <a:ext cx="314325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414617</xdr:colOff>
      <xdr:row>133</xdr:row>
      <xdr:rowOff>44821</xdr:rowOff>
    </xdr:from>
    <xdr:to>
      <xdr:col>2</xdr:col>
      <xdr:colOff>738467</xdr:colOff>
      <xdr:row>133</xdr:row>
      <xdr:rowOff>416296</xdr:rowOff>
    </xdr:to>
    <xdr:pic>
      <xdr:nvPicPr>
        <xdr:cNvPr id="1115" name="Picture 91">
          <a:extLst>
            <a:ext uri="{FF2B5EF4-FFF2-40B4-BE49-F238E27FC236}">
              <a16:creationId xmlns:a16="http://schemas.microsoft.com/office/drawing/2014/main" xmlns="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692088" y="39904145"/>
          <a:ext cx="323850" cy="371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369793</xdr:colOff>
      <xdr:row>134</xdr:row>
      <xdr:rowOff>67234</xdr:rowOff>
    </xdr:from>
    <xdr:to>
      <xdr:col>2</xdr:col>
      <xdr:colOff>665068</xdr:colOff>
      <xdr:row>134</xdr:row>
      <xdr:rowOff>429184</xdr:rowOff>
    </xdr:to>
    <xdr:pic>
      <xdr:nvPicPr>
        <xdr:cNvPr id="1119" name="Picture 95">
          <a:extLst>
            <a:ext uri="{FF2B5EF4-FFF2-40B4-BE49-F238E27FC236}">
              <a16:creationId xmlns:a16="http://schemas.microsoft.com/office/drawing/2014/main" xmlns="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647264" y="40363587"/>
          <a:ext cx="295275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1288676</xdr:colOff>
      <xdr:row>105</xdr:row>
      <xdr:rowOff>33617</xdr:rowOff>
    </xdr:from>
    <xdr:to>
      <xdr:col>2</xdr:col>
      <xdr:colOff>1622051</xdr:colOff>
      <xdr:row>105</xdr:row>
      <xdr:rowOff>424142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2566147" y="27656117"/>
          <a:ext cx="333375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1243853</xdr:colOff>
      <xdr:row>106</xdr:row>
      <xdr:rowOff>22411</xdr:rowOff>
    </xdr:from>
    <xdr:to>
      <xdr:col>2</xdr:col>
      <xdr:colOff>1653428</xdr:colOff>
      <xdr:row>106</xdr:row>
      <xdr:rowOff>422461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2521324" y="28081940"/>
          <a:ext cx="4095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1086972</xdr:colOff>
      <xdr:row>54</xdr:row>
      <xdr:rowOff>0</xdr:rowOff>
    </xdr:from>
    <xdr:to>
      <xdr:col>2</xdr:col>
      <xdr:colOff>1430842</xdr:colOff>
      <xdr:row>54</xdr:row>
      <xdr:rowOff>381000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xmlns="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364443" y="19655118"/>
          <a:ext cx="34387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616324</xdr:colOff>
      <xdr:row>5</xdr:row>
      <xdr:rowOff>56029</xdr:rowOff>
    </xdr:from>
    <xdr:to>
      <xdr:col>2</xdr:col>
      <xdr:colOff>1024076</xdr:colOff>
      <xdr:row>5</xdr:row>
      <xdr:rowOff>336176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1893795" y="1008529"/>
          <a:ext cx="407752" cy="280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313765</xdr:colOff>
      <xdr:row>57</xdr:row>
      <xdr:rowOff>67236</xdr:rowOff>
    </xdr:from>
    <xdr:to>
      <xdr:col>2</xdr:col>
      <xdr:colOff>560784</xdr:colOff>
      <xdr:row>57</xdr:row>
      <xdr:rowOff>403413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1591236" y="21167912"/>
          <a:ext cx="247019" cy="3361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638736</xdr:colOff>
      <xdr:row>58</xdr:row>
      <xdr:rowOff>22413</xdr:rowOff>
    </xdr:from>
    <xdr:to>
      <xdr:col>2</xdr:col>
      <xdr:colOff>1058385</xdr:colOff>
      <xdr:row>58</xdr:row>
      <xdr:rowOff>392207</xdr:rowOff>
    </xdr:to>
    <xdr:pic>
      <xdr:nvPicPr>
        <xdr:cNvPr id="33" name="Picture 4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1916207" y="21560119"/>
          <a:ext cx="419649" cy="369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280148</xdr:colOff>
      <xdr:row>59</xdr:row>
      <xdr:rowOff>11207</xdr:rowOff>
    </xdr:from>
    <xdr:to>
      <xdr:col>2</xdr:col>
      <xdr:colOff>700236</xdr:colOff>
      <xdr:row>60</xdr:row>
      <xdr:rowOff>11206</xdr:rowOff>
    </xdr:to>
    <xdr:pic>
      <xdr:nvPicPr>
        <xdr:cNvPr id="34" name="Picture 5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1557619" y="21985942"/>
          <a:ext cx="420088" cy="3809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231321</xdr:colOff>
      <xdr:row>31</xdr:row>
      <xdr:rowOff>68036</xdr:rowOff>
    </xdr:from>
    <xdr:to>
      <xdr:col>2</xdr:col>
      <xdr:colOff>574221</xdr:colOff>
      <xdr:row>31</xdr:row>
      <xdr:rowOff>468086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xmlns="" id="{00000000-0008-0000-01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496785" y="9810750"/>
          <a:ext cx="342900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952500</xdr:colOff>
      <xdr:row>78</xdr:row>
      <xdr:rowOff>13607</xdr:rowOff>
    </xdr:from>
    <xdr:to>
      <xdr:col>2</xdr:col>
      <xdr:colOff>1352550</xdr:colOff>
      <xdr:row>78</xdr:row>
      <xdr:rowOff>432707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xmlns="" id="{00000000-0008-0000-01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217964" y="24465643"/>
          <a:ext cx="40005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284950</xdr:colOff>
      <xdr:row>60</xdr:row>
      <xdr:rowOff>38420</xdr:rowOff>
    </xdr:from>
    <xdr:to>
      <xdr:col>2</xdr:col>
      <xdr:colOff>637375</xdr:colOff>
      <xdr:row>60</xdr:row>
      <xdr:rowOff>483373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xmlns="" id="{00000000-0008-0000-01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562421" y="22685508"/>
          <a:ext cx="352425" cy="4449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173691</xdr:colOff>
      <xdr:row>61</xdr:row>
      <xdr:rowOff>52028</xdr:rowOff>
    </xdr:from>
    <xdr:to>
      <xdr:col>2</xdr:col>
      <xdr:colOff>564216</xdr:colOff>
      <xdr:row>61</xdr:row>
      <xdr:rowOff>471128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xmlns="" id="{00000000-0008-0000-01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1451162" y="23192175"/>
          <a:ext cx="3905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816429</xdr:colOff>
      <xdr:row>122</xdr:row>
      <xdr:rowOff>27215</xdr:rowOff>
    </xdr:from>
    <xdr:to>
      <xdr:col>2</xdr:col>
      <xdr:colOff>1254579</xdr:colOff>
      <xdr:row>122</xdr:row>
      <xdr:rowOff>491219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xmlns="" id="{00000000-0008-0000-01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081893" y="39038894"/>
          <a:ext cx="438150" cy="464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462643</xdr:colOff>
      <xdr:row>149</xdr:row>
      <xdr:rowOff>149678</xdr:rowOff>
    </xdr:from>
    <xdr:to>
      <xdr:col>2</xdr:col>
      <xdr:colOff>976993</xdr:colOff>
      <xdr:row>150</xdr:row>
      <xdr:rowOff>452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xmlns="" id="{00000000-0008-0000-01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1728107" y="51149249"/>
          <a:ext cx="5143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190500</xdr:colOff>
      <xdr:row>150</xdr:row>
      <xdr:rowOff>27214</xdr:rowOff>
    </xdr:from>
    <xdr:to>
      <xdr:col>2</xdr:col>
      <xdr:colOff>542925</xdr:colOff>
      <xdr:row>150</xdr:row>
      <xdr:rowOff>447915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xmlns="" id="{00000000-0008-0000-01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455964" y="51666321"/>
          <a:ext cx="3524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89648</xdr:colOff>
      <xdr:row>151</xdr:row>
      <xdr:rowOff>56029</xdr:rowOff>
    </xdr:from>
    <xdr:to>
      <xdr:col>2</xdr:col>
      <xdr:colOff>638736</xdr:colOff>
      <xdr:row>151</xdr:row>
      <xdr:rowOff>392424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1367119" y="52387500"/>
          <a:ext cx="549088" cy="336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89647</xdr:colOff>
      <xdr:row>152</xdr:row>
      <xdr:rowOff>22412</xdr:rowOff>
    </xdr:from>
    <xdr:to>
      <xdr:col>2</xdr:col>
      <xdr:colOff>582705</xdr:colOff>
      <xdr:row>152</xdr:row>
      <xdr:rowOff>395704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367118" y="52790912"/>
          <a:ext cx="493058" cy="3732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133350</xdr:colOff>
      <xdr:row>153</xdr:row>
      <xdr:rowOff>47625</xdr:rowOff>
    </xdr:from>
    <xdr:to>
      <xdr:col>2</xdr:col>
      <xdr:colOff>457200</xdr:colOff>
      <xdr:row>153</xdr:row>
      <xdr:rowOff>403860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1409700" y="53387625"/>
          <a:ext cx="323850" cy="356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142875</xdr:colOff>
      <xdr:row>154</xdr:row>
      <xdr:rowOff>57151</xdr:rowOff>
    </xdr:from>
    <xdr:to>
      <xdr:col>2</xdr:col>
      <xdr:colOff>809625</xdr:colOff>
      <xdr:row>154</xdr:row>
      <xdr:rowOff>402965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419225" y="53835301"/>
          <a:ext cx="666750" cy="345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266701</xdr:colOff>
      <xdr:row>155</xdr:row>
      <xdr:rowOff>47625</xdr:rowOff>
    </xdr:from>
    <xdr:to>
      <xdr:col>2</xdr:col>
      <xdr:colOff>609600</xdr:colOff>
      <xdr:row>155</xdr:row>
      <xdr:rowOff>398568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543051" y="54263925"/>
          <a:ext cx="342899" cy="350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85726</xdr:colOff>
      <xdr:row>156</xdr:row>
      <xdr:rowOff>47625</xdr:rowOff>
    </xdr:from>
    <xdr:to>
      <xdr:col>2</xdr:col>
      <xdr:colOff>474664</xdr:colOff>
      <xdr:row>156</xdr:row>
      <xdr:rowOff>428625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1362076" y="54702075"/>
          <a:ext cx="388938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219075</xdr:colOff>
      <xdr:row>63</xdr:row>
      <xdr:rowOff>57151</xdr:rowOff>
    </xdr:from>
    <xdr:to>
      <xdr:col>2</xdr:col>
      <xdr:colOff>777304</xdr:colOff>
      <xdr:row>63</xdr:row>
      <xdr:rowOff>514351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1495425" y="24307801"/>
          <a:ext cx="558229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157</xdr:row>
      <xdr:rowOff>28574</xdr:rowOff>
    </xdr:from>
    <xdr:to>
      <xdr:col>2</xdr:col>
      <xdr:colOff>686197</xdr:colOff>
      <xdr:row>157</xdr:row>
      <xdr:rowOff>409575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1362075" y="59312174"/>
          <a:ext cx="600472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123825</xdr:colOff>
      <xdr:row>158</xdr:row>
      <xdr:rowOff>47626</xdr:rowOff>
    </xdr:from>
    <xdr:to>
      <xdr:col>2</xdr:col>
      <xdr:colOff>659985</xdr:colOff>
      <xdr:row>158</xdr:row>
      <xdr:rowOff>409576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1400175" y="59769376"/>
          <a:ext cx="53616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161925</xdr:colOff>
      <xdr:row>64</xdr:row>
      <xdr:rowOff>28575</xdr:rowOff>
    </xdr:from>
    <xdr:to>
      <xdr:col>2</xdr:col>
      <xdr:colOff>516939</xdr:colOff>
      <xdr:row>64</xdr:row>
      <xdr:rowOff>466725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xmlns="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1438275" y="24803100"/>
          <a:ext cx="355014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190500</xdr:colOff>
      <xdr:row>65</xdr:row>
      <xdr:rowOff>76200</xdr:rowOff>
    </xdr:from>
    <xdr:to>
      <xdr:col>2</xdr:col>
      <xdr:colOff>561975</xdr:colOff>
      <xdr:row>65</xdr:row>
      <xdr:rowOff>485264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xmlns="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1466850" y="25374600"/>
          <a:ext cx="371475" cy="4090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171451</xdr:colOff>
      <xdr:row>66</xdr:row>
      <xdr:rowOff>19051</xdr:rowOff>
    </xdr:from>
    <xdr:to>
      <xdr:col>2</xdr:col>
      <xdr:colOff>495883</xdr:colOff>
      <xdr:row>66</xdr:row>
      <xdr:rowOff>457201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xmlns="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1447801" y="25841326"/>
          <a:ext cx="324432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67</xdr:row>
      <xdr:rowOff>57150</xdr:rowOff>
    </xdr:from>
    <xdr:to>
      <xdr:col>2</xdr:col>
      <xdr:colOff>419100</xdr:colOff>
      <xdr:row>67</xdr:row>
      <xdr:rowOff>488454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xmlns="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1362075" y="26403300"/>
          <a:ext cx="333375" cy="4313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160</xdr:row>
      <xdr:rowOff>76200</xdr:rowOff>
    </xdr:from>
    <xdr:to>
      <xdr:col>2</xdr:col>
      <xdr:colOff>602805</xdr:colOff>
      <xdr:row>160</xdr:row>
      <xdr:rowOff>409575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xmlns="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1371601" y="60674250"/>
          <a:ext cx="507554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85726</xdr:colOff>
      <xdr:row>159</xdr:row>
      <xdr:rowOff>38101</xdr:rowOff>
    </xdr:from>
    <xdr:to>
      <xdr:col>2</xdr:col>
      <xdr:colOff>457835</xdr:colOff>
      <xdr:row>159</xdr:row>
      <xdr:rowOff>400050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1362076" y="60198001"/>
          <a:ext cx="372109" cy="361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1114426</xdr:colOff>
      <xdr:row>99</xdr:row>
      <xdr:rowOff>23133</xdr:rowOff>
    </xdr:from>
    <xdr:to>
      <xdr:col>2</xdr:col>
      <xdr:colOff>1485901</xdr:colOff>
      <xdr:row>99</xdr:row>
      <xdr:rowOff>440095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xmlns="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2407105" y="40123383"/>
          <a:ext cx="371475" cy="4169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734785</xdr:colOff>
      <xdr:row>68</xdr:row>
      <xdr:rowOff>54428</xdr:rowOff>
    </xdr:from>
    <xdr:to>
      <xdr:col>2</xdr:col>
      <xdr:colOff>1125310</xdr:colOff>
      <xdr:row>68</xdr:row>
      <xdr:rowOff>425903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2000249" y="26846892"/>
          <a:ext cx="39052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176892</xdr:colOff>
      <xdr:row>62</xdr:row>
      <xdr:rowOff>95250</xdr:rowOff>
    </xdr:from>
    <xdr:to>
      <xdr:col>2</xdr:col>
      <xdr:colOff>538842</xdr:colOff>
      <xdr:row>62</xdr:row>
      <xdr:rowOff>457200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xmlns="" id="{00000000-0008-0000-01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1442356" y="23676429"/>
          <a:ext cx="3619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70</xdr:row>
      <xdr:rowOff>27741</xdr:rowOff>
    </xdr:from>
    <xdr:to>
      <xdr:col>2</xdr:col>
      <xdr:colOff>938893</xdr:colOff>
      <xdr:row>70</xdr:row>
      <xdr:rowOff>489857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1360715" y="27881562"/>
          <a:ext cx="843642" cy="4621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149679</xdr:colOff>
      <xdr:row>71</xdr:row>
      <xdr:rowOff>40821</xdr:rowOff>
    </xdr:from>
    <xdr:to>
      <xdr:col>2</xdr:col>
      <xdr:colOff>625929</xdr:colOff>
      <xdr:row>71</xdr:row>
      <xdr:rowOff>501846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1415143" y="28425321"/>
          <a:ext cx="476250" cy="46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163286</xdr:colOff>
      <xdr:row>72</xdr:row>
      <xdr:rowOff>68036</xdr:rowOff>
    </xdr:from>
    <xdr:to>
      <xdr:col>2</xdr:col>
      <xdr:colOff>581264</xdr:colOff>
      <xdr:row>72</xdr:row>
      <xdr:rowOff>503464</xdr:rowOff>
    </xdr:to>
    <xdr:pic>
      <xdr:nvPicPr>
        <xdr:cNvPr id="44" name="Picture 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1428750" y="28983215"/>
          <a:ext cx="417978" cy="435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176892</xdr:colOff>
      <xdr:row>73</xdr:row>
      <xdr:rowOff>54428</xdr:rowOff>
    </xdr:from>
    <xdr:to>
      <xdr:col>2</xdr:col>
      <xdr:colOff>585222</xdr:colOff>
      <xdr:row>73</xdr:row>
      <xdr:rowOff>489857</xdr:rowOff>
    </xdr:to>
    <xdr:pic>
      <xdr:nvPicPr>
        <xdr:cNvPr id="45" name="Picture 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1442356" y="29500285"/>
          <a:ext cx="408330" cy="4354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74</xdr:row>
      <xdr:rowOff>40822</xdr:rowOff>
    </xdr:from>
    <xdr:to>
      <xdr:col>2</xdr:col>
      <xdr:colOff>489857</xdr:colOff>
      <xdr:row>74</xdr:row>
      <xdr:rowOff>474769</xdr:rowOff>
    </xdr:to>
    <xdr:pic>
      <xdr:nvPicPr>
        <xdr:cNvPr id="46" name="Picture 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1360714" y="30017358"/>
          <a:ext cx="394607" cy="4339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163285</xdr:colOff>
      <xdr:row>163</xdr:row>
      <xdr:rowOff>27216</xdr:rowOff>
    </xdr:from>
    <xdr:to>
      <xdr:col>2</xdr:col>
      <xdr:colOff>598714</xdr:colOff>
      <xdr:row>163</xdr:row>
      <xdr:rowOff>391944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1428749" y="65110180"/>
          <a:ext cx="435429" cy="3647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122466</xdr:colOff>
      <xdr:row>162</xdr:row>
      <xdr:rowOff>40822</xdr:rowOff>
    </xdr:from>
    <xdr:to>
      <xdr:col>2</xdr:col>
      <xdr:colOff>576964</xdr:colOff>
      <xdr:row>162</xdr:row>
      <xdr:rowOff>421822</xdr:rowOff>
    </xdr:to>
    <xdr:pic>
      <xdr:nvPicPr>
        <xdr:cNvPr id="48" name="Picture 1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/>
        <a:srcRect/>
        <a:stretch>
          <a:fillRect/>
        </a:stretch>
      </xdr:blipFill>
      <xdr:spPr bwMode="auto">
        <a:xfrm>
          <a:off x="1387930" y="64688358"/>
          <a:ext cx="454498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204107</xdr:colOff>
      <xdr:row>114</xdr:row>
      <xdr:rowOff>1</xdr:rowOff>
    </xdr:from>
    <xdr:to>
      <xdr:col>2</xdr:col>
      <xdr:colOff>625929</xdr:colOff>
      <xdr:row>115</xdr:row>
      <xdr:rowOff>10084</xdr:rowOff>
    </xdr:to>
    <xdr:pic>
      <xdr:nvPicPr>
        <xdr:cNvPr id="49" name="Picture 1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/>
        <a:srcRect/>
        <a:stretch>
          <a:fillRect/>
        </a:stretch>
      </xdr:blipFill>
      <xdr:spPr bwMode="auto">
        <a:xfrm>
          <a:off x="1469571" y="43325144"/>
          <a:ext cx="421822" cy="445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748394</xdr:colOff>
      <xdr:row>31</xdr:row>
      <xdr:rowOff>55411</xdr:rowOff>
    </xdr:from>
    <xdr:to>
      <xdr:col>2</xdr:col>
      <xdr:colOff>1592036</xdr:colOff>
      <xdr:row>31</xdr:row>
      <xdr:rowOff>484831</xdr:rowOff>
    </xdr:to>
    <xdr:pic>
      <xdr:nvPicPr>
        <xdr:cNvPr id="51" name="Picture 3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2013858" y="9798125"/>
          <a:ext cx="843642" cy="429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54429</xdr:colOff>
      <xdr:row>95</xdr:row>
      <xdr:rowOff>68035</xdr:rowOff>
    </xdr:from>
    <xdr:to>
      <xdr:col>2</xdr:col>
      <xdr:colOff>544286</xdr:colOff>
      <xdr:row>95</xdr:row>
      <xdr:rowOff>536644</xdr:rowOff>
    </xdr:to>
    <xdr:pic>
      <xdr:nvPicPr>
        <xdr:cNvPr id="52" name="Picture 4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/>
        <a:srcRect/>
        <a:stretch>
          <a:fillRect/>
        </a:stretch>
      </xdr:blipFill>
      <xdr:spPr bwMode="auto">
        <a:xfrm>
          <a:off x="1319893" y="36589606"/>
          <a:ext cx="489857" cy="4686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176893</xdr:colOff>
      <xdr:row>37</xdr:row>
      <xdr:rowOff>122465</xdr:rowOff>
    </xdr:from>
    <xdr:to>
      <xdr:col>2</xdr:col>
      <xdr:colOff>795591</xdr:colOff>
      <xdr:row>37</xdr:row>
      <xdr:rowOff>693964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442357" y="12749894"/>
          <a:ext cx="618698" cy="571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272143</xdr:colOff>
      <xdr:row>19</xdr:row>
      <xdr:rowOff>27214</xdr:rowOff>
    </xdr:from>
    <xdr:to>
      <xdr:col>2</xdr:col>
      <xdr:colOff>710293</xdr:colOff>
      <xdr:row>20</xdr:row>
      <xdr:rowOff>1360</xdr:rowOff>
    </xdr:to>
    <xdr:pic>
      <xdr:nvPicPr>
        <xdr:cNvPr id="128" name="Picture 127" descr="Danh sách don dt hàng - Google Chrome.jpg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537607" y="4830535"/>
          <a:ext cx="4381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51</xdr:row>
      <xdr:rowOff>0</xdr:rowOff>
    </xdr:from>
    <xdr:to>
      <xdr:col>2</xdr:col>
      <xdr:colOff>696686</xdr:colOff>
      <xdr:row>51</xdr:row>
      <xdr:rowOff>476250</xdr:rowOff>
    </xdr:to>
    <xdr:pic>
      <xdr:nvPicPr>
        <xdr:cNvPr id="129" name="Picture 128" descr="Danh sách don dt hàng - Google Chrome_2.jpg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551215" y="19267714"/>
          <a:ext cx="4381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367393</xdr:colOff>
      <xdr:row>56</xdr:row>
      <xdr:rowOff>13607</xdr:rowOff>
    </xdr:from>
    <xdr:to>
      <xdr:col>2</xdr:col>
      <xdr:colOff>862693</xdr:colOff>
      <xdr:row>57</xdr:row>
      <xdr:rowOff>6803</xdr:rowOff>
    </xdr:to>
    <xdr:pic>
      <xdr:nvPicPr>
        <xdr:cNvPr id="130" name="Picture 129" descr="Danh sách don dt hàng - Google Chrome_3.jpg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660072" y="21553714"/>
          <a:ext cx="495300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6</xdr:row>
      <xdr:rowOff>40821</xdr:rowOff>
    </xdr:from>
    <xdr:to>
      <xdr:col>2</xdr:col>
      <xdr:colOff>986518</xdr:colOff>
      <xdr:row>6</xdr:row>
      <xdr:rowOff>517071</xdr:rowOff>
    </xdr:to>
    <xdr:pic>
      <xdr:nvPicPr>
        <xdr:cNvPr id="131" name="Picture 130" descr="Danh sách don dt hàng - Google Chrome_4.jpg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850572" y="1374321"/>
          <a:ext cx="428625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163284</xdr:colOff>
      <xdr:row>87</xdr:row>
      <xdr:rowOff>54430</xdr:rowOff>
    </xdr:from>
    <xdr:to>
      <xdr:col>2</xdr:col>
      <xdr:colOff>572859</xdr:colOff>
      <xdr:row>87</xdr:row>
      <xdr:rowOff>502105</xdr:rowOff>
    </xdr:to>
    <xdr:pic>
      <xdr:nvPicPr>
        <xdr:cNvPr id="137" name="Picture 136" descr="Danh sách don dt hàng - Google Chrome_5.jpg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455963" y="35256109"/>
          <a:ext cx="409575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449356</xdr:colOff>
      <xdr:row>92</xdr:row>
      <xdr:rowOff>41143</xdr:rowOff>
    </xdr:from>
    <xdr:to>
      <xdr:col>2</xdr:col>
      <xdr:colOff>906556</xdr:colOff>
      <xdr:row>93</xdr:row>
      <xdr:rowOff>5764</xdr:rowOff>
    </xdr:to>
    <xdr:pic>
      <xdr:nvPicPr>
        <xdr:cNvPr id="138" name="Picture 137" descr="Danh sách don dt hàng - Google Chrome_6.jpg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742035" y="36780429"/>
          <a:ext cx="45720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69</xdr:row>
      <xdr:rowOff>81643</xdr:rowOff>
    </xdr:from>
    <xdr:to>
      <xdr:col>2</xdr:col>
      <xdr:colOff>432707</xdr:colOff>
      <xdr:row>69</xdr:row>
      <xdr:rowOff>472168</xdr:rowOff>
    </xdr:to>
    <xdr:pic>
      <xdr:nvPicPr>
        <xdr:cNvPr id="126" name="Picture 125" descr="Danh sách don dt hàng - Google Chrome.jpg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401536" y="28044322"/>
          <a:ext cx="323850" cy="390525"/>
        </a:xfrm>
        <a:prstGeom prst="rect">
          <a:avLst/>
        </a:prstGeom>
      </xdr:spPr>
    </xdr:pic>
    <xdr:clientData/>
  </xdr:twoCellAnchor>
  <xdr:twoCellAnchor editAs="oneCell">
    <xdr:from>
      <xdr:col>2</xdr:col>
      <xdr:colOff>462963</xdr:colOff>
      <xdr:row>69</xdr:row>
      <xdr:rowOff>54749</xdr:rowOff>
    </xdr:from>
    <xdr:to>
      <xdr:col>2</xdr:col>
      <xdr:colOff>1005888</xdr:colOff>
      <xdr:row>69</xdr:row>
      <xdr:rowOff>483374</xdr:rowOff>
    </xdr:to>
    <xdr:pic>
      <xdr:nvPicPr>
        <xdr:cNvPr id="127" name="Picture 126" descr="Danh sách don dt hàng - Google Chrome_2.jpg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755642" y="28017428"/>
          <a:ext cx="542925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176894</xdr:colOff>
      <xdr:row>75</xdr:row>
      <xdr:rowOff>68035</xdr:rowOff>
    </xdr:from>
    <xdr:to>
      <xdr:col>2</xdr:col>
      <xdr:colOff>707572</xdr:colOff>
      <xdr:row>75</xdr:row>
      <xdr:rowOff>456374</xdr:rowOff>
    </xdr:to>
    <xdr:pic>
      <xdr:nvPicPr>
        <xdr:cNvPr id="133" name="Picture 132" descr="_ -  - Google Chrome.jpg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1469573" y="31214785"/>
          <a:ext cx="530678" cy="38833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108856</xdr:colOff>
      <xdr:row>76</xdr:row>
      <xdr:rowOff>40823</xdr:rowOff>
    </xdr:from>
    <xdr:to>
      <xdr:col>2</xdr:col>
      <xdr:colOff>572894</xdr:colOff>
      <xdr:row>76</xdr:row>
      <xdr:rowOff>517073</xdr:rowOff>
    </xdr:to>
    <xdr:pic>
      <xdr:nvPicPr>
        <xdr:cNvPr id="134" name="Picture 133" descr="_ -  - Google Chrome_2.jpg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1401535" y="31718252"/>
          <a:ext cx="464038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204107</xdr:colOff>
      <xdr:row>77</xdr:row>
      <xdr:rowOff>54429</xdr:rowOff>
    </xdr:from>
    <xdr:to>
      <xdr:col>2</xdr:col>
      <xdr:colOff>585107</xdr:colOff>
      <xdr:row>77</xdr:row>
      <xdr:rowOff>502104</xdr:rowOff>
    </xdr:to>
    <xdr:pic>
      <xdr:nvPicPr>
        <xdr:cNvPr id="135" name="Picture 134" descr="Danh sách don dt hàng - Google Chrome.jpg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496786" y="32262536"/>
          <a:ext cx="38100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408215</xdr:colOff>
      <xdr:row>36</xdr:row>
      <xdr:rowOff>13607</xdr:rowOff>
    </xdr:from>
    <xdr:to>
      <xdr:col>2</xdr:col>
      <xdr:colOff>859103</xdr:colOff>
      <xdr:row>37</xdr:row>
      <xdr:rowOff>13607</xdr:rowOff>
    </xdr:to>
    <xdr:pic>
      <xdr:nvPicPr>
        <xdr:cNvPr id="132" name="Picture 131" descr="_2016 -  - Google Chrome.jpg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700894" y="12464143"/>
          <a:ext cx="450888" cy="435429"/>
        </a:xfrm>
        <a:prstGeom prst="rect">
          <a:avLst/>
        </a:prstGeom>
      </xdr:spPr>
    </xdr:pic>
    <xdr:clientData/>
  </xdr:twoCellAnchor>
  <xdr:twoCellAnchor editAs="oneCell">
    <xdr:from>
      <xdr:col>2</xdr:col>
      <xdr:colOff>1048071</xdr:colOff>
      <xdr:row>35</xdr:row>
      <xdr:rowOff>321</xdr:rowOff>
    </xdr:from>
    <xdr:to>
      <xdr:col>2</xdr:col>
      <xdr:colOff>1484198</xdr:colOff>
      <xdr:row>35</xdr:row>
      <xdr:rowOff>421822</xdr:rowOff>
    </xdr:to>
    <xdr:pic>
      <xdr:nvPicPr>
        <xdr:cNvPr id="136" name="Picture 135" descr="_2016 -  - Google Chrome_2.jpg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2340750" y="12015428"/>
          <a:ext cx="436127" cy="42150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16</xdr:row>
      <xdr:rowOff>40822</xdr:rowOff>
    </xdr:from>
    <xdr:to>
      <xdr:col>2</xdr:col>
      <xdr:colOff>650046</xdr:colOff>
      <xdr:row>16</xdr:row>
      <xdr:rowOff>449036</xdr:rowOff>
    </xdr:to>
    <xdr:pic>
      <xdr:nvPicPr>
        <xdr:cNvPr id="139" name="Picture 138" descr="_2016 -  - Google Chrome_3.jpg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483179" y="4109358"/>
          <a:ext cx="459546" cy="408214"/>
        </a:xfrm>
        <a:prstGeom prst="rect">
          <a:avLst/>
        </a:prstGeom>
      </xdr:spPr>
    </xdr:pic>
    <xdr:clientData/>
  </xdr:twoCellAnchor>
  <xdr:twoCellAnchor editAs="oneCell">
    <xdr:from>
      <xdr:col>2</xdr:col>
      <xdr:colOff>816428</xdr:colOff>
      <xdr:row>11</xdr:row>
      <xdr:rowOff>13608</xdr:rowOff>
    </xdr:from>
    <xdr:to>
      <xdr:col>2</xdr:col>
      <xdr:colOff>1235528</xdr:colOff>
      <xdr:row>11</xdr:row>
      <xdr:rowOff>461283</xdr:rowOff>
    </xdr:to>
    <xdr:pic>
      <xdr:nvPicPr>
        <xdr:cNvPr id="142" name="Picture 141" descr="Danh sách don dt hàng - Google Chrome_11.jpg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09107" y="3075215"/>
          <a:ext cx="41910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367715</xdr:colOff>
      <xdr:row>10</xdr:row>
      <xdr:rowOff>68358</xdr:rowOff>
    </xdr:from>
    <xdr:to>
      <xdr:col>2</xdr:col>
      <xdr:colOff>796340</xdr:colOff>
      <xdr:row>11</xdr:row>
      <xdr:rowOff>5765</xdr:rowOff>
    </xdr:to>
    <xdr:pic>
      <xdr:nvPicPr>
        <xdr:cNvPr id="143" name="Picture 142" descr="Danh sách don dt hàng - Google Chrome_16.jpg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660394" y="2667322"/>
          <a:ext cx="42862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557893</xdr:colOff>
      <xdr:row>126</xdr:row>
      <xdr:rowOff>27215</xdr:rowOff>
    </xdr:from>
    <xdr:to>
      <xdr:col>2</xdr:col>
      <xdr:colOff>1225635</xdr:colOff>
      <xdr:row>127</xdr:row>
      <xdr:rowOff>2</xdr:rowOff>
    </xdr:to>
    <xdr:pic>
      <xdr:nvPicPr>
        <xdr:cNvPr id="144" name="Picture 143" descr="_2016 -  - Google Chrome_3.jpg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1850572" y="51285322"/>
          <a:ext cx="667742" cy="408215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</xdr:colOff>
      <xdr:row>27</xdr:row>
      <xdr:rowOff>95251</xdr:rowOff>
    </xdr:from>
    <xdr:to>
      <xdr:col>2</xdr:col>
      <xdr:colOff>775607</xdr:colOff>
      <xdr:row>27</xdr:row>
      <xdr:rowOff>632001</xdr:rowOff>
    </xdr:to>
    <xdr:pic>
      <xdr:nvPicPr>
        <xdr:cNvPr id="145" name="Picture 144" descr="_2016 -  - Google Chrome_2.jpg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455964" y="8463644"/>
          <a:ext cx="612322" cy="53675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272143</xdr:colOff>
      <xdr:row>79</xdr:row>
      <xdr:rowOff>40821</xdr:rowOff>
    </xdr:from>
    <xdr:to>
      <xdr:col>2</xdr:col>
      <xdr:colOff>634093</xdr:colOff>
      <xdr:row>80</xdr:row>
      <xdr:rowOff>5442</xdr:rowOff>
    </xdr:to>
    <xdr:pic>
      <xdr:nvPicPr>
        <xdr:cNvPr id="146" name="Picture 145" descr="Danh sách don dt hàng - Google Chrome.jpg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564822" y="33895392"/>
          <a:ext cx="361950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163607</xdr:colOff>
      <xdr:row>96</xdr:row>
      <xdr:rowOff>81962</xdr:rowOff>
    </xdr:from>
    <xdr:to>
      <xdr:col>2</xdr:col>
      <xdr:colOff>496982</xdr:colOff>
      <xdr:row>96</xdr:row>
      <xdr:rowOff>482012</xdr:rowOff>
    </xdr:to>
    <xdr:pic>
      <xdr:nvPicPr>
        <xdr:cNvPr id="147" name="Picture 146" descr="Danh sách don dt hàng - Google Chrome_2.jpg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456286" y="39107248"/>
          <a:ext cx="33337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</xdr:colOff>
      <xdr:row>55</xdr:row>
      <xdr:rowOff>0</xdr:rowOff>
    </xdr:from>
    <xdr:to>
      <xdr:col>2</xdr:col>
      <xdr:colOff>525235</xdr:colOff>
      <xdr:row>56</xdr:row>
      <xdr:rowOff>21772</xdr:rowOff>
    </xdr:to>
    <xdr:pic>
      <xdr:nvPicPr>
        <xdr:cNvPr id="140" name="Picture 139" descr="Danh sách don dt hàng - Google Chrome_5.jpg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455964" y="21785036"/>
          <a:ext cx="36195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25</xdr:row>
      <xdr:rowOff>13608</xdr:rowOff>
    </xdr:from>
    <xdr:to>
      <xdr:col>2</xdr:col>
      <xdr:colOff>911678</xdr:colOff>
      <xdr:row>25</xdr:row>
      <xdr:rowOff>556017</xdr:rowOff>
    </xdr:to>
    <xdr:pic>
      <xdr:nvPicPr>
        <xdr:cNvPr id="141" name="Picture 140" descr="q8.jpg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578430" y="7742465"/>
          <a:ext cx="625927" cy="542409"/>
        </a:xfrm>
        <a:prstGeom prst="rect">
          <a:avLst/>
        </a:prstGeom>
      </xdr:spPr>
    </xdr:pic>
    <xdr:clientData/>
  </xdr:twoCellAnchor>
  <xdr:twoCellAnchor editAs="oneCell">
    <xdr:from>
      <xdr:col>2</xdr:col>
      <xdr:colOff>136395</xdr:colOff>
      <xdr:row>41</xdr:row>
      <xdr:rowOff>54750</xdr:rowOff>
    </xdr:from>
    <xdr:to>
      <xdr:col>2</xdr:col>
      <xdr:colOff>530679</xdr:colOff>
      <xdr:row>41</xdr:row>
      <xdr:rowOff>556566</xdr:rowOff>
    </xdr:to>
    <xdr:pic>
      <xdr:nvPicPr>
        <xdr:cNvPr id="148" name="Picture 147" descr="_2016 -  - Google Chrome_3.jpg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429074" y="16464964"/>
          <a:ext cx="394284" cy="501816"/>
        </a:xfrm>
        <a:prstGeom prst="rect">
          <a:avLst/>
        </a:prstGeom>
      </xdr:spPr>
    </xdr:pic>
    <xdr:clientData/>
  </xdr:twoCellAnchor>
  <xdr:twoCellAnchor editAs="oneCell">
    <xdr:from>
      <xdr:col>2</xdr:col>
      <xdr:colOff>1007572</xdr:colOff>
      <xdr:row>32</xdr:row>
      <xdr:rowOff>41465</xdr:rowOff>
    </xdr:from>
    <xdr:to>
      <xdr:col>2</xdr:col>
      <xdr:colOff>1550621</xdr:colOff>
      <xdr:row>33</xdr:row>
      <xdr:rowOff>27718</xdr:rowOff>
    </xdr:to>
    <xdr:pic>
      <xdr:nvPicPr>
        <xdr:cNvPr id="149" name="Picture 148" descr="_ -  - Google Chrome_3.jpg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300251" y="11893286"/>
          <a:ext cx="543049" cy="639396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136071</xdr:colOff>
      <xdr:row>100</xdr:row>
      <xdr:rowOff>78192</xdr:rowOff>
    </xdr:from>
    <xdr:to>
      <xdr:col>2</xdr:col>
      <xdr:colOff>598714</xdr:colOff>
      <xdr:row>100</xdr:row>
      <xdr:rowOff>521287</xdr:rowOff>
    </xdr:to>
    <xdr:pic>
      <xdr:nvPicPr>
        <xdr:cNvPr id="150" name="Picture 149" descr="_2016 -  - Google Chrome_5.jpg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428750" y="41620799"/>
          <a:ext cx="462643" cy="44309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136072</xdr:colOff>
      <xdr:row>104</xdr:row>
      <xdr:rowOff>40822</xdr:rowOff>
    </xdr:from>
    <xdr:to>
      <xdr:col>2</xdr:col>
      <xdr:colOff>585108</xdr:colOff>
      <xdr:row>104</xdr:row>
      <xdr:rowOff>489858</xdr:rowOff>
    </xdr:to>
    <xdr:pic>
      <xdr:nvPicPr>
        <xdr:cNvPr id="151" name="Picture 150" descr="_2016 -  - Google Chrome_2.jpg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428751" y="42848893"/>
          <a:ext cx="449036" cy="4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107</xdr:row>
      <xdr:rowOff>68035</xdr:rowOff>
    </xdr:from>
    <xdr:to>
      <xdr:col>2</xdr:col>
      <xdr:colOff>838200</xdr:colOff>
      <xdr:row>107</xdr:row>
      <xdr:rowOff>468085</xdr:rowOff>
    </xdr:to>
    <xdr:pic>
      <xdr:nvPicPr>
        <xdr:cNvPr id="152" name="Picture 151" descr="Danh sách don dt hàng - Google Chrome_4.jpg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768929" y="44372892"/>
          <a:ext cx="361950" cy="400050"/>
        </a:xfrm>
        <a:prstGeom prst="rect">
          <a:avLst/>
        </a:prstGeom>
      </xdr:spPr>
    </xdr:pic>
    <xdr:clientData/>
  </xdr:twoCellAnchor>
  <xdr:twoCellAnchor>
    <xdr:from>
      <xdr:col>2</xdr:col>
      <xdr:colOff>122905</xdr:colOff>
      <xdr:row>168</xdr:row>
      <xdr:rowOff>149148</xdr:rowOff>
    </xdr:from>
    <xdr:to>
      <xdr:col>2</xdr:col>
      <xdr:colOff>1197664</xdr:colOff>
      <xdr:row>168</xdr:row>
      <xdr:rowOff>1113810</xdr:rowOff>
    </xdr:to>
    <xdr:pic>
      <xdr:nvPicPr>
        <xdr:cNvPr id="153" name="Picture 152" descr="235.jpg"/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413389" y="72508422"/>
          <a:ext cx="1074759" cy="964662"/>
        </a:xfrm>
        <a:prstGeom prst="rect">
          <a:avLst/>
        </a:prstGeom>
      </xdr:spPr>
    </xdr:pic>
    <xdr:clientData/>
  </xdr:twoCellAnchor>
  <xdr:twoCellAnchor>
    <xdr:from>
      <xdr:col>2</xdr:col>
      <xdr:colOff>192719</xdr:colOff>
      <xdr:row>170</xdr:row>
      <xdr:rowOff>165233</xdr:rowOff>
    </xdr:from>
    <xdr:to>
      <xdr:col>2</xdr:col>
      <xdr:colOff>1174750</xdr:colOff>
      <xdr:row>170</xdr:row>
      <xdr:rowOff>1116542</xdr:rowOff>
    </xdr:to>
    <xdr:pic>
      <xdr:nvPicPr>
        <xdr:cNvPr id="154" name="Picture 153" descr="10.jpg"/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489177" y="73904608"/>
          <a:ext cx="982031" cy="951309"/>
        </a:xfrm>
        <a:prstGeom prst="rect">
          <a:avLst/>
        </a:prstGeom>
      </xdr:spPr>
    </xdr:pic>
    <xdr:clientData/>
  </xdr:twoCellAnchor>
  <xdr:twoCellAnchor>
    <xdr:from>
      <xdr:col>2</xdr:col>
      <xdr:colOff>153459</xdr:colOff>
      <xdr:row>169</xdr:row>
      <xdr:rowOff>88634</xdr:rowOff>
    </xdr:from>
    <xdr:to>
      <xdr:col>2</xdr:col>
      <xdr:colOff>1531057</xdr:colOff>
      <xdr:row>169</xdr:row>
      <xdr:rowOff>1121833</xdr:rowOff>
    </xdr:to>
    <xdr:pic>
      <xdr:nvPicPr>
        <xdr:cNvPr id="156" name="Picture 155" descr="6.jpg"/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449917" y="73828009"/>
          <a:ext cx="1377598" cy="1033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1099185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115824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801225"/>
          <a:ext cx="0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10220325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120967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126111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132016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1369695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14297025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147637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5" name="Picture 1407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20459700"/>
          <a:ext cx="3619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6" name="Picture 14409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21316950"/>
          <a:ext cx="3905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7" name="Picture 14411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21774150"/>
          <a:ext cx="371475" cy="42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20" name="Picture 16011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22193250"/>
          <a:ext cx="43815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21" name="Picture 49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10972925"/>
          <a:ext cx="4667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22" name="Picture 5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11562238"/>
          <a:ext cx="523875" cy="5108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23" name="Picture 53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767455"/>
          <a:ext cx="476250" cy="462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24" name="Picture 55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10311494"/>
          <a:ext cx="514350" cy="49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5" name="Picture 71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12049497"/>
          <a:ext cx="485775" cy="5108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6" name="Picture 97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12628048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7" name="Picture 660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13164169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9" name="Picture 3202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14284285"/>
          <a:ext cx="400050" cy="4121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2295525</xdr:colOff>
      <xdr:row>33</xdr:row>
      <xdr:rowOff>5196</xdr:rowOff>
    </xdr:to>
    <xdr:pic>
      <xdr:nvPicPr>
        <xdr:cNvPr id="31" name="Picture 156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267075" y="62693550"/>
          <a:ext cx="4476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29</xdr:row>
      <xdr:rowOff>0</xdr:rowOff>
    </xdr:from>
    <xdr:to>
      <xdr:col>2</xdr:col>
      <xdr:colOff>2190750</xdr:colOff>
      <xdr:row>29</xdr:row>
      <xdr:rowOff>414770</xdr:rowOff>
    </xdr:to>
    <xdr:pic>
      <xdr:nvPicPr>
        <xdr:cNvPr id="32" name="Picture 158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28950" y="11468100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2238375</xdr:colOff>
      <xdr:row>31</xdr:row>
      <xdr:rowOff>5196</xdr:rowOff>
    </xdr:to>
    <xdr:pic>
      <xdr:nvPicPr>
        <xdr:cNvPr id="33" name="Picture 16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200400" y="61531500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2219325</xdr:colOff>
      <xdr:row>32</xdr:row>
      <xdr:rowOff>5195</xdr:rowOff>
    </xdr:to>
    <xdr:pic>
      <xdr:nvPicPr>
        <xdr:cNvPr id="34" name="Picture 164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143250" y="6206490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40822</xdr:rowOff>
    </xdr:from>
    <xdr:to>
      <xdr:col>2</xdr:col>
      <xdr:colOff>2354036</xdr:colOff>
      <xdr:row>35</xdr:row>
      <xdr:rowOff>54429</xdr:rowOff>
    </xdr:to>
    <xdr:pic>
      <xdr:nvPicPr>
        <xdr:cNvPr id="35" name="Picture 166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60939" y="13620751"/>
          <a:ext cx="458561" cy="449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2181225</xdr:colOff>
      <xdr:row>37</xdr:row>
      <xdr:rowOff>5196</xdr:rowOff>
    </xdr:to>
    <xdr:pic>
      <xdr:nvPicPr>
        <xdr:cNvPr id="36" name="Picture 168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143250" y="64893825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2162175</xdr:colOff>
      <xdr:row>38</xdr:row>
      <xdr:rowOff>5195</xdr:rowOff>
    </xdr:to>
    <xdr:pic>
      <xdr:nvPicPr>
        <xdr:cNvPr id="37" name="Picture 170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095625" y="65446275"/>
          <a:ext cx="4857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2295525</xdr:colOff>
      <xdr:row>36</xdr:row>
      <xdr:rowOff>5195</xdr:rowOff>
    </xdr:to>
    <xdr:pic>
      <xdr:nvPicPr>
        <xdr:cNvPr id="38" name="Picture 174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267075" y="6437947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2209800</xdr:colOff>
      <xdr:row>34</xdr:row>
      <xdr:rowOff>5195</xdr:rowOff>
    </xdr:to>
    <xdr:pic>
      <xdr:nvPicPr>
        <xdr:cNvPr id="39" name="Picture 176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00375" y="13249275"/>
          <a:ext cx="485775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2352675</xdr:colOff>
      <xdr:row>43</xdr:row>
      <xdr:rowOff>5195</xdr:rowOff>
    </xdr:to>
    <xdr:pic>
      <xdr:nvPicPr>
        <xdr:cNvPr id="40" name="Picture 180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267075" y="68122800"/>
          <a:ext cx="5048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2324100</xdr:colOff>
      <xdr:row>46</xdr:row>
      <xdr:rowOff>5196</xdr:rowOff>
    </xdr:to>
    <xdr:pic>
      <xdr:nvPicPr>
        <xdr:cNvPr id="41" name="Picture 182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314700" y="69894450"/>
          <a:ext cx="4286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757517</xdr:colOff>
      <xdr:row>44</xdr:row>
      <xdr:rowOff>22411</xdr:rowOff>
    </xdr:from>
    <xdr:to>
      <xdr:col>2</xdr:col>
      <xdr:colOff>1192649</xdr:colOff>
      <xdr:row>45</xdr:row>
      <xdr:rowOff>5193</xdr:rowOff>
    </xdr:to>
    <xdr:pic>
      <xdr:nvPicPr>
        <xdr:cNvPr id="42" name="Picture 184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2034988" y="18019058"/>
          <a:ext cx="435132" cy="419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2305050</xdr:colOff>
      <xdr:row>40</xdr:row>
      <xdr:rowOff>5196</xdr:rowOff>
    </xdr:to>
    <xdr:pic>
      <xdr:nvPicPr>
        <xdr:cNvPr id="44" name="Picture 188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238500" y="66474975"/>
          <a:ext cx="4857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2266950</xdr:colOff>
      <xdr:row>41</xdr:row>
      <xdr:rowOff>5195</xdr:rowOff>
    </xdr:to>
    <xdr:pic>
      <xdr:nvPicPr>
        <xdr:cNvPr id="45" name="Picture 194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62300" y="66960750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2247900</xdr:colOff>
      <xdr:row>42</xdr:row>
      <xdr:rowOff>5196</xdr:rowOff>
    </xdr:to>
    <xdr:pic>
      <xdr:nvPicPr>
        <xdr:cNvPr id="46" name="Picture 196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200400" y="67589400"/>
          <a:ext cx="4667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2295525</xdr:colOff>
      <xdr:row>39</xdr:row>
      <xdr:rowOff>1272</xdr:rowOff>
    </xdr:to>
    <xdr:pic>
      <xdr:nvPicPr>
        <xdr:cNvPr id="47" name="Picture 198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200400" y="65989200"/>
          <a:ext cx="514350" cy="443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2362200</xdr:colOff>
      <xdr:row>47</xdr:row>
      <xdr:rowOff>5195</xdr:rowOff>
    </xdr:to>
    <xdr:pic>
      <xdr:nvPicPr>
        <xdr:cNvPr id="48" name="Picture 274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286125" y="70456425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57</xdr:row>
      <xdr:rowOff>28575</xdr:rowOff>
    </xdr:from>
    <xdr:to>
      <xdr:col>2</xdr:col>
      <xdr:colOff>2076450</xdr:colOff>
      <xdr:row>58</xdr:row>
      <xdr:rowOff>5195</xdr:rowOff>
    </xdr:to>
    <xdr:pic>
      <xdr:nvPicPr>
        <xdr:cNvPr id="51" name="Picture 1731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067050" y="7604760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55</xdr:row>
      <xdr:rowOff>9525</xdr:rowOff>
    </xdr:from>
    <xdr:to>
      <xdr:col>2</xdr:col>
      <xdr:colOff>2143125</xdr:colOff>
      <xdr:row>56</xdr:row>
      <xdr:rowOff>5195</xdr:rowOff>
    </xdr:to>
    <xdr:pic>
      <xdr:nvPicPr>
        <xdr:cNvPr id="53" name="Picture 1735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05150" y="75018900"/>
          <a:ext cx="4572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54</xdr:row>
      <xdr:rowOff>38100</xdr:rowOff>
    </xdr:from>
    <xdr:to>
      <xdr:col>2</xdr:col>
      <xdr:colOff>2152650</xdr:colOff>
      <xdr:row>55</xdr:row>
      <xdr:rowOff>5196</xdr:rowOff>
    </xdr:to>
    <xdr:pic>
      <xdr:nvPicPr>
        <xdr:cNvPr id="54" name="Picture 1737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162300" y="74542650"/>
          <a:ext cx="4095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53</xdr:row>
      <xdr:rowOff>9525</xdr:rowOff>
    </xdr:from>
    <xdr:to>
      <xdr:col>2</xdr:col>
      <xdr:colOff>2286000</xdr:colOff>
      <xdr:row>54</xdr:row>
      <xdr:rowOff>5195</xdr:rowOff>
    </xdr:to>
    <xdr:pic>
      <xdr:nvPicPr>
        <xdr:cNvPr id="55" name="Picture 1739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3238500" y="74009250"/>
          <a:ext cx="466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52</xdr:row>
      <xdr:rowOff>66675</xdr:rowOff>
    </xdr:from>
    <xdr:to>
      <xdr:col>2</xdr:col>
      <xdr:colOff>2162175</xdr:colOff>
      <xdr:row>53</xdr:row>
      <xdr:rowOff>5196</xdr:rowOff>
    </xdr:to>
    <xdr:pic>
      <xdr:nvPicPr>
        <xdr:cNvPr id="56" name="Picture 174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200400" y="73561575"/>
          <a:ext cx="3810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2190750</xdr:colOff>
      <xdr:row>52</xdr:row>
      <xdr:rowOff>5195</xdr:rowOff>
    </xdr:to>
    <xdr:pic>
      <xdr:nvPicPr>
        <xdr:cNvPr id="57" name="Picture 1747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3171825" y="72999600"/>
          <a:ext cx="438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2343150</xdr:colOff>
      <xdr:row>51</xdr:row>
      <xdr:rowOff>5196</xdr:rowOff>
    </xdr:to>
    <xdr:pic>
      <xdr:nvPicPr>
        <xdr:cNvPr id="58" name="Picture 1749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324225" y="72551925"/>
          <a:ext cx="438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65</xdr:row>
      <xdr:rowOff>47625</xdr:rowOff>
    </xdr:from>
    <xdr:to>
      <xdr:col>2</xdr:col>
      <xdr:colOff>1019175</xdr:colOff>
      <xdr:row>66</xdr:row>
      <xdr:rowOff>5196</xdr:rowOff>
    </xdr:to>
    <xdr:pic>
      <xdr:nvPicPr>
        <xdr:cNvPr id="59" name="Picture 8902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2009775" y="8029575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990601</xdr:colOff>
      <xdr:row>10</xdr:row>
      <xdr:rowOff>47626</xdr:rowOff>
    </xdr:from>
    <xdr:to>
      <xdr:col>2</xdr:col>
      <xdr:colOff>1417495</xdr:colOff>
      <xdr:row>10</xdr:row>
      <xdr:rowOff>409576</xdr:rowOff>
    </xdr:to>
    <xdr:pic>
      <xdr:nvPicPr>
        <xdr:cNvPr id="60" name="Picture 8904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2266951" y="3190876"/>
          <a:ext cx="426894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63</xdr:row>
      <xdr:rowOff>47625</xdr:rowOff>
    </xdr:from>
    <xdr:to>
      <xdr:col>2</xdr:col>
      <xdr:colOff>1343025</xdr:colOff>
      <xdr:row>63</xdr:row>
      <xdr:rowOff>454479</xdr:rowOff>
    </xdr:to>
    <xdr:pic>
      <xdr:nvPicPr>
        <xdr:cNvPr id="61" name="Picture 8906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2352675" y="79286100"/>
          <a:ext cx="4095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400050</xdr:colOff>
      <xdr:row>64</xdr:row>
      <xdr:rowOff>38100</xdr:rowOff>
    </xdr:from>
    <xdr:to>
      <xdr:col>2</xdr:col>
      <xdr:colOff>828675</xdr:colOff>
      <xdr:row>65</xdr:row>
      <xdr:rowOff>5194</xdr:rowOff>
    </xdr:to>
    <xdr:pic>
      <xdr:nvPicPr>
        <xdr:cNvPr id="62" name="Picture 8908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819275" y="79781400"/>
          <a:ext cx="4286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1457325</xdr:colOff>
      <xdr:row>10</xdr:row>
      <xdr:rowOff>5195</xdr:rowOff>
    </xdr:to>
    <xdr:pic>
      <xdr:nvPicPr>
        <xdr:cNvPr id="63" name="Picture 8912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438400" y="5511165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62</xdr:row>
      <xdr:rowOff>47625</xdr:rowOff>
    </xdr:from>
    <xdr:to>
      <xdr:col>2</xdr:col>
      <xdr:colOff>1219200</xdr:colOff>
      <xdr:row>63</xdr:row>
      <xdr:rowOff>5195</xdr:rowOff>
    </xdr:to>
    <xdr:pic>
      <xdr:nvPicPr>
        <xdr:cNvPr id="64" name="Picture 8916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78781275"/>
          <a:ext cx="409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68</xdr:row>
      <xdr:rowOff>66675</xdr:rowOff>
    </xdr:from>
    <xdr:to>
      <xdr:col>2</xdr:col>
      <xdr:colOff>2057400</xdr:colOff>
      <xdr:row>69</xdr:row>
      <xdr:rowOff>5196</xdr:rowOff>
    </xdr:to>
    <xdr:pic>
      <xdr:nvPicPr>
        <xdr:cNvPr id="66" name="Picture 9207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43150" y="81829275"/>
          <a:ext cx="1133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67</xdr:row>
      <xdr:rowOff>95250</xdr:rowOff>
    </xdr:from>
    <xdr:to>
      <xdr:col>2</xdr:col>
      <xdr:colOff>1466850</xdr:colOff>
      <xdr:row>68</xdr:row>
      <xdr:rowOff>5196</xdr:rowOff>
    </xdr:to>
    <xdr:pic>
      <xdr:nvPicPr>
        <xdr:cNvPr id="69" name="Picture 9290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533650" y="81353025"/>
          <a:ext cx="352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71</xdr:row>
      <xdr:rowOff>104775</xdr:rowOff>
    </xdr:from>
    <xdr:to>
      <xdr:col>2</xdr:col>
      <xdr:colOff>990600</xdr:colOff>
      <xdr:row>72</xdr:row>
      <xdr:rowOff>5194</xdr:rowOff>
    </xdr:to>
    <xdr:pic>
      <xdr:nvPicPr>
        <xdr:cNvPr id="70" name="Picture 13122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14550" y="83381850"/>
          <a:ext cx="2952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72</xdr:row>
      <xdr:rowOff>66675</xdr:rowOff>
    </xdr:from>
    <xdr:to>
      <xdr:col>2</xdr:col>
      <xdr:colOff>866775</xdr:colOff>
      <xdr:row>73</xdr:row>
      <xdr:rowOff>5196</xdr:rowOff>
    </xdr:to>
    <xdr:pic>
      <xdr:nvPicPr>
        <xdr:cNvPr id="71" name="Picture 13124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009775" y="83848575"/>
          <a:ext cx="2762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76</xdr:row>
      <xdr:rowOff>66675</xdr:rowOff>
    </xdr:from>
    <xdr:to>
      <xdr:col>2</xdr:col>
      <xdr:colOff>857250</xdr:colOff>
      <xdr:row>77</xdr:row>
      <xdr:rowOff>5195</xdr:rowOff>
    </xdr:to>
    <xdr:pic>
      <xdr:nvPicPr>
        <xdr:cNvPr id="72" name="Picture 13836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885950" y="8586787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75</xdr:row>
      <xdr:rowOff>47625</xdr:rowOff>
    </xdr:from>
    <xdr:to>
      <xdr:col>2</xdr:col>
      <xdr:colOff>809625</xdr:colOff>
      <xdr:row>75</xdr:row>
      <xdr:rowOff>419100</xdr:rowOff>
    </xdr:to>
    <xdr:pic>
      <xdr:nvPicPr>
        <xdr:cNvPr id="73" name="Picture 13838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885950" y="85344000"/>
          <a:ext cx="3429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74</xdr:row>
      <xdr:rowOff>66675</xdr:rowOff>
    </xdr:from>
    <xdr:to>
      <xdr:col>2</xdr:col>
      <xdr:colOff>885825</xdr:colOff>
      <xdr:row>75</xdr:row>
      <xdr:rowOff>5196</xdr:rowOff>
    </xdr:to>
    <xdr:pic>
      <xdr:nvPicPr>
        <xdr:cNvPr id="74" name="Picture 13842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1866900" y="84858225"/>
          <a:ext cx="4381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523875</xdr:colOff>
      <xdr:row>77</xdr:row>
      <xdr:rowOff>19050</xdr:rowOff>
    </xdr:from>
    <xdr:to>
      <xdr:col>2</xdr:col>
      <xdr:colOff>923925</xdr:colOff>
      <xdr:row>78</xdr:row>
      <xdr:rowOff>5196</xdr:rowOff>
    </xdr:to>
    <xdr:pic>
      <xdr:nvPicPr>
        <xdr:cNvPr id="75" name="Picture 13940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43100" y="86325075"/>
          <a:ext cx="4000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56029</xdr:colOff>
      <xdr:row>26</xdr:row>
      <xdr:rowOff>33617</xdr:rowOff>
    </xdr:from>
    <xdr:to>
      <xdr:col>2</xdr:col>
      <xdr:colOff>446554</xdr:colOff>
      <xdr:row>27</xdr:row>
      <xdr:rowOff>3361</xdr:rowOff>
    </xdr:to>
    <xdr:pic>
      <xdr:nvPicPr>
        <xdr:cNvPr id="76" name="Picture 15646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475254" y="60155417"/>
          <a:ext cx="390525" cy="369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1072403</xdr:colOff>
      <xdr:row>25</xdr:row>
      <xdr:rowOff>9117</xdr:rowOff>
    </xdr:to>
    <xdr:pic>
      <xdr:nvPicPr>
        <xdr:cNvPr id="77" name="Picture 15648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2091578" y="59533491"/>
          <a:ext cx="400050" cy="3826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134471</xdr:colOff>
      <xdr:row>19</xdr:row>
      <xdr:rowOff>44823</xdr:rowOff>
    </xdr:from>
    <xdr:to>
      <xdr:col>2</xdr:col>
      <xdr:colOff>591671</xdr:colOff>
      <xdr:row>20</xdr:row>
      <xdr:rowOff>4075</xdr:rowOff>
    </xdr:to>
    <xdr:pic>
      <xdr:nvPicPr>
        <xdr:cNvPr id="78" name="Picture 15652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1553696" y="57985398"/>
          <a:ext cx="457200" cy="3922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123265</xdr:colOff>
      <xdr:row>18</xdr:row>
      <xdr:rowOff>56030</xdr:rowOff>
    </xdr:from>
    <xdr:to>
      <xdr:col>2</xdr:col>
      <xdr:colOff>599515</xdr:colOff>
      <xdr:row>18</xdr:row>
      <xdr:rowOff>381561</xdr:rowOff>
    </xdr:to>
    <xdr:pic>
      <xdr:nvPicPr>
        <xdr:cNvPr id="79" name="Picture 15654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1542490" y="57567980"/>
          <a:ext cx="476250" cy="3255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789215</xdr:colOff>
      <xdr:row>60</xdr:row>
      <xdr:rowOff>40821</xdr:rowOff>
    </xdr:from>
    <xdr:to>
      <xdr:col>2</xdr:col>
      <xdr:colOff>1393372</xdr:colOff>
      <xdr:row>61</xdr:row>
      <xdr:rowOff>5442</xdr:rowOff>
    </xdr:to>
    <xdr:pic>
      <xdr:nvPicPr>
        <xdr:cNvPr id="2059" name="Picture 11">
          <a:extLst>
            <a:ext uri="{FF2B5EF4-FFF2-40B4-BE49-F238E27FC236}">
              <a16:creationId xmlns:a16="http://schemas.microsoft.com/office/drawing/2014/main" xmlns="" id="{00000000-0008-0000-02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054679" y="24941892"/>
          <a:ext cx="604157" cy="400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295356</xdr:colOff>
      <xdr:row>61</xdr:row>
      <xdr:rowOff>40821</xdr:rowOff>
    </xdr:from>
    <xdr:to>
      <xdr:col>2</xdr:col>
      <xdr:colOff>666831</xdr:colOff>
      <xdr:row>61</xdr:row>
      <xdr:rowOff>412296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1572827" y="25466968"/>
          <a:ext cx="3714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739588</xdr:colOff>
      <xdr:row>48</xdr:row>
      <xdr:rowOff>100853</xdr:rowOff>
    </xdr:from>
    <xdr:to>
      <xdr:col>2</xdr:col>
      <xdr:colOff>1053913</xdr:colOff>
      <xdr:row>48</xdr:row>
      <xdr:rowOff>358028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2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2017059" y="19845618"/>
          <a:ext cx="3143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1120588</xdr:colOff>
      <xdr:row>43</xdr:row>
      <xdr:rowOff>89646</xdr:rowOff>
    </xdr:from>
    <xdr:to>
      <xdr:col>2</xdr:col>
      <xdr:colOff>1482538</xdr:colOff>
      <xdr:row>43</xdr:row>
      <xdr:rowOff>346821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xmlns="" id="{00000000-0008-0000-02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2398059" y="17649264"/>
          <a:ext cx="3619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537883</xdr:colOff>
      <xdr:row>78</xdr:row>
      <xdr:rowOff>56030</xdr:rowOff>
    </xdr:from>
    <xdr:to>
      <xdr:col>2</xdr:col>
      <xdr:colOff>833158</xdr:colOff>
      <xdr:row>78</xdr:row>
      <xdr:rowOff>427505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815354" y="32978912"/>
          <a:ext cx="2952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78442</xdr:colOff>
      <xdr:row>80</xdr:row>
      <xdr:rowOff>22413</xdr:rowOff>
    </xdr:from>
    <xdr:to>
      <xdr:col>2</xdr:col>
      <xdr:colOff>497602</xdr:colOff>
      <xdr:row>81</xdr:row>
      <xdr:rowOff>1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1355913" y="33819354"/>
          <a:ext cx="419160" cy="414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918882</xdr:colOff>
      <xdr:row>56</xdr:row>
      <xdr:rowOff>33619</xdr:rowOff>
    </xdr:from>
    <xdr:to>
      <xdr:col>2</xdr:col>
      <xdr:colOff>1350937</xdr:colOff>
      <xdr:row>56</xdr:row>
      <xdr:rowOff>403413</xdr:rowOff>
    </xdr:to>
    <xdr:pic>
      <xdr:nvPicPr>
        <xdr:cNvPr id="80" name="Picture 79" descr="_2016 -  - Google Chrome_3.jpg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2196353" y="23274619"/>
          <a:ext cx="432055" cy="369794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82</xdr:row>
      <xdr:rowOff>15101</xdr:rowOff>
    </xdr:from>
    <xdr:to>
      <xdr:col>2</xdr:col>
      <xdr:colOff>666751</xdr:colOff>
      <xdr:row>82</xdr:row>
      <xdr:rowOff>421821</xdr:rowOff>
    </xdr:to>
    <xdr:pic>
      <xdr:nvPicPr>
        <xdr:cNvPr id="81" name="Picture 80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524000" y="34563637"/>
          <a:ext cx="408215" cy="406720"/>
        </a:xfrm>
        <a:prstGeom prst="rect">
          <a:avLst/>
        </a:prstGeom>
      </xdr:spPr>
    </xdr:pic>
    <xdr:clientData/>
  </xdr:twoCellAnchor>
  <xdr:twoCellAnchor editAs="oneCell">
    <xdr:from>
      <xdr:col>2</xdr:col>
      <xdr:colOff>421822</xdr:colOff>
      <xdr:row>84</xdr:row>
      <xdr:rowOff>1</xdr:rowOff>
    </xdr:from>
    <xdr:to>
      <xdr:col>2</xdr:col>
      <xdr:colOff>776968</xdr:colOff>
      <xdr:row>84</xdr:row>
      <xdr:rowOff>394608</xdr:rowOff>
    </xdr:to>
    <xdr:pic>
      <xdr:nvPicPr>
        <xdr:cNvPr id="82" name="Picture 81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687286" y="35514644"/>
          <a:ext cx="355146" cy="394607"/>
        </a:xfrm>
        <a:prstGeom prst="rect">
          <a:avLst/>
        </a:prstGeom>
      </xdr:spPr>
    </xdr:pic>
    <xdr:clientData/>
  </xdr:twoCellAnchor>
  <xdr:twoCellAnchor editAs="oneCell">
    <xdr:from>
      <xdr:col>2</xdr:col>
      <xdr:colOff>245249</xdr:colOff>
      <xdr:row>85</xdr:row>
      <xdr:rowOff>40822</xdr:rowOff>
    </xdr:from>
    <xdr:to>
      <xdr:col>2</xdr:col>
      <xdr:colOff>661087</xdr:colOff>
      <xdr:row>86</xdr:row>
      <xdr:rowOff>12568</xdr:rowOff>
    </xdr:to>
    <xdr:pic>
      <xdr:nvPicPr>
        <xdr:cNvPr id="83" name="Picture 82" descr="Danh sách don dt hàng - Google Chrome_2.jpg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510713" y="35990893"/>
          <a:ext cx="415838" cy="407175"/>
        </a:xfrm>
        <a:prstGeom prst="rect">
          <a:avLst/>
        </a:prstGeom>
      </xdr:spPr>
    </xdr:pic>
    <xdr:clientData/>
  </xdr:twoCellAnchor>
  <xdr:twoCellAnchor editAs="oneCell">
    <xdr:from>
      <xdr:col>2</xdr:col>
      <xdr:colOff>789858</xdr:colOff>
      <xdr:row>83</xdr:row>
      <xdr:rowOff>101611</xdr:rowOff>
    </xdr:from>
    <xdr:to>
      <xdr:col>2</xdr:col>
      <xdr:colOff>1129394</xdr:colOff>
      <xdr:row>83</xdr:row>
      <xdr:rowOff>486418</xdr:rowOff>
    </xdr:to>
    <xdr:pic>
      <xdr:nvPicPr>
        <xdr:cNvPr id="84" name="Picture 83" descr="Danh sách don dt hàng - Google Chrome_3.jpg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055322" y="35085575"/>
          <a:ext cx="339536" cy="384807"/>
        </a:xfrm>
        <a:prstGeom prst="rect">
          <a:avLst/>
        </a:prstGeom>
      </xdr:spPr>
    </xdr:pic>
    <xdr:clientData/>
  </xdr:twoCellAnchor>
  <xdr:twoCellAnchor editAs="oneCell">
    <xdr:from>
      <xdr:col>2</xdr:col>
      <xdr:colOff>830358</xdr:colOff>
      <xdr:row>47</xdr:row>
      <xdr:rowOff>68357</xdr:rowOff>
    </xdr:from>
    <xdr:to>
      <xdr:col>2</xdr:col>
      <xdr:colOff>1258983</xdr:colOff>
      <xdr:row>48</xdr:row>
      <xdr:rowOff>13928</xdr:rowOff>
    </xdr:to>
    <xdr:pic>
      <xdr:nvPicPr>
        <xdr:cNvPr id="86" name="Picture 85" descr="Danh sách don dt hàng - Google Chrome_8.jpg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095822" y="19308857"/>
          <a:ext cx="428625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327214</xdr:colOff>
      <xdr:row>70</xdr:row>
      <xdr:rowOff>14249</xdr:rowOff>
    </xdr:from>
    <xdr:to>
      <xdr:col>2</xdr:col>
      <xdr:colOff>746314</xdr:colOff>
      <xdr:row>71</xdr:row>
      <xdr:rowOff>16971</xdr:rowOff>
    </xdr:to>
    <xdr:pic>
      <xdr:nvPicPr>
        <xdr:cNvPr id="87" name="Picture 86" descr="Danh sách don dt hàng - Google Chrome_9.jpg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592678" y="29337642"/>
          <a:ext cx="419100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912644</xdr:colOff>
      <xdr:row>69</xdr:row>
      <xdr:rowOff>28179</xdr:rowOff>
    </xdr:from>
    <xdr:to>
      <xdr:col>2</xdr:col>
      <xdr:colOff>1265465</xdr:colOff>
      <xdr:row>69</xdr:row>
      <xdr:rowOff>390047</xdr:rowOff>
    </xdr:to>
    <xdr:pic>
      <xdr:nvPicPr>
        <xdr:cNvPr id="88" name="Picture 87" descr="Danh sách don dt hàng - Google Chrome_10.jpg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178108" y="28916143"/>
          <a:ext cx="352821" cy="361868"/>
        </a:xfrm>
        <a:prstGeom prst="rect">
          <a:avLst/>
        </a:prstGeom>
      </xdr:spPr>
    </xdr:pic>
    <xdr:clientData/>
  </xdr:twoCellAnchor>
  <xdr:twoCellAnchor editAs="oneCell">
    <xdr:from>
      <xdr:col>2</xdr:col>
      <xdr:colOff>530679</xdr:colOff>
      <xdr:row>86</xdr:row>
      <xdr:rowOff>13607</xdr:rowOff>
    </xdr:from>
    <xdr:to>
      <xdr:col>2</xdr:col>
      <xdr:colOff>968829</xdr:colOff>
      <xdr:row>86</xdr:row>
      <xdr:rowOff>423182</xdr:rowOff>
    </xdr:to>
    <xdr:pic>
      <xdr:nvPicPr>
        <xdr:cNvPr id="89" name="Picture 88" descr="Danh sách don dt hàng - Google Chrome_12.jpg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96143" y="36399107"/>
          <a:ext cx="438150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81965</xdr:colOff>
      <xdr:row>87</xdr:row>
      <xdr:rowOff>13929</xdr:rowOff>
    </xdr:from>
    <xdr:to>
      <xdr:col>2</xdr:col>
      <xdr:colOff>472490</xdr:colOff>
      <xdr:row>87</xdr:row>
      <xdr:rowOff>423504</xdr:rowOff>
    </xdr:to>
    <xdr:pic>
      <xdr:nvPicPr>
        <xdr:cNvPr id="90" name="Picture 89" descr="Danh sách don dt hàng - Google Chrome_13.jpg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347429" y="36834858"/>
          <a:ext cx="39052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476892</xdr:colOff>
      <xdr:row>88</xdr:row>
      <xdr:rowOff>55073</xdr:rowOff>
    </xdr:from>
    <xdr:to>
      <xdr:col>2</xdr:col>
      <xdr:colOff>905517</xdr:colOff>
      <xdr:row>88</xdr:row>
      <xdr:rowOff>493223</xdr:rowOff>
    </xdr:to>
    <xdr:pic>
      <xdr:nvPicPr>
        <xdr:cNvPr id="91" name="Picture 90" descr="Danh sách don dt hàng - Google Chrome_14.jpg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42356" y="37311430"/>
          <a:ext cx="428625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341144</xdr:colOff>
      <xdr:row>89</xdr:row>
      <xdr:rowOff>28178</xdr:rowOff>
    </xdr:from>
    <xdr:to>
      <xdr:col>2</xdr:col>
      <xdr:colOff>670930</xdr:colOff>
      <xdr:row>89</xdr:row>
      <xdr:rowOff>394607</xdr:rowOff>
    </xdr:to>
    <xdr:pic>
      <xdr:nvPicPr>
        <xdr:cNvPr id="92" name="Picture 91" descr="Danh sách don dt hàng - Google Chrome_15.jpg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606608" y="37828821"/>
          <a:ext cx="329786" cy="366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90</xdr:row>
      <xdr:rowOff>19051</xdr:rowOff>
    </xdr:from>
    <xdr:to>
      <xdr:col>2</xdr:col>
      <xdr:colOff>644371</xdr:colOff>
      <xdr:row>90</xdr:row>
      <xdr:rowOff>419100</xdr:rowOff>
    </xdr:to>
    <xdr:pic>
      <xdr:nvPicPr>
        <xdr:cNvPr id="85" name="Picture 84" descr="_2016 -  - Google Chrome.jpg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447800" y="38471476"/>
          <a:ext cx="472921" cy="400049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59</xdr:row>
      <xdr:rowOff>57150</xdr:rowOff>
    </xdr:from>
    <xdr:to>
      <xdr:col>2</xdr:col>
      <xdr:colOff>1098260</xdr:colOff>
      <xdr:row>59</xdr:row>
      <xdr:rowOff>428625</xdr:rowOff>
    </xdr:to>
    <xdr:pic>
      <xdr:nvPicPr>
        <xdr:cNvPr id="93" name="Picture 92" descr="_191 -  - Google Chrome.jpg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2047875" y="24669750"/>
          <a:ext cx="32673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136072</xdr:colOff>
      <xdr:row>66</xdr:row>
      <xdr:rowOff>40821</xdr:rowOff>
    </xdr:from>
    <xdr:to>
      <xdr:col>2</xdr:col>
      <xdr:colOff>602797</xdr:colOff>
      <xdr:row>67</xdr:row>
      <xdr:rowOff>14968</xdr:rowOff>
    </xdr:to>
    <xdr:pic>
      <xdr:nvPicPr>
        <xdr:cNvPr id="94" name="Picture 93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401536" y="27622500"/>
          <a:ext cx="46672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218358</xdr:colOff>
      <xdr:row>91</xdr:row>
      <xdr:rowOff>27858</xdr:rowOff>
    </xdr:from>
    <xdr:to>
      <xdr:col>2</xdr:col>
      <xdr:colOff>704133</xdr:colOff>
      <xdr:row>92</xdr:row>
      <xdr:rowOff>2004</xdr:rowOff>
    </xdr:to>
    <xdr:pic>
      <xdr:nvPicPr>
        <xdr:cNvPr id="96" name="Picture 95" descr="Danh sách don dt hàng - Google Chrome_3.jpg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483822" y="38699358"/>
          <a:ext cx="48577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244929</xdr:colOff>
      <xdr:row>92</xdr:row>
      <xdr:rowOff>40823</xdr:rowOff>
    </xdr:from>
    <xdr:to>
      <xdr:col>2</xdr:col>
      <xdr:colOff>612321</xdr:colOff>
      <xdr:row>92</xdr:row>
      <xdr:rowOff>408215</xdr:rowOff>
    </xdr:to>
    <xdr:pic>
      <xdr:nvPicPr>
        <xdr:cNvPr id="95" name="Picture 94" descr="Danh sách don dt hàng - Google Chrome.jpg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510393" y="39147752"/>
          <a:ext cx="367392" cy="367392"/>
        </a:xfrm>
        <a:prstGeom prst="rect">
          <a:avLst/>
        </a:prstGeom>
      </xdr:spPr>
    </xdr:pic>
    <xdr:clientData/>
  </xdr:twoCellAnchor>
  <xdr:twoCellAnchor editAs="oneCell">
    <xdr:from>
      <xdr:col>2</xdr:col>
      <xdr:colOff>231643</xdr:colOff>
      <xdr:row>93</xdr:row>
      <xdr:rowOff>95572</xdr:rowOff>
    </xdr:from>
    <xdr:to>
      <xdr:col>2</xdr:col>
      <xdr:colOff>661385</xdr:colOff>
      <xdr:row>94</xdr:row>
      <xdr:rowOff>0</xdr:rowOff>
    </xdr:to>
    <xdr:pic>
      <xdr:nvPicPr>
        <xdr:cNvPr id="97" name="Picture 96" descr="Danh sách don dt hàng - Google Chrome_2.jpg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497107" y="39637929"/>
          <a:ext cx="429742" cy="367071"/>
        </a:xfrm>
        <a:prstGeom prst="rect">
          <a:avLst/>
        </a:prstGeom>
      </xdr:spPr>
    </xdr:pic>
    <xdr:clientData/>
  </xdr:twoCellAnchor>
  <xdr:twoCellAnchor editAs="oneCell">
    <xdr:from>
      <xdr:col>2</xdr:col>
      <xdr:colOff>557894</xdr:colOff>
      <xdr:row>94</xdr:row>
      <xdr:rowOff>27215</xdr:rowOff>
    </xdr:from>
    <xdr:to>
      <xdr:col>2</xdr:col>
      <xdr:colOff>1074966</xdr:colOff>
      <xdr:row>94</xdr:row>
      <xdr:rowOff>365601</xdr:rowOff>
    </xdr:to>
    <xdr:pic>
      <xdr:nvPicPr>
        <xdr:cNvPr id="99" name="Picture 98" descr="_2016 -  - Google Chrome_6.jpg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823358" y="40032215"/>
          <a:ext cx="517072" cy="338386"/>
        </a:xfrm>
        <a:prstGeom prst="rect">
          <a:avLst/>
        </a:prstGeom>
      </xdr:spPr>
    </xdr:pic>
    <xdr:clientData/>
  </xdr:twoCellAnchor>
  <xdr:twoCellAnchor>
    <xdr:from>
      <xdr:col>2</xdr:col>
      <xdr:colOff>103532</xdr:colOff>
      <xdr:row>99</xdr:row>
      <xdr:rowOff>94474</xdr:rowOff>
    </xdr:from>
    <xdr:to>
      <xdr:col>2</xdr:col>
      <xdr:colOff>1032219</xdr:colOff>
      <xdr:row>99</xdr:row>
      <xdr:rowOff>790989</xdr:rowOff>
    </xdr:to>
    <xdr:pic>
      <xdr:nvPicPr>
        <xdr:cNvPr id="98" name="Picture 97" descr="142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376983" y="42692966"/>
          <a:ext cx="928687" cy="6965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32</xdr:row>
      <xdr:rowOff>434690</xdr:rowOff>
    </xdr:to>
    <xdr:pic>
      <xdr:nvPicPr>
        <xdr:cNvPr id="24" name="Picture 156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43250" y="12811125"/>
          <a:ext cx="4476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30</xdr:row>
      <xdr:rowOff>0</xdr:rowOff>
    </xdr:to>
    <xdr:pic>
      <xdr:nvPicPr>
        <xdr:cNvPr id="25" name="Picture 158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95625" y="11496675"/>
          <a:ext cx="438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76575" y="11915775"/>
          <a:ext cx="457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31</xdr:row>
      <xdr:rowOff>438978</xdr:rowOff>
    </xdr:to>
    <xdr:pic>
      <xdr:nvPicPr>
        <xdr:cNvPr id="27" name="Picture 164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19425" y="12382500"/>
          <a:ext cx="4953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90875" y="13754100"/>
          <a:ext cx="4762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36</xdr:row>
      <xdr:rowOff>434690</xdr:rowOff>
    </xdr:to>
    <xdr:pic>
      <xdr:nvPicPr>
        <xdr:cNvPr id="29" name="Picture 16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19425" y="14563725"/>
          <a:ext cx="4572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71800" y="15011400"/>
          <a:ext cx="4857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35</xdr:row>
      <xdr:rowOff>438978</xdr:rowOff>
    </xdr:to>
    <xdr:pic>
      <xdr:nvPicPr>
        <xdr:cNvPr id="31" name="Picture 174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0" y="14182725"/>
          <a:ext cx="4476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19425" y="13249275"/>
          <a:ext cx="4857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42</xdr:row>
      <xdr:rowOff>438978</xdr:rowOff>
    </xdr:to>
    <xdr:pic>
      <xdr:nvPicPr>
        <xdr:cNvPr id="33" name="Picture 180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43250" y="17221200"/>
          <a:ext cx="5048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1895475</xdr:colOff>
      <xdr:row>45</xdr:row>
      <xdr:rowOff>437030</xdr:rowOff>
    </xdr:to>
    <xdr:pic>
      <xdr:nvPicPr>
        <xdr:cNvPr id="34" name="Picture 182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90875" y="18526125"/>
          <a:ext cx="4286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62300" y="18040350"/>
          <a:ext cx="4572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76575" y="17687925"/>
          <a:ext cx="485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14675" y="15887700"/>
          <a:ext cx="4857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38475" y="16316325"/>
          <a:ext cx="5238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76575" y="16764000"/>
          <a:ext cx="4667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76575" y="15449550"/>
          <a:ext cx="514350" cy="396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1866900</xdr:colOff>
      <xdr:row>46</xdr:row>
      <xdr:rowOff>437029</xdr:rowOff>
    </xdr:to>
    <xdr:pic>
      <xdr:nvPicPr>
        <xdr:cNvPr id="41" name="Picture 274">
          <a:extLst>
            <a:ext uri="{FF2B5EF4-FFF2-40B4-BE49-F238E27FC236}">
              <a16:creationId xmlns:a16="http://schemas.microsoft.com/office/drawing/2014/main" xmlns="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62300" y="18954750"/>
          <a:ext cx="4953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47</xdr:row>
      <xdr:rowOff>66675</xdr:rowOff>
    </xdr:from>
    <xdr:to>
      <xdr:col>2</xdr:col>
      <xdr:colOff>1838325</xdr:colOff>
      <xdr:row>48</xdr:row>
      <xdr:rowOff>1</xdr:rowOff>
    </xdr:to>
    <xdr:pic>
      <xdr:nvPicPr>
        <xdr:cNvPr id="42" name="Picture 276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33725" y="1942147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48</xdr:row>
      <xdr:rowOff>9525</xdr:rowOff>
    </xdr:from>
    <xdr:to>
      <xdr:col>2</xdr:col>
      <xdr:colOff>1771650</xdr:colOff>
      <xdr:row>48</xdr:row>
      <xdr:rowOff>361950</xdr:rowOff>
    </xdr:to>
    <xdr:pic>
      <xdr:nvPicPr>
        <xdr:cNvPr id="43" name="Picture 682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67050" y="19802475"/>
          <a:ext cx="466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60</xdr:row>
      <xdr:rowOff>28575</xdr:rowOff>
    </xdr:from>
    <xdr:to>
      <xdr:col>2</xdr:col>
      <xdr:colOff>1647825</xdr:colOff>
      <xdr:row>60</xdr:row>
      <xdr:rowOff>432953</xdr:rowOff>
    </xdr:to>
    <xdr:pic>
      <xdr:nvPicPr>
        <xdr:cNvPr id="44" name="Picture 1731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43225" y="23764875"/>
          <a:ext cx="4286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59</xdr:row>
      <xdr:rowOff>57150</xdr:rowOff>
    </xdr:from>
    <xdr:to>
      <xdr:col>2</xdr:col>
      <xdr:colOff>1819275</xdr:colOff>
      <xdr:row>60</xdr:row>
      <xdr:rowOff>0</xdr:rowOff>
    </xdr:to>
    <xdr:pic>
      <xdr:nvPicPr>
        <xdr:cNvPr id="45" name="Picture 1733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114675" y="23355300"/>
          <a:ext cx="4381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58</xdr:row>
      <xdr:rowOff>9525</xdr:rowOff>
    </xdr:from>
    <xdr:to>
      <xdr:col>2</xdr:col>
      <xdr:colOff>1685925</xdr:colOff>
      <xdr:row>58</xdr:row>
      <xdr:rowOff>432953</xdr:rowOff>
    </xdr:to>
    <xdr:pic>
      <xdr:nvPicPr>
        <xdr:cNvPr id="46" name="Picture 1735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81325" y="22869525"/>
          <a:ext cx="457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57</xdr:row>
      <xdr:rowOff>38100</xdr:rowOff>
    </xdr:from>
    <xdr:to>
      <xdr:col>2</xdr:col>
      <xdr:colOff>1743075</xdr:colOff>
      <xdr:row>57</xdr:row>
      <xdr:rowOff>434690</xdr:rowOff>
    </xdr:to>
    <xdr:pic>
      <xdr:nvPicPr>
        <xdr:cNvPr id="47" name="Picture 1737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38475" y="22459950"/>
          <a:ext cx="4095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56</xdr:row>
      <xdr:rowOff>9525</xdr:rowOff>
    </xdr:from>
    <xdr:to>
      <xdr:col>2</xdr:col>
      <xdr:colOff>1819275</xdr:colOff>
      <xdr:row>57</xdr:row>
      <xdr:rowOff>2</xdr:rowOff>
    </xdr:to>
    <xdr:pic>
      <xdr:nvPicPr>
        <xdr:cNvPr id="48" name="Picture 1739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114675" y="21993225"/>
          <a:ext cx="4667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55</xdr:row>
      <xdr:rowOff>66675</xdr:rowOff>
    </xdr:from>
    <xdr:to>
      <xdr:col>2</xdr:col>
      <xdr:colOff>1781175</xdr:colOff>
      <xdr:row>56</xdr:row>
      <xdr:rowOff>2472</xdr:rowOff>
    </xdr:to>
    <xdr:pic>
      <xdr:nvPicPr>
        <xdr:cNvPr id="49" name="Picture 1745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76575" y="21612225"/>
          <a:ext cx="3810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1752600</xdr:colOff>
      <xdr:row>51</xdr:row>
      <xdr:rowOff>435429</xdr:rowOff>
    </xdr:to>
    <xdr:pic>
      <xdr:nvPicPr>
        <xdr:cNvPr id="50" name="Picture 1747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0" y="21116925"/>
          <a:ext cx="4381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1905000</xdr:colOff>
      <xdr:row>51</xdr:row>
      <xdr:rowOff>1</xdr:rowOff>
    </xdr:to>
    <xdr:pic>
      <xdr:nvPicPr>
        <xdr:cNvPr id="51" name="Picture 1749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200400" y="2073592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1119</xdr:rowOff>
    </xdr:to>
    <xdr:pic>
      <xdr:nvPicPr>
        <xdr:cNvPr id="53" name="Picture 8904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86000" y="3190875"/>
          <a:ext cx="4667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66</xdr:row>
      <xdr:rowOff>47625</xdr:rowOff>
    </xdr:from>
    <xdr:to>
      <xdr:col>2</xdr:col>
      <xdr:colOff>933450</xdr:colOff>
      <xdr:row>67</xdr:row>
      <xdr:rowOff>19052</xdr:rowOff>
    </xdr:to>
    <xdr:pic>
      <xdr:nvPicPr>
        <xdr:cNvPr id="54" name="Picture 8906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26412825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6" name="Picture 8912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14575" y="2752725"/>
          <a:ext cx="438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65</xdr:row>
      <xdr:rowOff>47625</xdr:rowOff>
    </xdr:from>
    <xdr:to>
      <xdr:col>2</xdr:col>
      <xdr:colOff>809625</xdr:colOff>
      <xdr:row>65</xdr:row>
      <xdr:rowOff>432953</xdr:rowOff>
    </xdr:to>
    <xdr:pic>
      <xdr:nvPicPr>
        <xdr:cNvPr id="57" name="Picture 891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105025" y="25974675"/>
          <a:ext cx="4095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67</xdr:row>
      <xdr:rowOff>0</xdr:rowOff>
    </xdr:from>
    <xdr:to>
      <xdr:col>2</xdr:col>
      <xdr:colOff>866775</xdr:colOff>
      <xdr:row>69</xdr:row>
      <xdr:rowOff>4330</xdr:rowOff>
    </xdr:to>
    <xdr:pic>
      <xdr:nvPicPr>
        <xdr:cNvPr id="58" name="Picture 9134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62175" y="29479875"/>
          <a:ext cx="438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67</xdr:row>
      <xdr:rowOff>0</xdr:rowOff>
    </xdr:from>
    <xdr:to>
      <xdr:col>2</xdr:col>
      <xdr:colOff>923925</xdr:colOff>
      <xdr:row>69</xdr:row>
      <xdr:rowOff>4544</xdr:rowOff>
    </xdr:to>
    <xdr:pic>
      <xdr:nvPicPr>
        <xdr:cNvPr id="59" name="Picture 9207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19325" y="28622625"/>
          <a:ext cx="1133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67</xdr:row>
      <xdr:rowOff>0</xdr:rowOff>
    </xdr:from>
    <xdr:to>
      <xdr:col>2</xdr:col>
      <xdr:colOff>942975</xdr:colOff>
      <xdr:row>69</xdr:row>
      <xdr:rowOff>23379</xdr:rowOff>
    </xdr:to>
    <xdr:pic>
      <xdr:nvPicPr>
        <xdr:cNvPr id="60" name="Picture 9209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38375" y="29022675"/>
          <a:ext cx="4857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67</xdr:row>
      <xdr:rowOff>0</xdr:rowOff>
    </xdr:from>
    <xdr:to>
      <xdr:col>2</xdr:col>
      <xdr:colOff>1104900</xdr:colOff>
      <xdr:row>68</xdr:row>
      <xdr:rowOff>161925</xdr:rowOff>
    </xdr:to>
    <xdr:pic>
      <xdr:nvPicPr>
        <xdr:cNvPr id="61" name="Picture 9288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400300" y="27708225"/>
          <a:ext cx="2952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67</xdr:row>
      <xdr:rowOff>0</xdr:rowOff>
    </xdr:from>
    <xdr:to>
      <xdr:col>2</xdr:col>
      <xdr:colOff>1114425</xdr:colOff>
      <xdr:row>68</xdr:row>
      <xdr:rowOff>147204</xdr:rowOff>
    </xdr:to>
    <xdr:pic>
      <xdr:nvPicPr>
        <xdr:cNvPr id="62" name="Picture 9290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409825" y="28213050"/>
          <a:ext cx="3524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67</xdr:row>
      <xdr:rowOff>0</xdr:rowOff>
    </xdr:from>
    <xdr:to>
      <xdr:col>2</xdr:col>
      <xdr:colOff>695325</xdr:colOff>
      <xdr:row>68</xdr:row>
      <xdr:rowOff>137680</xdr:rowOff>
    </xdr:to>
    <xdr:pic>
      <xdr:nvPicPr>
        <xdr:cNvPr id="63" name="Picture 13122">
          <a:extLst>
            <a:ext uri="{FF2B5EF4-FFF2-40B4-BE49-F238E27FC236}">
              <a16:creationId xmlns:a16="http://schemas.microsoft.com/office/drawing/2014/main" xmlns="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90725" y="29975175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70" name="Picture 15648">
          <a:extLst>
            <a:ext uri="{FF2B5EF4-FFF2-40B4-BE49-F238E27FC236}">
              <a16:creationId xmlns:a16="http://schemas.microsoft.com/office/drawing/2014/main" xmlns="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67753" y="9355791"/>
          <a:ext cx="40005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2381250</xdr:colOff>
      <xdr:row>24</xdr:row>
      <xdr:rowOff>5196</xdr:rowOff>
    </xdr:to>
    <xdr:pic>
      <xdr:nvPicPr>
        <xdr:cNvPr id="73" name="Picture 19">
          <a:extLst>
            <a:ext uri="{FF2B5EF4-FFF2-40B4-BE49-F238E27FC236}">
              <a16:creationId xmlns:a16="http://schemas.microsoft.com/office/drawing/2014/main" xmlns="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324225" y="9140190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2352675</xdr:colOff>
      <xdr:row>28</xdr:row>
      <xdr:rowOff>5194</xdr:rowOff>
    </xdr:to>
    <xdr:pic>
      <xdr:nvPicPr>
        <xdr:cNvPr id="75" name="Picture 25">
          <a:extLst>
            <a:ext uri="{FF2B5EF4-FFF2-40B4-BE49-F238E27FC236}">
              <a16:creationId xmlns:a16="http://schemas.microsoft.com/office/drawing/2014/main" xmlns="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333750" y="93678375"/>
          <a:ext cx="4381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2314575</xdr:colOff>
      <xdr:row>30</xdr:row>
      <xdr:rowOff>5195</xdr:rowOff>
    </xdr:to>
    <xdr:pic>
      <xdr:nvPicPr>
        <xdr:cNvPr id="76" name="Picture 27">
          <a:extLst>
            <a:ext uri="{FF2B5EF4-FFF2-40B4-BE49-F238E27FC236}">
              <a16:creationId xmlns:a16="http://schemas.microsoft.com/office/drawing/2014/main" xmlns="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314700" y="94954725"/>
          <a:ext cx="4191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2543175</xdr:colOff>
      <xdr:row>26</xdr:row>
      <xdr:rowOff>5196</xdr:rowOff>
    </xdr:to>
    <xdr:pic>
      <xdr:nvPicPr>
        <xdr:cNvPr id="77" name="Picture 29">
          <a:extLst>
            <a:ext uri="{FF2B5EF4-FFF2-40B4-BE49-F238E27FC236}">
              <a16:creationId xmlns:a16="http://schemas.microsoft.com/office/drawing/2014/main" xmlns="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457575" y="92535375"/>
          <a:ext cx="5048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2428875</xdr:colOff>
      <xdr:row>27</xdr:row>
      <xdr:rowOff>5195</xdr:rowOff>
    </xdr:to>
    <xdr:pic>
      <xdr:nvPicPr>
        <xdr:cNvPr id="78" name="Picture 31">
          <a:extLst>
            <a:ext uri="{FF2B5EF4-FFF2-40B4-BE49-F238E27FC236}">
              <a16:creationId xmlns:a16="http://schemas.microsoft.com/office/drawing/2014/main" xmlns="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52800" y="93097350"/>
          <a:ext cx="4953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2333625</xdr:colOff>
      <xdr:row>29</xdr:row>
      <xdr:rowOff>5197</xdr:rowOff>
    </xdr:to>
    <xdr:pic>
      <xdr:nvPicPr>
        <xdr:cNvPr id="79" name="Picture 33">
          <a:extLst>
            <a:ext uri="{FF2B5EF4-FFF2-40B4-BE49-F238E27FC236}">
              <a16:creationId xmlns:a16="http://schemas.microsoft.com/office/drawing/2014/main" xmlns="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67075" y="94259400"/>
          <a:ext cx="4857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2314575</xdr:colOff>
      <xdr:row>32</xdr:row>
      <xdr:rowOff>5195</xdr:rowOff>
    </xdr:to>
    <xdr:pic>
      <xdr:nvPicPr>
        <xdr:cNvPr id="80" name="Picture 75">
          <a:extLst>
            <a:ext uri="{FF2B5EF4-FFF2-40B4-BE49-F238E27FC236}">
              <a16:creationId xmlns:a16="http://schemas.microsoft.com/office/drawing/2014/main" xmlns="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238500" y="96078675"/>
          <a:ext cx="4953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2314575</xdr:colOff>
      <xdr:row>31</xdr:row>
      <xdr:rowOff>5196</xdr:rowOff>
    </xdr:to>
    <xdr:pic>
      <xdr:nvPicPr>
        <xdr:cNvPr id="81" name="Picture 77">
          <a:extLst>
            <a:ext uri="{FF2B5EF4-FFF2-40B4-BE49-F238E27FC236}">
              <a16:creationId xmlns:a16="http://schemas.microsoft.com/office/drawing/2014/main" xmlns="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267075" y="95497650"/>
          <a:ext cx="4667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447675</xdr:colOff>
      <xdr:row>41</xdr:row>
      <xdr:rowOff>19050</xdr:rowOff>
    </xdr:from>
    <xdr:to>
      <xdr:col>2</xdr:col>
      <xdr:colOff>800100</xdr:colOff>
      <xdr:row>42</xdr:row>
      <xdr:rowOff>5196</xdr:rowOff>
    </xdr:to>
    <xdr:pic>
      <xdr:nvPicPr>
        <xdr:cNvPr id="83" name="Picture 12442">
          <a:extLst>
            <a:ext uri="{FF2B5EF4-FFF2-40B4-BE49-F238E27FC236}">
              <a16:creationId xmlns:a16="http://schemas.microsoft.com/office/drawing/2014/main" xmlns="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866900" y="100126800"/>
          <a:ext cx="3524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419100</xdr:colOff>
      <xdr:row>42</xdr:row>
      <xdr:rowOff>38100</xdr:rowOff>
    </xdr:from>
    <xdr:to>
      <xdr:col>2</xdr:col>
      <xdr:colOff>771525</xdr:colOff>
      <xdr:row>43</xdr:row>
      <xdr:rowOff>9525</xdr:rowOff>
    </xdr:to>
    <xdr:pic>
      <xdr:nvPicPr>
        <xdr:cNvPr id="84" name="Picture 12520"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1838325" y="100707825"/>
          <a:ext cx="3524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381000</xdr:colOff>
      <xdr:row>43</xdr:row>
      <xdr:rowOff>85725</xdr:rowOff>
    </xdr:from>
    <xdr:to>
      <xdr:col>2</xdr:col>
      <xdr:colOff>733425</xdr:colOff>
      <xdr:row>44</xdr:row>
      <xdr:rowOff>9526</xdr:rowOff>
    </xdr:to>
    <xdr:pic>
      <xdr:nvPicPr>
        <xdr:cNvPr id="85" name="Picture 12679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800225" y="101193600"/>
          <a:ext cx="352425" cy="361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44</xdr:row>
      <xdr:rowOff>38100</xdr:rowOff>
    </xdr:from>
    <xdr:to>
      <xdr:col>2</xdr:col>
      <xdr:colOff>1057275</xdr:colOff>
      <xdr:row>44</xdr:row>
      <xdr:rowOff>400050</xdr:rowOff>
    </xdr:to>
    <xdr:pic>
      <xdr:nvPicPr>
        <xdr:cNvPr id="86" name="Picture 12681">
          <a:extLst>
            <a:ext uri="{FF2B5EF4-FFF2-40B4-BE49-F238E27FC236}">
              <a16:creationId xmlns:a16="http://schemas.microsoft.com/office/drawing/2014/main" xmlns="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114550" y="101584125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49</xdr:row>
      <xdr:rowOff>47625</xdr:rowOff>
    </xdr:from>
    <xdr:to>
      <xdr:col>2</xdr:col>
      <xdr:colOff>657225</xdr:colOff>
      <xdr:row>50</xdr:row>
      <xdr:rowOff>5195</xdr:rowOff>
    </xdr:to>
    <xdr:pic>
      <xdr:nvPicPr>
        <xdr:cNvPr id="87" name="Picture 13948">
          <a:extLst>
            <a:ext uri="{FF2B5EF4-FFF2-40B4-BE49-F238E27FC236}">
              <a16:creationId xmlns:a16="http://schemas.microsoft.com/office/drawing/2014/main" xmlns="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676400" y="103870125"/>
          <a:ext cx="4000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971550</xdr:colOff>
      <xdr:row>49</xdr:row>
      <xdr:rowOff>5194</xdr:rowOff>
    </xdr:to>
    <xdr:pic>
      <xdr:nvPicPr>
        <xdr:cNvPr id="88" name="Picture 13950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2038350" y="103336725"/>
          <a:ext cx="3524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47</xdr:row>
      <xdr:rowOff>19050</xdr:rowOff>
    </xdr:from>
    <xdr:to>
      <xdr:col>2</xdr:col>
      <xdr:colOff>695325</xdr:colOff>
      <xdr:row>48</xdr:row>
      <xdr:rowOff>19051</xdr:rowOff>
    </xdr:to>
    <xdr:pic>
      <xdr:nvPicPr>
        <xdr:cNvPr id="89" name="Picture 13960">
          <a:extLst>
            <a:ext uri="{FF2B5EF4-FFF2-40B4-BE49-F238E27FC236}">
              <a16:creationId xmlns:a16="http://schemas.microsoft.com/office/drawing/2014/main" xmlns="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733550" y="102879525"/>
          <a:ext cx="3810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46</xdr:row>
      <xdr:rowOff>38100</xdr:rowOff>
    </xdr:from>
    <xdr:to>
      <xdr:col>2</xdr:col>
      <xdr:colOff>1076325</xdr:colOff>
      <xdr:row>47</xdr:row>
      <xdr:rowOff>38098</xdr:rowOff>
    </xdr:to>
    <xdr:pic>
      <xdr:nvPicPr>
        <xdr:cNvPr id="90" name="Picture 13962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2114550" y="102460425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276225</xdr:colOff>
      <xdr:row>6</xdr:row>
      <xdr:rowOff>47625</xdr:rowOff>
    </xdr:from>
    <xdr:to>
      <xdr:col>2</xdr:col>
      <xdr:colOff>647700</xdr:colOff>
      <xdr:row>7</xdr:row>
      <xdr:rowOff>5196</xdr:rowOff>
    </xdr:to>
    <xdr:pic>
      <xdr:nvPicPr>
        <xdr:cNvPr id="92" name="Picture 14415">
          <a:extLst>
            <a:ext uri="{FF2B5EF4-FFF2-40B4-BE49-F238E27FC236}">
              <a16:creationId xmlns:a16="http://schemas.microsoft.com/office/drawing/2014/main" xmlns="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695450" y="87582375"/>
          <a:ext cx="371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351385</xdr:colOff>
      <xdr:row>50</xdr:row>
      <xdr:rowOff>28815</xdr:rowOff>
    </xdr:from>
    <xdr:to>
      <xdr:col>2</xdr:col>
      <xdr:colOff>732385</xdr:colOff>
      <xdr:row>51</xdr:row>
      <xdr:rowOff>4643</xdr:rowOff>
    </xdr:to>
    <xdr:pic>
      <xdr:nvPicPr>
        <xdr:cNvPr id="93" name="Picture 16006">
          <a:extLst>
            <a:ext uri="{FF2B5EF4-FFF2-40B4-BE49-F238E27FC236}">
              <a16:creationId xmlns:a16="http://schemas.microsoft.com/office/drawing/2014/main" xmlns="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1770610" y="104337090"/>
          <a:ext cx="381000" cy="41397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631532</xdr:colOff>
      <xdr:row>51</xdr:row>
      <xdr:rowOff>39221</xdr:rowOff>
    </xdr:from>
    <xdr:to>
      <xdr:col>2</xdr:col>
      <xdr:colOff>1012532</xdr:colOff>
      <xdr:row>51</xdr:row>
      <xdr:rowOff>443354</xdr:rowOff>
    </xdr:to>
    <xdr:pic>
      <xdr:nvPicPr>
        <xdr:cNvPr id="94" name="Picture 16008">
          <a:extLst>
            <a:ext uri="{FF2B5EF4-FFF2-40B4-BE49-F238E27FC236}">
              <a16:creationId xmlns:a16="http://schemas.microsoft.com/office/drawing/2014/main" xmlns="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050757" y="104785646"/>
          <a:ext cx="381000" cy="40685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728382</xdr:colOff>
      <xdr:row>38</xdr:row>
      <xdr:rowOff>78440</xdr:rowOff>
    </xdr:from>
    <xdr:to>
      <xdr:col>2</xdr:col>
      <xdr:colOff>1023657</xdr:colOff>
      <xdr:row>38</xdr:row>
      <xdr:rowOff>364190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xmlns="" id="{00000000-0008-0000-03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2005853" y="15452911"/>
          <a:ext cx="295275" cy="285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504263</xdr:colOff>
      <xdr:row>40</xdr:row>
      <xdr:rowOff>112059</xdr:rowOff>
    </xdr:from>
    <xdr:to>
      <xdr:col>2</xdr:col>
      <xdr:colOff>856688</xdr:colOff>
      <xdr:row>40</xdr:row>
      <xdr:rowOff>474009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xmlns="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781734" y="16360588"/>
          <a:ext cx="352425" cy="3619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448236</xdr:colOff>
      <xdr:row>53</xdr:row>
      <xdr:rowOff>134471</xdr:rowOff>
    </xdr:from>
    <xdr:to>
      <xdr:col>2</xdr:col>
      <xdr:colOff>791136</xdr:colOff>
      <xdr:row>53</xdr:row>
      <xdr:rowOff>544046</xdr:rowOff>
    </xdr:to>
    <xdr:pic>
      <xdr:nvPicPr>
        <xdr:cNvPr id="95" name="Picture 1">
          <a:extLst>
            <a:ext uri="{FF2B5EF4-FFF2-40B4-BE49-F238E27FC236}">
              <a16:creationId xmlns:a16="http://schemas.microsoft.com/office/drawing/2014/main" xmlns="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1725707" y="22434177"/>
          <a:ext cx="3429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100853</xdr:colOff>
      <xdr:row>54</xdr:row>
      <xdr:rowOff>134470</xdr:rowOff>
    </xdr:from>
    <xdr:to>
      <xdr:col>2</xdr:col>
      <xdr:colOff>472328</xdr:colOff>
      <xdr:row>54</xdr:row>
      <xdr:rowOff>534520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xmlns="" id="{00000000-0008-0000-03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389529" y="23140146"/>
          <a:ext cx="3714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179294</xdr:colOff>
      <xdr:row>52</xdr:row>
      <xdr:rowOff>89646</xdr:rowOff>
    </xdr:from>
    <xdr:to>
      <xdr:col>2</xdr:col>
      <xdr:colOff>705970</xdr:colOff>
      <xdr:row>52</xdr:row>
      <xdr:rowOff>525883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1456765" y="21817852"/>
          <a:ext cx="526676" cy="436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145676</xdr:colOff>
      <xdr:row>35</xdr:row>
      <xdr:rowOff>44823</xdr:rowOff>
    </xdr:from>
    <xdr:to>
      <xdr:col>2</xdr:col>
      <xdr:colOff>479051</xdr:colOff>
      <xdr:row>35</xdr:row>
      <xdr:rowOff>406773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423147" y="14108205"/>
          <a:ext cx="333375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156882</xdr:colOff>
      <xdr:row>12</xdr:row>
      <xdr:rowOff>67236</xdr:rowOff>
    </xdr:from>
    <xdr:to>
      <xdr:col>2</xdr:col>
      <xdr:colOff>499782</xdr:colOff>
      <xdr:row>12</xdr:row>
      <xdr:rowOff>400611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1434353" y="4078942"/>
          <a:ext cx="342900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78441</xdr:colOff>
      <xdr:row>56</xdr:row>
      <xdr:rowOff>44824</xdr:rowOff>
    </xdr:from>
    <xdr:to>
      <xdr:col>2</xdr:col>
      <xdr:colOff>359394</xdr:colOff>
      <xdr:row>56</xdr:row>
      <xdr:rowOff>403413</xdr:rowOff>
    </xdr:to>
    <xdr:pic>
      <xdr:nvPicPr>
        <xdr:cNvPr id="52" name="Picture 1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355912" y="23924559"/>
          <a:ext cx="280953" cy="3585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89647</xdr:colOff>
      <xdr:row>57</xdr:row>
      <xdr:rowOff>11206</xdr:rowOff>
    </xdr:from>
    <xdr:to>
      <xdr:col>2</xdr:col>
      <xdr:colOff>369794</xdr:colOff>
      <xdr:row>57</xdr:row>
      <xdr:rowOff>373225</xdr:rowOff>
    </xdr:to>
    <xdr:pic>
      <xdr:nvPicPr>
        <xdr:cNvPr id="55" name="Picture 2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367118" y="24327971"/>
          <a:ext cx="280147" cy="3620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89648</xdr:colOff>
      <xdr:row>15</xdr:row>
      <xdr:rowOff>33617</xdr:rowOff>
    </xdr:from>
    <xdr:to>
      <xdr:col>2</xdr:col>
      <xdr:colOff>489698</xdr:colOff>
      <xdr:row>16</xdr:row>
      <xdr:rowOff>15687</xdr:rowOff>
    </xdr:to>
    <xdr:pic>
      <xdr:nvPicPr>
        <xdr:cNvPr id="96" name="Picture 95" descr="Danh sách don dt hàng - Google Chrome.jpg">
          <a:extLst>
            <a:ext uri="{FF2B5EF4-FFF2-40B4-BE49-F238E27FC236}">
              <a16:creationId xmlns:a16="http://schemas.microsoft.com/office/drawing/2014/main" xmlns="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9" y="5356411"/>
          <a:ext cx="40005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89648</xdr:colOff>
      <xdr:row>15</xdr:row>
      <xdr:rowOff>33617</xdr:rowOff>
    </xdr:from>
    <xdr:to>
      <xdr:col>2</xdr:col>
      <xdr:colOff>489698</xdr:colOff>
      <xdr:row>16</xdr:row>
      <xdr:rowOff>15687</xdr:rowOff>
    </xdr:to>
    <xdr:pic>
      <xdr:nvPicPr>
        <xdr:cNvPr id="103" name="Picture 102" descr="Danh sách don dt hàng - Google Chrome.jpg">
          <a:extLst>
            <a:ext uri="{FF2B5EF4-FFF2-40B4-BE49-F238E27FC236}">
              <a16:creationId xmlns:a16="http://schemas.microsoft.com/office/drawing/2014/main" xmlns="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9" y="5356411"/>
          <a:ext cx="40005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19</xdr:row>
      <xdr:rowOff>22413</xdr:rowOff>
    </xdr:from>
    <xdr:to>
      <xdr:col>2</xdr:col>
      <xdr:colOff>459442</xdr:colOff>
      <xdr:row>19</xdr:row>
      <xdr:rowOff>390163</xdr:rowOff>
    </xdr:to>
    <xdr:pic>
      <xdr:nvPicPr>
        <xdr:cNvPr id="97" name="Picture 96" descr="_2016 -  - Google Chrome_4.jpg">
          <a:extLst>
            <a:ext uri="{FF2B5EF4-FFF2-40B4-BE49-F238E27FC236}">
              <a16:creationId xmlns:a16="http://schemas.microsoft.com/office/drawing/2014/main" xmlns="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389529" y="7093325"/>
          <a:ext cx="358589" cy="3677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246531</xdr:colOff>
      <xdr:row>24</xdr:row>
      <xdr:rowOff>28254</xdr:rowOff>
    </xdr:from>
    <xdr:to>
      <xdr:col>2</xdr:col>
      <xdr:colOff>638737</xdr:colOff>
      <xdr:row>24</xdr:row>
      <xdr:rowOff>425824</xdr:rowOff>
    </xdr:to>
    <xdr:pic>
      <xdr:nvPicPr>
        <xdr:cNvPr id="98" name="Picture 97" descr="bl0002.jpg">
          <a:extLst>
            <a:ext uri="{FF2B5EF4-FFF2-40B4-BE49-F238E27FC236}">
              <a16:creationId xmlns:a16="http://schemas.microsoft.com/office/drawing/2014/main" xmlns="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35207" y="9284313"/>
          <a:ext cx="392206" cy="397570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45</xdr:row>
      <xdr:rowOff>1</xdr:rowOff>
    </xdr:from>
    <xdr:to>
      <xdr:col>2</xdr:col>
      <xdr:colOff>653709</xdr:colOff>
      <xdr:row>45</xdr:row>
      <xdr:rowOff>464245</xdr:rowOff>
    </xdr:to>
    <xdr:pic>
      <xdr:nvPicPr>
        <xdr:cNvPr id="99" name="Picture 98" descr="Danh sách don dt hàng - Google Chrome_4.jpg">
          <a:extLst>
            <a:ext uri="{FF2B5EF4-FFF2-40B4-BE49-F238E27FC236}">
              <a16:creationId xmlns:a16="http://schemas.microsoft.com/office/drawing/2014/main" xmlns="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547212" y="18534530"/>
          <a:ext cx="395173" cy="464244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224117</xdr:colOff>
      <xdr:row>7</xdr:row>
      <xdr:rowOff>78441</xdr:rowOff>
    </xdr:from>
    <xdr:to>
      <xdr:col>2</xdr:col>
      <xdr:colOff>638432</xdr:colOff>
      <xdr:row>7</xdr:row>
      <xdr:rowOff>481853</xdr:rowOff>
    </xdr:to>
    <xdr:pic>
      <xdr:nvPicPr>
        <xdr:cNvPr id="100" name="Picture 99" descr="_2016 -  - Google Chrome_4.jpg">
          <a:extLst>
            <a:ext uri="{FF2B5EF4-FFF2-40B4-BE49-F238E27FC236}">
              <a16:creationId xmlns:a16="http://schemas.microsoft.com/office/drawing/2014/main" xmlns="" id="{00000000-0008-0000-03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512793" y="1905000"/>
          <a:ext cx="414315" cy="403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12</xdr:row>
      <xdr:rowOff>28575</xdr:rowOff>
    </xdr:from>
    <xdr:to>
      <xdr:col>2</xdr:col>
      <xdr:colOff>447675</xdr:colOff>
      <xdr:row>12</xdr:row>
      <xdr:rowOff>400050</xdr:rowOff>
    </xdr:to>
    <xdr:pic>
      <xdr:nvPicPr>
        <xdr:cNvPr id="23" name="Picture 1911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0714" y="4505325"/>
          <a:ext cx="3524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11</xdr:row>
      <xdr:rowOff>28575</xdr:rowOff>
    </xdr:from>
    <xdr:to>
      <xdr:col>2</xdr:col>
      <xdr:colOff>438150</xdr:colOff>
      <xdr:row>11</xdr:row>
      <xdr:rowOff>409575</xdr:rowOff>
    </xdr:to>
    <xdr:pic>
      <xdr:nvPicPr>
        <xdr:cNvPr id="24" name="Picture 191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2139" y="4001861"/>
          <a:ext cx="3714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122464</xdr:colOff>
      <xdr:row>13</xdr:row>
      <xdr:rowOff>91169</xdr:rowOff>
    </xdr:from>
    <xdr:to>
      <xdr:col>2</xdr:col>
      <xdr:colOff>532039</xdr:colOff>
      <xdr:row>13</xdr:row>
      <xdr:rowOff>462644</xdr:rowOff>
    </xdr:to>
    <xdr:pic>
      <xdr:nvPicPr>
        <xdr:cNvPr id="25" name="Picture 1915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87928" y="5071383"/>
          <a:ext cx="4095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600075</xdr:colOff>
      <xdr:row>10</xdr:row>
      <xdr:rowOff>28576</xdr:rowOff>
    </xdr:from>
    <xdr:to>
      <xdr:col>2</xdr:col>
      <xdr:colOff>923925</xdr:colOff>
      <xdr:row>10</xdr:row>
      <xdr:rowOff>419101</xdr:rowOff>
    </xdr:to>
    <xdr:pic>
      <xdr:nvPicPr>
        <xdr:cNvPr id="26" name="Picture 1917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65539" y="3498397"/>
          <a:ext cx="3238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146957</xdr:colOff>
      <xdr:row>5</xdr:row>
      <xdr:rowOff>68036</xdr:rowOff>
    </xdr:from>
    <xdr:to>
      <xdr:col>2</xdr:col>
      <xdr:colOff>527957</xdr:colOff>
      <xdr:row>6</xdr:row>
      <xdr:rowOff>2722</xdr:rowOff>
    </xdr:to>
    <xdr:pic>
      <xdr:nvPicPr>
        <xdr:cNvPr id="28" name="Picture 1921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12421" y="1020536"/>
          <a:ext cx="3810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8</xdr:row>
      <xdr:rowOff>76200</xdr:rowOff>
    </xdr:from>
    <xdr:to>
      <xdr:col>2</xdr:col>
      <xdr:colOff>666750</xdr:colOff>
      <xdr:row>8</xdr:row>
      <xdr:rowOff>428625</xdr:rowOff>
    </xdr:to>
    <xdr:pic>
      <xdr:nvPicPr>
        <xdr:cNvPr id="29" name="Picture 1923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579789" y="2539093"/>
          <a:ext cx="3524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7</xdr:row>
      <xdr:rowOff>57150</xdr:rowOff>
    </xdr:from>
    <xdr:to>
      <xdr:col>2</xdr:col>
      <xdr:colOff>695325</xdr:colOff>
      <xdr:row>7</xdr:row>
      <xdr:rowOff>438150</xdr:rowOff>
    </xdr:to>
    <xdr:pic>
      <xdr:nvPicPr>
        <xdr:cNvPr id="30" name="Picture 1925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608364" y="2016579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6</xdr:row>
      <xdr:rowOff>66676</xdr:rowOff>
    </xdr:from>
    <xdr:to>
      <xdr:col>2</xdr:col>
      <xdr:colOff>409575</xdr:colOff>
      <xdr:row>6</xdr:row>
      <xdr:rowOff>447676</xdr:rowOff>
    </xdr:to>
    <xdr:pic>
      <xdr:nvPicPr>
        <xdr:cNvPr id="31" name="Picture 1927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70239" y="1522640"/>
          <a:ext cx="3048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136072</xdr:colOff>
      <xdr:row>14</xdr:row>
      <xdr:rowOff>68035</xdr:rowOff>
    </xdr:from>
    <xdr:to>
      <xdr:col>2</xdr:col>
      <xdr:colOff>574222</xdr:colOff>
      <xdr:row>14</xdr:row>
      <xdr:rowOff>487135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xmlns="" id="{00000000-0008-0000-04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01536" y="5551714"/>
          <a:ext cx="438150" cy="419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54429</xdr:colOff>
      <xdr:row>9</xdr:row>
      <xdr:rowOff>40821</xdr:rowOff>
    </xdr:from>
    <xdr:to>
      <xdr:col>2</xdr:col>
      <xdr:colOff>490867</xdr:colOff>
      <xdr:row>9</xdr:row>
      <xdr:rowOff>435428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xmlns="" id="{00000000-0008-0000-04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9893" y="3007178"/>
          <a:ext cx="436438" cy="39460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7655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2417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480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8610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0040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8612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9562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00037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0500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5262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4312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3584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3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3231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058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9725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6912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899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7125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2625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33</xdr:row>
      <xdr:rowOff>0</xdr:rowOff>
    </xdr:to>
    <xdr:pic>
      <xdr:nvPicPr>
        <xdr:cNvPr id="24" name="Picture 156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43250" y="128111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29</xdr:row>
      <xdr:rowOff>440013</xdr:rowOff>
    </xdr:to>
    <xdr:pic>
      <xdr:nvPicPr>
        <xdr:cNvPr id="25" name="Picture 158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95625" y="114966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76575" y="11915775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31</xdr:row>
      <xdr:rowOff>440013</xdr:rowOff>
    </xdr:to>
    <xdr:pic>
      <xdr:nvPicPr>
        <xdr:cNvPr id="27" name="Picture 164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19425" y="1238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90875" y="137541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36</xdr:row>
      <xdr:rowOff>440013</xdr:rowOff>
    </xdr:to>
    <xdr:pic>
      <xdr:nvPicPr>
        <xdr:cNvPr id="29" name="Picture 168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19425" y="145637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71800" y="150114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36</xdr:row>
      <xdr:rowOff>0</xdr:rowOff>
    </xdr:to>
    <xdr:pic>
      <xdr:nvPicPr>
        <xdr:cNvPr id="31" name="Picture 174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43250" y="14182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19425" y="132492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42</xdr:row>
      <xdr:rowOff>440013</xdr:rowOff>
    </xdr:to>
    <xdr:pic>
      <xdr:nvPicPr>
        <xdr:cNvPr id="33" name="Picture 180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43250" y="173164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45</xdr:row>
      <xdr:rowOff>47625</xdr:rowOff>
    </xdr:from>
    <xdr:to>
      <xdr:col>2</xdr:col>
      <xdr:colOff>1895475</xdr:colOff>
      <xdr:row>46</xdr:row>
      <xdr:rowOff>0</xdr:rowOff>
    </xdr:to>
    <xdr:pic>
      <xdr:nvPicPr>
        <xdr:cNvPr id="34" name="Picture 182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90875" y="186213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62300" y="18135600"/>
          <a:ext cx="0" cy="4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76575" y="1778317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114675" y="158877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38475" y="16316325"/>
          <a:ext cx="0" cy="4068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76575" y="168592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76575" y="15449550"/>
          <a:ext cx="0" cy="401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46</xdr:row>
      <xdr:rowOff>38100</xdr:rowOff>
    </xdr:from>
    <xdr:to>
      <xdr:col>2</xdr:col>
      <xdr:colOff>1866900</xdr:colOff>
      <xdr:row>47</xdr:row>
      <xdr:rowOff>0</xdr:rowOff>
    </xdr:to>
    <xdr:pic>
      <xdr:nvPicPr>
        <xdr:cNvPr id="41" name="Picture 274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62300" y="190500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47</xdr:row>
      <xdr:rowOff>66675</xdr:rowOff>
    </xdr:from>
    <xdr:to>
      <xdr:col>2</xdr:col>
      <xdr:colOff>1838325</xdr:colOff>
      <xdr:row>48</xdr:row>
      <xdr:rowOff>0</xdr:rowOff>
    </xdr:to>
    <xdr:pic>
      <xdr:nvPicPr>
        <xdr:cNvPr id="42" name="Picture 276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33725" y="1951672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48</xdr:row>
      <xdr:rowOff>9525</xdr:rowOff>
    </xdr:from>
    <xdr:to>
      <xdr:col>2</xdr:col>
      <xdr:colOff>1771650</xdr:colOff>
      <xdr:row>48</xdr:row>
      <xdr:rowOff>361950</xdr:rowOff>
    </xdr:to>
    <xdr:pic>
      <xdr:nvPicPr>
        <xdr:cNvPr id="43" name="Picture 68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67050" y="19897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57</xdr:row>
      <xdr:rowOff>28575</xdr:rowOff>
    </xdr:from>
    <xdr:to>
      <xdr:col>2</xdr:col>
      <xdr:colOff>1647825</xdr:colOff>
      <xdr:row>57</xdr:row>
      <xdr:rowOff>432953</xdr:rowOff>
    </xdr:to>
    <xdr:pic>
      <xdr:nvPicPr>
        <xdr:cNvPr id="44" name="Picture 1731">
          <a:extLst>
            <a:ext uri="{FF2B5EF4-FFF2-40B4-BE49-F238E27FC236}">
              <a16:creationId xmlns:a16="http://schemas.microsoft.com/office/drawing/2014/main" xmlns="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43225" y="23993475"/>
          <a:ext cx="0" cy="404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56</xdr:row>
      <xdr:rowOff>57150</xdr:rowOff>
    </xdr:from>
    <xdr:to>
      <xdr:col>2</xdr:col>
      <xdr:colOff>1819275</xdr:colOff>
      <xdr:row>57</xdr:row>
      <xdr:rowOff>1</xdr:rowOff>
    </xdr:to>
    <xdr:pic>
      <xdr:nvPicPr>
        <xdr:cNvPr id="45" name="Picture 1733">
          <a:extLst>
            <a:ext uri="{FF2B5EF4-FFF2-40B4-BE49-F238E27FC236}">
              <a16:creationId xmlns:a16="http://schemas.microsoft.com/office/drawing/2014/main" xmlns="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114675" y="23583900"/>
          <a:ext cx="0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55</xdr:row>
      <xdr:rowOff>9525</xdr:rowOff>
    </xdr:from>
    <xdr:to>
      <xdr:col>2</xdr:col>
      <xdr:colOff>1685925</xdr:colOff>
      <xdr:row>55</xdr:row>
      <xdr:rowOff>432953</xdr:rowOff>
    </xdr:to>
    <xdr:pic>
      <xdr:nvPicPr>
        <xdr:cNvPr id="46" name="Picture 1735">
          <a:extLst>
            <a:ext uri="{FF2B5EF4-FFF2-40B4-BE49-F238E27FC236}">
              <a16:creationId xmlns:a16="http://schemas.microsoft.com/office/drawing/2014/main" xmlns="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81325" y="23098125"/>
          <a:ext cx="0" cy="423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54</xdr:row>
      <xdr:rowOff>38100</xdr:rowOff>
    </xdr:from>
    <xdr:to>
      <xdr:col>2</xdr:col>
      <xdr:colOff>1743075</xdr:colOff>
      <xdr:row>55</xdr:row>
      <xdr:rowOff>0</xdr:rowOff>
    </xdr:to>
    <xdr:pic>
      <xdr:nvPicPr>
        <xdr:cNvPr id="47" name="Picture 1737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38475" y="226885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53</xdr:row>
      <xdr:rowOff>9525</xdr:rowOff>
    </xdr:from>
    <xdr:to>
      <xdr:col>2</xdr:col>
      <xdr:colOff>1819275</xdr:colOff>
      <xdr:row>54</xdr:row>
      <xdr:rowOff>1</xdr:rowOff>
    </xdr:to>
    <xdr:pic>
      <xdr:nvPicPr>
        <xdr:cNvPr id="48" name="Picture 1739">
          <a:extLst>
            <a:ext uri="{FF2B5EF4-FFF2-40B4-BE49-F238E27FC236}">
              <a16:creationId xmlns:a16="http://schemas.microsoft.com/office/drawing/2014/main" xmlns="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114675" y="22221825"/>
          <a:ext cx="0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52</xdr:row>
      <xdr:rowOff>66675</xdr:rowOff>
    </xdr:from>
    <xdr:to>
      <xdr:col>2</xdr:col>
      <xdr:colOff>1781175</xdr:colOff>
      <xdr:row>53</xdr:row>
      <xdr:rowOff>2473</xdr:rowOff>
    </xdr:to>
    <xdr:pic>
      <xdr:nvPicPr>
        <xdr:cNvPr id="49" name="Picture 1745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76575" y="21840825"/>
          <a:ext cx="0" cy="37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51</xdr:row>
      <xdr:rowOff>9525</xdr:rowOff>
    </xdr:from>
    <xdr:to>
      <xdr:col>2</xdr:col>
      <xdr:colOff>1752600</xdr:colOff>
      <xdr:row>51</xdr:row>
      <xdr:rowOff>435429</xdr:rowOff>
    </xdr:to>
    <xdr:pic>
      <xdr:nvPicPr>
        <xdr:cNvPr id="50" name="Picture 1747">
          <a:extLst>
            <a:ext uri="{FF2B5EF4-FFF2-40B4-BE49-F238E27FC236}">
              <a16:creationId xmlns:a16="http://schemas.microsoft.com/office/drawing/2014/main" xmlns="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0" y="21212175"/>
          <a:ext cx="0" cy="425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50</xdr:row>
      <xdr:rowOff>66675</xdr:rowOff>
    </xdr:from>
    <xdr:to>
      <xdr:col>2</xdr:col>
      <xdr:colOff>1905000</xdr:colOff>
      <xdr:row>51</xdr:row>
      <xdr:rowOff>0</xdr:rowOff>
    </xdr:to>
    <xdr:pic>
      <xdr:nvPicPr>
        <xdr:cNvPr id="51" name="Picture 1749">
          <a:extLst>
            <a:ext uri="{FF2B5EF4-FFF2-40B4-BE49-F238E27FC236}">
              <a16:creationId xmlns:a16="http://schemas.microsoft.com/office/drawing/2014/main" xmlns="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200400" y="2083117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0</xdr:rowOff>
    </xdr:to>
    <xdr:pic>
      <xdr:nvPicPr>
        <xdr:cNvPr id="52" name="Picture 8904">
          <a:extLst>
            <a:ext uri="{FF2B5EF4-FFF2-40B4-BE49-F238E27FC236}">
              <a16:creationId xmlns:a16="http://schemas.microsoft.com/office/drawing/2014/main" xmlns="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86000" y="31908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63</xdr:row>
      <xdr:rowOff>47625</xdr:rowOff>
    </xdr:from>
    <xdr:to>
      <xdr:col>2</xdr:col>
      <xdr:colOff>933450</xdr:colOff>
      <xdr:row>64</xdr:row>
      <xdr:rowOff>19051</xdr:rowOff>
    </xdr:to>
    <xdr:pic>
      <xdr:nvPicPr>
        <xdr:cNvPr id="53" name="Picture 8906">
          <a:extLst>
            <a:ext uri="{FF2B5EF4-FFF2-40B4-BE49-F238E27FC236}">
              <a16:creationId xmlns:a16="http://schemas.microsoft.com/office/drawing/2014/main" xmlns="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28850" y="26641425"/>
          <a:ext cx="0" cy="409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4" name="Picture 8912">
          <a:extLst>
            <a:ext uri="{FF2B5EF4-FFF2-40B4-BE49-F238E27FC236}">
              <a16:creationId xmlns:a16="http://schemas.microsoft.com/office/drawing/2014/main" xmlns="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314575" y="275272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62</xdr:row>
      <xdr:rowOff>47625</xdr:rowOff>
    </xdr:from>
    <xdr:to>
      <xdr:col>2</xdr:col>
      <xdr:colOff>809625</xdr:colOff>
      <xdr:row>62</xdr:row>
      <xdr:rowOff>432953</xdr:rowOff>
    </xdr:to>
    <xdr:pic>
      <xdr:nvPicPr>
        <xdr:cNvPr id="55" name="Picture 8916">
          <a:extLst>
            <a:ext uri="{FF2B5EF4-FFF2-40B4-BE49-F238E27FC236}">
              <a16:creationId xmlns:a16="http://schemas.microsoft.com/office/drawing/2014/main" xmlns="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105025" y="26203275"/>
          <a:ext cx="0" cy="385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64</xdr:row>
      <xdr:rowOff>0</xdr:rowOff>
    </xdr:from>
    <xdr:to>
      <xdr:col>2</xdr:col>
      <xdr:colOff>866775</xdr:colOff>
      <xdr:row>66</xdr:row>
      <xdr:rowOff>4330</xdr:rowOff>
    </xdr:to>
    <xdr:pic>
      <xdr:nvPicPr>
        <xdr:cNvPr id="56" name="Picture 9134">
          <a:extLst>
            <a:ext uri="{FF2B5EF4-FFF2-40B4-BE49-F238E27FC236}">
              <a16:creationId xmlns:a16="http://schemas.microsoft.com/office/drawing/2014/main" xmlns="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62175" y="27031950"/>
          <a:ext cx="0" cy="385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64</xdr:row>
      <xdr:rowOff>0</xdr:rowOff>
    </xdr:from>
    <xdr:to>
      <xdr:col>2</xdr:col>
      <xdr:colOff>923925</xdr:colOff>
      <xdr:row>65</xdr:row>
      <xdr:rowOff>175780</xdr:rowOff>
    </xdr:to>
    <xdr:pic>
      <xdr:nvPicPr>
        <xdr:cNvPr id="57" name="Picture 9207">
          <a:extLst>
            <a:ext uri="{FF2B5EF4-FFF2-40B4-BE49-F238E27FC236}">
              <a16:creationId xmlns:a16="http://schemas.microsoft.com/office/drawing/2014/main" xmlns="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19325" y="27031950"/>
          <a:ext cx="0" cy="36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64</xdr:row>
      <xdr:rowOff>0</xdr:rowOff>
    </xdr:from>
    <xdr:to>
      <xdr:col>2</xdr:col>
      <xdr:colOff>942975</xdr:colOff>
      <xdr:row>66</xdr:row>
      <xdr:rowOff>23379</xdr:rowOff>
    </xdr:to>
    <xdr:pic>
      <xdr:nvPicPr>
        <xdr:cNvPr id="58" name="Picture 9209">
          <a:extLst>
            <a:ext uri="{FF2B5EF4-FFF2-40B4-BE49-F238E27FC236}">
              <a16:creationId xmlns:a16="http://schemas.microsoft.com/office/drawing/2014/main" xmlns="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38375" y="27031950"/>
          <a:ext cx="0" cy="404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64</xdr:row>
      <xdr:rowOff>0</xdr:rowOff>
    </xdr:from>
    <xdr:to>
      <xdr:col>2</xdr:col>
      <xdr:colOff>1104900</xdr:colOff>
      <xdr:row>65</xdr:row>
      <xdr:rowOff>161925</xdr:rowOff>
    </xdr:to>
    <xdr:pic>
      <xdr:nvPicPr>
        <xdr:cNvPr id="59" name="Picture 9288">
          <a:extLst>
            <a:ext uri="{FF2B5EF4-FFF2-40B4-BE49-F238E27FC236}">
              <a16:creationId xmlns:a16="http://schemas.microsoft.com/office/drawing/2014/main" xmlns="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400300" y="270319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64</xdr:row>
      <xdr:rowOff>0</xdr:rowOff>
    </xdr:from>
    <xdr:to>
      <xdr:col>2</xdr:col>
      <xdr:colOff>1114425</xdr:colOff>
      <xdr:row>65</xdr:row>
      <xdr:rowOff>147204</xdr:rowOff>
    </xdr:to>
    <xdr:pic>
      <xdr:nvPicPr>
        <xdr:cNvPr id="60" name="Picture 9290">
          <a:extLst>
            <a:ext uri="{FF2B5EF4-FFF2-40B4-BE49-F238E27FC236}">
              <a16:creationId xmlns:a16="http://schemas.microsoft.com/office/drawing/2014/main" xmlns="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409825" y="27031950"/>
          <a:ext cx="0" cy="337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64</xdr:row>
      <xdr:rowOff>0</xdr:rowOff>
    </xdr:from>
    <xdr:to>
      <xdr:col>2</xdr:col>
      <xdr:colOff>695325</xdr:colOff>
      <xdr:row>65</xdr:row>
      <xdr:rowOff>137680</xdr:rowOff>
    </xdr:to>
    <xdr:pic>
      <xdr:nvPicPr>
        <xdr:cNvPr id="61" name="Picture 13122">
          <a:extLst>
            <a:ext uri="{FF2B5EF4-FFF2-40B4-BE49-F238E27FC236}">
              <a16:creationId xmlns:a16="http://schemas.microsoft.com/office/drawing/2014/main" xmlns="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90725" y="27031950"/>
          <a:ext cx="0" cy="328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62" name="Picture 15648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67753" y="9355791"/>
          <a:ext cx="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1905000</xdr:colOff>
      <xdr:row>24</xdr:row>
      <xdr:rowOff>5196</xdr:rowOff>
    </xdr:to>
    <xdr:pic>
      <xdr:nvPicPr>
        <xdr:cNvPr id="63" name="Picture 19">
          <a:extLst>
            <a:ext uri="{FF2B5EF4-FFF2-40B4-BE49-F238E27FC236}">
              <a16:creationId xmlns:a16="http://schemas.microsoft.com/office/drawing/2014/main" xmlns="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200400" y="8934450"/>
          <a:ext cx="476250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1971675</xdr:colOff>
      <xdr:row>24</xdr:row>
      <xdr:rowOff>66675</xdr:rowOff>
    </xdr:from>
    <xdr:to>
      <xdr:col>2</xdr:col>
      <xdr:colOff>1971675</xdr:colOff>
      <xdr:row>25</xdr:row>
      <xdr:rowOff>5195</xdr:rowOff>
    </xdr:to>
    <xdr:pic>
      <xdr:nvPicPr>
        <xdr:cNvPr id="64" name="Picture 21">
          <a:extLst>
            <a:ext uri="{FF2B5EF4-FFF2-40B4-BE49-F238E27FC236}">
              <a16:creationId xmlns:a16="http://schemas.microsoft.com/office/drawing/2014/main" xmlns="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267075" y="9344025"/>
          <a:ext cx="504825" cy="376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1914525</xdr:colOff>
      <xdr:row>28</xdr:row>
      <xdr:rowOff>5195</xdr:rowOff>
    </xdr:to>
    <xdr:pic>
      <xdr:nvPicPr>
        <xdr:cNvPr id="65" name="Picture 25">
          <a:extLst>
            <a:ext uri="{FF2B5EF4-FFF2-40B4-BE49-F238E27FC236}">
              <a16:creationId xmlns:a16="http://schemas.microsoft.com/office/drawing/2014/main" xmlns="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209925" y="10620375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1895475</xdr:colOff>
      <xdr:row>30</xdr:row>
      <xdr:rowOff>5195</xdr:rowOff>
    </xdr:to>
    <xdr:pic>
      <xdr:nvPicPr>
        <xdr:cNvPr id="66" name="Picture 27">
          <a:extLst>
            <a:ext uri="{FF2B5EF4-FFF2-40B4-BE49-F238E27FC236}">
              <a16:creationId xmlns:a16="http://schemas.microsoft.com/office/drawing/2014/main" xmlns="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190875" y="11601450"/>
          <a:ext cx="419100" cy="30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2038350</xdr:colOff>
      <xdr:row>26</xdr:row>
      <xdr:rowOff>5196</xdr:rowOff>
    </xdr:to>
    <xdr:pic>
      <xdr:nvPicPr>
        <xdr:cNvPr id="67" name="Picture 29">
          <a:extLst>
            <a:ext uri="{FF2B5EF4-FFF2-40B4-BE49-F238E27FC236}">
              <a16:creationId xmlns:a16="http://schemas.microsoft.com/office/drawing/2014/main" xmlns="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33750" y="9801225"/>
          <a:ext cx="504825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1933575</xdr:colOff>
      <xdr:row>27</xdr:row>
      <xdr:rowOff>5195</xdr:rowOff>
    </xdr:to>
    <xdr:pic>
      <xdr:nvPicPr>
        <xdr:cNvPr id="68" name="Picture 31">
          <a:extLst>
            <a:ext uri="{FF2B5EF4-FFF2-40B4-BE49-F238E27FC236}">
              <a16:creationId xmlns:a16="http://schemas.microsoft.com/office/drawing/2014/main" xmlns="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28975" y="10182225"/>
          <a:ext cx="49530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1847850</xdr:colOff>
      <xdr:row>29</xdr:row>
      <xdr:rowOff>5196</xdr:rowOff>
    </xdr:to>
    <xdr:pic>
      <xdr:nvPicPr>
        <xdr:cNvPr id="69" name="Picture 33">
          <a:extLst>
            <a:ext uri="{FF2B5EF4-FFF2-40B4-BE49-F238E27FC236}">
              <a16:creationId xmlns:a16="http://schemas.microsoft.com/office/drawing/2014/main" xmlns="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143250" y="11058525"/>
          <a:ext cx="485775" cy="414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1819275</xdr:colOff>
      <xdr:row>32</xdr:row>
      <xdr:rowOff>5195</xdr:rowOff>
    </xdr:to>
    <xdr:pic>
      <xdr:nvPicPr>
        <xdr:cNvPr id="70" name="Picture 75">
          <a:extLst>
            <a:ext uri="{FF2B5EF4-FFF2-40B4-BE49-F238E27FC236}">
              <a16:creationId xmlns:a16="http://schemas.microsoft.com/office/drawing/2014/main" xmlns="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114675" y="12449175"/>
          <a:ext cx="495300" cy="338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1847850</xdr:colOff>
      <xdr:row>31</xdr:row>
      <xdr:rowOff>5196</xdr:rowOff>
    </xdr:to>
    <xdr:pic>
      <xdr:nvPicPr>
        <xdr:cNvPr id="71" name="Picture 77">
          <a:extLst>
            <a:ext uri="{FF2B5EF4-FFF2-40B4-BE49-F238E27FC236}">
              <a16:creationId xmlns:a16="http://schemas.microsoft.com/office/drawing/2014/main" xmlns="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3143250" y="11963400"/>
          <a:ext cx="466725" cy="3861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32</xdr:row>
      <xdr:rowOff>95250</xdr:rowOff>
    </xdr:from>
    <xdr:to>
      <xdr:col>2</xdr:col>
      <xdr:colOff>1866900</xdr:colOff>
      <xdr:row>33</xdr:row>
      <xdr:rowOff>5196</xdr:rowOff>
    </xdr:to>
    <xdr:pic>
      <xdr:nvPicPr>
        <xdr:cNvPr id="72" name="Picture 688">
          <a:extLst>
            <a:ext uri="{FF2B5EF4-FFF2-40B4-BE49-F238E27FC236}">
              <a16:creationId xmlns:a16="http://schemas.microsoft.com/office/drawing/2014/main" xmlns="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3162300" y="12877800"/>
          <a:ext cx="390525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44</xdr:row>
      <xdr:rowOff>38100</xdr:rowOff>
    </xdr:from>
    <xdr:to>
      <xdr:col>2</xdr:col>
      <xdr:colOff>695325</xdr:colOff>
      <xdr:row>44</xdr:row>
      <xdr:rowOff>400050</xdr:rowOff>
    </xdr:to>
    <xdr:pic>
      <xdr:nvPicPr>
        <xdr:cNvPr id="76" name="Picture 12681">
          <a:extLst>
            <a:ext uri="{FF2B5EF4-FFF2-40B4-BE49-F238E27FC236}">
              <a16:creationId xmlns:a16="http://schemas.microsoft.com/office/drawing/2014/main" xmlns="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990725" y="18173700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48</xdr:row>
      <xdr:rowOff>38100</xdr:rowOff>
    </xdr:from>
    <xdr:to>
      <xdr:col>2</xdr:col>
      <xdr:colOff>619125</xdr:colOff>
      <xdr:row>49</xdr:row>
      <xdr:rowOff>5195</xdr:rowOff>
    </xdr:to>
    <xdr:pic>
      <xdr:nvPicPr>
        <xdr:cNvPr id="78" name="Picture 13950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1914525" y="19926300"/>
          <a:ext cx="352425" cy="405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46</xdr:row>
      <xdr:rowOff>38100</xdr:rowOff>
    </xdr:from>
    <xdr:to>
      <xdr:col>2</xdr:col>
      <xdr:colOff>695325</xdr:colOff>
      <xdr:row>47</xdr:row>
      <xdr:rowOff>38099</xdr:rowOff>
    </xdr:to>
    <xdr:pic>
      <xdr:nvPicPr>
        <xdr:cNvPr id="80" name="Picture 13962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990725" y="19050000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631532</xdr:colOff>
      <xdr:row>51</xdr:row>
      <xdr:rowOff>39221</xdr:rowOff>
    </xdr:from>
    <xdr:to>
      <xdr:col>2</xdr:col>
      <xdr:colOff>631532</xdr:colOff>
      <xdr:row>51</xdr:row>
      <xdr:rowOff>443354</xdr:rowOff>
    </xdr:to>
    <xdr:pic>
      <xdr:nvPicPr>
        <xdr:cNvPr id="84" name="Picture 16008">
          <a:extLst>
            <a:ext uri="{FF2B5EF4-FFF2-40B4-BE49-F238E27FC236}">
              <a16:creationId xmlns:a16="http://schemas.microsoft.com/office/drawing/2014/main" xmlns="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1926932" y="21241871"/>
          <a:ext cx="381000" cy="4041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37</xdr:row>
      <xdr:rowOff>104775</xdr:rowOff>
    </xdr:from>
    <xdr:to>
      <xdr:col>2</xdr:col>
      <xdr:colOff>914400</xdr:colOff>
      <xdr:row>38</xdr:row>
      <xdr:rowOff>1059</xdr:rowOff>
    </xdr:to>
    <xdr:pic>
      <xdr:nvPicPr>
        <xdr:cNvPr id="85" name="Picture 2">
          <a:extLst>
            <a:ext uri="{FF2B5EF4-FFF2-40B4-BE49-F238E27FC236}">
              <a16:creationId xmlns:a16="http://schemas.microsoft.com/office/drawing/2014/main" xmlns="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800225" y="23393400"/>
          <a:ext cx="4762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533400</xdr:colOff>
      <xdr:row>40</xdr:row>
      <xdr:rowOff>47625</xdr:rowOff>
    </xdr:from>
    <xdr:to>
      <xdr:col>2</xdr:col>
      <xdr:colOff>962025</xdr:colOff>
      <xdr:row>41</xdr:row>
      <xdr:rowOff>9525</xdr:rowOff>
    </xdr:to>
    <xdr:pic>
      <xdr:nvPicPr>
        <xdr:cNvPr id="86" name="Picture 4">
          <a:extLst>
            <a:ext uri="{FF2B5EF4-FFF2-40B4-BE49-F238E27FC236}">
              <a16:creationId xmlns:a16="http://schemas.microsoft.com/office/drawing/2014/main" xmlns="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1895475" y="25069800"/>
          <a:ext cx="4286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43</xdr:row>
      <xdr:rowOff>85725</xdr:rowOff>
    </xdr:from>
    <xdr:to>
      <xdr:col>2</xdr:col>
      <xdr:colOff>647700</xdr:colOff>
      <xdr:row>44</xdr:row>
      <xdr:rowOff>0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xmlns="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590675" y="26727150"/>
          <a:ext cx="4191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1524000</xdr:colOff>
      <xdr:row>35</xdr:row>
      <xdr:rowOff>47625</xdr:rowOff>
    </xdr:from>
    <xdr:to>
      <xdr:col>2</xdr:col>
      <xdr:colOff>1981200</xdr:colOff>
      <xdr:row>36</xdr:row>
      <xdr:rowOff>4233</xdr:rowOff>
    </xdr:to>
    <xdr:pic>
      <xdr:nvPicPr>
        <xdr:cNvPr id="88" name="Picture 10">
          <a:extLst>
            <a:ext uri="{FF2B5EF4-FFF2-40B4-BE49-F238E27FC236}">
              <a16:creationId xmlns:a16="http://schemas.microsoft.com/office/drawing/2014/main" xmlns="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886075" y="22326600"/>
          <a:ext cx="4572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485775</xdr:colOff>
      <xdr:row>38</xdr:row>
      <xdr:rowOff>66675</xdr:rowOff>
    </xdr:from>
    <xdr:to>
      <xdr:col>2</xdr:col>
      <xdr:colOff>876300</xdr:colOff>
      <xdr:row>39</xdr:row>
      <xdr:rowOff>5195</xdr:rowOff>
    </xdr:to>
    <xdr:pic>
      <xdr:nvPicPr>
        <xdr:cNvPr id="89" name="Picture 12">
          <a:extLst>
            <a:ext uri="{FF2B5EF4-FFF2-40B4-BE49-F238E27FC236}">
              <a16:creationId xmlns:a16="http://schemas.microsoft.com/office/drawing/2014/main" xmlns="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847850" y="23936325"/>
          <a:ext cx="3905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39</xdr:row>
      <xdr:rowOff>66675</xdr:rowOff>
    </xdr:from>
    <xdr:to>
      <xdr:col>2</xdr:col>
      <xdr:colOff>952500</xdr:colOff>
      <xdr:row>40</xdr:row>
      <xdr:rowOff>7408</xdr:rowOff>
    </xdr:to>
    <xdr:pic>
      <xdr:nvPicPr>
        <xdr:cNvPr id="90" name="Picture 14">
          <a:extLst>
            <a:ext uri="{FF2B5EF4-FFF2-40B4-BE49-F238E27FC236}">
              <a16:creationId xmlns:a16="http://schemas.microsoft.com/office/drawing/2014/main" xmlns="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1866900" y="2450782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552450</xdr:colOff>
      <xdr:row>42</xdr:row>
      <xdr:rowOff>38100</xdr:rowOff>
    </xdr:from>
    <xdr:to>
      <xdr:col>2</xdr:col>
      <xdr:colOff>923925</xdr:colOff>
      <xdr:row>43</xdr:row>
      <xdr:rowOff>7408</xdr:rowOff>
    </xdr:to>
    <xdr:pic>
      <xdr:nvPicPr>
        <xdr:cNvPr id="91" name="Picture 16">
          <a:extLst>
            <a:ext uri="{FF2B5EF4-FFF2-40B4-BE49-F238E27FC236}">
              <a16:creationId xmlns:a16="http://schemas.microsoft.com/office/drawing/2014/main" xmlns="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914525" y="26127075"/>
          <a:ext cx="3714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1266825</xdr:colOff>
      <xdr:row>5</xdr:row>
      <xdr:rowOff>38100</xdr:rowOff>
    </xdr:from>
    <xdr:to>
      <xdr:col>2</xdr:col>
      <xdr:colOff>1714500</xdr:colOff>
      <xdr:row>6</xdr:row>
      <xdr:rowOff>1058</xdr:rowOff>
    </xdr:to>
    <xdr:pic>
      <xdr:nvPicPr>
        <xdr:cNvPr id="92" name="Picture 18">
          <a:extLst>
            <a:ext uri="{FF2B5EF4-FFF2-40B4-BE49-F238E27FC236}">
              <a16:creationId xmlns:a16="http://schemas.microsoft.com/office/drawing/2014/main" xmlns="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2628900" y="7172325"/>
          <a:ext cx="4476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2009775</xdr:colOff>
      <xdr:row>19</xdr:row>
      <xdr:rowOff>47625</xdr:rowOff>
    </xdr:from>
    <xdr:to>
      <xdr:col>2</xdr:col>
      <xdr:colOff>2390775</xdr:colOff>
      <xdr:row>20</xdr:row>
      <xdr:rowOff>7409</xdr:rowOff>
    </xdr:to>
    <xdr:pic>
      <xdr:nvPicPr>
        <xdr:cNvPr id="93" name="Picture 20">
          <a:extLst>
            <a:ext uri="{FF2B5EF4-FFF2-40B4-BE49-F238E27FC236}">
              <a16:creationId xmlns:a16="http://schemas.microsoft.com/office/drawing/2014/main" xmlns="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3371850" y="14249400"/>
          <a:ext cx="3810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45</xdr:row>
      <xdr:rowOff>47625</xdr:rowOff>
    </xdr:from>
    <xdr:to>
      <xdr:col>2</xdr:col>
      <xdr:colOff>733425</xdr:colOff>
      <xdr:row>46</xdr:row>
      <xdr:rowOff>9525</xdr:rowOff>
    </xdr:to>
    <xdr:pic>
      <xdr:nvPicPr>
        <xdr:cNvPr id="94" name="Picture 24">
          <a:extLst>
            <a:ext uri="{FF2B5EF4-FFF2-40B4-BE49-F238E27FC236}">
              <a16:creationId xmlns:a16="http://schemas.microsoft.com/office/drawing/2014/main" xmlns="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1704975" y="27708225"/>
          <a:ext cx="3905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44</xdr:row>
      <xdr:rowOff>19050</xdr:rowOff>
    </xdr:from>
    <xdr:to>
      <xdr:col>2</xdr:col>
      <xdr:colOff>781050</xdr:colOff>
      <xdr:row>44</xdr:row>
      <xdr:rowOff>440013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xmlns="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704975" y="27174825"/>
          <a:ext cx="4381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46</xdr:row>
      <xdr:rowOff>47625</xdr:rowOff>
    </xdr:from>
    <xdr:to>
      <xdr:col>2</xdr:col>
      <xdr:colOff>1038225</xdr:colOff>
      <xdr:row>47</xdr:row>
      <xdr:rowOff>19050</xdr:rowOff>
    </xdr:to>
    <xdr:pic>
      <xdr:nvPicPr>
        <xdr:cNvPr id="96" name="Picture 28">
          <a:extLst>
            <a:ext uri="{FF2B5EF4-FFF2-40B4-BE49-F238E27FC236}">
              <a16:creationId xmlns:a16="http://schemas.microsoft.com/office/drawing/2014/main" xmlns="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019300" y="28213050"/>
          <a:ext cx="381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1095375</xdr:colOff>
      <xdr:row>31</xdr:row>
      <xdr:rowOff>38100</xdr:rowOff>
    </xdr:from>
    <xdr:to>
      <xdr:col>2</xdr:col>
      <xdr:colOff>1485900</xdr:colOff>
      <xdr:row>32</xdr:row>
      <xdr:rowOff>5195</xdr:rowOff>
    </xdr:to>
    <xdr:pic>
      <xdr:nvPicPr>
        <xdr:cNvPr id="97" name="Picture 30">
          <a:extLst>
            <a:ext uri="{FF2B5EF4-FFF2-40B4-BE49-F238E27FC236}">
              <a16:creationId xmlns:a16="http://schemas.microsoft.com/office/drawing/2014/main" xmlns="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457450" y="2029777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33</xdr:row>
      <xdr:rowOff>38100</xdr:rowOff>
    </xdr:from>
    <xdr:to>
      <xdr:col>2</xdr:col>
      <xdr:colOff>1343025</xdr:colOff>
      <xdr:row>34</xdr:row>
      <xdr:rowOff>5195</xdr:rowOff>
    </xdr:to>
    <xdr:pic>
      <xdr:nvPicPr>
        <xdr:cNvPr id="98" name="Picture 32">
          <a:extLst>
            <a:ext uri="{FF2B5EF4-FFF2-40B4-BE49-F238E27FC236}">
              <a16:creationId xmlns:a16="http://schemas.microsoft.com/office/drawing/2014/main" xmlns="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295525" y="21307425"/>
          <a:ext cx="4095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1581150</xdr:colOff>
      <xdr:row>28</xdr:row>
      <xdr:rowOff>4233</xdr:rowOff>
    </xdr:to>
    <xdr:pic>
      <xdr:nvPicPr>
        <xdr:cNvPr id="99" name="Picture 34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2590800" y="18259425"/>
          <a:ext cx="3524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466725</xdr:colOff>
      <xdr:row>50</xdr:row>
      <xdr:rowOff>85725</xdr:rowOff>
    </xdr:from>
    <xdr:to>
      <xdr:col>2</xdr:col>
      <xdr:colOff>876300</xdr:colOff>
      <xdr:row>51</xdr:row>
      <xdr:rowOff>4233</xdr:rowOff>
    </xdr:to>
    <xdr:pic>
      <xdr:nvPicPr>
        <xdr:cNvPr id="100" name="Picture 36">
          <a:extLst>
            <a:ext uri="{FF2B5EF4-FFF2-40B4-BE49-F238E27FC236}">
              <a16:creationId xmlns:a16="http://schemas.microsoft.com/office/drawing/2014/main" xmlns="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1828800" y="30270450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504825</xdr:colOff>
      <xdr:row>49</xdr:row>
      <xdr:rowOff>66675</xdr:rowOff>
    </xdr:from>
    <xdr:to>
      <xdr:col>2</xdr:col>
      <xdr:colOff>933450</xdr:colOff>
      <xdr:row>50</xdr:row>
      <xdr:rowOff>7409</xdr:rowOff>
    </xdr:to>
    <xdr:pic>
      <xdr:nvPicPr>
        <xdr:cNvPr id="101" name="Picture 38">
          <a:extLst>
            <a:ext uri="{FF2B5EF4-FFF2-40B4-BE49-F238E27FC236}">
              <a16:creationId xmlns:a16="http://schemas.microsoft.com/office/drawing/2014/main" xmlns="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1866900" y="29746575"/>
          <a:ext cx="4286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1181100</xdr:colOff>
      <xdr:row>34</xdr:row>
      <xdr:rowOff>66675</xdr:rowOff>
    </xdr:from>
    <xdr:to>
      <xdr:col>2</xdr:col>
      <xdr:colOff>1590675</xdr:colOff>
      <xdr:row>35</xdr:row>
      <xdr:rowOff>7409</xdr:rowOff>
    </xdr:to>
    <xdr:pic>
      <xdr:nvPicPr>
        <xdr:cNvPr id="102" name="Picture 40">
          <a:extLst>
            <a:ext uri="{FF2B5EF4-FFF2-40B4-BE49-F238E27FC236}">
              <a16:creationId xmlns:a16="http://schemas.microsoft.com/office/drawing/2014/main" xmlns="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2543175" y="21840825"/>
          <a:ext cx="4095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48</xdr:row>
      <xdr:rowOff>38100</xdr:rowOff>
    </xdr:from>
    <xdr:to>
      <xdr:col>2</xdr:col>
      <xdr:colOff>866775</xdr:colOff>
      <xdr:row>49</xdr:row>
      <xdr:rowOff>4233</xdr:rowOff>
    </xdr:to>
    <xdr:pic>
      <xdr:nvPicPr>
        <xdr:cNvPr id="103" name="Picture 42">
          <a:extLst>
            <a:ext uri="{FF2B5EF4-FFF2-40B4-BE49-F238E27FC236}">
              <a16:creationId xmlns:a16="http://schemas.microsoft.com/office/drawing/2014/main" xmlns="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1790700" y="29213175"/>
          <a:ext cx="4381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32</xdr:row>
      <xdr:rowOff>66675</xdr:rowOff>
    </xdr:from>
    <xdr:to>
      <xdr:col>2</xdr:col>
      <xdr:colOff>647700</xdr:colOff>
      <xdr:row>33</xdr:row>
      <xdr:rowOff>7408</xdr:rowOff>
    </xdr:to>
    <xdr:pic>
      <xdr:nvPicPr>
        <xdr:cNvPr id="104" name="Picture 44">
          <a:extLst>
            <a:ext uri="{FF2B5EF4-FFF2-40B4-BE49-F238E27FC236}">
              <a16:creationId xmlns:a16="http://schemas.microsoft.com/office/drawing/2014/main" xmlns="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1552575" y="20831175"/>
          <a:ext cx="4572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41</xdr:row>
      <xdr:rowOff>66675</xdr:rowOff>
    </xdr:from>
    <xdr:to>
      <xdr:col>2</xdr:col>
      <xdr:colOff>819150</xdr:colOff>
      <xdr:row>42</xdr:row>
      <xdr:rowOff>4233</xdr:rowOff>
    </xdr:to>
    <xdr:pic>
      <xdr:nvPicPr>
        <xdr:cNvPr id="105" name="Picture 46">
          <a:extLst>
            <a:ext uri="{FF2B5EF4-FFF2-40B4-BE49-F238E27FC236}">
              <a16:creationId xmlns:a16="http://schemas.microsoft.com/office/drawing/2014/main" xmlns="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1790700" y="25622250"/>
          <a:ext cx="3905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742950</xdr:colOff>
      <xdr:row>29</xdr:row>
      <xdr:rowOff>47625</xdr:rowOff>
    </xdr:from>
    <xdr:to>
      <xdr:col>2</xdr:col>
      <xdr:colOff>1123950</xdr:colOff>
      <xdr:row>30</xdr:row>
      <xdr:rowOff>9525</xdr:rowOff>
    </xdr:to>
    <xdr:pic>
      <xdr:nvPicPr>
        <xdr:cNvPr id="106" name="Picture 114">
          <a:extLst>
            <a:ext uri="{FF2B5EF4-FFF2-40B4-BE49-F238E27FC236}">
              <a16:creationId xmlns:a16="http://schemas.microsoft.com/office/drawing/2014/main" xmlns="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2105025" y="19297650"/>
          <a:ext cx="3810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36</xdr:row>
      <xdr:rowOff>66675</xdr:rowOff>
    </xdr:from>
    <xdr:to>
      <xdr:col>2</xdr:col>
      <xdr:colOff>1276350</xdr:colOff>
      <xdr:row>36</xdr:row>
      <xdr:rowOff>440013</xdr:rowOff>
    </xdr:to>
    <xdr:pic>
      <xdr:nvPicPr>
        <xdr:cNvPr id="107" name="Picture 116">
          <a:extLst>
            <a:ext uri="{FF2B5EF4-FFF2-40B4-BE49-F238E27FC236}">
              <a16:creationId xmlns:a16="http://schemas.microsoft.com/office/drawing/2014/main" xmlns="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209800" y="22850475"/>
          <a:ext cx="4286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714375</xdr:colOff>
      <xdr:row>26</xdr:row>
      <xdr:rowOff>38100</xdr:rowOff>
    </xdr:from>
    <xdr:to>
      <xdr:col>2</xdr:col>
      <xdr:colOff>1104900</xdr:colOff>
      <xdr:row>27</xdr:row>
      <xdr:rowOff>5195</xdr:rowOff>
    </xdr:to>
    <xdr:pic>
      <xdr:nvPicPr>
        <xdr:cNvPr id="108" name="Picture 118">
          <a:extLst>
            <a:ext uri="{FF2B5EF4-FFF2-40B4-BE49-F238E27FC236}">
              <a16:creationId xmlns:a16="http://schemas.microsoft.com/office/drawing/2014/main" xmlns="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 bwMode="auto">
        <a:xfrm>
          <a:off x="2076450" y="17773650"/>
          <a:ext cx="3905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361950</xdr:colOff>
      <xdr:row>23</xdr:row>
      <xdr:rowOff>38100</xdr:rowOff>
    </xdr:from>
    <xdr:to>
      <xdr:col>2</xdr:col>
      <xdr:colOff>819150</xdr:colOff>
      <xdr:row>24</xdr:row>
      <xdr:rowOff>4233</xdr:rowOff>
    </xdr:to>
    <xdr:pic>
      <xdr:nvPicPr>
        <xdr:cNvPr id="109" name="Picture 120">
          <a:extLst>
            <a:ext uri="{FF2B5EF4-FFF2-40B4-BE49-F238E27FC236}">
              <a16:creationId xmlns:a16="http://schemas.microsoft.com/office/drawing/2014/main" xmlns="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724025" y="16259175"/>
          <a:ext cx="4572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47</xdr:row>
      <xdr:rowOff>76200</xdr:rowOff>
    </xdr:from>
    <xdr:to>
      <xdr:col>2</xdr:col>
      <xdr:colOff>723900</xdr:colOff>
      <xdr:row>48</xdr:row>
      <xdr:rowOff>0</xdr:rowOff>
    </xdr:to>
    <xdr:pic>
      <xdr:nvPicPr>
        <xdr:cNvPr id="110" name="Picture 225">
          <a:extLst>
            <a:ext uri="{FF2B5EF4-FFF2-40B4-BE49-F238E27FC236}">
              <a16:creationId xmlns:a16="http://schemas.microsoft.com/office/drawing/2014/main" xmlns="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1676400" y="28746450"/>
          <a:ext cx="4095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18</xdr:row>
      <xdr:rowOff>19050</xdr:rowOff>
    </xdr:from>
    <xdr:to>
      <xdr:col>2</xdr:col>
      <xdr:colOff>2228850</xdr:colOff>
      <xdr:row>19</xdr:row>
      <xdr:rowOff>4233</xdr:rowOff>
    </xdr:to>
    <xdr:pic>
      <xdr:nvPicPr>
        <xdr:cNvPr id="111" name="Picture 284">
          <a:extLst>
            <a:ext uri="{FF2B5EF4-FFF2-40B4-BE49-F238E27FC236}">
              <a16:creationId xmlns:a16="http://schemas.microsoft.com/office/drawing/2014/main" xmlns="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3200400" y="13716000"/>
          <a:ext cx="3905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1571625</xdr:colOff>
      <xdr:row>15</xdr:row>
      <xdr:rowOff>66675</xdr:rowOff>
    </xdr:from>
    <xdr:to>
      <xdr:col>2</xdr:col>
      <xdr:colOff>2028825</xdr:colOff>
      <xdr:row>16</xdr:row>
      <xdr:rowOff>7408</xdr:rowOff>
    </xdr:to>
    <xdr:pic>
      <xdr:nvPicPr>
        <xdr:cNvPr id="112" name="Picture 286">
          <a:extLst>
            <a:ext uri="{FF2B5EF4-FFF2-40B4-BE49-F238E27FC236}">
              <a16:creationId xmlns:a16="http://schemas.microsoft.com/office/drawing/2014/main" xmlns="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2933700" y="12249150"/>
          <a:ext cx="457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1571625</xdr:colOff>
      <xdr:row>25</xdr:row>
      <xdr:rowOff>47625</xdr:rowOff>
    </xdr:from>
    <xdr:to>
      <xdr:col>2</xdr:col>
      <xdr:colOff>1924050</xdr:colOff>
      <xdr:row>26</xdr:row>
      <xdr:rowOff>1059</xdr:rowOff>
    </xdr:to>
    <xdr:pic>
      <xdr:nvPicPr>
        <xdr:cNvPr id="113" name="Picture 288">
          <a:extLst>
            <a:ext uri="{FF2B5EF4-FFF2-40B4-BE49-F238E27FC236}">
              <a16:creationId xmlns:a16="http://schemas.microsoft.com/office/drawing/2014/main" xmlns="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 bwMode="auto">
        <a:xfrm>
          <a:off x="2933700" y="17278350"/>
          <a:ext cx="3524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</xdr:colOff>
      <xdr:row>30</xdr:row>
      <xdr:rowOff>47625</xdr:rowOff>
    </xdr:from>
    <xdr:to>
      <xdr:col>2</xdr:col>
      <xdr:colOff>704850</xdr:colOff>
      <xdr:row>31</xdr:row>
      <xdr:rowOff>7408</xdr:rowOff>
    </xdr:to>
    <xdr:pic>
      <xdr:nvPicPr>
        <xdr:cNvPr id="114" name="Picture 319">
          <a:extLst>
            <a:ext uri="{FF2B5EF4-FFF2-40B4-BE49-F238E27FC236}">
              <a16:creationId xmlns:a16="http://schemas.microsoft.com/office/drawing/2014/main" xmlns="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 rot="11091178" flipV="1">
          <a:off x="1466850" y="11953875"/>
          <a:ext cx="514350" cy="3979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2486025</xdr:colOff>
      <xdr:row>52</xdr:row>
      <xdr:rowOff>161925</xdr:rowOff>
    </xdr:from>
    <xdr:to>
      <xdr:col>3</xdr:col>
      <xdr:colOff>4329</xdr:colOff>
      <xdr:row>53</xdr:row>
      <xdr:rowOff>4233</xdr:rowOff>
    </xdr:to>
    <xdr:pic>
      <xdr:nvPicPr>
        <xdr:cNvPr id="115" name="Picture 2399">
          <a:extLst>
            <a:ext uri="{FF2B5EF4-FFF2-40B4-BE49-F238E27FC236}">
              <a16:creationId xmlns:a16="http://schemas.microsoft.com/office/drawing/2014/main" xmlns="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3848100" y="31356300"/>
          <a:ext cx="3810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2047875</xdr:colOff>
      <xdr:row>52</xdr:row>
      <xdr:rowOff>142875</xdr:rowOff>
    </xdr:from>
    <xdr:to>
      <xdr:col>2</xdr:col>
      <xdr:colOff>2343150</xdr:colOff>
      <xdr:row>53</xdr:row>
      <xdr:rowOff>9525</xdr:rowOff>
    </xdr:to>
    <xdr:pic>
      <xdr:nvPicPr>
        <xdr:cNvPr id="116" name="Picture 2401">
          <a:extLst>
            <a:ext uri="{FF2B5EF4-FFF2-40B4-BE49-F238E27FC236}">
              <a16:creationId xmlns:a16="http://schemas.microsoft.com/office/drawing/2014/main" xmlns="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 bwMode="auto">
        <a:xfrm>
          <a:off x="3409950" y="31337250"/>
          <a:ext cx="2952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2962275</xdr:colOff>
      <xdr:row>52</xdr:row>
      <xdr:rowOff>104775</xdr:rowOff>
    </xdr:from>
    <xdr:to>
      <xdr:col>3</xdr:col>
      <xdr:colOff>7504</xdr:colOff>
      <xdr:row>53</xdr:row>
      <xdr:rowOff>5195</xdr:rowOff>
    </xdr:to>
    <xdr:pic>
      <xdr:nvPicPr>
        <xdr:cNvPr id="117" name="Picture 2403">
          <a:extLst>
            <a:ext uri="{FF2B5EF4-FFF2-40B4-BE49-F238E27FC236}">
              <a16:creationId xmlns:a16="http://schemas.microsoft.com/office/drawing/2014/main" xmlns="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4324350" y="31299150"/>
          <a:ext cx="3905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247650</xdr:colOff>
      <xdr:row>51</xdr:row>
      <xdr:rowOff>104775</xdr:rowOff>
    </xdr:from>
    <xdr:to>
      <xdr:col>2</xdr:col>
      <xdr:colOff>666750</xdr:colOff>
      <xdr:row>51</xdr:row>
      <xdr:rowOff>495300</xdr:rowOff>
    </xdr:to>
    <xdr:pic>
      <xdr:nvPicPr>
        <xdr:cNvPr id="118" name="Picture 2405">
          <a:extLst>
            <a:ext uri="{FF2B5EF4-FFF2-40B4-BE49-F238E27FC236}">
              <a16:creationId xmlns:a16="http://schemas.microsoft.com/office/drawing/2014/main" xmlns="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 bwMode="auto">
        <a:xfrm>
          <a:off x="1609725" y="30794325"/>
          <a:ext cx="4191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1590675</xdr:colOff>
      <xdr:row>52</xdr:row>
      <xdr:rowOff>38100</xdr:rowOff>
    </xdr:from>
    <xdr:to>
      <xdr:col>2</xdr:col>
      <xdr:colOff>1962150</xdr:colOff>
      <xdr:row>53</xdr:row>
      <xdr:rowOff>5195</xdr:rowOff>
    </xdr:to>
    <xdr:pic>
      <xdr:nvPicPr>
        <xdr:cNvPr id="119" name="Picture 2409">
          <a:extLst>
            <a:ext uri="{FF2B5EF4-FFF2-40B4-BE49-F238E27FC236}">
              <a16:creationId xmlns:a16="http://schemas.microsoft.com/office/drawing/2014/main" xmlns="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 bwMode="auto">
        <a:xfrm>
          <a:off x="2952750" y="31232475"/>
          <a:ext cx="3714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52</xdr:row>
      <xdr:rowOff>95250</xdr:rowOff>
    </xdr:from>
    <xdr:to>
      <xdr:col>2</xdr:col>
      <xdr:colOff>1533525</xdr:colOff>
      <xdr:row>53</xdr:row>
      <xdr:rowOff>7408</xdr:rowOff>
    </xdr:to>
    <xdr:pic>
      <xdr:nvPicPr>
        <xdr:cNvPr id="120" name="Picture 2458">
          <a:extLst>
            <a:ext uri="{FF2B5EF4-FFF2-40B4-BE49-F238E27FC236}">
              <a16:creationId xmlns:a16="http://schemas.microsoft.com/office/drawing/2014/main" xmlns="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2476500" y="31289625"/>
          <a:ext cx="4191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52</xdr:row>
      <xdr:rowOff>57150</xdr:rowOff>
    </xdr:from>
    <xdr:to>
      <xdr:col>2</xdr:col>
      <xdr:colOff>1038225</xdr:colOff>
      <xdr:row>53</xdr:row>
      <xdr:rowOff>1058</xdr:rowOff>
    </xdr:to>
    <xdr:pic>
      <xdr:nvPicPr>
        <xdr:cNvPr id="121" name="Picture 2461">
          <a:extLst>
            <a:ext uri="{FF2B5EF4-FFF2-40B4-BE49-F238E27FC236}">
              <a16:creationId xmlns:a16="http://schemas.microsoft.com/office/drawing/2014/main" xmlns="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 bwMode="auto">
        <a:xfrm>
          <a:off x="1990725" y="31251525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52</xdr:row>
      <xdr:rowOff>57150</xdr:rowOff>
    </xdr:from>
    <xdr:to>
      <xdr:col>2</xdr:col>
      <xdr:colOff>561975</xdr:colOff>
      <xdr:row>53</xdr:row>
      <xdr:rowOff>0</xdr:rowOff>
    </xdr:to>
    <xdr:pic>
      <xdr:nvPicPr>
        <xdr:cNvPr id="122" name="Picture 2464">
          <a:extLst>
            <a:ext uri="{FF2B5EF4-FFF2-40B4-BE49-F238E27FC236}">
              <a16:creationId xmlns:a16="http://schemas.microsoft.com/office/drawing/2014/main" xmlns="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466850" y="31251525"/>
          <a:ext cx="4572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1438275</xdr:colOff>
      <xdr:row>51</xdr:row>
      <xdr:rowOff>19050</xdr:rowOff>
    </xdr:from>
    <xdr:to>
      <xdr:col>2</xdr:col>
      <xdr:colOff>1895475</xdr:colOff>
      <xdr:row>51</xdr:row>
      <xdr:rowOff>495300</xdr:rowOff>
    </xdr:to>
    <xdr:pic>
      <xdr:nvPicPr>
        <xdr:cNvPr id="123" name="Picture 2467">
          <a:extLst>
            <a:ext uri="{FF2B5EF4-FFF2-40B4-BE49-F238E27FC236}">
              <a16:creationId xmlns:a16="http://schemas.microsoft.com/office/drawing/2014/main" xmlns="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 bwMode="auto">
        <a:xfrm>
          <a:off x="2800350" y="30708600"/>
          <a:ext cx="4572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800100</xdr:colOff>
      <xdr:row>51</xdr:row>
      <xdr:rowOff>38100</xdr:rowOff>
    </xdr:from>
    <xdr:to>
      <xdr:col>2</xdr:col>
      <xdr:colOff>1400175</xdr:colOff>
      <xdr:row>51</xdr:row>
      <xdr:rowOff>476250</xdr:rowOff>
    </xdr:to>
    <xdr:pic>
      <xdr:nvPicPr>
        <xdr:cNvPr id="124" name="Picture 2469">
          <a:extLst>
            <a:ext uri="{FF2B5EF4-FFF2-40B4-BE49-F238E27FC236}">
              <a16:creationId xmlns:a16="http://schemas.microsoft.com/office/drawing/2014/main" xmlns="" id="{00000000-0008-0000-05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/>
        <a:srcRect/>
        <a:stretch>
          <a:fillRect/>
        </a:stretch>
      </xdr:blipFill>
      <xdr:spPr bwMode="auto">
        <a:xfrm>
          <a:off x="2162175" y="30727650"/>
          <a:ext cx="6000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3400425</xdr:colOff>
      <xdr:row>52</xdr:row>
      <xdr:rowOff>123825</xdr:rowOff>
    </xdr:from>
    <xdr:to>
      <xdr:col>3</xdr:col>
      <xdr:colOff>4329</xdr:colOff>
      <xdr:row>53</xdr:row>
      <xdr:rowOff>0</xdr:rowOff>
    </xdr:to>
    <xdr:pic>
      <xdr:nvPicPr>
        <xdr:cNvPr id="125" name="Picture 2521">
          <a:extLst>
            <a:ext uri="{FF2B5EF4-FFF2-40B4-BE49-F238E27FC236}">
              <a16:creationId xmlns:a16="http://schemas.microsoft.com/office/drawing/2014/main" xmlns="" id="{00000000-0008-0000-05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 bwMode="auto">
        <a:xfrm>
          <a:off x="4762500" y="31318200"/>
          <a:ext cx="3810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3848100</xdr:colOff>
      <xdr:row>52</xdr:row>
      <xdr:rowOff>104775</xdr:rowOff>
    </xdr:from>
    <xdr:to>
      <xdr:col>3</xdr:col>
      <xdr:colOff>6541</xdr:colOff>
      <xdr:row>53</xdr:row>
      <xdr:rowOff>7408</xdr:rowOff>
    </xdr:to>
    <xdr:pic>
      <xdr:nvPicPr>
        <xdr:cNvPr id="126" name="Picture 2523">
          <a:extLst>
            <a:ext uri="{FF2B5EF4-FFF2-40B4-BE49-F238E27FC236}">
              <a16:creationId xmlns:a16="http://schemas.microsoft.com/office/drawing/2014/main" xmlns="" id="{00000000-0008-0000-05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 bwMode="auto">
        <a:xfrm>
          <a:off x="5210175" y="31299150"/>
          <a:ext cx="4000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53</xdr:row>
      <xdr:rowOff>85725</xdr:rowOff>
    </xdr:from>
    <xdr:to>
      <xdr:col>2</xdr:col>
      <xdr:colOff>1047750</xdr:colOff>
      <xdr:row>54</xdr:row>
      <xdr:rowOff>1058</xdr:rowOff>
    </xdr:to>
    <xdr:pic>
      <xdr:nvPicPr>
        <xdr:cNvPr id="127" name="Picture 2525">
          <a:extLst>
            <a:ext uri="{FF2B5EF4-FFF2-40B4-BE49-F238E27FC236}">
              <a16:creationId xmlns:a16="http://schemas.microsoft.com/office/drawing/2014/main" xmlns="" id="{00000000-0008-0000-05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 bwMode="auto">
        <a:xfrm>
          <a:off x="2057400" y="31784925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53</xdr:row>
      <xdr:rowOff>95250</xdr:rowOff>
    </xdr:from>
    <xdr:to>
      <xdr:col>2</xdr:col>
      <xdr:colOff>609600</xdr:colOff>
      <xdr:row>54</xdr:row>
      <xdr:rowOff>5196</xdr:rowOff>
    </xdr:to>
    <xdr:pic>
      <xdr:nvPicPr>
        <xdr:cNvPr id="128" name="Picture 2527">
          <a:extLst>
            <a:ext uri="{FF2B5EF4-FFF2-40B4-BE49-F238E27FC236}">
              <a16:creationId xmlns:a16="http://schemas.microsoft.com/office/drawing/2014/main" xmlns="" id="{00000000-0008-0000-05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 bwMode="auto">
        <a:xfrm>
          <a:off x="1590675" y="31794450"/>
          <a:ext cx="3810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1085850</xdr:colOff>
      <xdr:row>53</xdr:row>
      <xdr:rowOff>95250</xdr:rowOff>
    </xdr:from>
    <xdr:to>
      <xdr:col>2</xdr:col>
      <xdr:colOff>1457325</xdr:colOff>
      <xdr:row>54</xdr:row>
      <xdr:rowOff>7408</xdr:rowOff>
    </xdr:to>
    <xdr:pic>
      <xdr:nvPicPr>
        <xdr:cNvPr id="129" name="Picture 2529">
          <a:extLst>
            <a:ext uri="{FF2B5EF4-FFF2-40B4-BE49-F238E27FC236}">
              <a16:creationId xmlns:a16="http://schemas.microsoft.com/office/drawing/2014/main" xmlns="" id="{00000000-0008-0000-05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 bwMode="auto">
        <a:xfrm>
          <a:off x="2447925" y="31794450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676275</xdr:colOff>
      <xdr:row>54</xdr:row>
      <xdr:rowOff>95250</xdr:rowOff>
    </xdr:from>
    <xdr:to>
      <xdr:col>2</xdr:col>
      <xdr:colOff>1019175</xdr:colOff>
      <xdr:row>54</xdr:row>
      <xdr:rowOff>419100</xdr:rowOff>
    </xdr:to>
    <xdr:pic>
      <xdr:nvPicPr>
        <xdr:cNvPr id="130" name="Picture 2586">
          <a:extLst>
            <a:ext uri="{FF2B5EF4-FFF2-40B4-BE49-F238E27FC236}">
              <a16:creationId xmlns:a16="http://schemas.microsoft.com/office/drawing/2014/main" xmlns="" id="{00000000-0008-0000-05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 bwMode="auto">
        <a:xfrm>
          <a:off x="2038350" y="32299275"/>
          <a:ext cx="3429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54</xdr:row>
      <xdr:rowOff>9525</xdr:rowOff>
    </xdr:from>
    <xdr:to>
      <xdr:col>2</xdr:col>
      <xdr:colOff>581025</xdr:colOff>
      <xdr:row>54</xdr:row>
      <xdr:rowOff>419100</xdr:rowOff>
    </xdr:to>
    <xdr:pic>
      <xdr:nvPicPr>
        <xdr:cNvPr id="131" name="Picture 2588">
          <a:extLst>
            <a:ext uri="{FF2B5EF4-FFF2-40B4-BE49-F238E27FC236}">
              <a16:creationId xmlns:a16="http://schemas.microsoft.com/office/drawing/2014/main" xmlns="" id="{00000000-0008-0000-05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 bwMode="auto">
        <a:xfrm>
          <a:off x="1466850" y="32213550"/>
          <a:ext cx="476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1371600</xdr:colOff>
      <xdr:row>54</xdr:row>
      <xdr:rowOff>123825</xdr:rowOff>
    </xdr:from>
    <xdr:to>
      <xdr:col>2</xdr:col>
      <xdr:colOff>1695450</xdr:colOff>
      <xdr:row>55</xdr:row>
      <xdr:rowOff>1059</xdr:rowOff>
    </xdr:to>
    <xdr:pic>
      <xdr:nvPicPr>
        <xdr:cNvPr id="132" name="Picture 2590">
          <a:extLst>
            <a:ext uri="{FF2B5EF4-FFF2-40B4-BE49-F238E27FC236}">
              <a16:creationId xmlns:a16="http://schemas.microsoft.com/office/drawing/2014/main" xmlns="" id="{00000000-0008-0000-05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 bwMode="auto">
        <a:xfrm>
          <a:off x="2733675" y="32327850"/>
          <a:ext cx="3238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1038225</xdr:colOff>
      <xdr:row>54</xdr:row>
      <xdr:rowOff>104775</xdr:rowOff>
    </xdr:from>
    <xdr:to>
      <xdr:col>2</xdr:col>
      <xdr:colOff>1362075</xdr:colOff>
      <xdr:row>55</xdr:row>
      <xdr:rowOff>1059</xdr:rowOff>
    </xdr:to>
    <xdr:pic>
      <xdr:nvPicPr>
        <xdr:cNvPr id="133" name="Picture 2592">
          <a:extLst>
            <a:ext uri="{FF2B5EF4-FFF2-40B4-BE49-F238E27FC236}">
              <a16:creationId xmlns:a16="http://schemas.microsoft.com/office/drawing/2014/main" xmlns="" id="{00000000-0008-0000-05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 bwMode="auto">
        <a:xfrm>
          <a:off x="2400300" y="32308800"/>
          <a:ext cx="3238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54</xdr:row>
      <xdr:rowOff>133350</xdr:rowOff>
    </xdr:from>
    <xdr:to>
      <xdr:col>2</xdr:col>
      <xdr:colOff>2066925</xdr:colOff>
      <xdr:row>55</xdr:row>
      <xdr:rowOff>1059</xdr:rowOff>
    </xdr:to>
    <xdr:pic>
      <xdr:nvPicPr>
        <xdr:cNvPr id="134" name="Picture 2653">
          <a:extLst>
            <a:ext uri="{FF2B5EF4-FFF2-40B4-BE49-F238E27FC236}">
              <a16:creationId xmlns:a16="http://schemas.microsoft.com/office/drawing/2014/main" xmlns="" id="{00000000-0008-0000-05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 bwMode="auto">
        <a:xfrm>
          <a:off x="3086100" y="32337375"/>
          <a:ext cx="3429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2085975</xdr:colOff>
      <xdr:row>54</xdr:row>
      <xdr:rowOff>85725</xdr:rowOff>
    </xdr:from>
    <xdr:to>
      <xdr:col>2</xdr:col>
      <xdr:colOff>2533650</xdr:colOff>
      <xdr:row>55</xdr:row>
      <xdr:rowOff>7409</xdr:rowOff>
    </xdr:to>
    <xdr:pic>
      <xdr:nvPicPr>
        <xdr:cNvPr id="135" name="Picture 2655">
          <a:extLst>
            <a:ext uri="{FF2B5EF4-FFF2-40B4-BE49-F238E27FC236}">
              <a16:creationId xmlns:a16="http://schemas.microsoft.com/office/drawing/2014/main" xmlns="" id="{00000000-0008-0000-05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 bwMode="auto">
        <a:xfrm>
          <a:off x="3448050" y="32289750"/>
          <a:ext cx="4476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2581275</xdr:colOff>
      <xdr:row>54</xdr:row>
      <xdr:rowOff>104775</xdr:rowOff>
    </xdr:from>
    <xdr:to>
      <xdr:col>3</xdr:col>
      <xdr:colOff>4329</xdr:colOff>
      <xdr:row>55</xdr:row>
      <xdr:rowOff>7409</xdr:rowOff>
    </xdr:to>
    <xdr:pic>
      <xdr:nvPicPr>
        <xdr:cNvPr id="136" name="Picture 2657">
          <a:extLst>
            <a:ext uri="{FF2B5EF4-FFF2-40B4-BE49-F238E27FC236}">
              <a16:creationId xmlns:a16="http://schemas.microsoft.com/office/drawing/2014/main" xmlns="" id="{00000000-0008-0000-05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/>
        <a:srcRect/>
        <a:stretch>
          <a:fillRect/>
        </a:stretch>
      </xdr:blipFill>
      <xdr:spPr bwMode="auto">
        <a:xfrm>
          <a:off x="3943350" y="32308800"/>
          <a:ext cx="4953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3133725</xdr:colOff>
      <xdr:row>54</xdr:row>
      <xdr:rowOff>123825</xdr:rowOff>
    </xdr:from>
    <xdr:to>
      <xdr:col>3</xdr:col>
      <xdr:colOff>4329</xdr:colOff>
      <xdr:row>55</xdr:row>
      <xdr:rowOff>5195</xdr:rowOff>
    </xdr:to>
    <xdr:pic>
      <xdr:nvPicPr>
        <xdr:cNvPr id="137" name="Picture 2659">
          <a:extLst>
            <a:ext uri="{FF2B5EF4-FFF2-40B4-BE49-F238E27FC236}">
              <a16:creationId xmlns:a16="http://schemas.microsoft.com/office/drawing/2014/main" xmlns="" id="{00000000-0008-0000-05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 bwMode="auto">
        <a:xfrm>
          <a:off x="4495800" y="32327850"/>
          <a:ext cx="3048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314325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0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1581150</xdr:colOff>
      <xdr:row>5</xdr:row>
      <xdr:rowOff>0</xdr:rowOff>
    </xdr:from>
    <xdr:to>
      <xdr:col>2</xdr:col>
      <xdr:colOff>1581150</xdr:colOff>
      <xdr:row>5</xdr:row>
      <xdr:rowOff>371475</xdr:rowOff>
    </xdr:to>
    <xdr:pic>
      <xdr:nvPicPr>
        <xdr:cNvPr id="3" name="Picture 51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00" y="95250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</xdr:row>
      <xdr:rowOff>0</xdr:rowOff>
    </xdr:from>
    <xdr:to>
      <xdr:col>2</xdr:col>
      <xdr:colOff>1562100</xdr:colOff>
      <xdr:row>5</xdr:row>
      <xdr:rowOff>352425</xdr:rowOff>
    </xdr:to>
    <xdr:pic>
      <xdr:nvPicPr>
        <xdr:cNvPr id="4" name="Picture 5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38450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1628775</xdr:colOff>
      <xdr:row>5</xdr:row>
      <xdr:rowOff>0</xdr:rowOff>
    </xdr:from>
    <xdr:to>
      <xdr:col>2</xdr:col>
      <xdr:colOff>1628775</xdr:colOff>
      <xdr:row>5</xdr:row>
      <xdr:rowOff>394855</xdr:rowOff>
    </xdr:to>
    <xdr:pic>
      <xdr:nvPicPr>
        <xdr:cNvPr id="5" name="Picture 55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05125" y="952500"/>
          <a:ext cx="0" cy="394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5</xdr:row>
      <xdr:rowOff>0</xdr:rowOff>
    </xdr:from>
    <xdr:to>
      <xdr:col>2</xdr:col>
      <xdr:colOff>1752600</xdr:colOff>
      <xdr:row>5</xdr:row>
      <xdr:rowOff>400050</xdr:rowOff>
    </xdr:to>
    <xdr:pic>
      <xdr:nvPicPr>
        <xdr:cNvPr id="6" name="Picture 71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02895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</xdr:row>
      <xdr:rowOff>0</xdr:rowOff>
    </xdr:from>
    <xdr:to>
      <xdr:col>2</xdr:col>
      <xdr:colOff>1790700</xdr:colOff>
      <xdr:row>5</xdr:row>
      <xdr:rowOff>409575</xdr:rowOff>
    </xdr:to>
    <xdr:pic>
      <xdr:nvPicPr>
        <xdr:cNvPr id="7" name="Picture 97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67050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5</xdr:row>
      <xdr:rowOff>0</xdr:rowOff>
    </xdr:from>
    <xdr:to>
      <xdr:col>2</xdr:col>
      <xdr:colOff>1905000</xdr:colOff>
      <xdr:row>5</xdr:row>
      <xdr:rowOff>400050</xdr:rowOff>
    </xdr:to>
    <xdr:pic>
      <xdr:nvPicPr>
        <xdr:cNvPr id="8" name="Picture 660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181350" y="95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1990725</xdr:colOff>
      <xdr:row>5</xdr:row>
      <xdr:rowOff>0</xdr:rowOff>
    </xdr:from>
    <xdr:to>
      <xdr:col>2</xdr:col>
      <xdr:colOff>1990725</xdr:colOff>
      <xdr:row>5</xdr:row>
      <xdr:rowOff>409575</xdr:rowOff>
    </xdr:to>
    <xdr:pic>
      <xdr:nvPicPr>
        <xdr:cNvPr id="9" name="Picture 684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267075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5</xdr:row>
      <xdr:rowOff>0</xdr:rowOff>
    </xdr:from>
    <xdr:to>
      <xdr:col>2</xdr:col>
      <xdr:colOff>1800225</xdr:colOff>
      <xdr:row>5</xdr:row>
      <xdr:rowOff>314325</xdr:rowOff>
    </xdr:to>
    <xdr:pic>
      <xdr:nvPicPr>
        <xdr:cNvPr id="10" name="Picture 3202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076575" y="952500"/>
          <a:ext cx="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1704975</xdr:colOff>
      <xdr:row>5</xdr:row>
      <xdr:rowOff>0</xdr:rowOff>
    </xdr:from>
    <xdr:to>
      <xdr:col>2</xdr:col>
      <xdr:colOff>1704975</xdr:colOff>
      <xdr:row>5</xdr:row>
      <xdr:rowOff>352425</xdr:rowOff>
    </xdr:to>
    <xdr:pic>
      <xdr:nvPicPr>
        <xdr:cNvPr id="11" name="Picture 5914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981325" y="95250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609600</xdr:colOff>
      <xdr:row>5</xdr:row>
      <xdr:rowOff>0</xdr:rowOff>
    </xdr:from>
    <xdr:to>
      <xdr:col>2</xdr:col>
      <xdr:colOff>609600</xdr:colOff>
      <xdr:row>5</xdr:row>
      <xdr:rowOff>413904</xdr:rowOff>
    </xdr:to>
    <xdr:pic>
      <xdr:nvPicPr>
        <xdr:cNvPr id="12" name="Picture 14074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85950" y="952500"/>
          <a:ext cx="0" cy="413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657225</xdr:colOff>
      <xdr:row>5</xdr:row>
      <xdr:rowOff>0</xdr:rowOff>
    </xdr:from>
    <xdr:to>
      <xdr:col>2</xdr:col>
      <xdr:colOff>657225</xdr:colOff>
      <xdr:row>5</xdr:row>
      <xdr:rowOff>428625</xdr:rowOff>
    </xdr:to>
    <xdr:pic>
      <xdr:nvPicPr>
        <xdr:cNvPr id="13" name="Picture 14409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933575" y="95250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5</xdr:row>
      <xdr:rowOff>0</xdr:rowOff>
    </xdr:from>
    <xdr:to>
      <xdr:col>2</xdr:col>
      <xdr:colOff>847725</xdr:colOff>
      <xdr:row>5</xdr:row>
      <xdr:rowOff>419100</xdr:rowOff>
    </xdr:to>
    <xdr:pic>
      <xdr:nvPicPr>
        <xdr:cNvPr id="14" name="Picture 14411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124075" y="952500"/>
          <a:ext cx="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840442</xdr:colOff>
      <xdr:row>5</xdr:row>
      <xdr:rowOff>0</xdr:rowOff>
    </xdr:from>
    <xdr:to>
      <xdr:col>2</xdr:col>
      <xdr:colOff>840442</xdr:colOff>
      <xdr:row>5</xdr:row>
      <xdr:rowOff>420781</xdr:rowOff>
    </xdr:to>
    <xdr:pic>
      <xdr:nvPicPr>
        <xdr:cNvPr id="15" name="Picture 16011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116792" y="952500"/>
          <a:ext cx="0" cy="42078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884960</xdr:colOff>
      <xdr:row>5</xdr:row>
      <xdr:rowOff>0</xdr:rowOff>
    </xdr:from>
    <xdr:to>
      <xdr:col>2</xdr:col>
      <xdr:colOff>884960</xdr:colOff>
      <xdr:row>6</xdr:row>
      <xdr:rowOff>43295</xdr:rowOff>
    </xdr:to>
    <xdr:pic>
      <xdr:nvPicPr>
        <xdr:cNvPr id="16" name="Picture 49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131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936914</xdr:colOff>
      <xdr:row>5</xdr:row>
      <xdr:rowOff>0</xdr:rowOff>
    </xdr:from>
    <xdr:to>
      <xdr:col>2</xdr:col>
      <xdr:colOff>936914</xdr:colOff>
      <xdr:row>6</xdr:row>
      <xdr:rowOff>71870</xdr:rowOff>
    </xdr:to>
    <xdr:pic>
      <xdr:nvPicPr>
        <xdr:cNvPr id="17" name="Picture 51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13264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935182</xdr:colOff>
      <xdr:row>5</xdr:row>
      <xdr:rowOff>0</xdr:rowOff>
    </xdr:from>
    <xdr:to>
      <xdr:col>2</xdr:col>
      <xdr:colOff>935182</xdr:colOff>
      <xdr:row>6</xdr:row>
      <xdr:rowOff>24245</xdr:rowOff>
    </xdr:to>
    <xdr:pic>
      <xdr:nvPicPr>
        <xdr:cNvPr id="18" name="Picture 53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11532" y="952500"/>
          <a:ext cx="0" cy="462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1001857</xdr:colOff>
      <xdr:row>5</xdr:row>
      <xdr:rowOff>0</xdr:rowOff>
    </xdr:from>
    <xdr:to>
      <xdr:col>2</xdr:col>
      <xdr:colOff>1001857</xdr:colOff>
      <xdr:row>6</xdr:row>
      <xdr:rowOff>59624</xdr:rowOff>
    </xdr:to>
    <xdr:pic>
      <xdr:nvPicPr>
        <xdr:cNvPr id="19" name="Picture 55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278207" y="952500"/>
          <a:ext cx="0" cy="497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1073728</xdr:colOff>
      <xdr:row>5</xdr:row>
      <xdr:rowOff>0</xdr:rowOff>
    </xdr:from>
    <xdr:to>
      <xdr:col>2</xdr:col>
      <xdr:colOff>1073728</xdr:colOff>
      <xdr:row>6</xdr:row>
      <xdr:rowOff>71870</xdr:rowOff>
    </xdr:to>
    <xdr:pic>
      <xdr:nvPicPr>
        <xdr:cNvPr id="20" name="Picture 71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50078" y="952500"/>
          <a:ext cx="0" cy="510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1094510</xdr:colOff>
      <xdr:row>5</xdr:row>
      <xdr:rowOff>0</xdr:rowOff>
    </xdr:from>
    <xdr:to>
      <xdr:col>2</xdr:col>
      <xdr:colOff>1094510</xdr:colOff>
      <xdr:row>6</xdr:row>
      <xdr:rowOff>43295</xdr:rowOff>
    </xdr:to>
    <xdr:pic>
      <xdr:nvPicPr>
        <xdr:cNvPr id="21" name="Picture 97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70860" y="952500"/>
          <a:ext cx="0" cy="481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775855</xdr:colOff>
      <xdr:row>5</xdr:row>
      <xdr:rowOff>0</xdr:rowOff>
    </xdr:from>
    <xdr:to>
      <xdr:col>2</xdr:col>
      <xdr:colOff>775855</xdr:colOff>
      <xdr:row>6</xdr:row>
      <xdr:rowOff>62345</xdr:rowOff>
    </xdr:to>
    <xdr:pic>
      <xdr:nvPicPr>
        <xdr:cNvPr id="22" name="Picture 660">
          <a:extLst>
            <a:ext uri="{FF2B5EF4-FFF2-40B4-BE49-F238E27FC236}">
              <a16:creationId xmlns:a16="http://schemas.microsoft.com/office/drawing/2014/main" xmlns="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52205" y="952500"/>
          <a:ext cx="0" cy="500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930853</xdr:colOff>
      <xdr:row>5</xdr:row>
      <xdr:rowOff>0</xdr:rowOff>
    </xdr:from>
    <xdr:to>
      <xdr:col>2</xdr:col>
      <xdr:colOff>930853</xdr:colOff>
      <xdr:row>5</xdr:row>
      <xdr:rowOff>409575</xdr:rowOff>
    </xdr:to>
    <xdr:pic>
      <xdr:nvPicPr>
        <xdr:cNvPr id="23" name="Picture 320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07203" y="952500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32</xdr:row>
      <xdr:rowOff>28575</xdr:rowOff>
    </xdr:from>
    <xdr:to>
      <xdr:col>2</xdr:col>
      <xdr:colOff>1847850</xdr:colOff>
      <xdr:row>33</xdr:row>
      <xdr:rowOff>0</xdr:rowOff>
    </xdr:to>
    <xdr:pic>
      <xdr:nvPicPr>
        <xdr:cNvPr id="24" name="Picture 156">
          <a:extLst>
            <a:ext uri="{FF2B5EF4-FFF2-40B4-BE49-F238E27FC236}">
              <a16:creationId xmlns:a16="http://schemas.microsoft.com/office/drawing/2014/main" xmlns="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124200" y="128111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1800225</xdr:colOff>
      <xdr:row>29</xdr:row>
      <xdr:rowOff>28575</xdr:rowOff>
    </xdr:from>
    <xdr:to>
      <xdr:col>2</xdr:col>
      <xdr:colOff>1800225</xdr:colOff>
      <xdr:row>30</xdr:row>
      <xdr:rowOff>0</xdr:rowOff>
    </xdr:to>
    <xdr:pic>
      <xdr:nvPicPr>
        <xdr:cNvPr id="25" name="Picture 158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076575" y="114966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30</xdr:row>
      <xdr:rowOff>9525</xdr:rowOff>
    </xdr:from>
    <xdr:to>
      <xdr:col>2</xdr:col>
      <xdr:colOff>1781175</xdr:colOff>
      <xdr:row>31</xdr:row>
      <xdr:rowOff>0</xdr:rowOff>
    </xdr:to>
    <xdr:pic>
      <xdr:nvPicPr>
        <xdr:cNvPr id="26" name="Picture 162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057525" y="11915775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31</xdr:row>
      <xdr:rowOff>38100</xdr:rowOff>
    </xdr:from>
    <xdr:to>
      <xdr:col>2</xdr:col>
      <xdr:colOff>1724025</xdr:colOff>
      <xdr:row>32</xdr:row>
      <xdr:rowOff>8613</xdr:rowOff>
    </xdr:to>
    <xdr:pic>
      <xdr:nvPicPr>
        <xdr:cNvPr id="27" name="Picture 164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000375" y="123825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34</xdr:row>
      <xdr:rowOff>95250</xdr:rowOff>
    </xdr:from>
    <xdr:to>
      <xdr:col>2</xdr:col>
      <xdr:colOff>1895475</xdr:colOff>
      <xdr:row>35</xdr:row>
      <xdr:rowOff>0</xdr:rowOff>
    </xdr:to>
    <xdr:pic>
      <xdr:nvPicPr>
        <xdr:cNvPr id="28" name="Picture 166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171825" y="1375410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36</xdr:row>
      <xdr:rowOff>28575</xdr:rowOff>
    </xdr:from>
    <xdr:to>
      <xdr:col>2</xdr:col>
      <xdr:colOff>1724025</xdr:colOff>
      <xdr:row>37</xdr:row>
      <xdr:rowOff>0</xdr:rowOff>
    </xdr:to>
    <xdr:pic>
      <xdr:nvPicPr>
        <xdr:cNvPr id="29" name="Picture 168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00375" y="1456372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1676400</xdr:colOff>
      <xdr:row>37</xdr:row>
      <xdr:rowOff>38100</xdr:rowOff>
    </xdr:from>
    <xdr:to>
      <xdr:col>2</xdr:col>
      <xdr:colOff>1676400</xdr:colOff>
      <xdr:row>38</xdr:row>
      <xdr:rowOff>0</xdr:rowOff>
    </xdr:to>
    <xdr:pic>
      <xdr:nvPicPr>
        <xdr:cNvPr id="30" name="Picture 170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2952750" y="150114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35</xdr:row>
      <xdr:rowOff>85725</xdr:rowOff>
    </xdr:from>
    <xdr:to>
      <xdr:col>2</xdr:col>
      <xdr:colOff>1847850</xdr:colOff>
      <xdr:row>36</xdr:row>
      <xdr:rowOff>0</xdr:rowOff>
    </xdr:to>
    <xdr:pic>
      <xdr:nvPicPr>
        <xdr:cNvPr id="31" name="Picture 174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3124200" y="14182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1724025</xdr:colOff>
      <xdr:row>33</xdr:row>
      <xdr:rowOff>28575</xdr:rowOff>
    </xdr:from>
    <xdr:to>
      <xdr:col>2</xdr:col>
      <xdr:colOff>1724025</xdr:colOff>
      <xdr:row>34</xdr:row>
      <xdr:rowOff>0</xdr:rowOff>
    </xdr:to>
    <xdr:pic>
      <xdr:nvPicPr>
        <xdr:cNvPr id="32" name="Picture 176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 rot="-165980">
          <a:off x="3000375" y="13249275"/>
          <a:ext cx="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42</xdr:row>
      <xdr:rowOff>57150</xdr:rowOff>
    </xdr:from>
    <xdr:to>
      <xdr:col>2</xdr:col>
      <xdr:colOff>1847850</xdr:colOff>
      <xdr:row>43</xdr:row>
      <xdr:rowOff>0</xdr:rowOff>
    </xdr:to>
    <xdr:pic>
      <xdr:nvPicPr>
        <xdr:cNvPr id="33" name="Picture 180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24200" y="173164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110</xdr:row>
      <xdr:rowOff>47625</xdr:rowOff>
    </xdr:from>
    <xdr:to>
      <xdr:col>2</xdr:col>
      <xdr:colOff>1895475</xdr:colOff>
      <xdr:row>111</xdr:row>
      <xdr:rowOff>0</xdr:rowOff>
    </xdr:to>
    <xdr:pic>
      <xdr:nvPicPr>
        <xdr:cNvPr id="34" name="Picture 182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71825" y="186213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43</xdr:row>
      <xdr:rowOff>609600</xdr:rowOff>
    </xdr:from>
    <xdr:to>
      <xdr:col>2</xdr:col>
      <xdr:colOff>1866900</xdr:colOff>
      <xdr:row>45</xdr:row>
      <xdr:rowOff>5194</xdr:rowOff>
    </xdr:to>
    <xdr:pic>
      <xdr:nvPicPr>
        <xdr:cNvPr id="35" name="Picture 18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143250" y="18135600"/>
          <a:ext cx="0" cy="4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43</xdr:row>
      <xdr:rowOff>85725</xdr:rowOff>
    </xdr:from>
    <xdr:to>
      <xdr:col>2</xdr:col>
      <xdr:colOff>1781175</xdr:colOff>
      <xdr:row>44</xdr:row>
      <xdr:rowOff>0</xdr:rowOff>
    </xdr:to>
    <xdr:pic>
      <xdr:nvPicPr>
        <xdr:cNvPr id="36" name="Picture 186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057525" y="1778317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39</xdr:row>
      <xdr:rowOff>38100</xdr:rowOff>
    </xdr:from>
    <xdr:to>
      <xdr:col>2</xdr:col>
      <xdr:colOff>1819275</xdr:colOff>
      <xdr:row>40</xdr:row>
      <xdr:rowOff>0</xdr:rowOff>
    </xdr:to>
    <xdr:pic>
      <xdr:nvPicPr>
        <xdr:cNvPr id="37" name="Picture 188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095625" y="158877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40</xdr:row>
      <xdr:rowOff>28575</xdr:rowOff>
    </xdr:from>
    <xdr:to>
      <xdr:col>2</xdr:col>
      <xdr:colOff>1743075</xdr:colOff>
      <xdr:row>40</xdr:row>
      <xdr:rowOff>435429</xdr:rowOff>
    </xdr:to>
    <xdr:pic>
      <xdr:nvPicPr>
        <xdr:cNvPr id="38" name="Picture 194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019425" y="16316325"/>
          <a:ext cx="0" cy="4068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41</xdr:row>
      <xdr:rowOff>38100</xdr:rowOff>
    </xdr:from>
    <xdr:to>
      <xdr:col>2</xdr:col>
      <xdr:colOff>1781175</xdr:colOff>
      <xdr:row>42</xdr:row>
      <xdr:rowOff>0</xdr:rowOff>
    </xdr:to>
    <xdr:pic>
      <xdr:nvPicPr>
        <xdr:cNvPr id="39" name="Picture 196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3057525" y="168592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38</xdr:row>
      <xdr:rowOff>38100</xdr:rowOff>
    </xdr:from>
    <xdr:to>
      <xdr:col>2</xdr:col>
      <xdr:colOff>1781175</xdr:colOff>
      <xdr:row>39</xdr:row>
      <xdr:rowOff>1272</xdr:rowOff>
    </xdr:to>
    <xdr:pic>
      <xdr:nvPicPr>
        <xdr:cNvPr id="40" name="Picture 198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057525" y="15449550"/>
          <a:ext cx="0" cy="401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111</xdr:row>
      <xdr:rowOff>38100</xdr:rowOff>
    </xdr:from>
    <xdr:to>
      <xdr:col>2</xdr:col>
      <xdr:colOff>1866900</xdr:colOff>
      <xdr:row>112</xdr:row>
      <xdr:rowOff>8612</xdr:rowOff>
    </xdr:to>
    <xdr:pic>
      <xdr:nvPicPr>
        <xdr:cNvPr id="41" name="Picture 274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143250" y="1905000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1838325</xdr:colOff>
      <xdr:row>112</xdr:row>
      <xdr:rowOff>66675</xdr:rowOff>
    </xdr:from>
    <xdr:to>
      <xdr:col>2</xdr:col>
      <xdr:colOff>1838325</xdr:colOff>
      <xdr:row>113</xdr:row>
      <xdr:rowOff>2</xdr:rowOff>
    </xdr:to>
    <xdr:pic>
      <xdr:nvPicPr>
        <xdr:cNvPr id="42" name="Picture 276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114675" y="1951672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1771650</xdr:colOff>
      <xdr:row>113</xdr:row>
      <xdr:rowOff>9525</xdr:rowOff>
    </xdr:from>
    <xdr:to>
      <xdr:col>2</xdr:col>
      <xdr:colOff>1771650</xdr:colOff>
      <xdr:row>113</xdr:row>
      <xdr:rowOff>361950</xdr:rowOff>
    </xdr:to>
    <xdr:pic>
      <xdr:nvPicPr>
        <xdr:cNvPr id="43" name="Picture 682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048000" y="19897725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1647825</xdr:colOff>
      <xdr:row>122</xdr:row>
      <xdr:rowOff>28575</xdr:rowOff>
    </xdr:from>
    <xdr:to>
      <xdr:col>2</xdr:col>
      <xdr:colOff>1647825</xdr:colOff>
      <xdr:row>122</xdr:row>
      <xdr:rowOff>432953</xdr:rowOff>
    </xdr:to>
    <xdr:pic>
      <xdr:nvPicPr>
        <xdr:cNvPr id="44" name="Picture 1731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924175" y="23993475"/>
          <a:ext cx="0" cy="404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121</xdr:row>
      <xdr:rowOff>57150</xdr:rowOff>
    </xdr:from>
    <xdr:to>
      <xdr:col>2</xdr:col>
      <xdr:colOff>1819275</xdr:colOff>
      <xdr:row>122</xdr:row>
      <xdr:rowOff>7311</xdr:rowOff>
    </xdr:to>
    <xdr:pic>
      <xdr:nvPicPr>
        <xdr:cNvPr id="45" name="Picture 1733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095625" y="23583900"/>
          <a:ext cx="0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1685925</xdr:colOff>
      <xdr:row>120</xdr:row>
      <xdr:rowOff>9525</xdr:rowOff>
    </xdr:from>
    <xdr:to>
      <xdr:col>2</xdr:col>
      <xdr:colOff>1685925</xdr:colOff>
      <xdr:row>120</xdr:row>
      <xdr:rowOff>432953</xdr:rowOff>
    </xdr:to>
    <xdr:pic>
      <xdr:nvPicPr>
        <xdr:cNvPr id="46" name="Picture 1735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2962275" y="23098125"/>
          <a:ext cx="0" cy="4234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1743075</xdr:colOff>
      <xdr:row>119</xdr:row>
      <xdr:rowOff>38100</xdr:rowOff>
    </xdr:from>
    <xdr:to>
      <xdr:col>2</xdr:col>
      <xdr:colOff>1743075</xdr:colOff>
      <xdr:row>120</xdr:row>
      <xdr:rowOff>0</xdr:rowOff>
    </xdr:to>
    <xdr:pic>
      <xdr:nvPicPr>
        <xdr:cNvPr id="47" name="Picture 1737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3019425" y="22688550"/>
          <a:ext cx="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118</xdr:row>
      <xdr:rowOff>9525</xdr:rowOff>
    </xdr:from>
    <xdr:to>
      <xdr:col>2</xdr:col>
      <xdr:colOff>1819275</xdr:colOff>
      <xdr:row>119</xdr:row>
      <xdr:rowOff>7312</xdr:rowOff>
    </xdr:to>
    <xdr:pic>
      <xdr:nvPicPr>
        <xdr:cNvPr id="48" name="Picture 1739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095625" y="22221825"/>
          <a:ext cx="0" cy="42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1781175</xdr:colOff>
      <xdr:row>117</xdr:row>
      <xdr:rowOff>66675</xdr:rowOff>
    </xdr:from>
    <xdr:to>
      <xdr:col>2</xdr:col>
      <xdr:colOff>1781175</xdr:colOff>
      <xdr:row>118</xdr:row>
      <xdr:rowOff>2474</xdr:rowOff>
    </xdr:to>
    <xdr:pic>
      <xdr:nvPicPr>
        <xdr:cNvPr id="49" name="Picture 1745">
          <a:extLst>
            <a:ext uri="{FF2B5EF4-FFF2-40B4-BE49-F238E27FC236}">
              <a16:creationId xmlns:a16="http://schemas.microsoft.com/office/drawing/2014/main" xmlns="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057525" y="21840825"/>
          <a:ext cx="0" cy="37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116</xdr:row>
      <xdr:rowOff>9525</xdr:rowOff>
    </xdr:from>
    <xdr:to>
      <xdr:col>2</xdr:col>
      <xdr:colOff>1752600</xdr:colOff>
      <xdr:row>116</xdr:row>
      <xdr:rowOff>435429</xdr:rowOff>
    </xdr:to>
    <xdr:pic>
      <xdr:nvPicPr>
        <xdr:cNvPr id="50" name="Picture 1747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28950" y="21212175"/>
          <a:ext cx="0" cy="425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1905000</xdr:colOff>
      <xdr:row>115</xdr:row>
      <xdr:rowOff>66675</xdr:rowOff>
    </xdr:from>
    <xdr:to>
      <xdr:col>2</xdr:col>
      <xdr:colOff>1905000</xdr:colOff>
      <xdr:row>116</xdr:row>
      <xdr:rowOff>8612</xdr:rowOff>
    </xdr:to>
    <xdr:pic>
      <xdr:nvPicPr>
        <xdr:cNvPr id="51" name="Picture 1749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181350" y="20831175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990600</xdr:colOff>
      <xdr:row>10</xdr:row>
      <xdr:rowOff>47625</xdr:rowOff>
    </xdr:from>
    <xdr:to>
      <xdr:col>2</xdr:col>
      <xdr:colOff>990600</xdr:colOff>
      <xdr:row>11</xdr:row>
      <xdr:rowOff>0</xdr:rowOff>
    </xdr:to>
    <xdr:pic>
      <xdr:nvPicPr>
        <xdr:cNvPr id="52" name="Picture 8904">
          <a:extLst>
            <a:ext uri="{FF2B5EF4-FFF2-40B4-BE49-F238E27FC236}">
              <a16:creationId xmlns:a16="http://schemas.microsoft.com/office/drawing/2014/main" xmlns="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266950" y="319087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933450</xdr:colOff>
      <xdr:row>133</xdr:row>
      <xdr:rowOff>47625</xdr:rowOff>
    </xdr:from>
    <xdr:to>
      <xdr:col>2</xdr:col>
      <xdr:colOff>933450</xdr:colOff>
      <xdr:row>134</xdr:row>
      <xdr:rowOff>19052</xdr:rowOff>
    </xdr:to>
    <xdr:pic>
      <xdr:nvPicPr>
        <xdr:cNvPr id="53" name="Picture 8906">
          <a:extLst>
            <a:ext uri="{FF2B5EF4-FFF2-40B4-BE49-F238E27FC236}">
              <a16:creationId xmlns:a16="http://schemas.microsoft.com/office/drawing/2014/main" xmlns="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209800" y="26641425"/>
          <a:ext cx="0" cy="409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1019175</xdr:colOff>
      <xdr:row>9</xdr:row>
      <xdr:rowOff>47625</xdr:rowOff>
    </xdr:from>
    <xdr:to>
      <xdr:col>2</xdr:col>
      <xdr:colOff>1019175</xdr:colOff>
      <xdr:row>10</xdr:row>
      <xdr:rowOff>0</xdr:rowOff>
    </xdr:to>
    <xdr:pic>
      <xdr:nvPicPr>
        <xdr:cNvPr id="54" name="Picture 8912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2295525" y="2752725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809625</xdr:colOff>
      <xdr:row>132</xdr:row>
      <xdr:rowOff>47625</xdr:rowOff>
    </xdr:from>
    <xdr:to>
      <xdr:col>2</xdr:col>
      <xdr:colOff>809625</xdr:colOff>
      <xdr:row>132</xdr:row>
      <xdr:rowOff>432953</xdr:rowOff>
    </xdr:to>
    <xdr:pic>
      <xdr:nvPicPr>
        <xdr:cNvPr id="55" name="Picture 8916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085975" y="26203275"/>
          <a:ext cx="0" cy="385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866775</xdr:colOff>
      <xdr:row>134</xdr:row>
      <xdr:rowOff>0</xdr:rowOff>
    </xdr:from>
    <xdr:to>
      <xdr:col>2</xdr:col>
      <xdr:colOff>866775</xdr:colOff>
      <xdr:row>136</xdr:row>
      <xdr:rowOff>4331</xdr:rowOff>
    </xdr:to>
    <xdr:pic>
      <xdr:nvPicPr>
        <xdr:cNvPr id="56" name="Picture 9134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2143125" y="27031950"/>
          <a:ext cx="0" cy="385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923925</xdr:colOff>
      <xdr:row>134</xdr:row>
      <xdr:rowOff>0</xdr:rowOff>
    </xdr:from>
    <xdr:to>
      <xdr:col>2</xdr:col>
      <xdr:colOff>923925</xdr:colOff>
      <xdr:row>136</xdr:row>
      <xdr:rowOff>608</xdr:rowOff>
    </xdr:to>
    <xdr:pic>
      <xdr:nvPicPr>
        <xdr:cNvPr id="57" name="Picture 9207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200275" y="27031950"/>
          <a:ext cx="0" cy="36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942975</xdr:colOff>
      <xdr:row>134</xdr:row>
      <xdr:rowOff>0</xdr:rowOff>
    </xdr:from>
    <xdr:to>
      <xdr:col>2</xdr:col>
      <xdr:colOff>942975</xdr:colOff>
      <xdr:row>136</xdr:row>
      <xdr:rowOff>23380</xdr:rowOff>
    </xdr:to>
    <xdr:pic>
      <xdr:nvPicPr>
        <xdr:cNvPr id="58" name="Picture 9209">
          <a:extLst>
            <a:ext uri="{FF2B5EF4-FFF2-40B4-BE49-F238E27FC236}">
              <a16:creationId xmlns:a16="http://schemas.microsoft.com/office/drawing/2014/main" xmlns="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219325" y="27031950"/>
          <a:ext cx="0" cy="404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1104900</xdr:colOff>
      <xdr:row>134</xdr:row>
      <xdr:rowOff>0</xdr:rowOff>
    </xdr:from>
    <xdr:to>
      <xdr:col>2</xdr:col>
      <xdr:colOff>1104900</xdr:colOff>
      <xdr:row>135</xdr:row>
      <xdr:rowOff>161924</xdr:rowOff>
    </xdr:to>
    <xdr:pic>
      <xdr:nvPicPr>
        <xdr:cNvPr id="59" name="Picture 9288">
          <a:extLst>
            <a:ext uri="{FF2B5EF4-FFF2-40B4-BE49-F238E27FC236}">
              <a16:creationId xmlns:a16="http://schemas.microsoft.com/office/drawing/2014/main" xmlns="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381250" y="27031950"/>
          <a:ext cx="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1114425</xdr:colOff>
      <xdr:row>134</xdr:row>
      <xdr:rowOff>0</xdr:rowOff>
    </xdr:from>
    <xdr:to>
      <xdr:col>2</xdr:col>
      <xdr:colOff>1114425</xdr:colOff>
      <xdr:row>135</xdr:row>
      <xdr:rowOff>147203</xdr:rowOff>
    </xdr:to>
    <xdr:pic>
      <xdr:nvPicPr>
        <xdr:cNvPr id="60" name="Picture 9290">
          <a:extLst>
            <a:ext uri="{FF2B5EF4-FFF2-40B4-BE49-F238E27FC236}">
              <a16:creationId xmlns:a16="http://schemas.microsoft.com/office/drawing/2014/main" xmlns="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390775" y="27031950"/>
          <a:ext cx="0" cy="337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134</xdr:row>
      <xdr:rowOff>0</xdr:rowOff>
    </xdr:from>
    <xdr:to>
      <xdr:col>2</xdr:col>
      <xdr:colOff>695325</xdr:colOff>
      <xdr:row>135</xdr:row>
      <xdr:rowOff>137679</xdr:rowOff>
    </xdr:to>
    <xdr:pic>
      <xdr:nvPicPr>
        <xdr:cNvPr id="61" name="Picture 13122">
          <a:extLst>
            <a:ext uri="{FF2B5EF4-FFF2-40B4-BE49-F238E27FC236}">
              <a16:creationId xmlns:a16="http://schemas.microsoft.com/office/drawing/2014/main" xmlns="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971675" y="27031950"/>
          <a:ext cx="0" cy="328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672353</xdr:colOff>
      <xdr:row>24</xdr:row>
      <xdr:rowOff>78441</xdr:rowOff>
    </xdr:from>
    <xdr:to>
      <xdr:col>2</xdr:col>
      <xdr:colOff>672353</xdr:colOff>
      <xdr:row>25</xdr:row>
      <xdr:rowOff>3922</xdr:rowOff>
    </xdr:to>
    <xdr:pic>
      <xdr:nvPicPr>
        <xdr:cNvPr id="62" name="Picture 15648">
          <a:extLst>
            <a:ext uri="{FF2B5EF4-FFF2-40B4-BE49-F238E27FC236}">
              <a16:creationId xmlns:a16="http://schemas.microsoft.com/office/drawing/2014/main" xmlns="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1948703" y="9355791"/>
          <a:ext cx="0" cy="3636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1905000</xdr:colOff>
      <xdr:row>23</xdr:row>
      <xdr:rowOff>95250</xdr:rowOff>
    </xdr:from>
    <xdr:to>
      <xdr:col>2</xdr:col>
      <xdr:colOff>1905000</xdr:colOff>
      <xdr:row>24</xdr:row>
      <xdr:rowOff>5196</xdr:rowOff>
    </xdr:to>
    <xdr:pic>
      <xdr:nvPicPr>
        <xdr:cNvPr id="63" name="Picture 19">
          <a:extLst>
            <a:ext uri="{FF2B5EF4-FFF2-40B4-BE49-F238E27FC236}">
              <a16:creationId xmlns:a16="http://schemas.microsoft.com/office/drawing/2014/main" xmlns="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181350" y="8934450"/>
          <a:ext cx="476250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1971675</xdr:colOff>
      <xdr:row>24</xdr:row>
      <xdr:rowOff>66675</xdr:rowOff>
    </xdr:from>
    <xdr:to>
      <xdr:col>2</xdr:col>
      <xdr:colOff>1971675</xdr:colOff>
      <xdr:row>25</xdr:row>
      <xdr:rowOff>5195</xdr:rowOff>
    </xdr:to>
    <xdr:pic>
      <xdr:nvPicPr>
        <xdr:cNvPr id="64" name="Picture 21">
          <a:extLst>
            <a:ext uri="{FF2B5EF4-FFF2-40B4-BE49-F238E27FC236}">
              <a16:creationId xmlns:a16="http://schemas.microsoft.com/office/drawing/2014/main" xmlns="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248025" y="9344025"/>
          <a:ext cx="504825" cy="376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1914525</xdr:colOff>
      <xdr:row>27</xdr:row>
      <xdr:rowOff>28575</xdr:rowOff>
    </xdr:from>
    <xdr:to>
      <xdr:col>2</xdr:col>
      <xdr:colOff>1914525</xdr:colOff>
      <xdr:row>28</xdr:row>
      <xdr:rowOff>5195</xdr:rowOff>
    </xdr:to>
    <xdr:pic>
      <xdr:nvPicPr>
        <xdr:cNvPr id="65" name="Picture 25">
          <a:extLst>
            <a:ext uri="{FF2B5EF4-FFF2-40B4-BE49-F238E27FC236}">
              <a16:creationId xmlns:a16="http://schemas.microsoft.com/office/drawing/2014/main" xmlns="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3190875" y="10620375"/>
          <a:ext cx="43815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1895475</xdr:colOff>
      <xdr:row>29</xdr:row>
      <xdr:rowOff>133350</xdr:rowOff>
    </xdr:from>
    <xdr:to>
      <xdr:col>2</xdr:col>
      <xdr:colOff>1895475</xdr:colOff>
      <xdr:row>30</xdr:row>
      <xdr:rowOff>5195</xdr:rowOff>
    </xdr:to>
    <xdr:pic>
      <xdr:nvPicPr>
        <xdr:cNvPr id="66" name="Picture 27">
          <a:extLst>
            <a:ext uri="{FF2B5EF4-FFF2-40B4-BE49-F238E27FC236}">
              <a16:creationId xmlns:a16="http://schemas.microsoft.com/office/drawing/2014/main" xmlns="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3171825" y="11601450"/>
          <a:ext cx="419100" cy="309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2038350</xdr:colOff>
      <xdr:row>25</xdr:row>
      <xdr:rowOff>85725</xdr:rowOff>
    </xdr:from>
    <xdr:to>
      <xdr:col>2</xdr:col>
      <xdr:colOff>2038350</xdr:colOff>
      <xdr:row>26</xdr:row>
      <xdr:rowOff>5196</xdr:rowOff>
    </xdr:to>
    <xdr:pic>
      <xdr:nvPicPr>
        <xdr:cNvPr id="67" name="Picture 29">
          <a:extLst>
            <a:ext uri="{FF2B5EF4-FFF2-40B4-BE49-F238E27FC236}">
              <a16:creationId xmlns:a16="http://schemas.microsoft.com/office/drawing/2014/main" xmlns="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3314700" y="9801225"/>
          <a:ext cx="504825" cy="357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1933575</xdr:colOff>
      <xdr:row>26</xdr:row>
      <xdr:rowOff>28575</xdr:rowOff>
    </xdr:from>
    <xdr:to>
      <xdr:col>2</xdr:col>
      <xdr:colOff>1933575</xdr:colOff>
      <xdr:row>27</xdr:row>
      <xdr:rowOff>5195</xdr:rowOff>
    </xdr:to>
    <xdr:pic>
      <xdr:nvPicPr>
        <xdr:cNvPr id="68" name="Picture 31">
          <a:extLst>
            <a:ext uri="{FF2B5EF4-FFF2-40B4-BE49-F238E27FC236}">
              <a16:creationId xmlns:a16="http://schemas.microsoft.com/office/drawing/2014/main" xmlns="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3209925" y="10182225"/>
          <a:ext cx="495300" cy="414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28</xdr:row>
      <xdr:rowOff>28575</xdr:rowOff>
    </xdr:from>
    <xdr:to>
      <xdr:col>2</xdr:col>
      <xdr:colOff>1847850</xdr:colOff>
      <xdr:row>29</xdr:row>
      <xdr:rowOff>5196</xdr:rowOff>
    </xdr:to>
    <xdr:pic>
      <xdr:nvPicPr>
        <xdr:cNvPr id="69" name="Picture 33">
          <a:extLst>
            <a:ext uri="{FF2B5EF4-FFF2-40B4-BE49-F238E27FC236}">
              <a16:creationId xmlns:a16="http://schemas.microsoft.com/office/drawing/2014/main" xmlns="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124200" y="11058525"/>
          <a:ext cx="485775" cy="414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1819275</xdr:colOff>
      <xdr:row>31</xdr:row>
      <xdr:rowOff>104775</xdr:rowOff>
    </xdr:from>
    <xdr:to>
      <xdr:col>2</xdr:col>
      <xdr:colOff>1819275</xdr:colOff>
      <xdr:row>32</xdr:row>
      <xdr:rowOff>5195</xdr:rowOff>
    </xdr:to>
    <xdr:pic>
      <xdr:nvPicPr>
        <xdr:cNvPr id="70" name="Picture 75">
          <a:extLst>
            <a:ext uri="{FF2B5EF4-FFF2-40B4-BE49-F238E27FC236}">
              <a16:creationId xmlns:a16="http://schemas.microsoft.com/office/drawing/2014/main" xmlns="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3095625" y="12449175"/>
          <a:ext cx="495300" cy="338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1847850</xdr:colOff>
      <xdr:row>30</xdr:row>
      <xdr:rowOff>57150</xdr:rowOff>
    </xdr:from>
    <xdr:to>
      <xdr:col>2</xdr:col>
      <xdr:colOff>1847850</xdr:colOff>
      <xdr:row>31</xdr:row>
      <xdr:rowOff>5196</xdr:rowOff>
    </xdr:to>
    <xdr:pic>
      <xdr:nvPicPr>
        <xdr:cNvPr id="71" name="Picture 77">
          <a:extLst>
            <a:ext uri="{FF2B5EF4-FFF2-40B4-BE49-F238E27FC236}">
              <a16:creationId xmlns:a16="http://schemas.microsoft.com/office/drawing/2014/main" xmlns="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3124200" y="11963400"/>
          <a:ext cx="466725" cy="3861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1866900</xdr:colOff>
      <xdr:row>32</xdr:row>
      <xdr:rowOff>95250</xdr:rowOff>
    </xdr:from>
    <xdr:to>
      <xdr:col>2</xdr:col>
      <xdr:colOff>1866900</xdr:colOff>
      <xdr:row>33</xdr:row>
      <xdr:rowOff>5196</xdr:rowOff>
    </xdr:to>
    <xdr:pic>
      <xdr:nvPicPr>
        <xdr:cNvPr id="72" name="Picture 688">
          <a:extLst>
            <a:ext uri="{FF2B5EF4-FFF2-40B4-BE49-F238E27FC236}">
              <a16:creationId xmlns:a16="http://schemas.microsoft.com/office/drawing/2014/main" xmlns="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3143250" y="12877800"/>
          <a:ext cx="390525" cy="348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109</xdr:row>
      <xdr:rowOff>38100</xdr:rowOff>
    </xdr:from>
    <xdr:to>
      <xdr:col>2</xdr:col>
      <xdr:colOff>695325</xdr:colOff>
      <xdr:row>109</xdr:row>
      <xdr:rowOff>400050</xdr:rowOff>
    </xdr:to>
    <xdr:pic>
      <xdr:nvPicPr>
        <xdr:cNvPr id="76" name="Picture 12681">
          <a:extLst>
            <a:ext uri="{FF2B5EF4-FFF2-40B4-BE49-F238E27FC236}">
              <a16:creationId xmlns:a16="http://schemas.microsoft.com/office/drawing/2014/main" xmlns="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971675" y="18173700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619125</xdr:colOff>
      <xdr:row>113</xdr:row>
      <xdr:rowOff>38100</xdr:rowOff>
    </xdr:from>
    <xdr:to>
      <xdr:col>2</xdr:col>
      <xdr:colOff>619125</xdr:colOff>
      <xdr:row>114</xdr:row>
      <xdr:rowOff>5194</xdr:rowOff>
    </xdr:to>
    <xdr:pic>
      <xdr:nvPicPr>
        <xdr:cNvPr id="78" name="Picture 13950">
          <a:extLst>
            <a:ext uri="{FF2B5EF4-FFF2-40B4-BE49-F238E27FC236}">
              <a16:creationId xmlns:a16="http://schemas.microsoft.com/office/drawing/2014/main" xmlns="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1895475" y="19926300"/>
          <a:ext cx="352425" cy="405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695325</xdr:colOff>
      <xdr:row>111</xdr:row>
      <xdr:rowOff>38100</xdr:rowOff>
    </xdr:from>
    <xdr:to>
      <xdr:col>2</xdr:col>
      <xdr:colOff>695325</xdr:colOff>
      <xdr:row>112</xdr:row>
      <xdr:rowOff>38098</xdr:rowOff>
    </xdr:to>
    <xdr:pic>
      <xdr:nvPicPr>
        <xdr:cNvPr id="80" name="Picture 13962">
          <a:extLst>
            <a:ext uri="{FF2B5EF4-FFF2-40B4-BE49-F238E27FC236}">
              <a16:creationId xmlns:a16="http://schemas.microsoft.com/office/drawing/2014/main" xmlns="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971675" y="19050000"/>
          <a:ext cx="381000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631532</xdr:colOff>
      <xdr:row>116</xdr:row>
      <xdr:rowOff>39221</xdr:rowOff>
    </xdr:from>
    <xdr:to>
      <xdr:col>2</xdr:col>
      <xdr:colOff>631532</xdr:colOff>
      <xdr:row>116</xdr:row>
      <xdr:rowOff>443354</xdr:rowOff>
    </xdr:to>
    <xdr:pic>
      <xdr:nvPicPr>
        <xdr:cNvPr id="84" name="Picture 16008">
          <a:extLst>
            <a:ext uri="{FF2B5EF4-FFF2-40B4-BE49-F238E27FC236}">
              <a16:creationId xmlns:a16="http://schemas.microsoft.com/office/drawing/2014/main" xmlns="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1907882" y="21241871"/>
          <a:ext cx="381000" cy="4041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1647825</xdr:colOff>
      <xdr:row>37</xdr:row>
      <xdr:rowOff>9525</xdr:rowOff>
    </xdr:from>
    <xdr:to>
      <xdr:col>2</xdr:col>
      <xdr:colOff>2066925</xdr:colOff>
      <xdr:row>37</xdr:row>
      <xdr:rowOff>409575</xdr:rowOff>
    </xdr:to>
    <xdr:pic>
      <xdr:nvPicPr>
        <xdr:cNvPr id="107" name="Picture 10">
          <a:extLst>
            <a:ext uri="{FF2B5EF4-FFF2-40B4-BE49-F238E27FC236}">
              <a16:creationId xmlns:a16="http://schemas.microsoft.com/office/drawing/2014/main" xmlns="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2257425" y="8420100"/>
          <a:ext cx="4191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1752600</xdr:colOff>
      <xdr:row>38</xdr:row>
      <xdr:rowOff>38100</xdr:rowOff>
    </xdr:from>
    <xdr:to>
      <xdr:col>2</xdr:col>
      <xdr:colOff>2143125</xdr:colOff>
      <xdr:row>38</xdr:row>
      <xdr:rowOff>390525</xdr:rowOff>
    </xdr:to>
    <xdr:pic>
      <xdr:nvPicPr>
        <xdr:cNvPr id="108" name="Picture 15">
          <a:extLst>
            <a:ext uri="{FF2B5EF4-FFF2-40B4-BE49-F238E27FC236}">
              <a16:creationId xmlns:a16="http://schemas.microsoft.com/office/drawing/2014/main" xmlns="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2362200" y="8886825"/>
          <a:ext cx="3905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1371600</xdr:colOff>
      <xdr:row>47</xdr:row>
      <xdr:rowOff>9525</xdr:rowOff>
    </xdr:from>
    <xdr:to>
      <xdr:col>2</xdr:col>
      <xdr:colOff>1724025</xdr:colOff>
      <xdr:row>48</xdr:row>
      <xdr:rowOff>4233</xdr:rowOff>
    </xdr:to>
    <xdr:pic>
      <xdr:nvPicPr>
        <xdr:cNvPr id="109" name="Picture 17">
          <a:extLst>
            <a:ext uri="{FF2B5EF4-FFF2-40B4-BE49-F238E27FC236}">
              <a16:creationId xmlns:a16="http://schemas.microsoft.com/office/drawing/2014/main" xmlns="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981200" y="10887075"/>
          <a:ext cx="352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1247775</xdr:colOff>
      <xdr:row>49</xdr:row>
      <xdr:rowOff>85725</xdr:rowOff>
    </xdr:from>
    <xdr:to>
      <xdr:col>2</xdr:col>
      <xdr:colOff>1581150</xdr:colOff>
      <xdr:row>50</xdr:row>
      <xdr:rowOff>4234</xdr:rowOff>
    </xdr:to>
    <xdr:pic>
      <xdr:nvPicPr>
        <xdr:cNvPr id="110" name="Picture 19">
          <a:extLst>
            <a:ext uri="{FF2B5EF4-FFF2-40B4-BE49-F238E27FC236}">
              <a16:creationId xmlns:a16="http://schemas.microsoft.com/office/drawing/2014/main" xmlns="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1857375" y="11953875"/>
          <a:ext cx="333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1600200</xdr:colOff>
      <xdr:row>54</xdr:row>
      <xdr:rowOff>19050</xdr:rowOff>
    </xdr:from>
    <xdr:to>
      <xdr:col>2</xdr:col>
      <xdr:colOff>2047875</xdr:colOff>
      <xdr:row>55</xdr:row>
      <xdr:rowOff>4233</xdr:rowOff>
    </xdr:to>
    <xdr:pic>
      <xdr:nvPicPr>
        <xdr:cNvPr id="111" name="Picture 25">
          <a:extLst>
            <a:ext uri="{FF2B5EF4-FFF2-40B4-BE49-F238E27FC236}">
              <a16:creationId xmlns:a16="http://schemas.microsoft.com/office/drawing/2014/main" xmlns="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209800" y="13477875"/>
          <a:ext cx="447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1666875</xdr:colOff>
      <xdr:row>53</xdr:row>
      <xdr:rowOff>47625</xdr:rowOff>
    </xdr:from>
    <xdr:to>
      <xdr:col>2</xdr:col>
      <xdr:colOff>2057400</xdr:colOff>
      <xdr:row>54</xdr:row>
      <xdr:rowOff>7408</xdr:rowOff>
    </xdr:to>
    <xdr:pic>
      <xdr:nvPicPr>
        <xdr:cNvPr id="112" name="Picture 27">
          <a:extLst>
            <a:ext uri="{FF2B5EF4-FFF2-40B4-BE49-F238E27FC236}">
              <a16:creationId xmlns:a16="http://schemas.microsoft.com/office/drawing/2014/main" xmlns="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2276475" y="13049250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55</xdr:row>
      <xdr:rowOff>38100</xdr:rowOff>
    </xdr:from>
    <xdr:to>
      <xdr:col>2</xdr:col>
      <xdr:colOff>1971675</xdr:colOff>
      <xdr:row>56</xdr:row>
      <xdr:rowOff>4234</xdr:rowOff>
    </xdr:to>
    <xdr:pic>
      <xdr:nvPicPr>
        <xdr:cNvPr id="113" name="Picture 29">
          <a:extLst>
            <a:ext uri="{FF2B5EF4-FFF2-40B4-BE49-F238E27FC236}">
              <a16:creationId xmlns:a16="http://schemas.microsoft.com/office/drawing/2014/main" xmlns="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171700" y="13963650"/>
          <a:ext cx="4095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1400175</xdr:colOff>
      <xdr:row>69</xdr:row>
      <xdr:rowOff>66675</xdr:rowOff>
    </xdr:from>
    <xdr:to>
      <xdr:col>2</xdr:col>
      <xdr:colOff>1857375</xdr:colOff>
      <xdr:row>70</xdr:row>
      <xdr:rowOff>4233</xdr:rowOff>
    </xdr:to>
    <xdr:pic>
      <xdr:nvPicPr>
        <xdr:cNvPr id="114" name="Picture 38">
          <a:extLst>
            <a:ext uri="{FF2B5EF4-FFF2-40B4-BE49-F238E27FC236}">
              <a16:creationId xmlns:a16="http://schemas.microsoft.com/office/drawing/2014/main" xmlns="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2009775" y="18145125"/>
          <a:ext cx="457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1466850</xdr:colOff>
      <xdr:row>84</xdr:row>
      <xdr:rowOff>38100</xdr:rowOff>
    </xdr:from>
    <xdr:to>
      <xdr:col>2</xdr:col>
      <xdr:colOff>1857375</xdr:colOff>
      <xdr:row>85</xdr:row>
      <xdr:rowOff>7408</xdr:rowOff>
    </xdr:to>
    <xdr:pic>
      <xdr:nvPicPr>
        <xdr:cNvPr id="115" name="Picture 49">
          <a:extLst>
            <a:ext uri="{FF2B5EF4-FFF2-40B4-BE49-F238E27FC236}">
              <a16:creationId xmlns:a16="http://schemas.microsoft.com/office/drawing/2014/main" xmlns="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2076450" y="24612600"/>
          <a:ext cx="3905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1514475</xdr:colOff>
      <xdr:row>56</xdr:row>
      <xdr:rowOff>19050</xdr:rowOff>
    </xdr:from>
    <xdr:to>
      <xdr:col>2</xdr:col>
      <xdr:colOff>1914525</xdr:colOff>
      <xdr:row>56</xdr:row>
      <xdr:rowOff>428625</xdr:rowOff>
    </xdr:to>
    <xdr:pic>
      <xdr:nvPicPr>
        <xdr:cNvPr id="116" name="Picture 51">
          <a:extLst>
            <a:ext uri="{FF2B5EF4-FFF2-40B4-BE49-F238E27FC236}">
              <a16:creationId xmlns:a16="http://schemas.microsoft.com/office/drawing/2014/main" xmlns="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2124075" y="14449425"/>
          <a:ext cx="400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1533525</xdr:colOff>
      <xdr:row>59</xdr:row>
      <xdr:rowOff>0</xdr:rowOff>
    </xdr:from>
    <xdr:to>
      <xdr:col>2</xdr:col>
      <xdr:colOff>1962150</xdr:colOff>
      <xdr:row>59</xdr:row>
      <xdr:rowOff>419100</xdr:rowOff>
    </xdr:to>
    <xdr:pic>
      <xdr:nvPicPr>
        <xdr:cNvPr id="117" name="Picture 103">
          <a:extLst>
            <a:ext uri="{FF2B5EF4-FFF2-40B4-BE49-F238E27FC236}">
              <a16:creationId xmlns:a16="http://schemas.microsoft.com/office/drawing/2014/main" xmlns="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2143125" y="15744825"/>
          <a:ext cx="4286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1533525</xdr:colOff>
      <xdr:row>57</xdr:row>
      <xdr:rowOff>19050</xdr:rowOff>
    </xdr:from>
    <xdr:to>
      <xdr:col>2</xdr:col>
      <xdr:colOff>1866900</xdr:colOff>
      <xdr:row>57</xdr:row>
      <xdr:rowOff>428625</xdr:rowOff>
    </xdr:to>
    <xdr:pic>
      <xdr:nvPicPr>
        <xdr:cNvPr id="118" name="Picture 105">
          <a:extLst>
            <a:ext uri="{FF2B5EF4-FFF2-40B4-BE49-F238E27FC236}">
              <a16:creationId xmlns:a16="http://schemas.microsoft.com/office/drawing/2014/main" xmlns="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143125" y="14887575"/>
          <a:ext cx="3333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1657350</xdr:colOff>
      <xdr:row>73</xdr:row>
      <xdr:rowOff>38100</xdr:rowOff>
    </xdr:from>
    <xdr:to>
      <xdr:col>2</xdr:col>
      <xdr:colOff>2028825</xdr:colOff>
      <xdr:row>74</xdr:row>
      <xdr:rowOff>5196</xdr:rowOff>
    </xdr:to>
    <xdr:pic>
      <xdr:nvPicPr>
        <xdr:cNvPr id="119" name="Picture 179">
          <a:extLst>
            <a:ext uri="{FF2B5EF4-FFF2-40B4-BE49-F238E27FC236}">
              <a16:creationId xmlns:a16="http://schemas.microsoft.com/office/drawing/2014/main" xmlns="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266950" y="19983450"/>
          <a:ext cx="3714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1476375</xdr:colOff>
      <xdr:row>76</xdr:row>
      <xdr:rowOff>38100</xdr:rowOff>
    </xdr:from>
    <xdr:to>
      <xdr:col>2</xdr:col>
      <xdr:colOff>1905000</xdr:colOff>
      <xdr:row>76</xdr:row>
      <xdr:rowOff>428625</xdr:rowOff>
    </xdr:to>
    <xdr:pic>
      <xdr:nvPicPr>
        <xdr:cNvPr id="120" name="Picture 181">
          <a:extLst>
            <a:ext uri="{FF2B5EF4-FFF2-40B4-BE49-F238E27FC236}">
              <a16:creationId xmlns:a16="http://schemas.microsoft.com/office/drawing/2014/main" xmlns="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085975" y="21383625"/>
          <a:ext cx="4286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1419225</xdr:colOff>
      <xdr:row>77</xdr:row>
      <xdr:rowOff>9525</xdr:rowOff>
    </xdr:from>
    <xdr:to>
      <xdr:col>2</xdr:col>
      <xdr:colOff>1876425</xdr:colOff>
      <xdr:row>78</xdr:row>
      <xdr:rowOff>7311</xdr:rowOff>
    </xdr:to>
    <xdr:pic>
      <xdr:nvPicPr>
        <xdr:cNvPr id="121" name="Picture 183">
          <a:extLst>
            <a:ext uri="{FF2B5EF4-FFF2-40B4-BE49-F238E27FC236}">
              <a16:creationId xmlns:a16="http://schemas.microsoft.com/office/drawing/2014/main" xmlns="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2028825" y="21821775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1828800</xdr:colOff>
      <xdr:row>79</xdr:row>
      <xdr:rowOff>76200</xdr:rowOff>
    </xdr:from>
    <xdr:to>
      <xdr:col>2</xdr:col>
      <xdr:colOff>2171700</xdr:colOff>
      <xdr:row>80</xdr:row>
      <xdr:rowOff>4234</xdr:rowOff>
    </xdr:to>
    <xdr:pic>
      <xdr:nvPicPr>
        <xdr:cNvPr id="122" name="Picture 185">
          <a:extLst>
            <a:ext uri="{FF2B5EF4-FFF2-40B4-BE49-F238E27FC236}">
              <a16:creationId xmlns:a16="http://schemas.microsoft.com/office/drawing/2014/main" xmlns="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2438400" y="22821900"/>
          <a:ext cx="3429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1543050</xdr:colOff>
      <xdr:row>74</xdr:row>
      <xdr:rowOff>57150</xdr:rowOff>
    </xdr:from>
    <xdr:to>
      <xdr:col>2</xdr:col>
      <xdr:colOff>1933575</xdr:colOff>
      <xdr:row>75</xdr:row>
      <xdr:rowOff>4233</xdr:rowOff>
    </xdr:to>
    <xdr:pic>
      <xdr:nvPicPr>
        <xdr:cNvPr id="123" name="Picture 187">
          <a:extLst>
            <a:ext uri="{FF2B5EF4-FFF2-40B4-BE49-F238E27FC236}">
              <a16:creationId xmlns:a16="http://schemas.microsoft.com/office/drawing/2014/main" xmlns="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2152650" y="20469225"/>
          <a:ext cx="3905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1504950</xdr:colOff>
      <xdr:row>78</xdr:row>
      <xdr:rowOff>19050</xdr:rowOff>
    </xdr:from>
    <xdr:to>
      <xdr:col>2</xdr:col>
      <xdr:colOff>1838325</xdr:colOff>
      <xdr:row>79</xdr:row>
      <xdr:rowOff>7408</xdr:rowOff>
    </xdr:to>
    <xdr:pic>
      <xdr:nvPicPr>
        <xdr:cNvPr id="124" name="Picture 189">
          <a:extLst>
            <a:ext uri="{FF2B5EF4-FFF2-40B4-BE49-F238E27FC236}">
              <a16:creationId xmlns:a16="http://schemas.microsoft.com/office/drawing/2014/main" xmlns="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2114550" y="22298025"/>
          <a:ext cx="3333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1562100</xdr:colOff>
      <xdr:row>75</xdr:row>
      <xdr:rowOff>9525</xdr:rowOff>
    </xdr:from>
    <xdr:to>
      <xdr:col>2</xdr:col>
      <xdr:colOff>2009775</xdr:colOff>
      <xdr:row>75</xdr:row>
      <xdr:rowOff>400050</xdr:rowOff>
    </xdr:to>
    <xdr:pic>
      <xdr:nvPicPr>
        <xdr:cNvPr id="125" name="Picture 191">
          <a:extLst>
            <a:ext uri="{FF2B5EF4-FFF2-40B4-BE49-F238E27FC236}">
              <a16:creationId xmlns:a16="http://schemas.microsoft.com/office/drawing/2014/main" xmlns="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2171700" y="20888325"/>
          <a:ext cx="4476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1733550</xdr:colOff>
      <xdr:row>72</xdr:row>
      <xdr:rowOff>66675</xdr:rowOff>
    </xdr:from>
    <xdr:to>
      <xdr:col>2</xdr:col>
      <xdr:colOff>2162175</xdr:colOff>
      <xdr:row>72</xdr:row>
      <xdr:rowOff>419100</xdr:rowOff>
    </xdr:to>
    <xdr:pic>
      <xdr:nvPicPr>
        <xdr:cNvPr id="126" name="Picture 193">
          <a:extLst>
            <a:ext uri="{FF2B5EF4-FFF2-40B4-BE49-F238E27FC236}">
              <a16:creationId xmlns:a16="http://schemas.microsoft.com/office/drawing/2014/main" xmlns="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2343150" y="19545300"/>
          <a:ext cx="4286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1733550</xdr:colOff>
      <xdr:row>71</xdr:row>
      <xdr:rowOff>19050</xdr:rowOff>
    </xdr:from>
    <xdr:to>
      <xdr:col>2</xdr:col>
      <xdr:colOff>2105025</xdr:colOff>
      <xdr:row>72</xdr:row>
      <xdr:rowOff>5196</xdr:rowOff>
    </xdr:to>
    <xdr:pic>
      <xdr:nvPicPr>
        <xdr:cNvPr id="127" name="Picture 195">
          <a:extLst>
            <a:ext uri="{FF2B5EF4-FFF2-40B4-BE49-F238E27FC236}">
              <a16:creationId xmlns:a16="http://schemas.microsoft.com/office/drawing/2014/main" xmlns="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2343150" y="19030950"/>
          <a:ext cx="3714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2009775</xdr:colOff>
      <xdr:row>70</xdr:row>
      <xdr:rowOff>19050</xdr:rowOff>
    </xdr:from>
    <xdr:to>
      <xdr:col>2</xdr:col>
      <xdr:colOff>2343150</xdr:colOff>
      <xdr:row>71</xdr:row>
      <xdr:rowOff>7409</xdr:rowOff>
    </xdr:to>
    <xdr:pic>
      <xdr:nvPicPr>
        <xdr:cNvPr id="128" name="Picture 197">
          <a:extLst>
            <a:ext uri="{FF2B5EF4-FFF2-40B4-BE49-F238E27FC236}">
              <a16:creationId xmlns:a16="http://schemas.microsoft.com/office/drawing/2014/main" xmlns="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2619375" y="18564225"/>
          <a:ext cx="3333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1021774</xdr:colOff>
      <xdr:row>48</xdr:row>
      <xdr:rowOff>51955</xdr:rowOff>
    </xdr:from>
    <xdr:to>
      <xdr:col>2</xdr:col>
      <xdr:colOff>1336099</xdr:colOff>
      <xdr:row>48</xdr:row>
      <xdr:rowOff>413905</xdr:rowOff>
    </xdr:to>
    <xdr:pic>
      <xdr:nvPicPr>
        <xdr:cNvPr id="6153" name="Picture 9">
          <a:extLst>
            <a:ext uri="{FF2B5EF4-FFF2-40B4-BE49-F238E27FC236}">
              <a16:creationId xmlns:a16="http://schemas.microsoft.com/office/drawing/2014/main" xmlns="" id="{00000000-0008-0000-0600-00000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303319" y="19725410"/>
          <a:ext cx="314325" cy="361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Chủ đề Office">
  <a:themeElements>
    <a:clrScheme name="Văn phòng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ăn phòng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ăn phòng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facebook.com/profile.php?id=100009083943272" TargetMode="External"/><Relationship Id="rId1" Type="http://schemas.openxmlformats.org/officeDocument/2006/relationships/hyperlink" Target="https://www.facebook.com/hoa.mai.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3:I37"/>
  <sheetViews>
    <sheetView zoomScale="80" zoomScaleNormal="80" zoomScalePageLayoutView="85" workbookViewId="0">
      <selection activeCell="J25" sqref="J25"/>
    </sheetView>
  </sheetViews>
  <sheetFormatPr defaultColWidth="8.85546875" defaultRowHeight="15"/>
  <cols>
    <col min="2" max="2" width="30" customWidth="1"/>
    <col min="3" max="4" width="20.28515625" customWidth="1"/>
    <col min="5" max="5" width="20.42578125" customWidth="1"/>
    <col min="6" max="6" width="15.42578125" customWidth="1"/>
    <col min="8" max="8" width="30" customWidth="1"/>
    <col min="9" max="9" width="9.28515625" bestFit="1" customWidth="1"/>
  </cols>
  <sheetData>
    <row r="3" spans="1:9" ht="18.75">
      <c r="A3" s="104" t="s">
        <v>0</v>
      </c>
      <c r="B3" s="104"/>
      <c r="C3" s="104"/>
      <c r="D3" s="104"/>
      <c r="E3" s="104"/>
      <c r="F3" s="104"/>
      <c r="G3" s="104"/>
    </row>
    <row r="4" spans="1:9">
      <c r="A4" s="90"/>
      <c r="B4" s="90"/>
      <c r="C4" s="92" t="s">
        <v>1</v>
      </c>
      <c r="D4" s="92" t="s">
        <v>2</v>
      </c>
      <c r="E4" s="92" t="s">
        <v>3</v>
      </c>
      <c r="F4" s="92" t="s">
        <v>4</v>
      </c>
      <c r="G4" s="36" t="s">
        <v>5</v>
      </c>
    </row>
    <row r="5" spans="1:9">
      <c r="A5" s="105"/>
      <c r="B5" s="37" t="s">
        <v>6</v>
      </c>
      <c r="C5" s="38"/>
      <c r="D5" s="38"/>
      <c r="E5" s="38"/>
      <c r="F5" s="38"/>
      <c r="G5" s="90"/>
    </row>
    <row r="6" spans="1:9">
      <c r="A6" s="106"/>
      <c r="B6" s="35" t="s">
        <v>7</v>
      </c>
      <c r="C6" s="39">
        <f>TUI!G173</f>
        <v>0</v>
      </c>
      <c r="D6" s="39">
        <f>TUI!H173</f>
        <v>0</v>
      </c>
      <c r="E6" s="39">
        <f>TUI!I173</f>
        <v>0</v>
      </c>
      <c r="F6" s="38"/>
      <c r="G6" s="90"/>
    </row>
    <row r="7" spans="1:9">
      <c r="A7" s="106"/>
      <c r="B7" s="35" t="s">
        <v>8</v>
      </c>
      <c r="C7" s="39">
        <f>VI!G103</f>
        <v>0</v>
      </c>
      <c r="D7" s="39">
        <f>VI!H103</f>
        <v>0</v>
      </c>
      <c r="E7" s="39">
        <f>VI!I103</f>
        <v>0</v>
      </c>
      <c r="F7" s="38"/>
      <c r="G7" s="90"/>
    </row>
    <row r="8" spans="1:9">
      <c r="A8" s="106"/>
      <c r="B8" s="35" t="s">
        <v>9</v>
      </c>
      <c r="C8" s="39">
        <f>BALO!G70</f>
        <v>0</v>
      </c>
      <c r="D8" s="39">
        <f>BALO!H70</f>
        <v>0</v>
      </c>
      <c r="E8" s="39">
        <f>BALO!I70</f>
        <v>0</v>
      </c>
      <c r="F8" s="38"/>
      <c r="G8" s="90"/>
    </row>
    <row r="9" spans="1:9">
      <c r="A9" s="106"/>
      <c r="B9" s="35" t="s">
        <v>10</v>
      </c>
      <c r="C9" s="39">
        <f>GIAY!M20</f>
        <v>0</v>
      </c>
      <c r="D9" s="39">
        <f>GIAY!N20</f>
        <v>0</v>
      </c>
      <c r="E9" s="39">
        <f>GIAY!O20</f>
        <v>0</v>
      </c>
      <c r="F9" s="38"/>
      <c r="G9" s="90"/>
    </row>
    <row r="10" spans="1:9">
      <c r="A10" s="106"/>
      <c r="B10" s="35" t="s">
        <v>11</v>
      </c>
      <c r="C10" s="39">
        <f>NON!G67</f>
        <v>0</v>
      </c>
      <c r="D10" s="39">
        <f>NON!H67</f>
        <v>0</v>
      </c>
      <c r="E10" s="39">
        <f>NON!I67</f>
        <v>0</v>
      </c>
      <c r="F10" s="38"/>
      <c r="G10" s="90"/>
    </row>
    <row r="11" spans="1:9">
      <c r="A11" s="107"/>
      <c r="B11" s="35" t="s">
        <v>12</v>
      </c>
      <c r="C11" s="39">
        <f>'LINH TINH'!G137</f>
        <v>0</v>
      </c>
      <c r="D11" s="39">
        <f>'LINH TINH'!H137</f>
        <v>0</v>
      </c>
      <c r="E11" s="39">
        <f>'LINH TINH'!I137</f>
        <v>0</v>
      </c>
      <c r="F11" s="38"/>
      <c r="G11" s="90"/>
    </row>
    <row r="12" spans="1:9" s="60" customFormat="1">
      <c r="A12" s="58"/>
      <c r="B12" s="34"/>
      <c r="C12" s="61">
        <f>SUM(C6:C11)</f>
        <v>0</v>
      </c>
      <c r="D12" s="61">
        <f>SUM(D6:D11)</f>
        <v>0</v>
      </c>
      <c r="E12" s="61">
        <f>SUM(E6:E11)</f>
        <v>0</v>
      </c>
      <c r="F12" s="59">
        <f>C12-D12-E12</f>
        <v>0</v>
      </c>
      <c r="G12" s="34"/>
    </row>
    <row r="13" spans="1:9">
      <c r="A13" s="47"/>
      <c r="B13" s="48"/>
      <c r="C13" s="49"/>
      <c r="D13" s="49"/>
      <c r="E13" s="49"/>
      <c r="F13" s="49"/>
      <c r="G13" s="48"/>
    </row>
    <row r="14" spans="1:9">
      <c r="A14" s="108"/>
      <c r="B14" s="40" t="s">
        <v>13</v>
      </c>
      <c r="C14" s="38"/>
      <c r="D14" s="38"/>
      <c r="E14" s="38"/>
      <c r="F14" s="38"/>
      <c r="G14" s="90"/>
    </row>
    <row r="15" spans="1:9">
      <c r="A15" s="109"/>
      <c r="B15" s="24" t="s">
        <v>14</v>
      </c>
      <c r="C15" s="41"/>
      <c r="D15" s="41"/>
      <c r="E15" s="41"/>
      <c r="F15" s="41"/>
      <c r="G15" s="90"/>
      <c r="I15" s="88"/>
    </row>
    <row r="16" spans="1:9">
      <c r="A16" s="109"/>
      <c r="B16" s="24" t="s">
        <v>15</v>
      </c>
      <c r="C16" s="41"/>
      <c r="D16" s="41"/>
      <c r="E16" s="41"/>
      <c r="F16" s="41">
        <f>TUI!J173+VI!J103+BALO!J70+GIAY!P20+NON!J67+'LINH TINH'!J137</f>
        <v>0</v>
      </c>
      <c r="G16" s="90"/>
    </row>
    <row r="17" spans="1:8">
      <c r="A17" s="109"/>
      <c r="B17" s="24" t="s">
        <v>16</v>
      </c>
      <c r="C17" s="41"/>
      <c r="D17" s="41"/>
      <c r="E17" s="41"/>
      <c r="F17" s="41"/>
      <c r="G17" s="90"/>
    </row>
    <row r="18" spans="1:8">
      <c r="A18" s="109"/>
      <c r="B18" s="24" t="s">
        <v>17</v>
      </c>
      <c r="C18" s="41"/>
      <c r="D18" s="41"/>
      <c r="E18" s="41"/>
      <c r="F18" s="41"/>
      <c r="G18" s="90"/>
    </row>
    <row r="19" spans="1:8">
      <c r="A19" s="109"/>
      <c r="B19" s="24" t="s">
        <v>18</v>
      </c>
      <c r="C19" s="41"/>
      <c r="D19" s="41"/>
      <c r="E19" s="41"/>
      <c r="F19" s="41"/>
      <c r="G19" s="90"/>
    </row>
    <row r="20" spans="1:8">
      <c r="A20" s="109"/>
      <c r="B20" s="24" t="s">
        <v>19</v>
      </c>
      <c r="C20" s="41"/>
      <c r="D20" s="41"/>
      <c r="E20" s="41"/>
      <c r="F20" s="41"/>
      <c r="G20" s="90"/>
    </row>
    <row r="21" spans="1:8">
      <c r="A21" s="110"/>
      <c r="B21" s="24"/>
      <c r="C21" s="41"/>
      <c r="D21" s="41"/>
      <c r="E21" s="41"/>
      <c r="F21" s="41"/>
      <c r="G21" s="90"/>
    </row>
    <row r="22" spans="1:8">
      <c r="A22" s="111"/>
      <c r="B22" s="112"/>
      <c r="C22" s="112"/>
      <c r="D22" s="112"/>
      <c r="E22" s="112"/>
      <c r="F22" s="112"/>
      <c r="G22" s="113"/>
    </row>
    <row r="23" spans="1:8" ht="26.25" customHeight="1">
      <c r="A23" s="101" t="s">
        <v>20</v>
      </c>
      <c r="B23" s="102"/>
      <c r="C23" s="102"/>
      <c r="D23" s="102"/>
      <c r="E23" s="102"/>
      <c r="F23" s="102"/>
      <c r="G23" s="103"/>
    </row>
    <row r="24" spans="1:8">
      <c r="A24" s="77"/>
      <c r="B24" s="82" t="s">
        <v>21</v>
      </c>
      <c r="C24" s="83"/>
      <c r="D24" s="83"/>
      <c r="E24" s="83"/>
      <c r="F24" s="84">
        <f>C12</f>
        <v>0</v>
      </c>
      <c r="G24" s="90"/>
    </row>
    <row r="25" spans="1:8">
      <c r="A25" s="77"/>
      <c r="B25" s="80" t="s">
        <v>22</v>
      </c>
      <c r="C25" s="79"/>
      <c r="D25" s="79"/>
      <c r="E25" s="79"/>
      <c r="F25" s="79">
        <f>D12</f>
        <v>0</v>
      </c>
      <c r="G25" s="90"/>
      <c r="H25" s="88"/>
    </row>
    <row r="26" spans="1:8">
      <c r="A26" s="77"/>
      <c r="B26" s="80" t="s">
        <v>23</v>
      </c>
      <c r="C26" s="79"/>
      <c r="D26" s="79"/>
      <c r="E26" s="79"/>
      <c r="F26" s="79">
        <f>SUM(F15:F20)</f>
        <v>0</v>
      </c>
      <c r="G26" s="90"/>
      <c r="H26" s="88"/>
    </row>
    <row r="27" spans="1:8">
      <c r="A27" s="77"/>
      <c r="B27" s="78" t="s">
        <v>24</v>
      </c>
      <c r="C27" s="77"/>
      <c r="D27" s="77"/>
      <c r="E27" s="77"/>
      <c r="F27" s="81">
        <f>F24-F25-F26</f>
        <v>0</v>
      </c>
      <c r="G27" s="90"/>
      <c r="H27" s="88"/>
    </row>
    <row r="28" spans="1:8">
      <c r="A28" s="72"/>
      <c r="B28" s="85" t="s">
        <v>25</v>
      </c>
      <c r="C28" s="86"/>
      <c r="D28" s="86"/>
      <c r="E28" s="86"/>
      <c r="F28" s="87"/>
      <c r="G28" s="90"/>
    </row>
    <row r="29" spans="1:8">
      <c r="A29" s="72"/>
      <c r="B29" s="75" t="s">
        <v>22</v>
      </c>
      <c r="C29" s="72"/>
      <c r="D29" s="72"/>
      <c r="E29" s="72"/>
      <c r="F29" s="74"/>
      <c r="G29" s="90"/>
    </row>
    <row r="30" spans="1:8">
      <c r="A30" s="72"/>
      <c r="B30" s="75" t="s">
        <v>26</v>
      </c>
      <c r="C30" s="72"/>
      <c r="D30" s="72"/>
      <c r="E30" s="72"/>
      <c r="F30" s="74"/>
      <c r="G30" s="90"/>
    </row>
    <row r="31" spans="1:8">
      <c r="A31" s="72"/>
      <c r="B31" s="73" t="s">
        <v>27</v>
      </c>
      <c r="C31" s="74"/>
      <c r="D31" s="74"/>
      <c r="E31" s="74"/>
      <c r="F31" s="76"/>
      <c r="G31" s="90"/>
    </row>
    <row r="32" spans="1:8" ht="43.5" customHeight="1">
      <c r="A32" s="23"/>
      <c r="B32" s="62" t="s">
        <v>28</v>
      </c>
      <c r="C32" s="63"/>
      <c r="D32" s="63"/>
      <c r="E32" s="63"/>
      <c r="F32" s="64"/>
      <c r="G32" s="90"/>
    </row>
    <row r="33" spans="1:7" ht="26.25" customHeight="1">
      <c r="A33" s="65"/>
      <c r="B33" s="66" t="s">
        <v>29</v>
      </c>
      <c r="C33" s="67"/>
      <c r="D33" s="67"/>
      <c r="E33" s="67"/>
      <c r="F33" s="68">
        <f>F27+F31</f>
        <v>0</v>
      </c>
      <c r="G33" s="90"/>
    </row>
    <row r="34" spans="1:7" ht="18.75">
      <c r="A34" s="65"/>
      <c r="B34" s="69" t="s">
        <v>30</v>
      </c>
      <c r="C34" s="70"/>
      <c r="D34" s="70"/>
      <c r="E34" s="70"/>
      <c r="F34" s="71"/>
      <c r="G34" s="90"/>
    </row>
    <row r="35" spans="1:7" ht="18.75">
      <c r="A35" s="65"/>
      <c r="B35" s="69" t="s">
        <v>31</v>
      </c>
      <c r="C35" s="70"/>
      <c r="D35" s="70"/>
      <c r="E35" s="70"/>
      <c r="F35" s="71"/>
      <c r="G35" s="90"/>
    </row>
    <row r="36" spans="1:7" ht="18.75">
      <c r="A36" s="65"/>
      <c r="B36" s="69" t="s">
        <v>32</v>
      </c>
      <c r="C36" s="70"/>
      <c r="D36" s="70"/>
      <c r="E36" s="70"/>
      <c r="F36" s="71"/>
      <c r="G36" s="90"/>
    </row>
    <row r="37" spans="1:7">
      <c r="A37" s="23"/>
      <c r="B37" s="42"/>
      <c r="C37" s="38"/>
      <c r="D37" s="38"/>
      <c r="E37" s="38"/>
      <c r="F37" s="38"/>
      <c r="G37" s="90"/>
    </row>
  </sheetData>
  <mergeCells count="5">
    <mergeCell ref="A23:G23"/>
    <mergeCell ref="A3:G3"/>
    <mergeCell ref="A5:A11"/>
    <mergeCell ref="A14:A21"/>
    <mergeCell ref="A22:G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4:N173"/>
  <sheetViews>
    <sheetView topLeftCell="A159" zoomScale="80" zoomScaleNormal="80" zoomScalePageLayoutView="70" workbookViewId="0">
      <selection activeCell="J7" sqref="J7:J165"/>
    </sheetView>
  </sheetViews>
  <sheetFormatPr defaultRowHeight="15"/>
  <cols>
    <col min="2" max="2" width="10.28515625" customWidth="1"/>
    <col min="3" max="3" width="42.140625" customWidth="1"/>
    <col min="4" max="4" width="7" customWidth="1"/>
    <col min="5" max="5" width="16.8554687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8.85546875"/>
    <col min="14" max="14" width="26.42578125" customWidth="1"/>
  </cols>
  <sheetData>
    <row r="4" spans="1:14">
      <c r="A4" s="119" t="s">
        <v>33</v>
      </c>
      <c r="B4" s="120" t="s">
        <v>34</v>
      </c>
      <c r="C4" s="119" t="s">
        <v>35</v>
      </c>
      <c r="D4" s="121" t="s">
        <v>36</v>
      </c>
      <c r="E4" s="119" t="s">
        <v>37</v>
      </c>
      <c r="F4" s="119" t="s">
        <v>38</v>
      </c>
      <c r="G4" s="119" t="s">
        <v>1</v>
      </c>
      <c r="H4" s="119" t="s">
        <v>39</v>
      </c>
      <c r="I4" s="119" t="s">
        <v>40</v>
      </c>
      <c r="J4" s="119" t="s">
        <v>41</v>
      </c>
      <c r="L4" s="119" t="s">
        <v>42</v>
      </c>
      <c r="M4" s="119" t="s">
        <v>43</v>
      </c>
      <c r="N4" s="119" t="s">
        <v>44</v>
      </c>
    </row>
    <row r="5" spans="1:14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0" customHeight="1">
      <c r="A6" s="116" t="s">
        <v>45</v>
      </c>
      <c r="B6" s="5" t="s">
        <v>46</v>
      </c>
      <c r="C6" s="6" t="s">
        <v>47</v>
      </c>
      <c r="D6" s="7"/>
      <c r="E6" s="8">
        <v>100000</v>
      </c>
      <c r="F6" s="8">
        <v>230000</v>
      </c>
      <c r="G6" s="90">
        <f>F6*D6</f>
        <v>0</v>
      </c>
      <c r="H6" s="12">
        <f>E6*D6</f>
        <v>0</v>
      </c>
      <c r="I6" s="90">
        <f>G6-H6</f>
        <v>0</v>
      </c>
      <c r="J6" s="90"/>
      <c r="L6" s="90"/>
      <c r="M6" s="90">
        <f>L6-D6</f>
        <v>0</v>
      </c>
      <c r="N6" s="90"/>
    </row>
    <row r="7" spans="1:14" ht="42" customHeight="1">
      <c r="A7" s="117"/>
      <c r="B7" s="5" t="s">
        <v>48</v>
      </c>
      <c r="C7" s="91"/>
      <c r="D7" s="9"/>
      <c r="E7" s="10">
        <v>189000</v>
      </c>
      <c r="F7" s="10">
        <v>280000</v>
      </c>
      <c r="G7" s="90">
        <f t="shared" ref="G7:G71" si="0">F7*D7</f>
        <v>0</v>
      </c>
      <c r="H7" s="12">
        <f t="shared" ref="H7:H171" si="1">E7*D7</f>
        <v>0</v>
      </c>
      <c r="I7" s="90">
        <f t="shared" ref="I7:I111" si="2">G7-H7</f>
        <v>0</v>
      </c>
      <c r="J7" s="90"/>
      <c r="L7" s="90"/>
      <c r="M7" s="90">
        <f t="shared" ref="M7:M145" si="3">L7-D7</f>
        <v>0</v>
      </c>
      <c r="N7" s="90"/>
    </row>
    <row r="8" spans="1:14" ht="20.100000000000001" customHeight="1">
      <c r="A8" s="117"/>
      <c r="B8" s="5" t="s">
        <v>49</v>
      </c>
      <c r="C8" s="91" t="s">
        <v>50</v>
      </c>
      <c r="D8" s="9"/>
      <c r="E8" s="10">
        <v>230000</v>
      </c>
      <c r="F8" s="10">
        <v>330000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20.100000000000001" customHeight="1">
      <c r="A9" s="117"/>
      <c r="B9" s="5" t="s">
        <v>51</v>
      </c>
      <c r="C9" s="91" t="s">
        <v>52</v>
      </c>
      <c r="D9" s="9"/>
      <c r="E9" s="10">
        <v>169000</v>
      </c>
      <c r="F9" s="10">
        <v>265000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20.100000000000001" customHeight="1">
      <c r="A10" s="117"/>
      <c r="B10" s="5" t="s">
        <v>53</v>
      </c>
      <c r="C10" s="91" t="s">
        <v>54</v>
      </c>
      <c r="D10" s="9"/>
      <c r="E10" s="10">
        <v>130000</v>
      </c>
      <c r="F10" s="10">
        <v>250000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6.75" customHeight="1">
      <c r="A11" s="117"/>
      <c r="B11" s="5" t="s">
        <v>55</v>
      </c>
      <c r="C11" s="91"/>
      <c r="D11" s="9"/>
      <c r="E11" s="10">
        <v>169000</v>
      </c>
      <c r="F11" s="10">
        <v>285000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7.5" customHeight="1">
      <c r="A12" s="117"/>
      <c r="B12" s="5" t="s">
        <v>56</v>
      </c>
      <c r="C12" s="91"/>
      <c r="D12" s="9"/>
      <c r="E12" s="10">
        <v>241000</v>
      </c>
      <c r="F12" s="10">
        <v>340000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20.100000000000001" customHeight="1">
      <c r="A13" s="117"/>
      <c r="B13" s="5" t="s">
        <v>57</v>
      </c>
      <c r="C13" s="91" t="s">
        <v>58</v>
      </c>
      <c r="D13" s="9"/>
      <c r="E13" s="10">
        <v>167000</v>
      </c>
      <c r="F13" s="10">
        <v>240000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4.5" customHeight="1">
      <c r="A14" s="117"/>
      <c r="B14" s="5" t="s">
        <v>59</v>
      </c>
      <c r="C14" s="91" t="s">
        <v>60</v>
      </c>
      <c r="D14" s="9"/>
      <c r="E14" s="10">
        <v>92000</v>
      </c>
      <c r="F14" s="10">
        <v>180000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20.100000000000001" customHeight="1">
      <c r="A15" s="117"/>
      <c r="B15" s="5" t="s">
        <v>61</v>
      </c>
      <c r="C15" s="91" t="s">
        <v>62</v>
      </c>
      <c r="D15" s="9"/>
      <c r="E15" s="10">
        <v>206000</v>
      </c>
      <c r="F15" s="10">
        <v>310000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20.100000000000001" customHeight="1">
      <c r="A16" s="117"/>
      <c r="B16" s="5" t="s">
        <v>63</v>
      </c>
      <c r="C16" s="91" t="s">
        <v>64</v>
      </c>
      <c r="D16" s="9"/>
      <c r="E16" s="10">
        <v>86000</v>
      </c>
      <c r="F16" s="10">
        <v>160000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7.5" customHeight="1">
      <c r="A17" s="117"/>
      <c r="B17" s="5" t="s">
        <v>65</v>
      </c>
      <c r="C17" s="91"/>
      <c r="D17" s="9"/>
      <c r="E17" s="10">
        <v>174000</v>
      </c>
      <c r="F17" s="10">
        <v>270000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45" customHeight="1">
      <c r="A18" s="117"/>
      <c r="B18" s="5" t="s">
        <v>66</v>
      </c>
      <c r="C18" s="91" t="s">
        <v>67</v>
      </c>
      <c r="D18" s="9"/>
      <c r="E18" s="10">
        <v>73000</v>
      </c>
      <c r="F18" s="10">
        <v>220000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20.100000000000001" customHeight="1">
      <c r="A19" s="117"/>
      <c r="B19" s="5" t="s">
        <v>68</v>
      </c>
      <c r="C19" s="91" t="s">
        <v>69</v>
      </c>
      <c r="D19" s="9"/>
      <c r="E19" s="10">
        <v>60000</v>
      </c>
      <c r="F19" s="10">
        <v>115000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9.75" customHeight="1">
      <c r="A20" s="117"/>
      <c r="B20" s="5" t="s">
        <v>70</v>
      </c>
      <c r="C20" s="91" t="s">
        <v>71</v>
      </c>
      <c r="D20" s="9"/>
      <c r="E20" s="10">
        <v>210000</v>
      </c>
      <c r="F20" s="10">
        <v>330000</v>
      </c>
      <c r="G20" s="90">
        <f t="shared" si="0"/>
        <v>0</v>
      </c>
      <c r="H20" s="12">
        <f>E20*D20</f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20.100000000000001" customHeight="1">
      <c r="A21" s="117"/>
      <c r="B21" s="5" t="s">
        <v>72</v>
      </c>
      <c r="C21" s="91" t="s">
        <v>73</v>
      </c>
      <c r="D21" s="9"/>
      <c r="E21" s="10">
        <v>170000</v>
      </c>
      <c r="F21" s="10">
        <v>290000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20.100000000000001" customHeight="1">
      <c r="A22" s="117"/>
      <c r="B22" s="5" t="s">
        <v>74</v>
      </c>
      <c r="C22" s="91" t="s">
        <v>75</v>
      </c>
      <c r="D22" s="9"/>
      <c r="E22" s="10">
        <v>50000</v>
      </c>
      <c r="F22" s="10">
        <v>120000</v>
      </c>
      <c r="G22" s="90">
        <f t="shared" si="0"/>
        <v>0</v>
      </c>
      <c r="H22" s="12">
        <f>E22*D22</f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20.100000000000001" customHeight="1">
      <c r="A23" s="117"/>
      <c r="B23" s="5" t="s">
        <v>76</v>
      </c>
      <c r="C23" s="91" t="s">
        <v>77</v>
      </c>
      <c r="D23" s="9"/>
      <c r="E23" s="10">
        <v>52000</v>
      </c>
      <c r="F23" s="10">
        <v>120000</v>
      </c>
      <c r="G23" s="12">
        <f>F23*D23</f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20.100000000000001" customHeight="1">
      <c r="A24" s="117"/>
      <c r="B24" s="5" t="s">
        <v>78</v>
      </c>
      <c r="C24" s="91" t="s">
        <v>79</v>
      </c>
      <c r="D24" s="9"/>
      <c r="E24" s="10">
        <v>47000</v>
      </c>
      <c r="F24" s="10">
        <v>120000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20.100000000000001" customHeight="1">
      <c r="A25" s="117"/>
      <c r="B25" s="5" t="s">
        <v>80</v>
      </c>
      <c r="C25" s="91" t="s">
        <v>81</v>
      </c>
      <c r="D25" s="9"/>
      <c r="E25" s="10">
        <v>50000</v>
      </c>
      <c r="F25" s="10">
        <v>120000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46.5" customHeight="1">
      <c r="A26" s="117"/>
      <c r="B26" s="5" t="s">
        <v>82</v>
      </c>
      <c r="C26" s="91"/>
      <c r="D26" s="9"/>
      <c r="E26" s="10">
        <v>206000</v>
      </c>
      <c r="F26" s="10">
        <v>260000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56.25" customHeight="1">
      <c r="A27" s="117"/>
      <c r="B27" s="5" t="s">
        <v>83</v>
      </c>
      <c r="C27" s="91"/>
      <c r="D27" s="9"/>
      <c r="E27" s="10">
        <v>220000</v>
      </c>
      <c r="F27" s="10">
        <v>320000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51" customHeight="1">
      <c r="A28" s="117"/>
      <c r="B28" s="5" t="s">
        <v>84</v>
      </c>
      <c r="C28" s="91"/>
      <c r="D28" s="9"/>
      <c r="E28" s="10">
        <v>214000</v>
      </c>
      <c r="F28" s="10">
        <v>320000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42.75" customHeight="1">
      <c r="A29" s="117"/>
      <c r="B29" s="5" t="s">
        <v>85</v>
      </c>
      <c r="C29" s="91" t="s">
        <v>86</v>
      </c>
      <c r="D29" s="9"/>
      <c r="E29" s="11">
        <v>150000</v>
      </c>
      <c r="F29" s="10">
        <v>260000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41.25" customHeight="1">
      <c r="A30" s="117"/>
      <c r="B30" s="5" t="s">
        <v>87</v>
      </c>
      <c r="C30" s="91" t="s">
        <v>88</v>
      </c>
      <c r="D30" s="9"/>
      <c r="E30" s="10">
        <v>234000</v>
      </c>
      <c r="F30" s="10">
        <v>330000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45.75" customHeight="1">
      <c r="A31" s="117"/>
      <c r="B31" s="5" t="s">
        <v>89</v>
      </c>
      <c r="C31" s="91" t="s">
        <v>90</v>
      </c>
      <c r="D31" s="9"/>
      <c r="E31" s="10">
        <v>218000</v>
      </c>
      <c r="F31" s="10">
        <v>320000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9.950000000000003" customHeight="1">
      <c r="A32" s="117"/>
      <c r="B32" s="5" t="s">
        <v>91</v>
      </c>
      <c r="C32" s="91"/>
      <c r="D32" s="9"/>
      <c r="E32" s="10">
        <v>199000</v>
      </c>
      <c r="F32" s="10">
        <v>290000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51.75" customHeight="1">
      <c r="A33" s="117"/>
      <c r="B33" s="5" t="s">
        <v>92</v>
      </c>
      <c r="C33" s="91"/>
      <c r="D33" s="9"/>
      <c r="E33" s="10">
        <v>243000</v>
      </c>
      <c r="F33" s="10">
        <v>350000</v>
      </c>
      <c r="G33" s="90">
        <f t="shared" si="0"/>
        <v>0</v>
      </c>
      <c r="H33" s="12">
        <f>E33*D33</f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9.950000000000003" customHeight="1">
      <c r="A34" s="117"/>
      <c r="B34" s="5" t="s">
        <v>93</v>
      </c>
      <c r="C34" s="91"/>
      <c r="D34" s="9"/>
      <c r="E34" s="10">
        <v>226000</v>
      </c>
      <c r="F34" s="10">
        <v>340000</v>
      </c>
      <c r="G34" s="90">
        <f t="shared" si="0"/>
        <v>0</v>
      </c>
      <c r="H34" s="12">
        <f>E34*D34</f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9.950000000000003" customHeight="1">
      <c r="A35" s="117"/>
      <c r="B35" s="5" t="s">
        <v>94</v>
      </c>
      <c r="C35" s="91"/>
      <c r="D35" s="9"/>
      <c r="E35" s="10">
        <v>186000</v>
      </c>
      <c r="F35" s="10">
        <v>320000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>
      <c r="A36" s="117"/>
      <c r="B36" s="5" t="s">
        <v>95</v>
      </c>
      <c r="C36" s="91"/>
      <c r="D36" s="9"/>
      <c r="E36" s="10">
        <v>186000</v>
      </c>
      <c r="F36" s="10">
        <v>300000</v>
      </c>
      <c r="G36" s="12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>
      <c r="A37" s="117"/>
      <c r="B37" s="5" t="s">
        <v>96</v>
      </c>
      <c r="C37" s="91"/>
      <c r="D37" s="9"/>
      <c r="E37" s="10">
        <v>217000</v>
      </c>
      <c r="F37" s="10">
        <v>310000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57" customHeight="1">
      <c r="A38" s="117"/>
      <c r="B38" s="5" t="s">
        <v>97</v>
      </c>
      <c r="C38" s="91"/>
      <c r="D38" s="9"/>
      <c r="E38" s="10">
        <v>220000</v>
      </c>
      <c r="F38" s="10">
        <v>330000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>
      <c r="A39" s="117"/>
      <c r="B39" s="5" t="s">
        <v>98</v>
      </c>
      <c r="C39" s="91" t="s">
        <v>99</v>
      </c>
      <c r="D39" s="9"/>
      <c r="E39" s="10">
        <v>84000</v>
      </c>
      <c r="F39" s="10">
        <v>140000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>
      <c r="A40" s="117"/>
      <c r="B40" s="5" t="s">
        <v>100</v>
      </c>
      <c r="C40" s="91"/>
      <c r="D40" s="9"/>
      <c r="E40" s="10">
        <v>81000</v>
      </c>
      <c r="F40" s="10">
        <v>170000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35.1" customHeight="1">
      <c r="A41" s="117"/>
      <c r="B41" s="5" t="s">
        <v>101</v>
      </c>
      <c r="C41" s="91"/>
      <c r="D41" s="9"/>
      <c r="E41" s="10">
        <v>51000</v>
      </c>
      <c r="F41" s="10">
        <v>130000</v>
      </c>
      <c r="G41" s="90">
        <f t="shared" si="0"/>
        <v>0</v>
      </c>
      <c r="H41" s="12">
        <f>E41*D41</f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45" customHeight="1">
      <c r="A42" s="117"/>
      <c r="B42" s="5" t="s">
        <v>102</v>
      </c>
      <c r="C42" s="91"/>
      <c r="D42" s="9"/>
      <c r="E42" s="10">
        <v>173000</v>
      </c>
      <c r="F42" s="10">
        <v>290000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>
      <c r="A43" s="117"/>
      <c r="B43" s="5" t="s">
        <v>103</v>
      </c>
      <c r="C43" s="91"/>
      <c r="D43" s="9"/>
      <c r="E43" s="10">
        <v>73000</v>
      </c>
      <c r="F43" s="10">
        <v>150000</v>
      </c>
      <c r="G43" s="90">
        <f t="shared" si="0"/>
        <v>0</v>
      </c>
      <c r="H43" s="12">
        <f>E43*D43</f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>
      <c r="A44" s="117"/>
      <c r="B44" s="5" t="s">
        <v>104</v>
      </c>
      <c r="C44" s="91"/>
      <c r="D44" s="9"/>
      <c r="E44" s="10">
        <v>140500</v>
      </c>
      <c r="F44" s="10">
        <v>285000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>
      <c r="A45" s="117"/>
      <c r="B45" s="5" t="s">
        <v>105</v>
      </c>
      <c r="C45" s="91"/>
      <c r="D45" s="9"/>
      <c r="E45" s="10">
        <v>169000</v>
      </c>
      <c r="F45" s="10">
        <v>200000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>
      <c r="A46" s="117"/>
      <c r="B46" s="5" t="s">
        <v>106</v>
      </c>
      <c r="C46" s="91"/>
      <c r="D46" s="9"/>
      <c r="E46" s="10">
        <v>230000</v>
      </c>
      <c r="F46" s="10">
        <v>400000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>
      <c r="A47" s="117"/>
      <c r="B47" s="5" t="s">
        <v>107</v>
      </c>
      <c r="C47" s="91"/>
      <c r="D47" s="9"/>
      <c r="E47" s="10">
        <v>230000</v>
      </c>
      <c r="F47" s="10">
        <v>400000</v>
      </c>
      <c r="G47" s="90">
        <f t="shared" si="0"/>
        <v>0</v>
      </c>
      <c r="H47" s="12">
        <f>E47*D47</f>
        <v>0</v>
      </c>
      <c r="I47" s="12">
        <f>G47-H47</f>
        <v>0</v>
      </c>
      <c r="J47" s="90"/>
      <c r="L47" s="90"/>
      <c r="M47" s="90">
        <f t="shared" si="3"/>
        <v>0</v>
      </c>
      <c r="N47" s="90"/>
    </row>
    <row r="48" spans="1:14" ht="35.1" customHeight="1">
      <c r="A48" s="117"/>
      <c r="B48" s="5" t="s">
        <v>108</v>
      </c>
      <c r="C48" s="91"/>
      <c r="D48" s="9"/>
      <c r="E48" s="10">
        <v>170000</v>
      </c>
      <c r="F48" s="10">
        <v>290000</v>
      </c>
      <c r="G48" s="90">
        <f t="shared" si="0"/>
        <v>0</v>
      </c>
      <c r="H48" s="12">
        <f t="shared" si="1"/>
        <v>0</v>
      </c>
      <c r="I48" s="12">
        <f>G48-H48</f>
        <v>0</v>
      </c>
      <c r="J48" s="90"/>
      <c r="L48" s="90"/>
      <c r="M48" s="90">
        <f t="shared" si="3"/>
        <v>0</v>
      </c>
      <c r="N48" s="90"/>
    </row>
    <row r="49" spans="1:14" ht="35.1" customHeight="1">
      <c r="A49" s="117"/>
      <c r="B49" s="5" t="s">
        <v>109</v>
      </c>
      <c r="C49" s="91"/>
      <c r="D49" s="9"/>
      <c r="E49" s="10">
        <v>129500</v>
      </c>
      <c r="F49" s="10">
        <v>230000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>
      <c r="A50" s="117"/>
      <c r="B50" s="5" t="s">
        <v>110</v>
      </c>
      <c r="C50" s="91"/>
      <c r="D50" s="9"/>
      <c r="E50" s="10">
        <v>215000</v>
      </c>
      <c r="F50" s="10">
        <v>350000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>
      <c r="A51" s="117"/>
      <c r="B51" s="5" t="s">
        <v>111</v>
      </c>
      <c r="C51" s="91"/>
      <c r="D51" s="9"/>
      <c r="E51" s="10">
        <v>215000</v>
      </c>
      <c r="F51" s="10">
        <v>300000</v>
      </c>
      <c r="G51" s="12">
        <f>F51*D51</f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2" customHeight="1">
      <c r="A52" s="117"/>
      <c r="B52" s="5" t="s">
        <v>112</v>
      </c>
      <c r="C52" s="91"/>
      <c r="D52" s="9"/>
      <c r="E52" s="10">
        <v>208000</v>
      </c>
      <c r="F52" s="10">
        <v>290000</v>
      </c>
      <c r="G52" s="12">
        <f>F52*D52</f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>
      <c r="A53" s="117"/>
      <c r="B53" s="5" t="s">
        <v>113</v>
      </c>
      <c r="C53" s="91"/>
      <c r="D53" s="9"/>
      <c r="E53" s="10">
        <v>170000</v>
      </c>
      <c r="F53" s="10">
        <v>270000</v>
      </c>
      <c r="G53" s="12">
        <f>F53*D53</f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>
      <c r="A54" s="117"/>
      <c r="B54" s="5" t="s">
        <v>114</v>
      </c>
      <c r="C54" s="91"/>
      <c r="D54" s="9"/>
      <c r="E54" s="10">
        <v>150000</v>
      </c>
      <c r="F54" s="10">
        <v>240000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>
      <c r="A55" s="117"/>
      <c r="B55" s="5" t="s">
        <v>115</v>
      </c>
      <c r="C55" s="91"/>
      <c r="D55" s="9"/>
      <c r="E55" s="10">
        <v>218500</v>
      </c>
      <c r="F55" s="10">
        <v>320000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>
      <c r="A56" s="117"/>
      <c r="B56" s="5" t="s">
        <v>116</v>
      </c>
      <c r="C56" s="91"/>
      <c r="D56" s="9"/>
      <c r="E56" s="10">
        <v>270000</v>
      </c>
      <c r="F56" s="10">
        <v>370000</v>
      </c>
      <c r="G56" s="12">
        <f>F56*D56</f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>
      <c r="A57" s="117"/>
      <c r="B57" s="5" t="s">
        <v>117</v>
      </c>
      <c r="C57" s="91" t="s">
        <v>118</v>
      </c>
      <c r="D57" s="9"/>
      <c r="E57" s="10">
        <v>150000</v>
      </c>
      <c r="F57" s="10">
        <v>250000</v>
      </c>
      <c r="G57" s="12">
        <f>F57*D57</f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>
      <c r="A58" s="117"/>
      <c r="B58" s="5" t="s">
        <v>119</v>
      </c>
      <c r="C58" s="91"/>
      <c r="D58" s="9"/>
      <c r="E58" s="10">
        <v>171000</v>
      </c>
      <c r="F58" s="10">
        <v>260000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>
      <c r="A59" s="117"/>
      <c r="B59" s="5" t="s">
        <v>120</v>
      </c>
      <c r="C59" s="91"/>
      <c r="D59" s="9"/>
      <c r="E59" s="10">
        <v>190000</v>
      </c>
      <c r="F59" s="10">
        <v>330000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/>
      <c r="N59" s="90"/>
    </row>
    <row r="60" spans="1:14" ht="30" customHeight="1">
      <c r="A60" s="117"/>
      <c r="B60" s="5" t="s">
        <v>121</v>
      </c>
      <c r="C60" s="91"/>
      <c r="D60" s="9"/>
      <c r="E60" s="10">
        <v>199000</v>
      </c>
      <c r="F60" s="10">
        <v>330000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/>
      <c r="N60" s="90"/>
    </row>
    <row r="61" spans="1:14" ht="39" customHeight="1">
      <c r="A61" s="117"/>
      <c r="B61" s="5" t="s">
        <v>122</v>
      </c>
      <c r="C61" s="91"/>
      <c r="D61" s="9"/>
      <c r="E61" s="10">
        <v>174000</v>
      </c>
      <c r="F61" s="10">
        <v>260000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/>
      <c r="N61" s="90"/>
    </row>
    <row r="62" spans="1:14" ht="39.75" customHeight="1">
      <c r="A62" s="117"/>
      <c r="B62" s="5" t="s">
        <v>123</v>
      </c>
      <c r="C62" s="91"/>
      <c r="D62" s="9"/>
      <c r="E62" s="10">
        <v>200000</v>
      </c>
      <c r="F62" s="10">
        <v>400000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44.25" customHeight="1">
      <c r="A63" s="117"/>
      <c r="B63" s="5" t="s">
        <v>124</v>
      </c>
      <c r="C63" s="91"/>
      <c r="D63" s="9"/>
      <c r="E63" s="10">
        <v>215000</v>
      </c>
      <c r="F63" s="89">
        <v>280000</v>
      </c>
      <c r="G63" s="12">
        <f>F63*D63</f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41.25" customHeight="1">
      <c r="A64" s="117"/>
      <c r="B64" s="5" t="s">
        <v>125</v>
      </c>
      <c r="C64" s="91"/>
      <c r="D64" s="9"/>
      <c r="E64" s="10">
        <v>66000</v>
      </c>
      <c r="F64" s="10">
        <v>140000</v>
      </c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41.25" customHeight="1">
      <c r="A65" s="117"/>
      <c r="B65" s="5" t="s">
        <v>126</v>
      </c>
      <c r="C65" s="91"/>
      <c r="D65" s="9"/>
      <c r="E65" s="10">
        <v>42000</v>
      </c>
      <c r="F65" s="10">
        <v>120000</v>
      </c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41.25" customHeight="1">
      <c r="A66" s="117"/>
      <c r="B66" s="5" t="s">
        <v>127</v>
      </c>
      <c r="C66" s="91"/>
      <c r="D66" s="9"/>
      <c r="E66" s="10">
        <v>40000</v>
      </c>
      <c r="F66" s="10">
        <v>120000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41.25" customHeight="1">
      <c r="A67" s="117"/>
      <c r="B67" s="5" t="s">
        <v>128</v>
      </c>
      <c r="C67" s="91"/>
      <c r="D67" s="9"/>
      <c r="E67" s="10">
        <v>79000</v>
      </c>
      <c r="F67" s="10">
        <v>140000</v>
      </c>
      <c r="G67" s="12">
        <f>F67*D67</f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68" spans="1:14" ht="41.25" customHeight="1">
      <c r="A68" s="117"/>
      <c r="B68" s="5" t="s">
        <v>129</v>
      </c>
      <c r="C68" s="91"/>
      <c r="D68" s="9"/>
      <c r="E68" s="10">
        <v>79000</v>
      </c>
      <c r="F68" s="10">
        <v>150000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/>
      <c r="N68" s="90"/>
    </row>
    <row r="69" spans="1:14" ht="41.25" customHeight="1">
      <c r="A69" s="117"/>
      <c r="B69" s="5" t="s">
        <v>130</v>
      </c>
      <c r="C69" s="91" t="s">
        <v>131</v>
      </c>
      <c r="D69" s="9"/>
      <c r="E69" s="10">
        <v>380000</v>
      </c>
      <c r="F69" s="10">
        <v>380000</v>
      </c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/>
      <c r="N69" s="90"/>
    </row>
    <row r="70" spans="1:14" ht="41.25" customHeight="1">
      <c r="A70" s="117"/>
      <c r="B70" s="5" t="s">
        <v>132</v>
      </c>
      <c r="C70" s="91"/>
      <c r="D70" s="9"/>
      <c r="E70" s="10">
        <v>54500</v>
      </c>
      <c r="F70" s="10">
        <v>120000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/>
      <c r="N70" s="90"/>
    </row>
    <row r="71" spans="1:14" ht="41.25" customHeight="1">
      <c r="A71" s="117"/>
      <c r="B71" s="5" t="s">
        <v>133</v>
      </c>
      <c r="C71" s="91"/>
      <c r="D71" s="9"/>
      <c r="E71" s="10">
        <v>242500</v>
      </c>
      <c r="F71" s="10">
        <v>330000</v>
      </c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/>
      <c r="N71" s="90"/>
    </row>
    <row r="72" spans="1:14" ht="41.25" customHeight="1">
      <c r="A72" s="117"/>
      <c r="B72" s="5" t="s">
        <v>134</v>
      </c>
      <c r="C72" s="91"/>
      <c r="D72" s="9"/>
      <c r="E72" s="10">
        <v>208000</v>
      </c>
      <c r="F72" s="10">
        <v>340000</v>
      </c>
      <c r="G72" s="90">
        <f t="shared" ref="G72:G77" si="4">F72*D72</f>
        <v>0</v>
      </c>
      <c r="H72" s="12">
        <f t="shared" si="1"/>
        <v>0</v>
      </c>
      <c r="I72" s="90">
        <f t="shared" si="2"/>
        <v>0</v>
      </c>
      <c r="J72" s="90"/>
      <c r="L72" s="90"/>
      <c r="M72" s="90"/>
      <c r="N72" s="90"/>
    </row>
    <row r="73" spans="1:14" ht="41.25" customHeight="1">
      <c r="A73" s="117"/>
      <c r="B73" s="5" t="s">
        <v>135</v>
      </c>
      <c r="C73" s="91" t="s">
        <v>136</v>
      </c>
      <c r="D73" s="9"/>
      <c r="E73" s="10">
        <v>243000</v>
      </c>
      <c r="F73" s="10">
        <v>350000</v>
      </c>
      <c r="G73" s="90">
        <f t="shared" si="4"/>
        <v>0</v>
      </c>
      <c r="H73" s="12">
        <f t="shared" si="1"/>
        <v>0</v>
      </c>
      <c r="I73" s="90">
        <f t="shared" si="2"/>
        <v>0</v>
      </c>
      <c r="J73" s="90"/>
      <c r="L73" s="90"/>
      <c r="M73" s="90"/>
      <c r="N73" s="90"/>
    </row>
    <row r="74" spans="1:14" ht="41.25" customHeight="1">
      <c r="A74" s="117"/>
      <c r="B74" s="5" t="s">
        <v>137</v>
      </c>
      <c r="C74" s="91"/>
      <c r="D74" s="9"/>
      <c r="E74" s="10">
        <v>230000</v>
      </c>
      <c r="F74" s="10">
        <v>350000</v>
      </c>
      <c r="G74" s="90">
        <f t="shared" si="4"/>
        <v>0</v>
      </c>
      <c r="H74" s="12">
        <f t="shared" si="1"/>
        <v>0</v>
      </c>
      <c r="I74" s="90">
        <f t="shared" si="2"/>
        <v>0</v>
      </c>
      <c r="J74" s="90"/>
      <c r="L74" s="90"/>
      <c r="M74" s="90"/>
      <c r="N74" s="90"/>
    </row>
    <row r="75" spans="1:14" ht="41.25" customHeight="1">
      <c r="A75" s="117"/>
      <c r="B75" s="5" t="s">
        <v>138</v>
      </c>
      <c r="C75" s="91"/>
      <c r="D75" s="9"/>
      <c r="E75" s="10">
        <v>211000</v>
      </c>
      <c r="F75" s="10">
        <v>320000</v>
      </c>
      <c r="G75" s="90">
        <f t="shared" si="4"/>
        <v>0</v>
      </c>
      <c r="H75" s="12">
        <f t="shared" si="1"/>
        <v>0</v>
      </c>
      <c r="I75" s="90">
        <f t="shared" si="2"/>
        <v>0</v>
      </c>
      <c r="J75" s="90"/>
      <c r="L75" s="90"/>
      <c r="M75" s="90"/>
      <c r="N75" s="90"/>
    </row>
    <row r="76" spans="1:14" ht="41.25" customHeight="1">
      <c r="A76" s="117"/>
      <c r="B76" s="5" t="s">
        <v>139</v>
      </c>
      <c r="C76" s="91"/>
      <c r="D76" s="9"/>
      <c r="E76" s="10">
        <v>68000</v>
      </c>
      <c r="F76" s="10">
        <v>150000</v>
      </c>
      <c r="G76" s="90">
        <f t="shared" si="4"/>
        <v>0</v>
      </c>
      <c r="H76" s="12">
        <f t="shared" si="1"/>
        <v>0</v>
      </c>
      <c r="I76" s="90">
        <f t="shared" si="2"/>
        <v>0</v>
      </c>
      <c r="J76" s="90"/>
      <c r="L76" s="90"/>
      <c r="M76" s="90"/>
      <c r="N76" s="90"/>
    </row>
    <row r="77" spans="1:14" ht="41.25" customHeight="1">
      <c r="A77" s="117"/>
      <c r="B77" s="5" t="s">
        <v>140</v>
      </c>
      <c r="C77" s="91"/>
      <c r="D77" s="9"/>
      <c r="E77" s="10">
        <v>68000</v>
      </c>
      <c r="F77" s="10">
        <v>150000</v>
      </c>
      <c r="G77" s="90">
        <f t="shared" si="4"/>
        <v>0</v>
      </c>
      <c r="H77" s="12">
        <f t="shared" si="1"/>
        <v>0</v>
      </c>
      <c r="I77" s="90">
        <f t="shared" si="2"/>
        <v>0</v>
      </c>
      <c r="J77" s="90"/>
      <c r="L77" s="90"/>
      <c r="M77" s="90"/>
      <c r="N77" s="90"/>
    </row>
    <row r="78" spans="1:14" ht="41.25" customHeight="1">
      <c r="A78" s="117"/>
      <c r="B78" s="5" t="s">
        <v>141</v>
      </c>
      <c r="C78" s="91"/>
      <c r="D78" s="9"/>
      <c r="E78" s="10">
        <v>72000</v>
      </c>
      <c r="F78" s="10">
        <v>170000</v>
      </c>
      <c r="G78" s="90">
        <f t="shared" ref="G78:G80" si="5">F78*D78</f>
        <v>0</v>
      </c>
      <c r="H78" s="12">
        <f t="shared" si="1"/>
        <v>0</v>
      </c>
      <c r="I78" s="90">
        <f t="shared" si="2"/>
        <v>0</v>
      </c>
      <c r="J78" s="90"/>
      <c r="L78" s="90"/>
      <c r="M78" s="90"/>
      <c r="N78" s="90"/>
    </row>
    <row r="79" spans="1:14" ht="35.1" customHeight="1">
      <c r="A79" s="117"/>
      <c r="B79" s="5" t="s">
        <v>142</v>
      </c>
      <c r="C79" s="91" t="s">
        <v>143</v>
      </c>
      <c r="D79" s="9"/>
      <c r="E79" s="10">
        <v>159000</v>
      </c>
      <c r="F79" s="10"/>
      <c r="G79" s="90">
        <f t="shared" si="5"/>
        <v>0</v>
      </c>
      <c r="H79" s="12">
        <f t="shared" si="1"/>
        <v>0</v>
      </c>
      <c r="I79" s="90">
        <f t="shared" si="2"/>
        <v>0</v>
      </c>
      <c r="J79" s="90"/>
      <c r="L79" s="90"/>
      <c r="M79" s="90"/>
      <c r="N79" s="90"/>
    </row>
    <row r="80" spans="1:14" ht="35.1" customHeight="1">
      <c r="A80" s="117"/>
      <c r="B80" s="5" t="s">
        <v>144</v>
      </c>
      <c r="C80" s="91"/>
      <c r="D80" s="9"/>
      <c r="E80" s="10">
        <v>207000</v>
      </c>
      <c r="F80" s="10">
        <v>290000</v>
      </c>
      <c r="G80" s="90">
        <f t="shared" si="5"/>
        <v>0</v>
      </c>
      <c r="H80" s="12">
        <f t="shared" si="1"/>
        <v>0</v>
      </c>
      <c r="I80" s="90">
        <f t="shared" si="2"/>
        <v>0</v>
      </c>
      <c r="J80" s="90"/>
      <c r="L80" s="90"/>
      <c r="M80" s="90"/>
      <c r="N80" s="90"/>
    </row>
    <row r="81" spans="1:14" ht="35.1" customHeight="1">
      <c r="A81" s="117"/>
      <c r="B81" s="5" t="s">
        <v>145</v>
      </c>
      <c r="C81" s="91"/>
      <c r="D81" s="9"/>
      <c r="E81" s="10"/>
      <c r="F81" s="10"/>
      <c r="G81" s="90">
        <f t="shared" ref="G81:G171" si="6">F81*D81</f>
        <v>0</v>
      </c>
      <c r="H81" s="12">
        <f>E81*D81</f>
        <v>0</v>
      </c>
      <c r="I81" s="90">
        <f t="shared" si="2"/>
        <v>0</v>
      </c>
      <c r="J81" s="90"/>
      <c r="L81" s="90"/>
      <c r="M81" s="90">
        <f t="shared" si="3"/>
        <v>0</v>
      </c>
      <c r="N81" s="90"/>
    </row>
    <row r="82" spans="1:14" ht="35.1" customHeight="1">
      <c r="A82" s="117"/>
      <c r="B82" s="26"/>
      <c r="C82" s="91"/>
      <c r="D82" s="9"/>
      <c r="E82" s="10"/>
      <c r="F82" s="10"/>
      <c r="G82" s="90"/>
      <c r="H82" s="12"/>
      <c r="I82" s="90"/>
      <c r="J82" s="90"/>
      <c r="L82" s="90"/>
      <c r="M82" s="90"/>
      <c r="N82" s="90"/>
    </row>
    <row r="83" spans="1:14" ht="35.1" customHeight="1">
      <c r="A83" s="117"/>
      <c r="B83" s="26"/>
      <c r="C83" s="91"/>
      <c r="D83" s="9"/>
      <c r="E83" s="10"/>
      <c r="F83" s="10"/>
      <c r="G83" s="90"/>
      <c r="H83" s="12"/>
      <c r="I83" s="90"/>
      <c r="J83" s="90"/>
      <c r="L83" s="90"/>
      <c r="M83" s="90"/>
      <c r="N83" s="90"/>
    </row>
    <row r="84" spans="1:14" ht="35.1" customHeight="1">
      <c r="A84" s="118"/>
      <c r="B84" s="26"/>
      <c r="C84" s="91"/>
      <c r="D84" s="9"/>
      <c r="E84" s="10"/>
      <c r="F84" s="10"/>
      <c r="G84" s="90">
        <f t="shared" si="6"/>
        <v>0</v>
      </c>
      <c r="H84" s="12">
        <f t="shared" si="1"/>
        <v>0</v>
      </c>
      <c r="I84" s="90">
        <f t="shared" si="2"/>
        <v>0</v>
      </c>
      <c r="J84" s="90"/>
      <c r="L84" s="90"/>
      <c r="M84" s="90">
        <f t="shared" si="3"/>
        <v>0</v>
      </c>
      <c r="N84" s="90"/>
    </row>
    <row r="85" spans="1:14" ht="18" customHeight="1">
      <c r="A85" s="27"/>
      <c r="B85" s="28"/>
      <c r="C85" s="29"/>
      <c r="D85" s="30"/>
      <c r="E85" s="31"/>
      <c r="F85" s="31"/>
      <c r="G85" s="27"/>
      <c r="H85" s="32"/>
      <c r="I85" s="27"/>
      <c r="J85" s="27"/>
      <c r="K85" s="33"/>
      <c r="L85" s="27"/>
      <c r="M85" s="27"/>
      <c r="N85" s="27"/>
    </row>
    <row r="86" spans="1:14" ht="20.100000000000001" customHeight="1">
      <c r="A86" s="116" t="s">
        <v>146</v>
      </c>
      <c r="B86" s="13" t="s">
        <v>147</v>
      </c>
      <c r="C86" s="14" t="s">
        <v>148</v>
      </c>
      <c r="D86" s="7"/>
      <c r="E86" s="8">
        <v>65000</v>
      </c>
      <c r="F86" s="8">
        <v>145000</v>
      </c>
      <c r="G86" s="90">
        <f t="shared" si="6"/>
        <v>0</v>
      </c>
      <c r="H86" s="12">
        <f t="shared" si="1"/>
        <v>0</v>
      </c>
      <c r="I86" s="90">
        <f t="shared" si="2"/>
        <v>0</v>
      </c>
      <c r="J86" s="90"/>
      <c r="L86" s="90"/>
      <c r="M86" s="90">
        <f t="shared" si="3"/>
        <v>0</v>
      </c>
      <c r="N86" s="90"/>
    </row>
    <row r="87" spans="1:14" ht="20.100000000000001" customHeight="1">
      <c r="A87" s="117"/>
      <c r="B87" s="13" t="s">
        <v>149</v>
      </c>
      <c r="C87" s="14" t="s">
        <v>150</v>
      </c>
      <c r="D87" s="7"/>
      <c r="E87" s="8">
        <v>55000</v>
      </c>
      <c r="F87" s="8">
        <v>140000</v>
      </c>
      <c r="G87" s="90">
        <f t="shared" si="6"/>
        <v>0</v>
      </c>
      <c r="H87" s="12">
        <f t="shared" si="1"/>
        <v>0</v>
      </c>
      <c r="I87" s="90">
        <f t="shared" si="2"/>
        <v>0</v>
      </c>
      <c r="J87" s="90"/>
      <c r="L87" s="90"/>
      <c r="M87" s="90">
        <f t="shared" si="3"/>
        <v>0</v>
      </c>
      <c r="N87" s="90"/>
    </row>
    <row r="88" spans="1:14" ht="44.25" customHeight="1">
      <c r="A88" s="117"/>
      <c r="B88" s="13" t="s">
        <v>151</v>
      </c>
      <c r="C88" s="14"/>
      <c r="D88" s="7"/>
      <c r="E88" s="8">
        <v>140500</v>
      </c>
      <c r="F88" s="8">
        <v>235000</v>
      </c>
      <c r="G88" s="90">
        <f t="shared" si="6"/>
        <v>0</v>
      </c>
      <c r="H88" s="12">
        <f t="shared" si="1"/>
        <v>0</v>
      </c>
      <c r="I88" s="90">
        <f t="shared" si="2"/>
        <v>0</v>
      </c>
      <c r="J88" s="90"/>
      <c r="L88" s="90"/>
      <c r="M88" s="90">
        <f t="shared" si="3"/>
        <v>0</v>
      </c>
      <c r="N88" s="90"/>
    </row>
    <row r="89" spans="1:14" ht="20.100000000000001" customHeight="1">
      <c r="A89" s="117"/>
      <c r="B89" s="13" t="s">
        <v>152</v>
      </c>
      <c r="C89" s="15" t="s">
        <v>153</v>
      </c>
      <c r="D89" s="9"/>
      <c r="E89" s="10">
        <v>20000</v>
      </c>
      <c r="F89" s="10">
        <v>50000</v>
      </c>
      <c r="G89" s="90">
        <f t="shared" si="6"/>
        <v>0</v>
      </c>
      <c r="H89" s="12">
        <f t="shared" si="1"/>
        <v>0</v>
      </c>
      <c r="I89" s="90">
        <f t="shared" si="2"/>
        <v>0</v>
      </c>
      <c r="J89" s="90"/>
      <c r="L89" s="90"/>
      <c r="M89" s="90">
        <f t="shared" si="3"/>
        <v>0</v>
      </c>
      <c r="N89" s="90"/>
    </row>
    <row r="90" spans="1:14" ht="20.100000000000001" customHeight="1">
      <c r="A90" s="117"/>
      <c r="B90" s="13" t="s">
        <v>154</v>
      </c>
      <c r="C90" s="15" t="s">
        <v>155</v>
      </c>
      <c r="D90" s="9"/>
      <c r="E90" s="10">
        <v>105000</v>
      </c>
      <c r="F90" s="10">
        <v>165000</v>
      </c>
      <c r="G90" s="90">
        <f t="shared" si="6"/>
        <v>0</v>
      </c>
      <c r="H90" s="12">
        <f t="shared" si="1"/>
        <v>0</v>
      </c>
      <c r="I90" s="90">
        <f t="shared" si="2"/>
        <v>0</v>
      </c>
      <c r="J90" s="90"/>
      <c r="L90" s="90"/>
      <c r="M90" s="90">
        <f t="shared" si="3"/>
        <v>0</v>
      </c>
      <c r="N90" s="90"/>
    </row>
    <row r="91" spans="1:14" ht="20.100000000000001" customHeight="1">
      <c r="A91" s="117"/>
      <c r="B91" s="13" t="s">
        <v>156</v>
      </c>
      <c r="C91" s="15" t="s">
        <v>157</v>
      </c>
      <c r="D91" s="9"/>
      <c r="E91" s="10">
        <v>110000</v>
      </c>
      <c r="F91" s="10">
        <v>170000</v>
      </c>
      <c r="G91" s="90">
        <f t="shared" si="6"/>
        <v>0</v>
      </c>
      <c r="H91" s="12">
        <f t="shared" si="1"/>
        <v>0</v>
      </c>
      <c r="I91" s="90">
        <f t="shared" si="2"/>
        <v>0</v>
      </c>
      <c r="J91" s="90"/>
      <c r="L91" s="90"/>
      <c r="M91" s="90">
        <f t="shared" si="3"/>
        <v>0</v>
      </c>
      <c r="N91" s="90"/>
    </row>
    <row r="92" spans="1:14" ht="20.100000000000001" customHeight="1">
      <c r="A92" s="117"/>
      <c r="B92" s="13" t="s">
        <v>158</v>
      </c>
      <c r="C92" s="15" t="s">
        <v>159</v>
      </c>
      <c r="D92" s="9"/>
      <c r="E92" s="10">
        <v>121000</v>
      </c>
      <c r="F92" s="10">
        <v>195000</v>
      </c>
      <c r="G92" s="90">
        <f t="shared" si="6"/>
        <v>0</v>
      </c>
      <c r="H92" s="12">
        <f t="shared" si="1"/>
        <v>0</v>
      </c>
      <c r="I92" s="90">
        <f t="shared" si="2"/>
        <v>0</v>
      </c>
      <c r="J92" s="90"/>
      <c r="L92" s="90"/>
      <c r="M92" s="90">
        <f t="shared" si="3"/>
        <v>0</v>
      </c>
      <c r="N92" s="90"/>
    </row>
    <row r="93" spans="1:14" ht="42" customHeight="1">
      <c r="A93" s="117"/>
      <c r="B93" s="13" t="s">
        <v>160</v>
      </c>
      <c r="C93" s="15"/>
      <c r="D93" s="9"/>
      <c r="E93" s="10">
        <v>138000</v>
      </c>
      <c r="F93" s="10">
        <v>240000</v>
      </c>
      <c r="G93" s="90">
        <f t="shared" si="6"/>
        <v>0</v>
      </c>
      <c r="H93" s="12">
        <f t="shared" si="1"/>
        <v>0</v>
      </c>
      <c r="I93" s="90">
        <f t="shared" si="2"/>
        <v>0</v>
      </c>
      <c r="J93" s="90"/>
      <c r="L93" s="90"/>
      <c r="M93" s="90">
        <f t="shared" si="3"/>
        <v>0</v>
      </c>
      <c r="N93" s="90"/>
    </row>
    <row r="94" spans="1:14" ht="20.100000000000001" customHeight="1">
      <c r="A94" s="117"/>
      <c r="B94" s="13" t="s">
        <v>161</v>
      </c>
      <c r="C94" s="15" t="s">
        <v>162</v>
      </c>
      <c r="D94" s="9"/>
      <c r="E94" s="10">
        <v>80000</v>
      </c>
      <c r="F94" s="10">
        <v>140000</v>
      </c>
      <c r="G94" s="90">
        <f t="shared" si="6"/>
        <v>0</v>
      </c>
      <c r="H94" s="12">
        <f t="shared" si="1"/>
        <v>0</v>
      </c>
      <c r="I94" s="90">
        <f t="shared" si="2"/>
        <v>0</v>
      </c>
      <c r="J94" s="90"/>
      <c r="L94" s="90"/>
      <c r="M94" s="90">
        <f t="shared" si="3"/>
        <v>0</v>
      </c>
      <c r="N94" s="90"/>
    </row>
    <row r="95" spans="1:14" ht="20.100000000000001" customHeight="1">
      <c r="A95" s="117"/>
      <c r="B95" s="13" t="s">
        <v>163</v>
      </c>
      <c r="C95" s="15" t="s">
        <v>164</v>
      </c>
      <c r="D95" s="9"/>
      <c r="E95" s="10">
        <v>97000</v>
      </c>
      <c r="F95" s="10">
        <v>160000</v>
      </c>
      <c r="G95" s="90">
        <f t="shared" si="6"/>
        <v>0</v>
      </c>
      <c r="H95" s="12">
        <f t="shared" si="1"/>
        <v>0</v>
      </c>
      <c r="I95" s="90">
        <f t="shared" si="2"/>
        <v>0</v>
      </c>
      <c r="J95" s="90"/>
      <c r="L95" s="90"/>
      <c r="M95" s="90">
        <f t="shared" si="3"/>
        <v>0</v>
      </c>
      <c r="N95" s="90"/>
    </row>
    <row r="96" spans="1:14" ht="46.5" customHeight="1">
      <c r="A96" s="117"/>
      <c r="B96" s="13" t="s">
        <v>165</v>
      </c>
      <c r="C96" s="15" t="s">
        <v>166</v>
      </c>
      <c r="D96" s="9"/>
      <c r="E96" s="10">
        <v>180000</v>
      </c>
      <c r="F96" s="10">
        <v>260000</v>
      </c>
      <c r="G96" s="90">
        <f t="shared" si="6"/>
        <v>0</v>
      </c>
      <c r="H96" s="12">
        <f t="shared" si="1"/>
        <v>0</v>
      </c>
      <c r="I96" s="90">
        <f t="shared" si="2"/>
        <v>0</v>
      </c>
      <c r="J96" s="90"/>
      <c r="L96" s="90"/>
      <c r="M96" s="90">
        <f t="shared" si="3"/>
        <v>0</v>
      </c>
      <c r="N96" s="90"/>
    </row>
    <row r="97" spans="1:14" ht="45.75" customHeight="1">
      <c r="A97" s="117"/>
      <c r="B97" s="13" t="s">
        <v>167</v>
      </c>
      <c r="C97" s="15"/>
      <c r="D97" s="9"/>
      <c r="E97" s="10">
        <v>215000</v>
      </c>
      <c r="F97" s="10">
        <v>285000</v>
      </c>
      <c r="G97" s="90">
        <f t="shared" si="6"/>
        <v>0</v>
      </c>
      <c r="H97" s="12">
        <f t="shared" si="1"/>
        <v>0</v>
      </c>
      <c r="I97" s="90">
        <f t="shared" si="2"/>
        <v>0</v>
      </c>
      <c r="J97" s="90"/>
      <c r="L97" s="90"/>
      <c r="M97" s="90">
        <f t="shared" si="3"/>
        <v>0</v>
      </c>
      <c r="N97" s="90"/>
    </row>
    <row r="98" spans="1:14" ht="20.100000000000001" customHeight="1">
      <c r="A98" s="117"/>
      <c r="B98" s="13" t="s">
        <v>168</v>
      </c>
      <c r="C98" s="15" t="s">
        <v>169</v>
      </c>
      <c r="D98" s="9"/>
      <c r="E98" s="10">
        <v>135000</v>
      </c>
      <c r="F98" s="10">
        <v>185000</v>
      </c>
      <c r="G98" s="90">
        <f t="shared" si="6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3"/>
        <v>0</v>
      </c>
      <c r="N98" s="90"/>
    </row>
    <row r="99" spans="1:14" ht="20.100000000000001" customHeight="1">
      <c r="A99" s="117"/>
      <c r="B99" s="13" t="s">
        <v>170</v>
      </c>
      <c r="C99" s="15" t="s">
        <v>171</v>
      </c>
      <c r="D99" s="9"/>
      <c r="E99" s="10">
        <v>68000</v>
      </c>
      <c r="F99" s="10">
        <v>120000</v>
      </c>
      <c r="G99" s="90">
        <f t="shared" si="6"/>
        <v>0</v>
      </c>
      <c r="H99" s="12">
        <f t="shared" si="1"/>
        <v>0</v>
      </c>
      <c r="I99" s="90">
        <f t="shared" si="2"/>
        <v>0</v>
      </c>
      <c r="J99" s="90"/>
      <c r="L99" s="90"/>
      <c r="M99" s="90">
        <f t="shared" si="3"/>
        <v>0</v>
      </c>
      <c r="N99" s="90"/>
    </row>
    <row r="100" spans="1:14" ht="39" customHeight="1">
      <c r="A100" s="117"/>
      <c r="B100" s="13" t="s">
        <v>172</v>
      </c>
      <c r="C100" s="15"/>
      <c r="D100" s="9"/>
      <c r="E100" s="10">
        <v>130000</v>
      </c>
      <c r="F100" s="10">
        <v>180000</v>
      </c>
      <c r="G100" s="90">
        <f t="shared" si="6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3"/>
        <v>0</v>
      </c>
      <c r="N100" s="90"/>
    </row>
    <row r="101" spans="1:14" ht="41.25" customHeight="1">
      <c r="A101" s="117"/>
      <c r="B101" s="13" t="s">
        <v>173</v>
      </c>
      <c r="C101" s="15"/>
      <c r="D101" s="9"/>
      <c r="E101" s="10">
        <v>126000</v>
      </c>
      <c r="F101" s="10">
        <v>240000</v>
      </c>
      <c r="G101" s="90">
        <f t="shared" si="6"/>
        <v>0</v>
      </c>
      <c r="H101" s="12">
        <f t="shared" si="1"/>
        <v>0</v>
      </c>
      <c r="I101" s="90">
        <f t="shared" si="2"/>
        <v>0</v>
      </c>
      <c r="J101" s="90"/>
      <c r="L101" s="90"/>
      <c r="M101" s="90">
        <f t="shared" si="3"/>
        <v>0</v>
      </c>
      <c r="N101" s="90"/>
    </row>
    <row r="102" spans="1:14" ht="20.100000000000001" customHeight="1">
      <c r="A102" s="117"/>
      <c r="B102" s="13" t="s">
        <v>174</v>
      </c>
      <c r="C102" s="15" t="s">
        <v>175</v>
      </c>
      <c r="D102" s="9"/>
      <c r="E102" s="10">
        <v>156000</v>
      </c>
      <c r="F102" s="10">
        <v>220000</v>
      </c>
      <c r="G102" s="90">
        <f t="shared" si="6"/>
        <v>0</v>
      </c>
      <c r="H102" s="12">
        <f t="shared" si="1"/>
        <v>0</v>
      </c>
      <c r="I102" s="90">
        <f t="shared" si="2"/>
        <v>0</v>
      </c>
      <c r="J102" s="90"/>
      <c r="L102" s="90"/>
      <c r="M102" s="90">
        <f t="shared" si="3"/>
        <v>0</v>
      </c>
      <c r="N102" s="90"/>
    </row>
    <row r="103" spans="1:14" ht="20.100000000000001" customHeight="1">
      <c r="A103" s="117"/>
      <c r="B103" s="13" t="s">
        <v>176</v>
      </c>
      <c r="C103" s="15" t="s">
        <v>177</v>
      </c>
      <c r="D103" s="9"/>
      <c r="E103" s="10">
        <v>55000</v>
      </c>
      <c r="F103" s="10">
        <v>120000</v>
      </c>
      <c r="G103" s="90">
        <f t="shared" si="6"/>
        <v>0</v>
      </c>
      <c r="H103" s="12">
        <f t="shared" si="1"/>
        <v>0</v>
      </c>
      <c r="I103" s="12">
        <f>G103-H103</f>
        <v>0</v>
      </c>
      <c r="J103" s="90"/>
      <c r="L103" s="90"/>
      <c r="M103" s="90">
        <f t="shared" si="3"/>
        <v>0</v>
      </c>
      <c r="N103" s="90"/>
    </row>
    <row r="104" spans="1:14" ht="20.100000000000001" customHeight="1">
      <c r="A104" s="117"/>
      <c r="B104" s="13" t="s">
        <v>178</v>
      </c>
      <c r="C104" s="15" t="s">
        <v>179</v>
      </c>
      <c r="D104" s="9"/>
      <c r="E104" s="10">
        <v>60000</v>
      </c>
      <c r="F104" s="10">
        <v>125000</v>
      </c>
      <c r="G104" s="90">
        <f t="shared" si="6"/>
        <v>0</v>
      </c>
      <c r="H104" s="12">
        <f>E104*D104</f>
        <v>0</v>
      </c>
      <c r="I104" s="90">
        <f t="shared" si="2"/>
        <v>0</v>
      </c>
      <c r="J104" s="90"/>
      <c r="L104" s="90"/>
      <c r="M104" s="90">
        <f t="shared" si="3"/>
        <v>0</v>
      </c>
      <c r="N104" s="90"/>
    </row>
    <row r="105" spans="1:14" ht="48.75" customHeight="1">
      <c r="A105" s="117"/>
      <c r="B105" s="13" t="s">
        <v>180</v>
      </c>
      <c r="C105" s="15"/>
      <c r="D105" s="9"/>
      <c r="E105" s="10">
        <v>173000</v>
      </c>
      <c r="F105" s="10">
        <v>290000</v>
      </c>
      <c r="G105" s="90">
        <f t="shared" si="6"/>
        <v>0</v>
      </c>
      <c r="H105" s="12">
        <f t="shared" si="1"/>
        <v>0</v>
      </c>
      <c r="I105" s="90">
        <f t="shared" si="2"/>
        <v>0</v>
      </c>
      <c r="J105" s="90"/>
      <c r="L105" s="90"/>
      <c r="M105" s="90">
        <f t="shared" si="3"/>
        <v>0</v>
      </c>
      <c r="N105" s="90"/>
    </row>
    <row r="106" spans="1:14" ht="35.1" customHeight="1">
      <c r="A106" s="117"/>
      <c r="B106" s="13" t="s">
        <v>181</v>
      </c>
      <c r="C106" s="15"/>
      <c r="D106" s="9"/>
      <c r="E106" s="10">
        <v>120500</v>
      </c>
      <c r="F106" s="10">
        <v>220000</v>
      </c>
      <c r="G106" s="90">
        <f t="shared" si="6"/>
        <v>0</v>
      </c>
      <c r="H106" s="12">
        <f t="shared" si="1"/>
        <v>0</v>
      </c>
      <c r="I106" s="90">
        <f t="shared" si="2"/>
        <v>0</v>
      </c>
      <c r="J106" s="90"/>
      <c r="L106" s="90"/>
      <c r="M106" s="90">
        <f t="shared" si="3"/>
        <v>0</v>
      </c>
      <c r="N106" s="90"/>
    </row>
    <row r="107" spans="1:14" ht="35.1" customHeight="1">
      <c r="A107" s="117"/>
      <c r="B107" s="13" t="s">
        <v>182</v>
      </c>
      <c r="C107" s="15"/>
      <c r="D107" s="9"/>
      <c r="E107" s="10">
        <v>130000</v>
      </c>
      <c r="F107" s="10">
        <v>220000</v>
      </c>
      <c r="G107" s="90">
        <f t="shared" si="6"/>
        <v>0</v>
      </c>
      <c r="H107" s="12">
        <f t="shared" si="1"/>
        <v>0</v>
      </c>
      <c r="I107" s="90">
        <f t="shared" si="2"/>
        <v>0</v>
      </c>
      <c r="J107" s="90"/>
      <c r="L107" s="90"/>
      <c r="M107" s="90">
        <f t="shared" si="3"/>
        <v>0</v>
      </c>
      <c r="N107" s="90"/>
    </row>
    <row r="108" spans="1:14" ht="39.75" customHeight="1">
      <c r="A108" s="117"/>
      <c r="B108" s="13" t="s">
        <v>183</v>
      </c>
      <c r="C108" s="15"/>
      <c r="D108" s="9"/>
      <c r="E108" s="10">
        <v>217000</v>
      </c>
      <c r="F108" s="10">
        <v>310000</v>
      </c>
      <c r="G108" s="90">
        <f t="shared" si="6"/>
        <v>0</v>
      </c>
      <c r="H108" s="12">
        <f>E108*D108</f>
        <v>0</v>
      </c>
      <c r="I108" s="90">
        <f t="shared" si="2"/>
        <v>0</v>
      </c>
      <c r="J108" s="90"/>
      <c r="L108" s="90"/>
      <c r="M108" s="90">
        <f t="shared" si="3"/>
        <v>0</v>
      </c>
      <c r="N108" s="90"/>
    </row>
    <row r="109" spans="1:14" ht="35.1" customHeight="1">
      <c r="A109" s="117"/>
      <c r="B109" s="13" t="s">
        <v>184</v>
      </c>
      <c r="C109" s="15"/>
      <c r="D109" s="9"/>
      <c r="E109" s="10">
        <v>90000</v>
      </c>
      <c r="F109" s="10">
        <v>210000</v>
      </c>
      <c r="G109" s="90">
        <f t="shared" si="6"/>
        <v>0</v>
      </c>
      <c r="H109" s="12">
        <f>E109*D109</f>
        <v>0</v>
      </c>
      <c r="I109" s="90">
        <f t="shared" si="2"/>
        <v>0</v>
      </c>
      <c r="J109" s="90"/>
      <c r="L109" s="90"/>
      <c r="M109" s="90">
        <f t="shared" si="3"/>
        <v>0</v>
      </c>
      <c r="N109" s="90"/>
    </row>
    <row r="110" spans="1:14" ht="35.1" customHeight="1">
      <c r="A110" s="117"/>
      <c r="B110" s="13" t="s">
        <v>185</v>
      </c>
      <c r="C110" s="15" t="s">
        <v>186</v>
      </c>
      <c r="D110" s="9"/>
      <c r="E110" s="10">
        <v>160000</v>
      </c>
      <c r="F110" s="10">
        <v>270000</v>
      </c>
      <c r="G110" s="90">
        <f t="shared" si="6"/>
        <v>0</v>
      </c>
      <c r="H110" s="12">
        <f t="shared" si="1"/>
        <v>0</v>
      </c>
      <c r="I110" s="90">
        <f t="shared" si="2"/>
        <v>0</v>
      </c>
      <c r="J110" s="90"/>
      <c r="L110" s="90"/>
      <c r="M110" s="90">
        <f t="shared" si="3"/>
        <v>0</v>
      </c>
      <c r="N110" s="90"/>
    </row>
    <row r="111" spans="1:14" ht="35.1" customHeight="1">
      <c r="A111" s="117"/>
      <c r="B111" s="13" t="s">
        <v>187</v>
      </c>
      <c r="C111" s="15" t="s">
        <v>188</v>
      </c>
      <c r="D111" s="9"/>
      <c r="E111" s="10">
        <v>210000</v>
      </c>
      <c r="F111" s="10">
        <v>290000</v>
      </c>
      <c r="G111" s="90">
        <f t="shared" si="6"/>
        <v>0</v>
      </c>
      <c r="H111" s="12">
        <f t="shared" si="1"/>
        <v>0</v>
      </c>
      <c r="I111" s="90">
        <f t="shared" si="2"/>
        <v>0</v>
      </c>
      <c r="J111" s="90"/>
      <c r="L111" s="90"/>
      <c r="M111" s="90">
        <f t="shared" si="3"/>
        <v>0</v>
      </c>
      <c r="N111" s="90"/>
    </row>
    <row r="112" spans="1:14" ht="35.1" customHeight="1">
      <c r="A112" s="117"/>
      <c r="B112" s="13" t="s">
        <v>189</v>
      </c>
      <c r="C112" s="15"/>
      <c r="D112" s="9"/>
      <c r="E112" s="10">
        <v>62800</v>
      </c>
      <c r="F112" s="10">
        <v>150000</v>
      </c>
      <c r="G112" s="90">
        <f t="shared" si="6"/>
        <v>0</v>
      </c>
      <c r="H112" s="12">
        <f t="shared" si="1"/>
        <v>0</v>
      </c>
      <c r="I112" s="90">
        <f t="shared" ref="I112:I171" si="7">G112-H112</f>
        <v>0</v>
      </c>
      <c r="J112" s="90"/>
      <c r="L112" s="90"/>
      <c r="M112" s="90">
        <f t="shared" si="3"/>
        <v>0</v>
      </c>
      <c r="N112" s="90"/>
    </row>
    <row r="113" spans="1:14" ht="35.1" customHeight="1">
      <c r="A113" s="117"/>
      <c r="B113" s="13" t="s">
        <v>190</v>
      </c>
      <c r="C113" s="15"/>
      <c r="D113" s="9"/>
      <c r="E113" s="10">
        <v>74600</v>
      </c>
      <c r="F113" s="10">
        <v>160000</v>
      </c>
      <c r="G113" s="90">
        <f t="shared" si="6"/>
        <v>0</v>
      </c>
      <c r="H113" s="12">
        <f t="shared" si="1"/>
        <v>0</v>
      </c>
      <c r="I113" s="90">
        <f t="shared" si="7"/>
        <v>0</v>
      </c>
      <c r="J113" s="90"/>
      <c r="L113" s="90"/>
      <c r="M113" s="90">
        <f t="shared" si="3"/>
        <v>0</v>
      </c>
      <c r="N113" s="90"/>
    </row>
    <row r="114" spans="1:14" ht="35.1" customHeight="1">
      <c r="A114" s="117"/>
      <c r="B114" s="13" t="s">
        <v>191</v>
      </c>
      <c r="C114" s="15"/>
      <c r="D114" s="9"/>
      <c r="E114" s="10">
        <v>75000</v>
      </c>
      <c r="F114" s="10">
        <v>170000</v>
      </c>
      <c r="G114" s="90">
        <f t="shared" si="6"/>
        <v>0</v>
      </c>
      <c r="H114" s="12">
        <f t="shared" si="1"/>
        <v>0</v>
      </c>
      <c r="I114" s="90">
        <f t="shared" si="7"/>
        <v>0</v>
      </c>
      <c r="J114" s="90"/>
      <c r="L114" s="90"/>
      <c r="M114" s="90">
        <f t="shared" si="3"/>
        <v>0</v>
      </c>
      <c r="N114" s="90"/>
    </row>
    <row r="115" spans="1:14" ht="35.1" customHeight="1">
      <c r="A115" s="117"/>
      <c r="B115" s="13" t="s">
        <v>192</v>
      </c>
      <c r="C115" s="15"/>
      <c r="D115" s="9"/>
      <c r="E115" s="10">
        <v>158000</v>
      </c>
      <c r="F115" s="10">
        <v>285000</v>
      </c>
      <c r="G115" s="90">
        <f t="shared" si="6"/>
        <v>0</v>
      </c>
      <c r="H115" s="12">
        <f t="shared" si="1"/>
        <v>0</v>
      </c>
      <c r="I115" s="90">
        <f t="shared" si="7"/>
        <v>0</v>
      </c>
      <c r="J115" s="90"/>
      <c r="L115" s="90"/>
      <c r="M115" s="90">
        <f t="shared" si="3"/>
        <v>0</v>
      </c>
      <c r="N115" s="90"/>
    </row>
    <row r="116" spans="1:14" ht="35.1" customHeight="1">
      <c r="A116" s="117"/>
      <c r="B116" s="13" t="s">
        <v>193</v>
      </c>
      <c r="C116" s="15"/>
      <c r="D116" s="9"/>
      <c r="E116" s="10">
        <v>76500</v>
      </c>
      <c r="F116" s="10">
        <v>185000</v>
      </c>
      <c r="G116" s="90">
        <f t="shared" si="6"/>
        <v>0</v>
      </c>
      <c r="H116" s="12">
        <f t="shared" si="1"/>
        <v>0</v>
      </c>
      <c r="I116" s="90">
        <f t="shared" si="7"/>
        <v>0</v>
      </c>
      <c r="J116" s="90"/>
      <c r="L116" s="90"/>
      <c r="M116" s="90">
        <f t="shared" si="3"/>
        <v>0</v>
      </c>
      <c r="N116" s="90"/>
    </row>
    <row r="117" spans="1:14" ht="35.1" customHeight="1">
      <c r="A117" s="117"/>
      <c r="B117" s="13" t="s">
        <v>194</v>
      </c>
      <c r="C117" s="15"/>
      <c r="D117" s="9"/>
      <c r="E117" s="10">
        <v>64800</v>
      </c>
      <c r="F117" s="10">
        <v>160000</v>
      </c>
      <c r="G117" s="90">
        <f t="shared" si="6"/>
        <v>0</v>
      </c>
      <c r="H117" s="12">
        <f t="shared" si="1"/>
        <v>0</v>
      </c>
      <c r="I117" s="90">
        <f t="shared" si="7"/>
        <v>0</v>
      </c>
      <c r="J117" s="90"/>
      <c r="L117" s="90"/>
      <c r="M117" s="90">
        <f t="shared" si="3"/>
        <v>0</v>
      </c>
      <c r="N117" s="90"/>
    </row>
    <row r="118" spans="1:14" ht="35.1" customHeight="1">
      <c r="A118" s="117"/>
      <c r="B118" s="13" t="s">
        <v>195</v>
      </c>
      <c r="C118" s="15"/>
      <c r="D118" s="9"/>
      <c r="E118" s="10">
        <v>63000</v>
      </c>
      <c r="F118" s="10">
        <v>120000</v>
      </c>
      <c r="G118" s="90">
        <f t="shared" si="6"/>
        <v>0</v>
      </c>
      <c r="H118" s="12">
        <f t="shared" si="1"/>
        <v>0</v>
      </c>
      <c r="I118" s="90">
        <f t="shared" si="7"/>
        <v>0</v>
      </c>
      <c r="J118" s="90"/>
      <c r="L118" s="90"/>
      <c r="M118" s="90">
        <f t="shared" si="3"/>
        <v>0</v>
      </c>
      <c r="N118" s="90"/>
    </row>
    <row r="119" spans="1:14" ht="35.1" customHeight="1">
      <c r="A119" s="117"/>
      <c r="B119" s="13" t="s">
        <v>196</v>
      </c>
      <c r="C119" s="15" t="s">
        <v>197</v>
      </c>
      <c r="D119" s="9"/>
      <c r="E119" s="10">
        <v>125000</v>
      </c>
      <c r="F119" s="10">
        <v>250000</v>
      </c>
      <c r="G119" s="90">
        <f t="shared" si="6"/>
        <v>0</v>
      </c>
      <c r="H119" s="12">
        <f t="shared" si="1"/>
        <v>0</v>
      </c>
      <c r="I119" s="90">
        <f t="shared" si="7"/>
        <v>0</v>
      </c>
      <c r="J119" s="90"/>
      <c r="L119" s="90"/>
      <c r="M119" s="90">
        <f t="shared" si="3"/>
        <v>0</v>
      </c>
      <c r="N119" s="90"/>
    </row>
    <row r="120" spans="1:14" ht="35.1" customHeight="1">
      <c r="A120" s="117"/>
      <c r="B120" s="13" t="s">
        <v>198</v>
      </c>
      <c r="C120" s="15"/>
      <c r="D120" s="9"/>
      <c r="E120" s="10">
        <v>158000</v>
      </c>
      <c r="F120" s="10">
        <v>250000</v>
      </c>
      <c r="G120" s="12">
        <f>F120*D120</f>
        <v>0</v>
      </c>
      <c r="H120" s="12">
        <f>E120*D120</f>
        <v>0</v>
      </c>
      <c r="I120" s="90">
        <f t="shared" si="7"/>
        <v>0</v>
      </c>
      <c r="J120" s="90"/>
      <c r="L120" s="90"/>
      <c r="M120" s="90">
        <f t="shared" si="3"/>
        <v>0</v>
      </c>
      <c r="N120" s="90"/>
    </row>
    <row r="121" spans="1:14" ht="35.1" customHeight="1">
      <c r="A121" s="117"/>
      <c r="B121" s="13" t="s">
        <v>199</v>
      </c>
      <c r="C121" s="15"/>
      <c r="D121" s="9"/>
      <c r="E121" s="10">
        <v>30000</v>
      </c>
      <c r="F121" s="10">
        <v>95000</v>
      </c>
      <c r="G121" s="90">
        <f t="shared" si="6"/>
        <v>0</v>
      </c>
      <c r="H121" s="12">
        <f t="shared" si="1"/>
        <v>0</v>
      </c>
      <c r="I121" s="90">
        <f t="shared" si="7"/>
        <v>0</v>
      </c>
      <c r="J121" s="90"/>
      <c r="L121" s="90"/>
      <c r="M121" s="90">
        <f t="shared" si="3"/>
        <v>0</v>
      </c>
      <c r="N121" s="90"/>
    </row>
    <row r="122" spans="1:14" ht="35.1" customHeight="1">
      <c r="A122" s="117"/>
      <c r="B122" s="13" t="s">
        <v>200</v>
      </c>
      <c r="C122" s="15"/>
      <c r="D122" s="9"/>
      <c r="E122" s="10">
        <v>70000</v>
      </c>
      <c r="F122" s="10">
        <v>150000</v>
      </c>
      <c r="G122" s="90">
        <f t="shared" si="6"/>
        <v>0</v>
      </c>
      <c r="H122" s="12">
        <f>E122*D122</f>
        <v>0</v>
      </c>
      <c r="I122" s="90">
        <f t="shared" si="7"/>
        <v>0</v>
      </c>
      <c r="J122" s="90"/>
      <c r="L122" s="90"/>
      <c r="M122" s="90">
        <f t="shared" si="3"/>
        <v>0</v>
      </c>
      <c r="N122" s="90"/>
    </row>
    <row r="123" spans="1:14" ht="42.75" customHeight="1">
      <c r="A123" s="117"/>
      <c r="B123" s="13" t="s">
        <v>201</v>
      </c>
      <c r="C123" s="15"/>
      <c r="D123" s="9"/>
      <c r="E123" s="10">
        <v>120000</v>
      </c>
      <c r="F123" s="10">
        <v>190000</v>
      </c>
      <c r="G123" s="90">
        <f t="shared" si="6"/>
        <v>0</v>
      </c>
      <c r="H123" s="12">
        <f t="shared" si="1"/>
        <v>0</v>
      </c>
      <c r="I123" s="90">
        <f t="shared" si="7"/>
        <v>0</v>
      </c>
      <c r="J123" s="90"/>
      <c r="L123" s="90"/>
      <c r="M123" s="90">
        <f t="shared" si="3"/>
        <v>0</v>
      </c>
      <c r="N123" s="90"/>
    </row>
    <row r="124" spans="1:14" ht="35.1" customHeight="1">
      <c r="A124" s="117"/>
      <c r="B124" s="13" t="s">
        <v>202</v>
      </c>
      <c r="C124" s="15"/>
      <c r="D124" s="9"/>
      <c r="E124" s="10">
        <v>65000</v>
      </c>
      <c r="F124" s="10">
        <v>160000</v>
      </c>
      <c r="G124" s="90">
        <f t="shared" si="6"/>
        <v>0</v>
      </c>
      <c r="H124" s="12">
        <f t="shared" si="1"/>
        <v>0</v>
      </c>
      <c r="I124" s="90">
        <f t="shared" si="7"/>
        <v>0</v>
      </c>
      <c r="J124" s="90"/>
      <c r="L124" s="90"/>
      <c r="M124" s="90">
        <f t="shared" si="3"/>
        <v>0</v>
      </c>
      <c r="N124" s="90"/>
    </row>
    <row r="125" spans="1:14" ht="35.1" customHeight="1">
      <c r="A125" s="117"/>
      <c r="B125" s="13" t="s">
        <v>203</v>
      </c>
      <c r="C125" s="15"/>
      <c r="D125" s="9"/>
      <c r="E125" s="10">
        <v>77000</v>
      </c>
      <c r="F125" s="10">
        <v>95000</v>
      </c>
      <c r="G125" s="12">
        <f>F125*D125</f>
        <v>0</v>
      </c>
      <c r="H125" s="12">
        <f t="shared" si="1"/>
        <v>0</v>
      </c>
      <c r="I125" s="90">
        <f t="shared" si="7"/>
        <v>0</v>
      </c>
      <c r="J125" s="90"/>
      <c r="L125" s="90"/>
      <c r="M125" s="90">
        <f t="shared" si="3"/>
        <v>0</v>
      </c>
      <c r="N125" s="90"/>
    </row>
    <row r="126" spans="1:14" ht="35.1" customHeight="1">
      <c r="A126" s="117"/>
      <c r="B126" s="13" t="s">
        <v>204</v>
      </c>
      <c r="C126" s="15"/>
      <c r="D126" s="9"/>
      <c r="E126" s="10">
        <v>85000</v>
      </c>
      <c r="F126" s="10">
        <v>170000</v>
      </c>
      <c r="G126" s="90">
        <f t="shared" si="6"/>
        <v>0</v>
      </c>
      <c r="H126" s="12">
        <f>E126*D126</f>
        <v>0</v>
      </c>
      <c r="I126" s="90">
        <f t="shared" si="7"/>
        <v>0</v>
      </c>
      <c r="J126" s="90"/>
      <c r="L126" s="90"/>
      <c r="M126" s="90">
        <f t="shared" si="3"/>
        <v>0</v>
      </c>
      <c r="N126" s="90"/>
    </row>
    <row r="127" spans="1:14" ht="35.1" customHeight="1">
      <c r="A127" s="117"/>
      <c r="B127" s="13" t="s">
        <v>205</v>
      </c>
      <c r="C127" s="15"/>
      <c r="D127" s="9"/>
      <c r="E127" s="10">
        <v>178000</v>
      </c>
      <c r="F127" s="10">
        <v>280000</v>
      </c>
      <c r="G127" s="12">
        <f>F127*D127</f>
        <v>0</v>
      </c>
      <c r="H127" s="12">
        <f t="shared" si="1"/>
        <v>0</v>
      </c>
      <c r="I127" s="90">
        <f t="shared" si="7"/>
        <v>0</v>
      </c>
      <c r="J127" s="90"/>
      <c r="L127" s="90"/>
      <c r="M127" s="90">
        <f t="shared" si="3"/>
        <v>0</v>
      </c>
      <c r="N127" s="90"/>
    </row>
    <row r="128" spans="1:14" ht="35.1" customHeight="1">
      <c r="A128" s="117"/>
      <c r="B128" s="13" t="s">
        <v>206</v>
      </c>
      <c r="C128" s="15"/>
      <c r="D128" s="9"/>
      <c r="E128" s="10">
        <v>77000</v>
      </c>
      <c r="F128" s="10">
        <v>150000</v>
      </c>
      <c r="G128" s="90">
        <f t="shared" si="6"/>
        <v>0</v>
      </c>
      <c r="H128" s="12">
        <f t="shared" si="1"/>
        <v>0</v>
      </c>
      <c r="I128" s="90">
        <f t="shared" si="7"/>
        <v>0</v>
      </c>
      <c r="J128" s="90"/>
      <c r="L128" s="90"/>
      <c r="M128" s="90">
        <f t="shared" si="3"/>
        <v>0</v>
      </c>
      <c r="N128" s="90"/>
    </row>
    <row r="129" spans="1:14" ht="35.1" customHeight="1">
      <c r="A129" s="117"/>
      <c r="B129" s="13" t="s">
        <v>207</v>
      </c>
      <c r="C129" s="15"/>
      <c r="D129" s="9"/>
      <c r="E129" s="10">
        <v>93000</v>
      </c>
      <c r="F129" s="10">
        <v>190000</v>
      </c>
      <c r="G129" s="90">
        <f t="shared" si="6"/>
        <v>0</v>
      </c>
      <c r="H129" s="12">
        <f t="shared" si="1"/>
        <v>0</v>
      </c>
      <c r="I129" s="90">
        <f t="shared" si="7"/>
        <v>0</v>
      </c>
      <c r="J129" s="90"/>
      <c r="L129" s="90"/>
      <c r="M129" s="90">
        <f t="shared" si="3"/>
        <v>0</v>
      </c>
      <c r="N129" s="90"/>
    </row>
    <row r="130" spans="1:14" ht="35.1" customHeight="1">
      <c r="A130" s="117"/>
      <c r="B130" s="13" t="s">
        <v>208</v>
      </c>
      <c r="C130" s="15" t="s">
        <v>209</v>
      </c>
      <c r="D130" s="9"/>
      <c r="E130" s="10">
        <v>212000</v>
      </c>
      <c r="F130" s="100">
        <v>360000</v>
      </c>
      <c r="G130" s="90">
        <f t="shared" si="6"/>
        <v>0</v>
      </c>
      <c r="H130" s="12">
        <f t="shared" si="1"/>
        <v>0</v>
      </c>
      <c r="I130" s="90">
        <f t="shared" si="7"/>
        <v>0</v>
      </c>
      <c r="J130" s="90"/>
      <c r="L130" s="90"/>
      <c r="M130" s="90">
        <f t="shared" si="3"/>
        <v>0</v>
      </c>
      <c r="N130" s="90"/>
    </row>
    <row r="131" spans="1:14" ht="35.1" customHeight="1">
      <c r="A131" s="117"/>
      <c r="B131" s="13" t="s">
        <v>210</v>
      </c>
      <c r="C131" s="15"/>
      <c r="D131" s="9"/>
      <c r="E131" s="10"/>
      <c r="F131" s="10"/>
      <c r="G131" s="90"/>
      <c r="H131" s="12">
        <f t="shared" si="1"/>
        <v>0</v>
      </c>
      <c r="I131" s="90">
        <f t="shared" si="7"/>
        <v>0</v>
      </c>
      <c r="J131" s="90"/>
      <c r="L131" s="90"/>
      <c r="M131" s="90">
        <f t="shared" si="3"/>
        <v>0</v>
      </c>
      <c r="N131" s="90"/>
    </row>
    <row r="132" spans="1:14" ht="35.1" customHeight="1">
      <c r="A132" s="117"/>
      <c r="B132" s="13" t="s">
        <v>211</v>
      </c>
      <c r="C132" s="15"/>
      <c r="D132" s="9"/>
      <c r="E132" s="10">
        <v>65000</v>
      </c>
      <c r="F132" s="10">
        <v>150000</v>
      </c>
      <c r="G132" s="90">
        <f t="shared" si="6"/>
        <v>0</v>
      </c>
      <c r="H132" s="12">
        <f t="shared" si="1"/>
        <v>0</v>
      </c>
      <c r="I132" s="90">
        <f t="shared" si="7"/>
        <v>0</v>
      </c>
      <c r="J132" s="90"/>
      <c r="L132" s="90"/>
      <c r="M132" s="90">
        <f t="shared" si="3"/>
        <v>0</v>
      </c>
      <c r="N132" s="90"/>
    </row>
    <row r="133" spans="1:14" ht="35.1" customHeight="1">
      <c r="A133" s="117"/>
      <c r="B133" s="13" t="s">
        <v>212</v>
      </c>
      <c r="C133" s="15"/>
      <c r="D133" s="9"/>
      <c r="E133" s="10">
        <v>89000</v>
      </c>
      <c r="F133" s="10">
        <v>150000</v>
      </c>
      <c r="G133" s="90">
        <f t="shared" si="6"/>
        <v>0</v>
      </c>
      <c r="H133" s="12">
        <f t="shared" si="1"/>
        <v>0</v>
      </c>
      <c r="I133" s="90">
        <f t="shared" si="7"/>
        <v>0</v>
      </c>
      <c r="J133" s="90"/>
      <c r="L133" s="90"/>
      <c r="M133" s="90">
        <f t="shared" si="3"/>
        <v>0</v>
      </c>
      <c r="N133" s="90"/>
    </row>
    <row r="134" spans="1:14" ht="35.1" customHeight="1">
      <c r="A134" s="117"/>
      <c r="B134" s="13" t="s">
        <v>213</v>
      </c>
      <c r="C134" s="15"/>
      <c r="D134" s="9"/>
      <c r="E134" s="10">
        <v>64000</v>
      </c>
      <c r="F134" s="10">
        <v>140000</v>
      </c>
      <c r="G134" s="90">
        <f t="shared" si="6"/>
        <v>0</v>
      </c>
      <c r="H134" s="12">
        <f t="shared" si="1"/>
        <v>0</v>
      </c>
      <c r="I134" s="90">
        <f t="shared" si="7"/>
        <v>0</v>
      </c>
      <c r="J134" s="90"/>
      <c r="L134" s="90"/>
      <c r="M134" s="90">
        <f t="shared" si="3"/>
        <v>0</v>
      </c>
      <c r="N134" s="90"/>
    </row>
    <row r="135" spans="1:14" ht="35.1" customHeight="1">
      <c r="A135" s="117"/>
      <c r="B135" s="13" t="s">
        <v>214</v>
      </c>
      <c r="C135" s="15"/>
      <c r="D135" s="9"/>
      <c r="E135" s="10">
        <v>124500</v>
      </c>
      <c r="F135" s="10">
        <v>220000</v>
      </c>
      <c r="G135" s="90">
        <f t="shared" si="6"/>
        <v>0</v>
      </c>
      <c r="H135" s="12">
        <f t="shared" si="1"/>
        <v>0</v>
      </c>
      <c r="I135" s="90">
        <f t="shared" si="7"/>
        <v>0</v>
      </c>
      <c r="J135" s="90"/>
      <c r="L135" s="90"/>
      <c r="M135" s="90">
        <f t="shared" si="3"/>
        <v>0</v>
      </c>
      <c r="N135" s="90"/>
    </row>
    <row r="136" spans="1:14" ht="35.1" customHeight="1">
      <c r="A136" s="117"/>
      <c r="B136" s="13" t="s">
        <v>215</v>
      </c>
      <c r="C136" s="15"/>
      <c r="D136" s="9"/>
      <c r="E136" s="10">
        <v>177500</v>
      </c>
      <c r="F136" s="10">
        <v>310000</v>
      </c>
      <c r="G136" s="90">
        <f t="shared" si="6"/>
        <v>0</v>
      </c>
      <c r="H136" s="12">
        <f t="shared" si="1"/>
        <v>0</v>
      </c>
      <c r="I136" s="90">
        <f t="shared" si="7"/>
        <v>0</v>
      </c>
      <c r="J136" s="90"/>
      <c r="L136" s="90"/>
      <c r="M136" s="90">
        <f t="shared" si="3"/>
        <v>0</v>
      </c>
      <c r="N136" s="90"/>
    </row>
    <row r="137" spans="1:14" ht="35.1" customHeight="1">
      <c r="A137" s="117"/>
      <c r="B137" s="13" t="s">
        <v>216</v>
      </c>
      <c r="C137" s="15"/>
      <c r="D137" s="9"/>
      <c r="E137" s="10">
        <v>143500</v>
      </c>
      <c r="F137" s="10">
        <v>220000</v>
      </c>
      <c r="G137" s="90">
        <f t="shared" si="6"/>
        <v>0</v>
      </c>
      <c r="H137" s="12">
        <f>E137*D137</f>
        <v>0</v>
      </c>
      <c r="I137" s="90">
        <f t="shared" si="7"/>
        <v>0</v>
      </c>
      <c r="J137" s="90"/>
      <c r="L137" s="90"/>
      <c r="M137" s="90">
        <f t="shared" si="3"/>
        <v>0</v>
      </c>
      <c r="N137" s="90"/>
    </row>
    <row r="138" spans="1:14" ht="35.1" customHeight="1">
      <c r="A138" s="117"/>
      <c r="B138" s="13" t="s">
        <v>217</v>
      </c>
      <c r="C138" s="15"/>
      <c r="D138" s="9"/>
      <c r="E138" s="10">
        <v>143500</v>
      </c>
      <c r="F138" s="10">
        <v>240000</v>
      </c>
      <c r="G138" s="90">
        <f t="shared" si="6"/>
        <v>0</v>
      </c>
      <c r="H138" s="12">
        <f t="shared" si="1"/>
        <v>0</v>
      </c>
      <c r="I138" s="90">
        <f t="shared" si="7"/>
        <v>0</v>
      </c>
      <c r="J138" s="90"/>
      <c r="L138" s="90"/>
      <c r="M138" s="90">
        <f t="shared" si="3"/>
        <v>0</v>
      </c>
      <c r="N138" s="90"/>
    </row>
    <row r="139" spans="1:14" ht="35.1" customHeight="1">
      <c r="A139" s="117"/>
      <c r="B139" s="13" t="s">
        <v>218</v>
      </c>
      <c r="C139" s="15"/>
      <c r="D139" s="9"/>
      <c r="E139" s="10">
        <v>175500</v>
      </c>
      <c r="F139" s="10">
        <v>285000</v>
      </c>
      <c r="G139" s="90">
        <f t="shared" si="6"/>
        <v>0</v>
      </c>
      <c r="H139" s="12">
        <f t="shared" si="1"/>
        <v>0</v>
      </c>
      <c r="I139" s="90">
        <f t="shared" si="7"/>
        <v>0</v>
      </c>
      <c r="J139" s="90"/>
      <c r="L139" s="90"/>
      <c r="M139" s="90">
        <f t="shared" si="3"/>
        <v>0</v>
      </c>
      <c r="N139" s="90"/>
    </row>
    <row r="140" spans="1:14" ht="35.1" customHeight="1">
      <c r="A140" s="117"/>
      <c r="B140" s="13" t="s">
        <v>219</v>
      </c>
      <c r="C140" s="15"/>
      <c r="D140" s="9"/>
      <c r="E140" s="10">
        <v>166000</v>
      </c>
      <c r="F140" s="10">
        <v>260000</v>
      </c>
      <c r="G140" s="90">
        <f t="shared" si="6"/>
        <v>0</v>
      </c>
      <c r="H140" s="12">
        <f>E140*D140</f>
        <v>0</v>
      </c>
      <c r="I140" s="90">
        <f t="shared" si="7"/>
        <v>0</v>
      </c>
      <c r="J140" s="90"/>
      <c r="L140" s="90"/>
      <c r="M140" s="90">
        <f t="shared" si="3"/>
        <v>0</v>
      </c>
      <c r="N140" s="90"/>
    </row>
    <row r="141" spans="1:14" ht="35.1" customHeight="1">
      <c r="A141" s="117"/>
      <c r="B141" s="13" t="s">
        <v>220</v>
      </c>
      <c r="C141" s="15"/>
      <c r="D141" s="9"/>
      <c r="E141" s="10">
        <v>70000</v>
      </c>
      <c r="F141" s="10">
        <v>140000</v>
      </c>
      <c r="G141" s="90">
        <f t="shared" si="6"/>
        <v>0</v>
      </c>
      <c r="H141" s="12">
        <f t="shared" si="1"/>
        <v>0</v>
      </c>
      <c r="I141" s="90">
        <f t="shared" si="7"/>
        <v>0</v>
      </c>
      <c r="J141" s="90"/>
      <c r="L141" s="90"/>
      <c r="M141" s="90">
        <f t="shared" si="3"/>
        <v>0</v>
      </c>
      <c r="N141" s="90"/>
    </row>
    <row r="142" spans="1:14" ht="35.1" customHeight="1">
      <c r="A142" s="117"/>
      <c r="B142" s="13" t="s">
        <v>221</v>
      </c>
      <c r="C142" s="15"/>
      <c r="D142" s="9"/>
      <c r="E142" s="10">
        <v>94000</v>
      </c>
      <c r="F142" s="10">
        <v>190000</v>
      </c>
      <c r="G142" s="90">
        <f t="shared" si="6"/>
        <v>0</v>
      </c>
      <c r="H142" s="12">
        <f>E142*D142</f>
        <v>0</v>
      </c>
      <c r="I142" s="90">
        <f t="shared" si="7"/>
        <v>0</v>
      </c>
      <c r="J142" s="90"/>
      <c r="L142" s="90"/>
      <c r="M142" s="90">
        <f t="shared" si="3"/>
        <v>0</v>
      </c>
      <c r="N142" s="90"/>
    </row>
    <row r="143" spans="1:14" ht="35.1" customHeight="1">
      <c r="A143" s="117"/>
      <c r="B143" s="13" t="s">
        <v>222</v>
      </c>
      <c r="C143" s="15"/>
      <c r="D143" s="9"/>
      <c r="E143" s="10">
        <v>82000</v>
      </c>
      <c r="F143" s="10">
        <v>150000</v>
      </c>
      <c r="G143" s="90">
        <f t="shared" si="6"/>
        <v>0</v>
      </c>
      <c r="H143" s="12">
        <f t="shared" si="1"/>
        <v>0</v>
      </c>
      <c r="I143" s="90">
        <f t="shared" si="7"/>
        <v>0</v>
      </c>
      <c r="J143" s="90"/>
      <c r="L143" s="90"/>
      <c r="M143" s="90">
        <f t="shared" si="3"/>
        <v>0</v>
      </c>
      <c r="N143" s="90"/>
    </row>
    <row r="144" spans="1:14" ht="35.1" customHeight="1">
      <c r="A144" s="117"/>
      <c r="B144" s="13" t="s">
        <v>223</v>
      </c>
      <c r="C144" s="15"/>
      <c r="D144" s="9"/>
      <c r="E144" s="10">
        <v>54000</v>
      </c>
      <c r="F144" s="10">
        <v>89000</v>
      </c>
      <c r="G144" s="90">
        <f t="shared" si="6"/>
        <v>0</v>
      </c>
      <c r="H144" s="12">
        <f t="shared" si="1"/>
        <v>0</v>
      </c>
      <c r="I144" s="90">
        <f t="shared" si="7"/>
        <v>0</v>
      </c>
      <c r="J144" s="90"/>
      <c r="L144" s="90"/>
      <c r="M144" s="90">
        <f t="shared" si="3"/>
        <v>0</v>
      </c>
      <c r="N144" s="90"/>
    </row>
    <row r="145" spans="1:14" ht="35.1" customHeight="1">
      <c r="A145" s="117"/>
      <c r="B145" s="13" t="s">
        <v>224</v>
      </c>
      <c r="C145" s="15"/>
      <c r="D145" s="9"/>
      <c r="E145" s="10">
        <v>62000</v>
      </c>
      <c r="F145" s="10">
        <v>150000</v>
      </c>
      <c r="G145" s="90">
        <f t="shared" si="6"/>
        <v>0</v>
      </c>
      <c r="H145" s="12">
        <f t="shared" si="1"/>
        <v>0</v>
      </c>
      <c r="I145" s="90">
        <f t="shared" si="7"/>
        <v>0</v>
      </c>
      <c r="J145" s="90"/>
      <c r="L145" s="90"/>
      <c r="M145" s="90">
        <f t="shared" si="3"/>
        <v>0</v>
      </c>
      <c r="N145" s="90"/>
    </row>
    <row r="146" spans="1:14" ht="35.1" customHeight="1">
      <c r="A146" s="117"/>
      <c r="B146" s="13" t="s">
        <v>225</v>
      </c>
      <c r="C146" s="15"/>
      <c r="D146" s="9"/>
      <c r="E146" s="10">
        <v>98000</v>
      </c>
      <c r="F146" s="10">
        <v>190000</v>
      </c>
      <c r="G146" s="90">
        <f t="shared" si="6"/>
        <v>0</v>
      </c>
      <c r="H146" s="12">
        <f t="shared" si="1"/>
        <v>0</v>
      </c>
      <c r="I146" s="90">
        <f t="shared" si="7"/>
        <v>0</v>
      </c>
      <c r="J146" s="90"/>
      <c r="L146" s="90"/>
      <c r="M146" s="90">
        <f t="shared" ref="M146:M160" si="8">L146-D146</f>
        <v>0</v>
      </c>
      <c r="N146" s="90"/>
    </row>
    <row r="147" spans="1:14" ht="35.1" customHeight="1">
      <c r="A147" s="117"/>
      <c r="B147" s="13" t="s">
        <v>226</v>
      </c>
      <c r="C147" s="15"/>
      <c r="D147" s="9"/>
      <c r="E147" s="10">
        <v>70000</v>
      </c>
      <c r="F147" s="10">
        <v>110000</v>
      </c>
      <c r="G147" s="90">
        <f t="shared" si="6"/>
        <v>0</v>
      </c>
      <c r="H147" s="12">
        <f t="shared" si="1"/>
        <v>0</v>
      </c>
      <c r="I147" s="90">
        <f t="shared" si="7"/>
        <v>0</v>
      </c>
      <c r="J147" s="90"/>
      <c r="L147" s="90"/>
      <c r="M147" s="90">
        <f t="shared" si="8"/>
        <v>0</v>
      </c>
      <c r="N147" s="90"/>
    </row>
    <row r="148" spans="1:14" ht="35.1" customHeight="1">
      <c r="A148" s="117"/>
      <c r="B148" s="13" t="s">
        <v>227</v>
      </c>
      <c r="C148" s="15"/>
      <c r="D148" s="9"/>
      <c r="E148" s="10"/>
      <c r="F148" s="10"/>
      <c r="G148" s="90">
        <f t="shared" si="6"/>
        <v>0</v>
      </c>
      <c r="H148" s="12">
        <f t="shared" si="1"/>
        <v>0</v>
      </c>
      <c r="I148" s="90">
        <f t="shared" si="7"/>
        <v>0</v>
      </c>
      <c r="J148" s="90"/>
      <c r="L148" s="90"/>
      <c r="M148" s="90">
        <f t="shared" si="8"/>
        <v>0</v>
      </c>
      <c r="N148" s="90"/>
    </row>
    <row r="149" spans="1:14" ht="35.1" customHeight="1">
      <c r="A149" s="117"/>
      <c r="B149" s="13" t="s">
        <v>228</v>
      </c>
      <c r="C149" s="15"/>
      <c r="D149" s="9"/>
      <c r="E149" s="10">
        <v>158500</v>
      </c>
      <c r="F149" s="10">
        <v>220000</v>
      </c>
      <c r="G149" s="90">
        <f t="shared" si="6"/>
        <v>0</v>
      </c>
      <c r="H149" s="12">
        <f t="shared" si="1"/>
        <v>0</v>
      </c>
      <c r="I149" s="90">
        <f t="shared" si="7"/>
        <v>0</v>
      </c>
      <c r="J149" s="90"/>
      <c r="L149" s="90"/>
      <c r="M149" s="90">
        <f t="shared" si="8"/>
        <v>0</v>
      </c>
      <c r="N149" s="90"/>
    </row>
    <row r="150" spans="1:14" ht="50.25" customHeight="1">
      <c r="A150" s="117"/>
      <c r="B150" s="13" t="s">
        <v>229</v>
      </c>
      <c r="C150" s="15"/>
      <c r="D150" s="9"/>
      <c r="E150" s="10">
        <v>160000</v>
      </c>
      <c r="F150" s="10">
        <v>250000</v>
      </c>
      <c r="G150" s="90">
        <f t="shared" si="6"/>
        <v>0</v>
      </c>
      <c r="H150" s="12">
        <f t="shared" si="1"/>
        <v>0</v>
      </c>
      <c r="I150" s="90">
        <f t="shared" si="7"/>
        <v>0</v>
      </c>
      <c r="J150" s="90"/>
      <c r="L150" s="90"/>
      <c r="M150" s="90">
        <f t="shared" si="8"/>
        <v>0</v>
      </c>
      <c r="N150" s="90"/>
    </row>
    <row r="151" spans="1:14" ht="42.75" customHeight="1">
      <c r="A151" s="117"/>
      <c r="B151" s="13" t="s">
        <v>230</v>
      </c>
      <c r="C151" s="15"/>
      <c r="D151" s="9"/>
      <c r="E151" s="10">
        <v>81000</v>
      </c>
      <c r="F151" s="10"/>
      <c r="G151" s="90">
        <f t="shared" si="6"/>
        <v>0</v>
      </c>
      <c r="H151" s="12">
        <f t="shared" si="1"/>
        <v>0</v>
      </c>
      <c r="I151" s="90">
        <f t="shared" si="7"/>
        <v>0</v>
      </c>
      <c r="J151" s="90"/>
      <c r="L151" s="90"/>
      <c r="M151" s="90">
        <f t="shared" si="8"/>
        <v>0</v>
      </c>
      <c r="N151" s="90"/>
    </row>
    <row r="152" spans="1:14" ht="35.1" customHeight="1">
      <c r="A152" s="117"/>
      <c r="B152" s="13" t="s">
        <v>231</v>
      </c>
      <c r="C152" s="15"/>
      <c r="D152" s="9"/>
      <c r="E152" s="10">
        <v>195000</v>
      </c>
      <c r="F152" s="10">
        <v>285000</v>
      </c>
      <c r="G152" s="90">
        <f t="shared" si="6"/>
        <v>0</v>
      </c>
      <c r="H152" s="12">
        <f t="shared" si="1"/>
        <v>0</v>
      </c>
      <c r="I152" s="90">
        <f t="shared" si="7"/>
        <v>0</v>
      </c>
      <c r="J152" s="90"/>
      <c r="L152" s="90"/>
      <c r="M152" s="90">
        <f t="shared" si="8"/>
        <v>0</v>
      </c>
      <c r="N152" s="90"/>
    </row>
    <row r="153" spans="1:14" ht="35.1" customHeight="1">
      <c r="A153" s="117"/>
      <c r="B153" s="13" t="s">
        <v>232</v>
      </c>
      <c r="C153" s="15"/>
      <c r="D153" s="9"/>
      <c r="E153" s="10">
        <v>165000</v>
      </c>
      <c r="F153" s="10">
        <v>270000</v>
      </c>
      <c r="G153" s="90">
        <f t="shared" si="6"/>
        <v>0</v>
      </c>
      <c r="H153" s="12">
        <f t="shared" si="1"/>
        <v>0</v>
      </c>
      <c r="I153" s="90">
        <f t="shared" si="7"/>
        <v>0</v>
      </c>
      <c r="J153" s="90"/>
      <c r="L153" s="90"/>
      <c r="M153" s="90">
        <f t="shared" si="8"/>
        <v>0</v>
      </c>
      <c r="N153" s="90"/>
    </row>
    <row r="154" spans="1:14" ht="35.1" customHeight="1">
      <c r="A154" s="117"/>
      <c r="B154" s="57" t="s">
        <v>233</v>
      </c>
      <c r="C154" s="15"/>
      <c r="D154" s="9"/>
      <c r="E154" s="10"/>
      <c r="F154" s="10"/>
      <c r="G154" s="90">
        <f t="shared" si="6"/>
        <v>0</v>
      </c>
      <c r="H154" s="12">
        <f t="shared" si="1"/>
        <v>0</v>
      </c>
      <c r="I154" s="90">
        <f t="shared" si="7"/>
        <v>0</v>
      </c>
      <c r="J154" s="90"/>
      <c r="L154" s="90"/>
      <c r="M154" s="90">
        <f t="shared" si="8"/>
        <v>0</v>
      </c>
      <c r="N154" s="90"/>
    </row>
    <row r="155" spans="1:14" ht="35.1" customHeight="1">
      <c r="A155" s="117"/>
      <c r="B155" s="57" t="s">
        <v>234</v>
      </c>
      <c r="C155" s="15"/>
      <c r="D155" s="9"/>
      <c r="E155" s="10">
        <v>165000</v>
      </c>
      <c r="F155" s="10">
        <v>230000</v>
      </c>
      <c r="G155" s="90">
        <f t="shared" si="6"/>
        <v>0</v>
      </c>
      <c r="H155" s="12">
        <f t="shared" si="1"/>
        <v>0</v>
      </c>
      <c r="I155" s="90">
        <f t="shared" si="7"/>
        <v>0</v>
      </c>
      <c r="J155" s="90"/>
      <c r="L155" s="90"/>
      <c r="M155" s="90">
        <f t="shared" si="8"/>
        <v>0</v>
      </c>
      <c r="N155" s="90"/>
    </row>
    <row r="156" spans="1:14" ht="35.1" customHeight="1">
      <c r="A156" s="117"/>
      <c r="B156" s="57" t="s">
        <v>235</v>
      </c>
      <c r="C156" s="15"/>
      <c r="D156" s="9"/>
      <c r="E156" s="10">
        <v>24000</v>
      </c>
      <c r="F156" s="10">
        <v>40000</v>
      </c>
      <c r="G156" s="12">
        <f>F156*D156</f>
        <v>0</v>
      </c>
      <c r="H156" s="12">
        <f t="shared" si="1"/>
        <v>0</v>
      </c>
      <c r="I156" s="90">
        <f t="shared" si="7"/>
        <v>0</v>
      </c>
      <c r="J156" s="90"/>
      <c r="L156" s="90"/>
      <c r="M156" s="90"/>
      <c r="N156" s="90"/>
    </row>
    <row r="157" spans="1:14" ht="35.1" customHeight="1">
      <c r="A157" s="117"/>
      <c r="B157" s="57" t="s">
        <v>236</v>
      </c>
      <c r="C157" s="15"/>
      <c r="D157" s="9"/>
      <c r="E157" s="10">
        <v>38500</v>
      </c>
      <c r="F157" s="10">
        <v>85000</v>
      </c>
      <c r="G157" s="12">
        <f>F157*D157</f>
        <v>0</v>
      </c>
      <c r="H157" s="12">
        <f t="shared" si="1"/>
        <v>0</v>
      </c>
      <c r="I157" s="90">
        <f t="shared" si="7"/>
        <v>0</v>
      </c>
      <c r="J157" s="90"/>
      <c r="L157" s="90"/>
      <c r="M157" s="90"/>
      <c r="N157" s="90"/>
    </row>
    <row r="158" spans="1:14" ht="35.1" customHeight="1">
      <c r="A158" s="117"/>
      <c r="B158" s="57" t="s">
        <v>237</v>
      </c>
      <c r="C158" s="15"/>
      <c r="D158" s="9"/>
      <c r="E158" s="10">
        <v>24000</v>
      </c>
      <c r="F158" s="10">
        <v>40000</v>
      </c>
      <c r="G158" s="12">
        <f>F158*D158</f>
        <v>0</v>
      </c>
      <c r="H158" s="12">
        <f t="shared" si="1"/>
        <v>0</v>
      </c>
      <c r="I158" s="90">
        <f t="shared" si="7"/>
        <v>0</v>
      </c>
      <c r="J158" s="90"/>
      <c r="L158" s="90"/>
      <c r="M158" s="90"/>
      <c r="N158" s="90"/>
    </row>
    <row r="159" spans="1:14" ht="35.1" customHeight="1">
      <c r="A159" s="117"/>
      <c r="B159" s="57" t="s">
        <v>238</v>
      </c>
      <c r="C159" s="15"/>
      <c r="D159" s="9"/>
      <c r="E159" s="10">
        <v>32000</v>
      </c>
      <c r="F159" s="10"/>
      <c r="G159" s="90">
        <f t="shared" si="6"/>
        <v>0</v>
      </c>
      <c r="H159" s="12">
        <f t="shared" si="1"/>
        <v>0</v>
      </c>
      <c r="I159" s="90">
        <f t="shared" si="7"/>
        <v>0</v>
      </c>
      <c r="J159" s="90"/>
      <c r="L159" s="90"/>
      <c r="M159" s="90">
        <f t="shared" si="8"/>
        <v>0</v>
      </c>
      <c r="N159" s="90"/>
    </row>
    <row r="160" spans="1:14" ht="35.1" customHeight="1">
      <c r="A160" s="117"/>
      <c r="B160" s="57" t="s">
        <v>239</v>
      </c>
      <c r="C160" s="15"/>
      <c r="D160" s="9"/>
      <c r="E160" s="10">
        <v>32000</v>
      </c>
      <c r="F160" s="10"/>
      <c r="G160" s="90"/>
      <c r="H160" s="12">
        <f t="shared" si="1"/>
        <v>0</v>
      </c>
      <c r="I160" s="90">
        <f t="shared" si="7"/>
        <v>0</v>
      </c>
      <c r="J160" s="90"/>
      <c r="L160" s="90"/>
      <c r="M160" s="90">
        <f t="shared" si="8"/>
        <v>0</v>
      </c>
      <c r="N160" s="90"/>
    </row>
    <row r="161" spans="1:14" ht="35.1" customHeight="1">
      <c r="A161" s="117"/>
      <c r="B161" s="57" t="s">
        <v>240</v>
      </c>
      <c r="C161" s="15"/>
      <c r="D161" s="9"/>
      <c r="E161" s="10">
        <v>183000</v>
      </c>
      <c r="F161" s="10">
        <v>265000</v>
      </c>
      <c r="G161" s="90">
        <f t="shared" si="6"/>
        <v>0</v>
      </c>
      <c r="H161" s="12">
        <f t="shared" si="1"/>
        <v>0</v>
      </c>
      <c r="I161" s="90">
        <f t="shared" si="7"/>
        <v>0</v>
      </c>
      <c r="J161" s="90"/>
      <c r="L161" s="90"/>
      <c r="M161" s="90"/>
      <c r="N161" s="90"/>
    </row>
    <row r="162" spans="1:14" ht="35.1" customHeight="1">
      <c r="A162" s="117"/>
      <c r="B162" s="57" t="s">
        <v>241</v>
      </c>
      <c r="C162" s="15"/>
      <c r="D162" s="9"/>
      <c r="E162" s="10">
        <v>130000</v>
      </c>
      <c r="F162" s="10">
        <v>180000</v>
      </c>
      <c r="G162" s="90">
        <f t="shared" si="6"/>
        <v>0</v>
      </c>
      <c r="H162" s="12">
        <f t="shared" si="1"/>
        <v>0</v>
      </c>
      <c r="I162" s="90">
        <f t="shared" si="7"/>
        <v>0</v>
      </c>
      <c r="J162" s="90"/>
      <c r="L162" s="90"/>
      <c r="M162" s="90"/>
      <c r="N162" s="90"/>
    </row>
    <row r="163" spans="1:14" ht="35.1" customHeight="1">
      <c r="A163" s="117"/>
      <c r="B163" s="57" t="s">
        <v>242</v>
      </c>
      <c r="C163" s="15"/>
      <c r="D163" s="9"/>
      <c r="E163" s="10">
        <v>199500</v>
      </c>
      <c r="F163" s="10">
        <v>290000</v>
      </c>
      <c r="G163" s="90">
        <f t="shared" si="6"/>
        <v>0</v>
      </c>
      <c r="H163" s="12">
        <f t="shared" si="1"/>
        <v>0</v>
      </c>
      <c r="I163" s="90">
        <f t="shared" si="7"/>
        <v>0</v>
      </c>
      <c r="J163" s="90"/>
      <c r="L163" s="90"/>
      <c r="M163" s="90"/>
      <c r="N163" s="90"/>
    </row>
    <row r="164" spans="1:14" ht="35.1" customHeight="1">
      <c r="A164" s="117"/>
      <c r="B164" s="57" t="s">
        <v>243</v>
      </c>
      <c r="C164" s="15"/>
      <c r="D164" s="9"/>
      <c r="E164" s="10">
        <v>116000</v>
      </c>
      <c r="F164" s="10">
        <v>160000</v>
      </c>
      <c r="G164" s="90">
        <f t="shared" si="6"/>
        <v>0</v>
      </c>
      <c r="H164" s="12">
        <f t="shared" si="1"/>
        <v>0</v>
      </c>
      <c r="I164" s="90">
        <f t="shared" si="7"/>
        <v>0</v>
      </c>
      <c r="J164" s="90"/>
      <c r="L164" s="90"/>
      <c r="M164" s="90"/>
      <c r="N164" s="90"/>
    </row>
    <row r="165" spans="1:14" ht="35.1" customHeight="1">
      <c r="A165" s="117"/>
      <c r="B165" s="57" t="s">
        <v>244</v>
      </c>
      <c r="C165" s="15" t="s">
        <v>245</v>
      </c>
      <c r="D165" s="9"/>
      <c r="E165" s="10">
        <v>130000</v>
      </c>
      <c r="F165" s="10">
        <v>230000</v>
      </c>
      <c r="G165" s="90">
        <f t="shared" si="6"/>
        <v>0</v>
      </c>
      <c r="H165" s="12">
        <f t="shared" si="1"/>
        <v>0</v>
      </c>
      <c r="I165" s="90">
        <f t="shared" si="7"/>
        <v>0</v>
      </c>
      <c r="J165" s="90"/>
      <c r="L165" s="90"/>
      <c r="M165" s="90"/>
      <c r="N165" s="90"/>
    </row>
    <row r="166" spans="1:14" ht="35.1" customHeight="1">
      <c r="A166" s="117"/>
      <c r="B166" s="57" t="s">
        <v>246</v>
      </c>
      <c r="C166" s="15" t="s">
        <v>247</v>
      </c>
      <c r="D166" s="9"/>
      <c r="E166" s="10"/>
      <c r="F166" s="10"/>
      <c r="G166" s="90">
        <f t="shared" si="6"/>
        <v>0</v>
      </c>
      <c r="H166" s="12">
        <f t="shared" si="1"/>
        <v>0</v>
      </c>
      <c r="I166" s="90">
        <f t="shared" si="7"/>
        <v>0</v>
      </c>
      <c r="J166" s="90"/>
      <c r="L166" s="90"/>
      <c r="M166" s="90"/>
      <c r="N166" s="90"/>
    </row>
    <row r="167" spans="1:14" ht="35.1" customHeight="1">
      <c r="A167" s="117"/>
      <c r="B167" s="57" t="s">
        <v>248</v>
      </c>
      <c r="C167" s="15"/>
      <c r="D167" s="9"/>
      <c r="E167" s="10"/>
      <c r="F167" s="10"/>
      <c r="G167" s="90">
        <f t="shared" si="6"/>
        <v>0</v>
      </c>
      <c r="H167" s="12">
        <f t="shared" si="1"/>
        <v>0</v>
      </c>
      <c r="I167" s="90">
        <f t="shared" si="7"/>
        <v>0</v>
      </c>
      <c r="J167" s="90"/>
      <c r="L167" s="90"/>
      <c r="M167" s="90"/>
      <c r="N167" s="90"/>
    </row>
    <row r="168" spans="1:14" ht="34.5" customHeight="1">
      <c r="A168" s="117"/>
      <c r="B168" s="57"/>
      <c r="C168" s="15"/>
      <c r="D168" s="9"/>
      <c r="E168" s="10"/>
      <c r="F168" s="10"/>
      <c r="G168" s="90">
        <f t="shared" si="6"/>
        <v>0</v>
      </c>
      <c r="H168" s="12">
        <f t="shared" si="1"/>
        <v>0</v>
      </c>
      <c r="I168" s="90">
        <f t="shared" si="7"/>
        <v>0</v>
      </c>
      <c r="J168" s="90"/>
      <c r="L168" s="90"/>
      <c r="M168" s="90"/>
      <c r="N168" s="90"/>
    </row>
    <row r="169" spans="1:14" ht="93" customHeight="1">
      <c r="A169" s="117"/>
      <c r="B169" s="57"/>
      <c r="C169" s="15"/>
      <c r="D169" s="9"/>
      <c r="E169" s="10">
        <v>162000</v>
      </c>
      <c r="F169" s="10">
        <v>200000</v>
      </c>
      <c r="G169" s="90">
        <f t="shared" si="6"/>
        <v>0</v>
      </c>
      <c r="H169" s="12">
        <f t="shared" si="1"/>
        <v>0</v>
      </c>
      <c r="I169" s="90">
        <f t="shared" si="7"/>
        <v>0</v>
      </c>
      <c r="J169" s="90"/>
      <c r="L169" s="90"/>
      <c r="M169" s="90"/>
      <c r="N169" s="90"/>
    </row>
    <row r="170" spans="1:14" ht="93" customHeight="1">
      <c r="A170" s="117"/>
      <c r="B170" s="57"/>
      <c r="C170" s="15"/>
      <c r="D170" s="9"/>
      <c r="E170" s="10"/>
      <c r="F170" s="10">
        <v>70000</v>
      </c>
      <c r="G170" s="90">
        <f t="shared" si="6"/>
        <v>0</v>
      </c>
      <c r="H170" s="12">
        <f t="shared" si="1"/>
        <v>0</v>
      </c>
      <c r="I170" s="90">
        <f t="shared" si="7"/>
        <v>0</v>
      </c>
      <c r="J170" s="90"/>
      <c r="L170" s="90"/>
      <c r="M170" s="90"/>
      <c r="N170" s="90"/>
    </row>
    <row r="171" spans="1:14" ht="93" customHeight="1">
      <c r="A171" s="117"/>
      <c r="B171" s="57"/>
      <c r="C171" s="15"/>
      <c r="D171" s="9"/>
      <c r="E171" s="10"/>
      <c r="F171" s="10">
        <v>70000</v>
      </c>
      <c r="G171" s="90">
        <f t="shared" si="6"/>
        <v>0</v>
      </c>
      <c r="H171" s="12">
        <f t="shared" si="1"/>
        <v>0</v>
      </c>
      <c r="I171" s="90">
        <f t="shared" si="7"/>
        <v>0</v>
      </c>
      <c r="J171" s="90"/>
      <c r="L171" s="90"/>
      <c r="M171" s="90"/>
      <c r="N171" s="90"/>
    </row>
    <row r="173" spans="1:14" ht="15.75">
      <c r="D173" s="114" t="s">
        <v>249</v>
      </c>
      <c r="E173" s="114"/>
      <c r="F173" s="115"/>
      <c r="G173" s="25">
        <f>SUM(G6:G171)</f>
        <v>0</v>
      </c>
      <c r="H173" s="25">
        <f>SUM(H6:H171)</f>
        <v>0</v>
      </c>
      <c r="I173" s="25">
        <f>SUM(I6:I171)</f>
        <v>0</v>
      </c>
      <c r="J173" s="25">
        <f>SUM(J6:J171)</f>
        <v>0</v>
      </c>
    </row>
  </sheetData>
  <mergeCells count="16">
    <mergeCell ref="N4:N5"/>
    <mergeCell ref="A4:A5"/>
    <mergeCell ref="G4:G5"/>
    <mergeCell ref="H4:H5"/>
    <mergeCell ref="I4:I5"/>
    <mergeCell ref="J4:J5"/>
    <mergeCell ref="B4:B5"/>
    <mergeCell ref="C4:C5"/>
    <mergeCell ref="E4:E5"/>
    <mergeCell ref="F4:F5"/>
    <mergeCell ref="D4:D5"/>
    <mergeCell ref="D173:F173"/>
    <mergeCell ref="A6:A84"/>
    <mergeCell ref="A86:A171"/>
    <mergeCell ref="L4:L5"/>
    <mergeCell ref="M4:M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4:N103"/>
  <sheetViews>
    <sheetView topLeftCell="D90" zoomScale="110" zoomScaleNormal="110" zoomScalePageLayoutView="85" workbookViewId="0">
      <selection activeCell="J6" sqref="J6:J100"/>
    </sheetView>
  </sheetViews>
  <sheetFormatPr defaultColWidth="8.85546875" defaultRowHeight="15"/>
  <cols>
    <col min="2" max="2" width="10.28515625" customWidth="1"/>
    <col min="3" max="3" width="42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4" max="14" width="26.42578125" customWidth="1"/>
  </cols>
  <sheetData>
    <row r="4" spans="1:14">
      <c r="A4" s="119" t="s">
        <v>33</v>
      </c>
      <c r="B4" s="120" t="s">
        <v>34</v>
      </c>
      <c r="C4" s="119" t="s">
        <v>35</v>
      </c>
      <c r="D4" s="121" t="s">
        <v>36</v>
      </c>
      <c r="E4" s="119" t="s">
        <v>37</v>
      </c>
      <c r="F4" s="119" t="s">
        <v>38</v>
      </c>
      <c r="G4" s="119" t="s">
        <v>1</v>
      </c>
      <c r="H4" s="119" t="s">
        <v>39</v>
      </c>
      <c r="I4" s="119" t="s">
        <v>40</v>
      </c>
      <c r="J4" s="119" t="s">
        <v>41</v>
      </c>
      <c r="L4" s="119" t="s">
        <v>42</v>
      </c>
      <c r="M4" s="119" t="s">
        <v>43</v>
      </c>
      <c r="N4" s="119" t="s">
        <v>44</v>
      </c>
    </row>
    <row r="5" spans="1:14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>
      <c r="A6" s="90"/>
      <c r="B6" s="16" t="s">
        <v>250</v>
      </c>
      <c r="C6" s="17" t="s">
        <v>251</v>
      </c>
      <c r="D6" s="9"/>
      <c r="E6" s="10">
        <v>61500</v>
      </c>
      <c r="F6" s="10">
        <v>180000</v>
      </c>
      <c r="G6" s="90">
        <f t="shared" ref="G6:G100" si="0">F6*D6</f>
        <v>0</v>
      </c>
      <c r="H6" s="12">
        <f t="shared" ref="H6:H100" si="1">E6*D6</f>
        <v>0</v>
      </c>
      <c r="I6" s="90">
        <f t="shared" ref="I6:I100" si="2">G6-H6</f>
        <v>0</v>
      </c>
      <c r="J6" s="90"/>
      <c r="L6" s="90"/>
      <c r="M6" s="90">
        <f t="shared" ref="M6:M71" si="3">L6-D6</f>
        <v>0</v>
      </c>
      <c r="N6" s="90"/>
    </row>
    <row r="7" spans="1:14" ht="35.1" customHeight="1">
      <c r="A7" s="90"/>
      <c r="B7" s="16" t="s">
        <v>252</v>
      </c>
      <c r="C7" s="17" t="s">
        <v>253</v>
      </c>
      <c r="D7" s="9"/>
      <c r="E7" s="10">
        <v>98500</v>
      </c>
      <c r="F7" s="10">
        <v>150000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>
      <c r="A8" s="90"/>
      <c r="B8" s="16" t="s">
        <v>254</v>
      </c>
      <c r="C8" s="17" t="s">
        <v>255</v>
      </c>
      <c r="D8" s="9"/>
      <c r="E8" s="10">
        <v>93000</v>
      </c>
      <c r="F8" s="10">
        <v>210000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>
      <c r="A9" s="90"/>
      <c r="B9" s="16" t="s">
        <v>256</v>
      </c>
      <c r="C9" s="17" t="s">
        <v>257</v>
      </c>
      <c r="D9" s="9"/>
      <c r="E9" s="10">
        <v>77000</v>
      </c>
      <c r="F9" s="10">
        <v>160000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>
      <c r="A10" s="90"/>
      <c r="B10" s="16" t="s">
        <v>258</v>
      </c>
      <c r="C10" s="17" t="s">
        <v>259</v>
      </c>
      <c r="D10" s="9"/>
      <c r="E10" s="10">
        <v>59500</v>
      </c>
      <c r="F10" s="10">
        <v>165000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>
      <c r="A11" s="90"/>
      <c r="B11" s="16" t="s">
        <v>260</v>
      </c>
      <c r="C11" s="17" t="s">
        <v>261</v>
      </c>
      <c r="D11" s="9"/>
      <c r="E11" s="10">
        <v>67500</v>
      </c>
      <c r="F11" s="10">
        <v>165000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>
      <c r="A12" s="90"/>
      <c r="B12" s="16" t="s">
        <v>262</v>
      </c>
      <c r="C12" s="17" t="s">
        <v>263</v>
      </c>
      <c r="D12" s="9"/>
      <c r="E12" s="10">
        <v>91000</v>
      </c>
      <c r="F12" s="10">
        <v>150000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>
      <c r="A13" s="90"/>
      <c r="B13" s="16" t="s">
        <v>264</v>
      </c>
      <c r="C13" s="17" t="s">
        <v>265</v>
      </c>
      <c r="D13" s="9"/>
      <c r="E13" s="10">
        <v>61500</v>
      </c>
      <c r="F13" s="10">
        <v>95000</v>
      </c>
      <c r="G13" s="90">
        <f t="shared" si="0"/>
        <v>0</v>
      </c>
      <c r="H13" s="12">
        <f>E13*D13</f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>
      <c r="A14" s="90"/>
      <c r="B14" s="16" t="s">
        <v>266</v>
      </c>
      <c r="C14" s="17" t="s">
        <v>267</v>
      </c>
      <c r="D14" s="9"/>
      <c r="E14" s="10">
        <v>99000</v>
      </c>
      <c r="F14" s="10">
        <v>195000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>
      <c r="A15" s="90"/>
      <c r="B15" s="16" t="s">
        <v>268</v>
      </c>
      <c r="C15" s="17" t="s">
        <v>269</v>
      </c>
      <c r="D15" s="9"/>
      <c r="E15" s="10">
        <v>37600</v>
      </c>
      <c r="F15" s="10">
        <v>89000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>
      <c r="A16" s="90"/>
      <c r="B16" s="16" t="s">
        <v>270</v>
      </c>
      <c r="C16" s="17" t="s">
        <v>271</v>
      </c>
      <c r="D16" s="9"/>
      <c r="E16" s="10">
        <v>71500</v>
      </c>
      <c r="F16" s="10">
        <v>155000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>
      <c r="A17" s="90"/>
      <c r="B17" s="16" t="s">
        <v>272</v>
      </c>
      <c r="C17" s="17" t="s">
        <v>273</v>
      </c>
      <c r="D17" s="9"/>
      <c r="E17" s="10">
        <v>85000</v>
      </c>
      <c r="F17" s="10">
        <v>185000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>
      <c r="A18" s="90"/>
      <c r="B18" s="16" t="s">
        <v>274</v>
      </c>
      <c r="C18" s="17" t="s">
        <v>275</v>
      </c>
      <c r="D18" s="9"/>
      <c r="E18" s="10">
        <v>82000</v>
      </c>
      <c r="F18" s="10">
        <v>180000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>
      <c r="A19" s="90"/>
      <c r="B19" s="16" t="s">
        <v>276</v>
      </c>
      <c r="C19" s="17"/>
      <c r="D19" s="9"/>
      <c r="E19" s="10">
        <v>74000</v>
      </c>
      <c r="F19" s="10">
        <v>150000</v>
      </c>
      <c r="G19" s="12">
        <f>F19*D19</f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>
      <c r="A20" s="90"/>
      <c r="B20" s="16" t="s">
        <v>277</v>
      </c>
      <c r="C20" s="17"/>
      <c r="D20" s="9"/>
      <c r="E20" s="10">
        <v>125000</v>
      </c>
      <c r="F20" s="10">
        <v>230000</v>
      </c>
      <c r="G20" s="12">
        <f>F20*D20</f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>
      <c r="A21" s="90"/>
      <c r="B21" s="16" t="s">
        <v>278</v>
      </c>
      <c r="C21" s="17" t="s">
        <v>279</v>
      </c>
      <c r="D21" s="9"/>
      <c r="E21" s="10">
        <v>82000</v>
      </c>
      <c r="F21" s="10">
        <v>190000</v>
      </c>
      <c r="G21" s="12">
        <f>F21*D21</f>
        <v>0</v>
      </c>
      <c r="H21" s="12">
        <f>E21*D21</f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>
      <c r="A22" s="90"/>
      <c r="B22" s="16" t="s">
        <v>280</v>
      </c>
      <c r="C22" s="17" t="s">
        <v>281</v>
      </c>
      <c r="D22" s="9"/>
      <c r="E22" s="10">
        <v>97000</v>
      </c>
      <c r="F22" s="10">
        <v>160000</v>
      </c>
      <c r="G22" s="12">
        <f>F22*D22</f>
        <v>0</v>
      </c>
      <c r="H22" s="12">
        <f>E22*D22</f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>
      <c r="A23" s="90"/>
      <c r="B23" s="16" t="s">
        <v>282</v>
      </c>
      <c r="C23" s="17" t="s">
        <v>283</v>
      </c>
      <c r="D23" s="9"/>
      <c r="E23" s="10">
        <v>103000</v>
      </c>
      <c r="F23" s="10">
        <v>180000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>
      <c r="A24" s="90"/>
      <c r="B24" s="16" t="s">
        <v>284</v>
      </c>
      <c r="C24" s="17" t="s">
        <v>285</v>
      </c>
      <c r="D24" s="9"/>
      <c r="E24" s="10">
        <v>86000</v>
      </c>
      <c r="F24" s="10">
        <v>150000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>
      <c r="A25" s="90"/>
      <c r="B25" s="16" t="s">
        <v>286</v>
      </c>
      <c r="C25" s="17" t="s">
        <v>287</v>
      </c>
      <c r="D25" s="9"/>
      <c r="E25" s="10">
        <v>118000</v>
      </c>
      <c r="F25" s="10">
        <v>230000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>
      <c r="A26" s="90"/>
      <c r="B26" s="16" t="s">
        <v>288</v>
      </c>
      <c r="C26" s="17" t="s">
        <v>289</v>
      </c>
      <c r="D26" s="9"/>
      <c r="E26" s="10">
        <v>110000</v>
      </c>
      <c r="F26" s="10">
        <v>180000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>
      <c r="A27" s="90"/>
      <c r="B27" s="16" t="s">
        <v>290</v>
      </c>
      <c r="C27" s="17"/>
      <c r="D27" s="9"/>
      <c r="E27" s="10">
        <v>94000</v>
      </c>
      <c r="F27" s="10">
        <v>190000</v>
      </c>
      <c r="G27" s="12">
        <f>F27*D27</f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>
      <c r="A28" s="90"/>
      <c r="B28" s="16" t="s">
        <v>291</v>
      </c>
      <c r="C28" s="17" t="s">
        <v>292</v>
      </c>
      <c r="D28" s="9"/>
      <c r="E28" s="10">
        <v>95500</v>
      </c>
      <c r="F28" s="10">
        <v>160000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>
      <c r="A29" s="90"/>
      <c r="B29" s="16" t="s">
        <v>293</v>
      </c>
      <c r="C29" s="17" t="s">
        <v>294</v>
      </c>
      <c r="D29" s="9"/>
      <c r="E29" s="10">
        <v>47000</v>
      </c>
      <c r="F29" s="10">
        <v>120000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>
      <c r="A30" s="90"/>
      <c r="B30" s="16" t="s">
        <v>295</v>
      </c>
      <c r="C30" s="17"/>
      <c r="D30" s="9"/>
      <c r="E30" s="10">
        <v>97500</v>
      </c>
      <c r="F30" s="10">
        <v>210000</v>
      </c>
      <c r="G30" s="90">
        <f t="shared" si="0"/>
        <v>0</v>
      </c>
      <c r="H30" s="12">
        <f>E30*D30</f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>
      <c r="A31" s="90"/>
      <c r="B31" s="16" t="s">
        <v>296</v>
      </c>
      <c r="C31" s="17"/>
      <c r="D31" s="9"/>
      <c r="E31" s="10">
        <v>97500</v>
      </c>
      <c r="F31" s="10">
        <v>210000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>
      <c r="A32" s="90"/>
      <c r="B32" s="16" t="s">
        <v>297</v>
      </c>
      <c r="C32" s="17"/>
      <c r="D32" s="9"/>
      <c r="E32" s="10">
        <v>101000</v>
      </c>
      <c r="F32" s="10">
        <v>210000</v>
      </c>
      <c r="G32" s="90">
        <f t="shared" si="0"/>
        <v>0</v>
      </c>
      <c r="H32" s="12">
        <f t="shared" si="1"/>
        <v>0</v>
      </c>
      <c r="I32" s="12">
        <f>G32-H32</f>
        <v>0</v>
      </c>
      <c r="J32" s="90"/>
      <c r="L32" s="90"/>
      <c r="M32" s="90">
        <f t="shared" si="3"/>
        <v>0</v>
      </c>
      <c r="N32" s="90"/>
    </row>
    <row r="33" spans="1:14" ht="35.1" customHeight="1">
      <c r="A33" s="90"/>
      <c r="B33" s="16" t="s">
        <v>298</v>
      </c>
      <c r="C33" s="17"/>
      <c r="D33" s="9"/>
      <c r="E33" s="10">
        <v>101000</v>
      </c>
      <c r="F33" s="10">
        <v>210000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>
      <c r="A34" s="90"/>
      <c r="B34" s="16" t="s">
        <v>299</v>
      </c>
      <c r="C34" s="17"/>
      <c r="D34" s="9"/>
      <c r="E34" s="10">
        <v>97000</v>
      </c>
      <c r="F34" s="10">
        <v>230000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>
      <c r="A35" s="90"/>
      <c r="B35" s="16" t="s">
        <v>300</v>
      </c>
      <c r="C35" s="17"/>
      <c r="D35" s="9"/>
      <c r="E35" s="10">
        <v>110000</v>
      </c>
      <c r="F35" s="10">
        <v>230000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>
      <c r="A36" s="90"/>
      <c r="B36" s="16" t="s">
        <v>301</v>
      </c>
      <c r="C36" s="17"/>
      <c r="D36" s="9"/>
      <c r="E36" s="10">
        <v>97500</v>
      </c>
      <c r="F36" s="10">
        <v>170000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>
      <c r="A37" s="90"/>
      <c r="B37" s="16" t="s">
        <v>302</v>
      </c>
      <c r="C37" s="17"/>
      <c r="D37" s="9"/>
      <c r="E37" s="10">
        <v>99000</v>
      </c>
      <c r="F37" s="10">
        <v>210000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>
      <c r="A38" s="90"/>
      <c r="B38" s="16" t="s">
        <v>303</v>
      </c>
      <c r="C38" s="17"/>
      <c r="D38" s="9"/>
      <c r="E38" s="10">
        <v>95000</v>
      </c>
      <c r="F38" s="10">
        <v>190000</v>
      </c>
      <c r="G38" s="90">
        <f t="shared" si="0"/>
        <v>0</v>
      </c>
      <c r="H38" s="12">
        <f>E38*D38</f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>
      <c r="A39" s="90"/>
      <c r="B39" s="16" t="s">
        <v>304</v>
      </c>
      <c r="C39" s="17"/>
      <c r="D39" s="9"/>
      <c r="E39" s="10">
        <v>115000</v>
      </c>
      <c r="F39" s="10">
        <v>210000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>
      <c r="A40" s="90"/>
      <c r="B40" s="16" t="s">
        <v>305</v>
      </c>
      <c r="C40" s="17"/>
      <c r="D40" s="9"/>
      <c r="E40" s="10">
        <v>141000</v>
      </c>
      <c r="F40" s="10">
        <v>210000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35.1" customHeight="1">
      <c r="A41" s="90"/>
      <c r="B41" s="16" t="s">
        <v>306</v>
      </c>
      <c r="C41" s="17"/>
      <c r="D41" s="9"/>
      <c r="E41" s="10">
        <v>122500</v>
      </c>
      <c r="F41" s="10">
        <v>250000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>L41-D41</f>
        <v>0</v>
      </c>
      <c r="N41" s="90"/>
    </row>
    <row r="42" spans="1:14" ht="35.1" customHeight="1">
      <c r="A42" s="90"/>
      <c r="B42" s="16" t="s">
        <v>307</v>
      </c>
      <c r="C42" s="17"/>
      <c r="D42" s="9"/>
      <c r="E42" s="10">
        <v>130500</v>
      </c>
      <c r="F42" s="10">
        <v>250000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>
      <c r="A43" s="90"/>
      <c r="B43" s="16" t="s">
        <v>308</v>
      </c>
      <c r="C43" s="17"/>
      <c r="D43" s="9"/>
      <c r="E43" s="10">
        <v>111500</v>
      </c>
      <c r="F43" s="10">
        <v>230000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>
      <c r="A44" s="90"/>
      <c r="B44" s="16" t="s">
        <v>309</v>
      </c>
      <c r="C44" s="17" t="s">
        <v>131</v>
      </c>
      <c r="D44" s="9"/>
      <c r="E44" s="10">
        <v>238000</v>
      </c>
      <c r="F44" s="10">
        <v>280000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>
      <c r="A45" s="90"/>
      <c r="B45" s="16" t="s">
        <v>310</v>
      </c>
      <c r="C45" s="17"/>
      <c r="D45" s="9"/>
      <c r="E45" s="10">
        <v>123500</v>
      </c>
      <c r="F45" s="10">
        <v>250000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>
      <c r="A46" s="90"/>
      <c r="B46" s="16" t="s">
        <v>311</v>
      </c>
      <c r="C46" s="17"/>
      <c r="D46" s="9"/>
      <c r="E46" s="10">
        <v>126500</v>
      </c>
      <c r="F46" s="10">
        <v>250000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>
      <c r="A47" s="90"/>
      <c r="B47" s="16" t="s">
        <v>312</v>
      </c>
      <c r="C47" s="17"/>
      <c r="D47" s="9"/>
      <c r="E47" s="10">
        <v>101000</v>
      </c>
      <c r="F47" s="10">
        <v>210000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>
      <c r="A48" s="90"/>
      <c r="B48" s="16" t="s">
        <v>313</v>
      </c>
      <c r="C48" s="17"/>
      <c r="D48" s="9"/>
      <c r="E48" s="10">
        <v>66500</v>
      </c>
      <c r="F48" s="10">
        <v>140000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>
      <c r="A49" s="90"/>
      <c r="B49" s="16" t="s">
        <v>314</v>
      </c>
      <c r="C49" s="17" t="s">
        <v>131</v>
      </c>
      <c r="D49" s="9"/>
      <c r="E49" s="10">
        <v>218000</v>
      </c>
      <c r="F49" s="10">
        <v>250000</v>
      </c>
      <c r="G49" s="90">
        <f t="shared" si="0"/>
        <v>0</v>
      </c>
      <c r="H49" s="12">
        <f>E49*D49</f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>
      <c r="A50" s="90"/>
      <c r="B50" s="16" t="s">
        <v>315</v>
      </c>
      <c r="C50" s="17" t="s">
        <v>316</v>
      </c>
      <c r="D50" s="9"/>
      <c r="E50" s="10">
        <v>115000</v>
      </c>
      <c r="F50" s="10">
        <v>220000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>
      <c r="A51" s="90"/>
      <c r="B51" s="16" t="s">
        <v>317</v>
      </c>
      <c r="C51" s="17"/>
      <c r="D51" s="9"/>
      <c r="E51" s="10">
        <v>94000</v>
      </c>
      <c r="F51" s="10">
        <v>210000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35.1" customHeight="1">
      <c r="A52" s="90"/>
      <c r="B52" s="16" t="s">
        <v>318</v>
      </c>
      <c r="C52" s="17" t="s">
        <v>297</v>
      </c>
      <c r="D52" s="9"/>
      <c r="E52" s="10">
        <v>98000</v>
      </c>
      <c r="F52" s="10">
        <v>240000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>
      <c r="A53" s="90"/>
      <c r="B53" s="16" t="s">
        <v>319</v>
      </c>
      <c r="C53" s="17"/>
      <c r="D53" s="9"/>
      <c r="E53" s="10">
        <v>78000</v>
      </c>
      <c r="F53" s="10">
        <v>120000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>
        <v>4</v>
      </c>
      <c r="M53" s="90">
        <f t="shared" si="3"/>
        <v>4</v>
      </c>
      <c r="N53" s="90"/>
    </row>
    <row r="54" spans="1:14" ht="35.1" customHeight="1">
      <c r="A54" s="90"/>
      <c r="B54" s="16" t="s">
        <v>320</v>
      </c>
      <c r="C54" s="17"/>
      <c r="D54" s="9"/>
      <c r="E54" s="10">
        <v>94000</v>
      </c>
      <c r="F54" s="10">
        <v>210000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>
      <c r="A55" s="90"/>
      <c r="B55" s="16" t="s">
        <v>321</v>
      </c>
      <c r="C55" s="17"/>
      <c r="D55" s="9"/>
      <c r="E55" s="10">
        <v>60000</v>
      </c>
      <c r="F55" s="10">
        <v>120000</v>
      </c>
      <c r="G55" s="90">
        <f t="shared" si="0"/>
        <v>0</v>
      </c>
      <c r="H55" s="12">
        <f>E55*D55</f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>
      <c r="A56" s="90"/>
      <c r="B56" s="16" t="s">
        <v>322</v>
      </c>
      <c r="C56" s="17"/>
      <c r="D56" s="9"/>
      <c r="E56" s="10">
        <v>106000</v>
      </c>
      <c r="F56" s="10">
        <v>210000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>
      <c r="A57" s="90"/>
      <c r="B57" s="16" t="s">
        <v>323</v>
      </c>
      <c r="C57" s="17" t="s">
        <v>324</v>
      </c>
      <c r="D57" s="9"/>
      <c r="E57" s="10">
        <v>96000</v>
      </c>
      <c r="F57" s="10">
        <v>220000</v>
      </c>
      <c r="G57" s="90">
        <f t="shared" si="0"/>
        <v>0</v>
      </c>
      <c r="H57" s="12">
        <f>E57*D57</f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>
      <c r="A58" s="90"/>
      <c r="B58" s="16" t="s">
        <v>325</v>
      </c>
      <c r="C58" s="17"/>
      <c r="D58" s="9"/>
      <c r="E58" s="10">
        <v>94000</v>
      </c>
      <c r="F58" s="10">
        <v>210000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>
      <c r="A59" s="90"/>
      <c r="B59" s="16" t="s">
        <v>326</v>
      </c>
      <c r="C59" s="17" t="s">
        <v>327</v>
      </c>
      <c r="D59" s="9"/>
      <c r="E59" s="10"/>
      <c r="F59" s="10">
        <v>250000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>
      <c r="A60" s="90"/>
      <c r="B60" s="16" t="s">
        <v>328</v>
      </c>
      <c r="C60" s="17" t="s">
        <v>329</v>
      </c>
      <c r="D60" s="9"/>
      <c r="E60" s="10">
        <v>87000</v>
      </c>
      <c r="F60" s="10">
        <v>230000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>
      <c r="A61" s="90"/>
      <c r="B61" s="16" t="s">
        <v>330</v>
      </c>
      <c r="C61" s="17"/>
      <c r="D61" s="9"/>
      <c r="E61" s="10">
        <v>60000</v>
      </c>
      <c r="F61" s="10">
        <v>110000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>
      <c r="A62" s="90"/>
      <c r="B62" s="16" t="s">
        <v>331</v>
      </c>
      <c r="C62" s="17"/>
      <c r="D62" s="9"/>
      <c r="E62" s="10">
        <v>103000</v>
      </c>
      <c r="F62" s="10">
        <v>230000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>
        <f t="shared" si="3"/>
        <v>0</v>
      </c>
      <c r="N62" s="90"/>
    </row>
    <row r="63" spans="1:14" ht="35.1" customHeight="1">
      <c r="A63" s="90"/>
      <c r="B63" s="16" t="s">
        <v>332</v>
      </c>
      <c r="C63" s="17"/>
      <c r="D63" s="9"/>
      <c r="E63" s="10">
        <v>69000</v>
      </c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>
        <f t="shared" si="3"/>
        <v>0</v>
      </c>
      <c r="N63" s="90"/>
    </row>
    <row r="64" spans="1:14" ht="39.75" customHeight="1">
      <c r="A64" s="90"/>
      <c r="B64" s="16" t="s">
        <v>333</v>
      </c>
      <c r="C64" s="17"/>
      <c r="D64" s="9"/>
      <c r="E64" s="10">
        <v>83500</v>
      </c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>
        <f t="shared" si="3"/>
        <v>0</v>
      </c>
      <c r="N64" s="90"/>
    </row>
    <row r="65" spans="1:14" ht="35.1" customHeight="1">
      <c r="A65" s="90"/>
      <c r="B65" s="16" t="s">
        <v>334</v>
      </c>
      <c r="C65" s="17"/>
      <c r="D65" s="9"/>
      <c r="E65" s="10">
        <v>77500</v>
      </c>
      <c r="F65" s="10"/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>
        <f t="shared" si="3"/>
        <v>0</v>
      </c>
      <c r="N65" s="90"/>
    </row>
    <row r="66" spans="1:14" ht="35.1" customHeight="1">
      <c r="A66" s="90"/>
      <c r="B66" s="16" t="s">
        <v>335</v>
      </c>
      <c r="C66" s="17"/>
      <c r="D66" s="9"/>
      <c r="E66" s="10">
        <v>61000</v>
      </c>
      <c r="F66" s="10">
        <v>165000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>
        <f t="shared" si="3"/>
        <v>0</v>
      </c>
      <c r="N66" s="90"/>
    </row>
    <row r="67" spans="1:14" ht="35.1" customHeight="1">
      <c r="A67" s="90"/>
      <c r="B67" s="16" t="s">
        <v>336</v>
      </c>
      <c r="C67" s="17"/>
      <c r="D67" s="9"/>
      <c r="E67" s="10">
        <v>55000</v>
      </c>
      <c r="F67" s="10">
        <v>150000</v>
      </c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>
        <f t="shared" si="3"/>
        <v>0</v>
      </c>
      <c r="N67" s="90"/>
    </row>
    <row r="68" spans="1:14" ht="35.1" customHeight="1">
      <c r="A68" s="90"/>
      <c r="B68" s="16" t="s">
        <v>337</v>
      </c>
      <c r="C68" s="17"/>
      <c r="D68" s="9"/>
      <c r="E68" s="10">
        <v>57500</v>
      </c>
      <c r="F68" s="10">
        <v>160000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>
        <f t="shared" si="3"/>
        <v>0</v>
      </c>
      <c r="N68" s="90"/>
    </row>
    <row r="69" spans="1:14" ht="35.1" customHeight="1">
      <c r="A69" s="90"/>
      <c r="B69" s="16" t="s">
        <v>338</v>
      </c>
      <c r="C69" s="17"/>
      <c r="D69" s="9"/>
      <c r="E69" s="10">
        <v>43500</v>
      </c>
      <c r="F69" s="10">
        <v>85000</v>
      </c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>
        <f t="shared" si="3"/>
        <v>0</v>
      </c>
      <c r="N69" s="90"/>
    </row>
    <row r="70" spans="1:14" ht="35.1" customHeight="1">
      <c r="A70" s="90"/>
      <c r="B70" s="16" t="s">
        <v>339</v>
      </c>
      <c r="C70" s="17"/>
      <c r="D70" s="9"/>
      <c r="E70" s="10">
        <v>98000</v>
      </c>
      <c r="F70" s="10">
        <v>240000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>
        <f t="shared" ref="M70" si="4">L70-D70</f>
        <v>0</v>
      </c>
      <c r="N70" s="90"/>
    </row>
    <row r="71" spans="1:14" ht="35.1" customHeight="1">
      <c r="A71" s="90"/>
      <c r="B71" s="16" t="s">
        <v>340</v>
      </c>
      <c r="C71" s="17"/>
      <c r="D71" s="9"/>
      <c r="E71" s="10">
        <v>94000</v>
      </c>
      <c r="F71" s="10">
        <v>210000</v>
      </c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>
        <f t="shared" si="3"/>
        <v>0</v>
      </c>
      <c r="N71" s="90"/>
    </row>
    <row r="72" spans="1:14" ht="35.1" customHeight="1">
      <c r="A72" s="90"/>
      <c r="B72" s="16" t="s">
        <v>341</v>
      </c>
      <c r="C72" s="17" t="s">
        <v>342</v>
      </c>
      <c r="D72" s="9"/>
      <c r="E72" s="10">
        <v>86000</v>
      </c>
      <c r="F72" s="10">
        <v>210000</v>
      </c>
      <c r="G72" s="90">
        <f t="shared" si="0"/>
        <v>0</v>
      </c>
      <c r="H72" s="12">
        <f t="shared" si="1"/>
        <v>0</v>
      </c>
      <c r="I72" s="90">
        <f t="shared" si="2"/>
        <v>0</v>
      </c>
      <c r="J72" s="90"/>
      <c r="L72" s="90"/>
      <c r="M72" s="90">
        <f t="shared" ref="M72:M100" si="5">L72-D72</f>
        <v>0</v>
      </c>
      <c r="N72" s="90"/>
    </row>
    <row r="73" spans="1:14" ht="35.1" customHeight="1">
      <c r="A73" s="90"/>
      <c r="B73" s="16" t="s">
        <v>343</v>
      </c>
      <c r="C73" s="17"/>
      <c r="D73" s="9"/>
      <c r="E73" s="10">
        <v>98000</v>
      </c>
      <c r="F73" s="10">
        <v>250000</v>
      </c>
      <c r="G73" s="90">
        <f t="shared" si="0"/>
        <v>0</v>
      </c>
      <c r="H73" s="12">
        <f t="shared" si="1"/>
        <v>0</v>
      </c>
      <c r="I73" s="90">
        <f t="shared" si="2"/>
        <v>0</v>
      </c>
      <c r="J73" s="90"/>
      <c r="L73" s="90"/>
      <c r="M73" s="90">
        <f t="shared" si="5"/>
        <v>0</v>
      </c>
      <c r="N73" s="90"/>
    </row>
    <row r="74" spans="1:14" ht="35.1" customHeight="1">
      <c r="A74" s="90"/>
      <c r="B74" s="16" t="s">
        <v>344</v>
      </c>
      <c r="C74" s="17" t="s">
        <v>345</v>
      </c>
      <c r="D74" s="9"/>
      <c r="E74" s="10">
        <v>101000</v>
      </c>
      <c r="F74" s="10">
        <v>190000</v>
      </c>
      <c r="G74" s="90">
        <f t="shared" si="0"/>
        <v>0</v>
      </c>
      <c r="H74" s="12">
        <f t="shared" si="1"/>
        <v>0</v>
      </c>
      <c r="I74" s="90">
        <f t="shared" si="2"/>
        <v>0</v>
      </c>
      <c r="J74" s="90"/>
      <c r="L74" s="90"/>
      <c r="M74" s="90">
        <f t="shared" si="5"/>
        <v>0</v>
      </c>
      <c r="N74" s="90"/>
    </row>
    <row r="75" spans="1:14" ht="35.1" customHeight="1">
      <c r="A75" s="90"/>
      <c r="B75" s="16" t="s">
        <v>346</v>
      </c>
      <c r="C75" s="17"/>
      <c r="D75" s="9"/>
      <c r="E75" s="10">
        <v>55000</v>
      </c>
      <c r="F75" s="10">
        <v>160000</v>
      </c>
      <c r="G75" s="90">
        <f t="shared" si="0"/>
        <v>0</v>
      </c>
      <c r="H75" s="12">
        <f t="shared" si="1"/>
        <v>0</v>
      </c>
      <c r="I75" s="90">
        <f t="shared" si="2"/>
        <v>0</v>
      </c>
      <c r="J75" s="90"/>
      <c r="L75" s="90"/>
      <c r="M75" s="90">
        <f t="shared" si="5"/>
        <v>0</v>
      </c>
      <c r="N75" s="90"/>
    </row>
    <row r="76" spans="1:14" ht="35.1" customHeight="1">
      <c r="A76" s="90"/>
      <c r="B76" s="16" t="s">
        <v>347</v>
      </c>
      <c r="C76" s="17"/>
      <c r="D76" s="9"/>
      <c r="E76" s="93">
        <v>73500</v>
      </c>
      <c r="F76" s="93">
        <v>190000</v>
      </c>
      <c r="G76" s="90">
        <f t="shared" si="0"/>
        <v>0</v>
      </c>
      <c r="H76" s="12">
        <f t="shared" si="1"/>
        <v>0</v>
      </c>
      <c r="I76" s="90">
        <f t="shared" si="2"/>
        <v>0</v>
      </c>
      <c r="J76" s="90"/>
      <c r="L76" s="90"/>
      <c r="M76" s="90">
        <f t="shared" si="5"/>
        <v>0</v>
      </c>
      <c r="N76" s="90"/>
    </row>
    <row r="77" spans="1:14" ht="35.1" customHeight="1">
      <c r="A77" s="90"/>
      <c r="B77" s="16" t="s">
        <v>348</v>
      </c>
      <c r="C77" s="17"/>
      <c r="D77" s="9"/>
      <c r="E77" s="93">
        <v>75000</v>
      </c>
      <c r="F77" s="93">
        <v>220000</v>
      </c>
      <c r="G77" s="90">
        <f t="shared" si="0"/>
        <v>0</v>
      </c>
      <c r="H77" s="12">
        <f t="shared" si="1"/>
        <v>0</v>
      </c>
      <c r="I77" s="90">
        <f t="shared" si="2"/>
        <v>0</v>
      </c>
      <c r="J77" s="90"/>
      <c r="L77" s="90"/>
      <c r="M77" s="90">
        <f t="shared" si="5"/>
        <v>0</v>
      </c>
      <c r="N77" s="90"/>
    </row>
    <row r="78" spans="1:14" ht="35.1" customHeight="1">
      <c r="A78" s="90"/>
      <c r="B78" s="16" t="s">
        <v>349</v>
      </c>
      <c r="C78" s="17"/>
      <c r="D78" s="9"/>
      <c r="E78" s="93">
        <v>58000</v>
      </c>
      <c r="F78" s="93">
        <v>120000</v>
      </c>
      <c r="G78" s="90">
        <f t="shared" si="0"/>
        <v>0</v>
      </c>
      <c r="H78" s="12">
        <f t="shared" si="1"/>
        <v>0</v>
      </c>
      <c r="I78" s="90">
        <f t="shared" si="2"/>
        <v>0</v>
      </c>
      <c r="J78" s="90"/>
      <c r="L78" s="90"/>
      <c r="M78" s="90">
        <f t="shared" si="5"/>
        <v>0</v>
      </c>
      <c r="N78" s="90"/>
    </row>
    <row r="79" spans="1:14" ht="35.1" customHeight="1">
      <c r="A79" s="90"/>
      <c r="B79" s="16" t="s">
        <v>350</v>
      </c>
      <c r="C79" s="90"/>
      <c r="D79" s="90"/>
      <c r="E79" s="38">
        <v>115000</v>
      </c>
      <c r="F79" s="38">
        <v>190000</v>
      </c>
      <c r="G79" s="90">
        <f t="shared" si="0"/>
        <v>0</v>
      </c>
      <c r="H79" s="12">
        <f t="shared" si="1"/>
        <v>0</v>
      </c>
      <c r="I79" s="90">
        <f t="shared" si="2"/>
        <v>0</v>
      </c>
      <c r="J79" s="90"/>
      <c r="L79" s="90"/>
      <c r="M79" s="90">
        <f t="shared" si="5"/>
        <v>0</v>
      </c>
      <c r="N79" s="90"/>
    </row>
    <row r="80" spans="1:14" ht="35.1" customHeight="1">
      <c r="A80" s="90"/>
      <c r="B80" s="16" t="s">
        <v>351</v>
      </c>
      <c r="C80" s="90" t="s">
        <v>352</v>
      </c>
      <c r="D80" s="90"/>
      <c r="E80" s="38">
        <v>102000</v>
      </c>
      <c r="F80" s="38">
        <v>190000</v>
      </c>
      <c r="G80" s="90">
        <f t="shared" si="0"/>
        <v>0</v>
      </c>
      <c r="H80" s="12">
        <f t="shared" si="1"/>
        <v>0</v>
      </c>
      <c r="I80" s="90">
        <f t="shared" si="2"/>
        <v>0</v>
      </c>
      <c r="J80" s="90"/>
      <c r="L80" s="90"/>
      <c r="M80" s="90">
        <f t="shared" si="5"/>
        <v>0</v>
      </c>
      <c r="N80" s="90"/>
    </row>
    <row r="81" spans="1:14" ht="35.1" customHeight="1">
      <c r="A81" s="90"/>
      <c r="B81" s="16" t="s">
        <v>353</v>
      </c>
      <c r="C81" s="90"/>
      <c r="D81" s="90"/>
      <c r="E81" s="38"/>
      <c r="F81" s="38">
        <v>210000</v>
      </c>
      <c r="G81" s="90">
        <f t="shared" si="0"/>
        <v>0</v>
      </c>
      <c r="H81" s="12">
        <f t="shared" si="1"/>
        <v>0</v>
      </c>
      <c r="I81" s="90">
        <f t="shared" si="2"/>
        <v>0</v>
      </c>
      <c r="J81" s="90"/>
      <c r="L81" s="90"/>
      <c r="M81" s="90">
        <f t="shared" si="5"/>
        <v>0</v>
      </c>
      <c r="N81" s="90"/>
    </row>
    <row r="82" spans="1:14" ht="35.1" customHeight="1">
      <c r="A82" s="90"/>
      <c r="B82" s="16" t="s">
        <v>354</v>
      </c>
      <c r="C82" s="90" t="s">
        <v>355</v>
      </c>
      <c r="D82" s="90"/>
      <c r="E82" s="38">
        <v>45000</v>
      </c>
      <c r="F82" s="38">
        <v>140000</v>
      </c>
      <c r="G82" s="90">
        <f t="shared" si="0"/>
        <v>0</v>
      </c>
      <c r="H82" s="12">
        <f t="shared" si="1"/>
        <v>0</v>
      </c>
      <c r="I82" s="90">
        <f t="shared" si="2"/>
        <v>0</v>
      </c>
      <c r="J82" s="90"/>
      <c r="L82" s="90"/>
      <c r="M82" s="90">
        <f t="shared" si="5"/>
        <v>0</v>
      </c>
      <c r="N82" s="90"/>
    </row>
    <row r="83" spans="1:14" ht="35.1" customHeight="1">
      <c r="A83" s="90"/>
      <c r="B83" s="16" t="s">
        <v>356</v>
      </c>
      <c r="C83" s="90"/>
      <c r="D83" s="90"/>
      <c r="E83" s="38">
        <v>95000</v>
      </c>
      <c r="F83" s="38">
        <v>250000</v>
      </c>
      <c r="G83" s="90">
        <f t="shared" si="0"/>
        <v>0</v>
      </c>
      <c r="H83" s="12">
        <f t="shared" si="1"/>
        <v>0</v>
      </c>
      <c r="I83" s="90">
        <f t="shared" si="2"/>
        <v>0</v>
      </c>
      <c r="J83" s="90"/>
      <c r="L83" s="90"/>
      <c r="M83" s="90">
        <f t="shared" si="5"/>
        <v>0</v>
      </c>
      <c r="N83" s="90"/>
    </row>
    <row r="84" spans="1:14" ht="41.25" customHeight="1">
      <c r="A84" s="90"/>
      <c r="B84" s="16" t="s">
        <v>357</v>
      </c>
      <c r="C84" s="90"/>
      <c r="D84" s="90"/>
      <c r="E84" s="38">
        <v>90000</v>
      </c>
      <c r="F84" s="38">
        <v>230000</v>
      </c>
      <c r="G84" s="90">
        <f t="shared" si="0"/>
        <v>0</v>
      </c>
      <c r="H84" s="12">
        <f t="shared" si="1"/>
        <v>0</v>
      </c>
      <c r="I84" s="90">
        <f t="shared" si="2"/>
        <v>0</v>
      </c>
      <c r="J84" s="90"/>
      <c r="L84" s="90"/>
      <c r="M84" s="90"/>
      <c r="N84" s="90"/>
    </row>
    <row r="85" spans="1:14" ht="35.1" customHeight="1">
      <c r="A85" s="90"/>
      <c r="B85" s="16" t="s">
        <v>358</v>
      </c>
      <c r="C85" s="90"/>
      <c r="D85" s="90"/>
      <c r="E85" s="38">
        <v>91500</v>
      </c>
      <c r="F85" s="38">
        <v>190000</v>
      </c>
      <c r="G85" s="90">
        <f t="shared" si="0"/>
        <v>0</v>
      </c>
      <c r="H85" s="12">
        <f>E86*D85</f>
        <v>0</v>
      </c>
      <c r="I85" s="90">
        <f t="shared" si="2"/>
        <v>0</v>
      </c>
      <c r="J85" s="90"/>
      <c r="L85" s="90"/>
      <c r="M85" s="90"/>
      <c r="N85" s="90"/>
    </row>
    <row r="86" spans="1:14" ht="35.1" customHeight="1">
      <c r="A86" s="90"/>
      <c r="B86" s="16" t="s">
        <v>359</v>
      </c>
      <c r="C86" s="90"/>
      <c r="D86" s="90"/>
      <c r="E86" s="38">
        <v>107000</v>
      </c>
      <c r="F86" s="38">
        <v>220000</v>
      </c>
      <c r="G86" s="90">
        <f t="shared" si="0"/>
        <v>0</v>
      </c>
      <c r="H86" s="12">
        <f>E85*D86</f>
        <v>0</v>
      </c>
      <c r="I86" s="90">
        <f t="shared" si="2"/>
        <v>0</v>
      </c>
      <c r="J86" s="90"/>
      <c r="L86" s="90"/>
      <c r="M86" s="90"/>
      <c r="N86" s="90"/>
    </row>
    <row r="87" spans="1:14" ht="35.1" customHeight="1">
      <c r="A87" s="90"/>
      <c r="B87" s="16" t="s">
        <v>360</v>
      </c>
      <c r="C87" s="90"/>
      <c r="D87" s="90"/>
      <c r="E87" s="90">
        <v>96000</v>
      </c>
      <c r="F87" s="90">
        <v>190000</v>
      </c>
      <c r="G87" s="90">
        <f t="shared" si="0"/>
        <v>0</v>
      </c>
      <c r="H87" s="12">
        <f t="shared" ref="H87:H97" si="6">E86*D87</f>
        <v>0</v>
      </c>
      <c r="I87" s="90">
        <f t="shared" si="2"/>
        <v>0</v>
      </c>
      <c r="J87" s="90"/>
      <c r="L87" s="90"/>
      <c r="M87" s="90">
        <f t="shared" si="5"/>
        <v>0</v>
      </c>
      <c r="N87" s="90"/>
    </row>
    <row r="88" spans="1:14" ht="35.1" customHeight="1">
      <c r="A88" s="90"/>
      <c r="B88" s="16" t="s">
        <v>361</v>
      </c>
      <c r="C88" s="90"/>
      <c r="D88" s="90"/>
      <c r="E88" s="90">
        <v>86500</v>
      </c>
      <c r="F88" s="90">
        <v>230000</v>
      </c>
      <c r="G88" s="90">
        <f t="shared" si="0"/>
        <v>0</v>
      </c>
      <c r="H88" s="12">
        <f t="shared" si="6"/>
        <v>0</v>
      </c>
      <c r="I88" s="90">
        <f t="shared" si="2"/>
        <v>0</v>
      </c>
      <c r="J88" s="90"/>
      <c r="L88" s="90"/>
      <c r="M88" s="90"/>
      <c r="N88" s="90"/>
    </row>
    <row r="89" spans="1:14" ht="42.75" customHeight="1">
      <c r="A89" s="90"/>
      <c r="B89" s="16" t="s">
        <v>362</v>
      </c>
      <c r="C89" s="90"/>
      <c r="D89" s="90"/>
      <c r="E89" s="90">
        <v>107000</v>
      </c>
      <c r="F89" s="90">
        <v>240000</v>
      </c>
      <c r="G89" s="90">
        <f t="shared" si="0"/>
        <v>0</v>
      </c>
      <c r="H89" s="12">
        <f t="shared" si="6"/>
        <v>0</v>
      </c>
      <c r="I89" s="90">
        <f t="shared" si="2"/>
        <v>0</v>
      </c>
      <c r="J89" s="90"/>
      <c r="L89" s="90"/>
      <c r="M89" s="90"/>
      <c r="N89" s="90"/>
    </row>
    <row r="90" spans="1:14" ht="35.1" customHeight="1">
      <c r="A90" s="90"/>
      <c r="B90" s="16" t="s">
        <v>363</v>
      </c>
      <c r="C90" s="90"/>
      <c r="D90" s="90"/>
      <c r="E90" s="90">
        <v>86500</v>
      </c>
      <c r="F90" s="90">
        <v>190000</v>
      </c>
      <c r="G90" s="90">
        <f t="shared" si="0"/>
        <v>0</v>
      </c>
      <c r="H90" s="12">
        <f t="shared" si="6"/>
        <v>0</v>
      </c>
      <c r="I90" s="90">
        <f t="shared" si="2"/>
        <v>0</v>
      </c>
      <c r="J90" s="90"/>
      <c r="L90" s="90"/>
      <c r="M90" s="90"/>
      <c r="N90" s="90"/>
    </row>
    <row r="91" spans="1:14" ht="35.1" customHeight="1">
      <c r="A91" s="90"/>
      <c r="B91" s="16" t="s">
        <v>364</v>
      </c>
      <c r="C91" s="90"/>
      <c r="D91" s="90"/>
      <c r="E91" s="90">
        <v>60000</v>
      </c>
      <c r="F91" s="90">
        <v>190000</v>
      </c>
      <c r="G91" s="90">
        <f t="shared" si="0"/>
        <v>0</v>
      </c>
      <c r="H91" s="12">
        <f t="shared" si="6"/>
        <v>0</v>
      </c>
      <c r="I91" s="90">
        <f t="shared" si="2"/>
        <v>0</v>
      </c>
      <c r="J91" s="90"/>
      <c r="L91" s="90"/>
      <c r="M91" s="90"/>
      <c r="N91" s="90"/>
    </row>
    <row r="92" spans="1:14" ht="35.1" customHeight="1">
      <c r="A92" s="90"/>
      <c r="B92" s="16" t="s">
        <v>365</v>
      </c>
      <c r="C92" s="90"/>
      <c r="D92" s="90"/>
      <c r="E92" s="90"/>
      <c r="F92" s="90"/>
      <c r="G92" s="90">
        <f t="shared" si="0"/>
        <v>0</v>
      </c>
      <c r="H92" s="12">
        <f t="shared" si="6"/>
        <v>0</v>
      </c>
      <c r="I92" s="90">
        <f t="shared" si="2"/>
        <v>0</v>
      </c>
      <c r="J92" s="90"/>
      <c r="L92" s="90"/>
      <c r="M92" s="90"/>
      <c r="N92" s="90"/>
    </row>
    <row r="93" spans="1:14" ht="35.1" customHeight="1">
      <c r="A93" s="90"/>
      <c r="B93" s="16" t="s">
        <v>366</v>
      </c>
      <c r="C93" s="90"/>
      <c r="D93" s="90"/>
      <c r="E93" s="90">
        <v>91000</v>
      </c>
      <c r="F93" s="90">
        <v>240000</v>
      </c>
      <c r="G93" s="90">
        <f t="shared" si="0"/>
        <v>0</v>
      </c>
      <c r="H93" s="12">
        <f t="shared" si="6"/>
        <v>0</v>
      </c>
      <c r="I93" s="90">
        <f t="shared" si="2"/>
        <v>0</v>
      </c>
      <c r="J93" s="90"/>
      <c r="L93" s="90"/>
      <c r="M93" s="90"/>
      <c r="N93" s="90"/>
    </row>
    <row r="94" spans="1:14" ht="36.75" customHeight="1">
      <c r="A94" s="90"/>
      <c r="B94" s="16" t="s">
        <v>367</v>
      </c>
      <c r="C94" s="90"/>
      <c r="D94" s="90"/>
      <c r="E94" s="90">
        <v>78000</v>
      </c>
      <c r="F94" s="90">
        <v>240000</v>
      </c>
      <c r="G94" s="90">
        <f t="shared" si="0"/>
        <v>0</v>
      </c>
      <c r="H94" s="12">
        <f t="shared" si="6"/>
        <v>0</v>
      </c>
      <c r="I94" s="90">
        <f t="shared" si="2"/>
        <v>0</v>
      </c>
      <c r="J94" s="90"/>
      <c r="L94" s="90"/>
      <c r="M94" s="90"/>
      <c r="N94" s="90"/>
    </row>
    <row r="95" spans="1:14" ht="35.1" customHeight="1">
      <c r="A95" s="90"/>
      <c r="B95" s="16" t="s">
        <v>368</v>
      </c>
      <c r="C95" s="90"/>
      <c r="D95" s="90"/>
      <c r="E95" s="90">
        <v>87500</v>
      </c>
      <c r="F95" s="90">
        <v>240000</v>
      </c>
      <c r="G95" s="90">
        <f t="shared" si="0"/>
        <v>0</v>
      </c>
      <c r="H95" s="12">
        <f t="shared" si="6"/>
        <v>0</v>
      </c>
      <c r="I95" s="90">
        <f t="shared" si="2"/>
        <v>0</v>
      </c>
      <c r="J95" s="90"/>
      <c r="L95" s="90"/>
      <c r="M95" s="90"/>
      <c r="N95" s="90"/>
    </row>
    <row r="96" spans="1:14" ht="35.1" customHeight="1">
      <c r="A96" s="90"/>
      <c r="B96" s="16" t="s">
        <v>369</v>
      </c>
      <c r="C96" s="90"/>
      <c r="D96" s="90"/>
      <c r="E96" s="90"/>
      <c r="F96" s="90"/>
      <c r="G96" s="90">
        <f t="shared" si="0"/>
        <v>0</v>
      </c>
      <c r="H96" s="12">
        <f t="shared" si="6"/>
        <v>0</v>
      </c>
      <c r="I96" s="90">
        <f t="shared" si="2"/>
        <v>0</v>
      </c>
      <c r="J96" s="90"/>
      <c r="L96" s="90"/>
      <c r="M96" s="90"/>
      <c r="N96" s="90"/>
    </row>
    <row r="97" spans="1:14" ht="35.1" customHeight="1">
      <c r="A97" s="90"/>
      <c r="B97" s="16" t="s">
        <v>370</v>
      </c>
      <c r="C97" s="90"/>
      <c r="D97" s="90"/>
      <c r="E97" s="90"/>
      <c r="F97" s="90"/>
      <c r="G97" s="90">
        <f t="shared" si="0"/>
        <v>0</v>
      </c>
      <c r="H97" s="12">
        <f t="shared" si="6"/>
        <v>0</v>
      </c>
      <c r="I97" s="90">
        <f t="shared" si="2"/>
        <v>0</v>
      </c>
      <c r="J97" s="90"/>
      <c r="L97" s="90"/>
      <c r="M97" s="90"/>
      <c r="N97" s="90"/>
    </row>
    <row r="98" spans="1:14" ht="35.1" customHeight="1">
      <c r="A98" s="90"/>
      <c r="B98" s="16" t="s">
        <v>371</v>
      </c>
      <c r="C98" s="90"/>
      <c r="D98" s="90"/>
      <c r="E98" s="90"/>
      <c r="F98" s="90"/>
      <c r="G98" s="90">
        <f t="shared" si="0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5"/>
        <v>0</v>
      </c>
      <c r="N98" s="90"/>
    </row>
    <row r="99" spans="1:14" ht="35.1" customHeight="1">
      <c r="A99" s="90"/>
      <c r="B99" s="16"/>
      <c r="C99" s="90"/>
      <c r="D99" s="90"/>
      <c r="E99" s="90"/>
      <c r="F99" s="90"/>
      <c r="G99" s="90"/>
      <c r="H99" s="12"/>
      <c r="I99" s="90"/>
      <c r="J99" s="90"/>
      <c r="L99" s="90"/>
      <c r="M99" s="90"/>
      <c r="N99" s="90"/>
    </row>
    <row r="100" spans="1:14" ht="66.75" customHeight="1">
      <c r="A100" s="90"/>
      <c r="B100" s="16"/>
      <c r="C100" s="90"/>
      <c r="D100" s="90"/>
      <c r="E100" s="90"/>
      <c r="F100" s="90">
        <v>105000</v>
      </c>
      <c r="G100" s="90">
        <f t="shared" si="0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5"/>
        <v>0</v>
      </c>
      <c r="N100" s="90"/>
    </row>
    <row r="103" spans="1:14" ht="15.75">
      <c r="D103" s="114" t="s">
        <v>249</v>
      </c>
      <c r="E103" s="114"/>
      <c r="F103" s="115"/>
      <c r="G103" s="25">
        <f>SUM(G6:G100)</f>
        <v>0</v>
      </c>
      <c r="H103" s="25">
        <f t="shared" ref="H103:I103" si="7">SUM(H6:H100)</f>
        <v>0</v>
      </c>
      <c r="I103" s="25">
        <f t="shared" si="7"/>
        <v>0</v>
      </c>
      <c r="J103" s="25">
        <f>SUM(J6:J100)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103:F103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4:N70"/>
  <sheetViews>
    <sheetView topLeftCell="A53" zoomScale="90" zoomScaleNormal="90" zoomScalePageLayoutView="85" workbookViewId="0">
      <selection activeCell="J6" sqref="J6:J66"/>
    </sheetView>
  </sheetViews>
  <sheetFormatPr defaultRowHeight="15"/>
  <cols>
    <col min="2" max="2" width="10.28515625" customWidth="1"/>
    <col min="3" max="3" width="48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8.85546875"/>
    <col min="14" max="14" width="26.42578125" customWidth="1"/>
  </cols>
  <sheetData>
    <row r="4" spans="1:14">
      <c r="A4" s="119" t="s">
        <v>33</v>
      </c>
      <c r="B4" s="120" t="s">
        <v>34</v>
      </c>
      <c r="C4" s="119" t="s">
        <v>35</v>
      </c>
      <c r="D4" s="121" t="s">
        <v>36</v>
      </c>
      <c r="E4" s="119" t="s">
        <v>37</v>
      </c>
      <c r="F4" s="119" t="s">
        <v>38</v>
      </c>
      <c r="G4" s="119" t="s">
        <v>1</v>
      </c>
      <c r="H4" s="119" t="s">
        <v>39</v>
      </c>
      <c r="I4" s="119" t="s">
        <v>40</v>
      </c>
      <c r="J4" s="119" t="s">
        <v>41</v>
      </c>
      <c r="L4" s="119" t="s">
        <v>42</v>
      </c>
      <c r="M4" s="119" t="s">
        <v>43</v>
      </c>
      <c r="N4" s="119" t="s">
        <v>44</v>
      </c>
    </row>
    <row r="5" spans="1:14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>
      <c r="A6" s="90"/>
      <c r="B6" s="18" t="s">
        <v>372</v>
      </c>
      <c r="C6" s="19" t="s">
        <v>373</v>
      </c>
      <c r="D6" s="7"/>
      <c r="E6" s="8">
        <v>85000</v>
      </c>
      <c r="F6" s="8">
        <v>165000</v>
      </c>
      <c r="G6" s="90">
        <f t="shared" ref="G6:G67" si="0">F6*D6</f>
        <v>0</v>
      </c>
      <c r="H6" s="12">
        <f t="shared" ref="H6:H67" si="1">E6*D6</f>
        <v>0</v>
      </c>
      <c r="I6" s="90">
        <f t="shared" ref="I6:I67" si="2">G6-H6</f>
        <v>0</v>
      </c>
      <c r="J6" s="90"/>
      <c r="L6" s="90"/>
      <c r="M6" s="90">
        <f t="shared" ref="M6:M63" si="3">L6-D6</f>
        <v>0</v>
      </c>
      <c r="N6" s="90"/>
    </row>
    <row r="7" spans="1:14" ht="35.1" customHeight="1">
      <c r="A7" s="90"/>
      <c r="B7" s="18" t="s">
        <v>374</v>
      </c>
      <c r="C7" s="20"/>
      <c r="D7" s="9"/>
      <c r="E7" s="10">
        <v>186000</v>
      </c>
      <c r="F7" s="10">
        <v>270000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41.25" customHeight="1">
      <c r="A8" s="90"/>
      <c r="B8" s="18" t="s">
        <v>375</v>
      </c>
      <c r="C8" s="20"/>
      <c r="D8" s="9"/>
      <c r="E8" s="10">
        <v>180000</v>
      </c>
      <c r="F8" s="10">
        <v>290000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>
      <c r="A9" s="90"/>
      <c r="B9" s="18" t="s">
        <v>376</v>
      </c>
      <c r="C9" s="20" t="s">
        <v>377</v>
      </c>
      <c r="D9" s="9"/>
      <c r="E9" s="10">
        <v>132000</v>
      </c>
      <c r="F9" s="10">
        <v>190000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>
      <c r="A10" s="90"/>
      <c r="B10" s="18" t="s">
        <v>378</v>
      </c>
      <c r="C10" s="20" t="s">
        <v>379</v>
      </c>
      <c r="D10" s="9"/>
      <c r="E10" s="10">
        <v>145000</v>
      </c>
      <c r="F10" s="10">
        <v>220000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>
      <c r="A11" s="90"/>
      <c r="B11" s="18" t="s">
        <v>380</v>
      </c>
      <c r="C11" s="20" t="s">
        <v>381</v>
      </c>
      <c r="D11" s="9"/>
      <c r="E11" s="10">
        <v>210500</v>
      </c>
      <c r="F11" s="10">
        <v>280000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>
      <c r="A12" s="90"/>
      <c r="B12" s="18" t="s">
        <v>382</v>
      </c>
      <c r="C12" s="20" t="s">
        <v>383</v>
      </c>
      <c r="D12" s="9"/>
      <c r="E12" s="10">
        <v>153000</v>
      </c>
      <c r="F12" s="10">
        <v>195000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>
      <c r="A13" s="90"/>
      <c r="B13" s="18" t="s">
        <v>384</v>
      </c>
      <c r="C13" s="20"/>
      <c r="D13" s="9"/>
      <c r="E13" s="10">
        <v>210000</v>
      </c>
      <c r="F13" s="10">
        <v>360000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>
      <c r="A14" s="90"/>
      <c r="B14" s="18" t="s">
        <v>385</v>
      </c>
      <c r="C14" s="20" t="s">
        <v>386</v>
      </c>
      <c r="D14" s="9"/>
      <c r="E14" s="10">
        <v>156000</v>
      </c>
      <c r="F14" s="10">
        <v>220000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>
      <c r="A15" s="90"/>
      <c r="B15" s="18" t="s">
        <v>387</v>
      </c>
      <c r="C15" s="20" t="s">
        <v>388</v>
      </c>
      <c r="D15" s="9"/>
      <c r="E15" s="10">
        <v>113000</v>
      </c>
      <c r="F15" s="10">
        <v>220000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>
      <c r="A16" s="90"/>
      <c r="B16" s="18" t="s">
        <v>389</v>
      </c>
      <c r="C16" s="20"/>
      <c r="D16" s="9"/>
      <c r="E16" s="10"/>
      <c r="F16" s="10"/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>
      <c r="A17" s="90"/>
      <c r="B17" s="18" t="s">
        <v>390</v>
      </c>
      <c r="C17" s="20" t="s">
        <v>391</v>
      </c>
      <c r="D17" s="9"/>
      <c r="E17" s="10">
        <v>70000</v>
      </c>
      <c r="F17" s="10">
        <v>140000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>
      <c r="A18" s="90"/>
      <c r="B18" s="18" t="s">
        <v>392</v>
      </c>
      <c r="C18" s="20" t="s">
        <v>393</v>
      </c>
      <c r="D18" s="9"/>
      <c r="E18" s="10">
        <v>200000</v>
      </c>
      <c r="F18" s="10">
        <v>280000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>
      <c r="A19" s="90"/>
      <c r="B19" s="18" t="s">
        <v>394</v>
      </c>
      <c r="C19" s="20" t="s">
        <v>395</v>
      </c>
      <c r="D19" s="9"/>
      <c r="E19" s="10">
        <v>195000</v>
      </c>
      <c r="F19" s="10">
        <v>265000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>
      <c r="A20" s="90"/>
      <c r="B20" s="18" t="s">
        <v>396</v>
      </c>
      <c r="C20" s="20"/>
      <c r="D20" s="9"/>
      <c r="E20" s="10">
        <v>206000</v>
      </c>
      <c r="F20" s="10">
        <v>340000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>
      <c r="A21" s="90"/>
      <c r="B21" s="18" t="s">
        <v>397</v>
      </c>
      <c r="C21" s="20" t="s">
        <v>398</v>
      </c>
      <c r="D21" s="9"/>
      <c r="E21" s="10">
        <v>158000</v>
      </c>
      <c r="F21" s="10">
        <v>210000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>
      <c r="A22" s="90"/>
      <c r="B22" s="18" t="s">
        <v>399</v>
      </c>
      <c r="C22" s="20" t="s">
        <v>400</v>
      </c>
      <c r="D22" s="9"/>
      <c r="E22" s="10">
        <v>184000</v>
      </c>
      <c r="F22" s="10">
        <v>260000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>
      <c r="A23" s="90"/>
      <c r="B23" s="18" t="s">
        <v>401</v>
      </c>
      <c r="C23" s="20" t="s">
        <v>402</v>
      </c>
      <c r="D23" s="9"/>
      <c r="E23" s="10">
        <v>140000</v>
      </c>
      <c r="F23" s="10">
        <v>220000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>
      <c r="A24" s="90"/>
      <c r="B24" s="18" t="s">
        <v>403</v>
      </c>
      <c r="C24" s="20" t="s">
        <v>404</v>
      </c>
      <c r="D24" s="9"/>
      <c r="E24" s="10">
        <v>200000</v>
      </c>
      <c r="F24" s="10">
        <v>285000</v>
      </c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>
      <c r="A25" s="90"/>
      <c r="B25" s="18" t="s">
        <v>405</v>
      </c>
      <c r="C25" s="20"/>
      <c r="D25" s="9"/>
      <c r="E25" s="10">
        <v>203000</v>
      </c>
      <c r="F25" s="10">
        <v>330000</v>
      </c>
      <c r="G25" s="90">
        <f t="shared" si="0"/>
        <v>0</v>
      </c>
      <c r="H25" s="12">
        <f>E25*D25</f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>
      <c r="A26" s="90"/>
      <c r="B26" s="18" t="s">
        <v>406</v>
      </c>
      <c r="C26" s="20" t="s">
        <v>407</v>
      </c>
      <c r="D26" s="9"/>
      <c r="E26" s="10">
        <v>205000</v>
      </c>
      <c r="F26" s="10">
        <v>350000</v>
      </c>
      <c r="G26" s="90">
        <f t="shared" si="0"/>
        <v>0</v>
      </c>
      <c r="H26" s="12">
        <f>E26*D26</f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>
      <c r="A27" s="90"/>
      <c r="B27" s="18" t="s">
        <v>408</v>
      </c>
      <c r="C27" s="20" t="s">
        <v>409</v>
      </c>
      <c r="D27" s="9"/>
      <c r="E27" s="10">
        <v>225000</v>
      </c>
      <c r="F27" s="10">
        <v>360000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>
      <c r="A28" s="90"/>
      <c r="B28" s="18" t="s">
        <v>410</v>
      </c>
      <c r="C28" s="20" t="s">
        <v>411</v>
      </c>
      <c r="D28" s="9"/>
      <c r="E28" s="10">
        <v>213500</v>
      </c>
      <c r="F28" s="10">
        <v>360000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>
      <c r="A29" s="90"/>
      <c r="B29" s="18" t="s">
        <v>412</v>
      </c>
      <c r="C29" s="20" t="s">
        <v>413</v>
      </c>
      <c r="D29" s="9"/>
      <c r="E29" s="10">
        <v>237500</v>
      </c>
      <c r="F29" s="10">
        <v>350000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>
      <c r="A30" s="90"/>
      <c r="B30" s="18" t="s">
        <v>414</v>
      </c>
      <c r="C30" s="20" t="s">
        <v>415</v>
      </c>
      <c r="D30" s="9"/>
      <c r="E30" s="10">
        <v>197500</v>
      </c>
      <c r="F30" s="10">
        <v>290000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>
      <c r="A31" s="90"/>
      <c r="B31" s="18" t="s">
        <v>416</v>
      </c>
      <c r="C31" s="20" t="s">
        <v>417</v>
      </c>
      <c r="D31" s="9"/>
      <c r="E31" s="10"/>
      <c r="F31" s="10">
        <v>230000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>
      <c r="A32" s="90"/>
      <c r="B32" s="18" t="s">
        <v>418</v>
      </c>
      <c r="C32" s="20" t="s">
        <v>419</v>
      </c>
      <c r="D32" s="9"/>
      <c r="E32" s="10">
        <v>224000</v>
      </c>
      <c r="F32" s="10">
        <v>310000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>
      <c r="A33" s="90"/>
      <c r="B33" s="18" t="s">
        <v>420</v>
      </c>
      <c r="C33" s="20" t="s">
        <v>421</v>
      </c>
      <c r="D33" s="9"/>
      <c r="E33" s="10">
        <v>230000</v>
      </c>
      <c r="F33" s="10">
        <v>350000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>
      <c r="A34" s="90"/>
      <c r="B34" s="18" t="s">
        <v>422</v>
      </c>
      <c r="C34" s="20" t="s">
        <v>423</v>
      </c>
      <c r="D34" s="9"/>
      <c r="E34" s="10">
        <v>185000</v>
      </c>
      <c r="F34" s="10">
        <v>330000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>
      <c r="A35" s="90"/>
      <c r="B35" s="18" t="s">
        <v>424</v>
      </c>
      <c r="C35" s="20" t="s">
        <v>425</v>
      </c>
      <c r="D35" s="9"/>
      <c r="E35" s="10">
        <v>95000</v>
      </c>
      <c r="F35" s="10">
        <v>180000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>
      <c r="A36" s="90"/>
      <c r="B36" s="18" t="s">
        <v>426</v>
      </c>
      <c r="C36" s="20"/>
      <c r="D36" s="9"/>
      <c r="E36" s="10">
        <v>210000</v>
      </c>
      <c r="F36" s="10"/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>
      <c r="A37" s="90"/>
      <c r="B37" s="18" t="s">
        <v>427</v>
      </c>
      <c r="C37" s="20" t="s">
        <v>428</v>
      </c>
      <c r="D37" s="21"/>
      <c r="E37" s="22">
        <v>115000</v>
      </c>
      <c r="F37" s="22">
        <v>190000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>
      <c r="A38" s="90"/>
      <c r="B38" s="18" t="s">
        <v>429</v>
      </c>
      <c r="C38" s="20" t="s">
        <v>430</v>
      </c>
      <c r="D38" s="21"/>
      <c r="E38" s="22">
        <v>230000</v>
      </c>
      <c r="F38" s="22">
        <v>350000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>
      <c r="A39" s="90"/>
      <c r="B39" s="18" t="s">
        <v>431</v>
      </c>
      <c r="C39" s="20"/>
      <c r="D39" s="21"/>
      <c r="E39" s="22">
        <v>170000</v>
      </c>
      <c r="F39" s="22">
        <v>290000</v>
      </c>
      <c r="G39" s="12">
        <f>F39*D39</f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>
      <c r="A40" s="90"/>
      <c r="B40" s="18" t="s">
        <v>432</v>
      </c>
      <c r="C40" s="20" t="s">
        <v>433</v>
      </c>
      <c r="D40" s="21"/>
      <c r="E40" s="22">
        <v>210000</v>
      </c>
      <c r="F40" s="22">
        <v>340000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>
      <c r="A41" s="90"/>
      <c r="B41" s="18" t="s">
        <v>434</v>
      </c>
      <c r="C41" s="20"/>
      <c r="D41" s="21"/>
      <c r="E41" s="22">
        <v>165000</v>
      </c>
      <c r="F41" s="22">
        <v>260000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>
      <c r="A42" s="90"/>
      <c r="B42" s="18" t="s">
        <v>435</v>
      </c>
      <c r="C42" s="20"/>
      <c r="D42" s="21"/>
      <c r="E42" s="22">
        <v>194000</v>
      </c>
      <c r="F42" s="22">
        <v>350000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>
      <c r="A43" s="90"/>
      <c r="B43" s="18" t="s">
        <v>436</v>
      </c>
      <c r="C43" s="20"/>
      <c r="D43" s="21"/>
      <c r="E43" s="22">
        <v>184000</v>
      </c>
      <c r="F43" s="22">
        <v>320000</v>
      </c>
      <c r="G43" s="12">
        <f>F43*D43</f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>
      <c r="A44" s="90"/>
      <c r="B44" s="18" t="s">
        <v>437</v>
      </c>
      <c r="C44" s="20" t="s">
        <v>438</v>
      </c>
      <c r="D44" s="21"/>
      <c r="E44" s="22">
        <v>211000</v>
      </c>
      <c r="F44" s="22">
        <v>300000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>
      <c r="A45" s="90"/>
      <c r="B45" s="18" t="s">
        <v>439</v>
      </c>
      <c r="C45" s="20"/>
      <c r="D45" s="21"/>
      <c r="E45" s="22">
        <v>223000</v>
      </c>
      <c r="F45" s="22">
        <v>350000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8.25" customHeight="1">
      <c r="A46" s="90"/>
      <c r="B46" s="18" t="s">
        <v>440</v>
      </c>
      <c r="C46" s="20"/>
      <c r="D46" s="21"/>
      <c r="E46" s="22">
        <v>257000</v>
      </c>
      <c r="F46" s="22">
        <v>360000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>
      <c r="A47" s="90"/>
      <c r="B47" s="18" t="s">
        <v>441</v>
      </c>
      <c r="C47" s="20"/>
      <c r="D47" s="21"/>
      <c r="E47" s="22">
        <v>112000</v>
      </c>
      <c r="F47" s="22">
        <v>210000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>
      <c r="A48" s="90"/>
      <c r="B48" s="18" t="s">
        <v>442</v>
      </c>
      <c r="C48" s="20"/>
      <c r="D48" s="21"/>
      <c r="E48" s="22">
        <v>112000</v>
      </c>
      <c r="F48" s="22">
        <v>190000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>
      <c r="A49" s="90"/>
      <c r="B49" s="18" t="s">
        <v>443</v>
      </c>
      <c r="C49" s="20"/>
      <c r="D49" s="21"/>
      <c r="E49" s="22">
        <v>145500</v>
      </c>
      <c r="F49" s="22">
        <v>280000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>
      <c r="A50" s="90"/>
      <c r="B50" s="18" t="s">
        <v>444</v>
      </c>
      <c r="C50" s="20"/>
      <c r="D50" s="21"/>
      <c r="E50" s="22">
        <v>138000</v>
      </c>
      <c r="F50" s="22">
        <v>250000</v>
      </c>
      <c r="G50" s="90">
        <f t="shared" si="0"/>
        <v>0</v>
      </c>
      <c r="H50" s="12">
        <f t="shared" si="1"/>
        <v>0</v>
      </c>
      <c r="I50" s="12">
        <f>G50-H50</f>
        <v>0</v>
      </c>
      <c r="J50" s="90"/>
      <c r="L50" s="90"/>
      <c r="M50" s="90">
        <f t="shared" si="3"/>
        <v>0</v>
      </c>
      <c r="N50" s="90"/>
    </row>
    <row r="51" spans="1:14" ht="35.1" customHeight="1">
      <c r="A51" s="90"/>
      <c r="B51" s="18" t="s">
        <v>445</v>
      </c>
      <c r="C51" s="20"/>
      <c r="D51" s="21"/>
      <c r="E51" s="22">
        <v>142000</v>
      </c>
      <c r="F51" s="22">
        <v>240000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5" customHeight="1">
      <c r="A52" s="90"/>
      <c r="B52" s="18" t="s">
        <v>446</v>
      </c>
      <c r="C52" s="20"/>
      <c r="D52" s="21"/>
      <c r="E52" s="22">
        <v>213500</v>
      </c>
      <c r="F52" s="22">
        <v>360000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45" customHeight="1">
      <c r="A53" s="90"/>
      <c r="B53" s="18" t="s">
        <v>447</v>
      </c>
      <c r="C53" s="20"/>
      <c r="D53" s="21"/>
      <c r="E53" s="22">
        <v>210000</v>
      </c>
      <c r="F53" s="22">
        <v>350000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/>
      <c r="N53" s="90"/>
    </row>
    <row r="54" spans="1:14" ht="45" customHeight="1">
      <c r="A54" s="90"/>
      <c r="B54" s="18" t="s">
        <v>448</v>
      </c>
      <c r="C54" s="20" t="s">
        <v>449</v>
      </c>
      <c r="D54" s="21"/>
      <c r="E54" s="22">
        <v>194000</v>
      </c>
      <c r="F54" s="22">
        <v>250000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/>
      <c r="N54" s="90"/>
    </row>
    <row r="55" spans="1:14" ht="45" customHeight="1">
      <c r="A55" s="90"/>
      <c r="B55" s="18" t="s">
        <v>450</v>
      </c>
      <c r="C55" s="20"/>
      <c r="D55" s="21"/>
      <c r="E55" s="22">
        <v>89000</v>
      </c>
      <c r="F55" s="22">
        <v>150000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/>
      <c r="N55" s="90"/>
    </row>
    <row r="56" spans="1:14" ht="35.1" customHeight="1">
      <c r="A56" s="90"/>
      <c r="B56" s="18" t="s">
        <v>451</v>
      </c>
      <c r="C56" s="20" t="s">
        <v>452</v>
      </c>
      <c r="D56" s="9"/>
      <c r="E56" s="10">
        <v>211000</v>
      </c>
      <c r="F56" s="10">
        <v>310000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>
      <c r="A57" s="90"/>
      <c r="B57" s="18" t="s">
        <v>453</v>
      </c>
      <c r="C57" s="20"/>
      <c r="D57" s="9"/>
      <c r="E57" s="10">
        <v>242500</v>
      </c>
      <c r="F57" s="10">
        <v>350000</v>
      </c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>
      <c r="A58" s="90"/>
      <c r="B58" s="18" t="s">
        <v>454</v>
      </c>
      <c r="C58" s="20"/>
      <c r="D58" s="9"/>
      <c r="E58" s="10">
        <v>192000</v>
      </c>
      <c r="F58" s="10">
        <v>330000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>
      <c r="A59" s="90"/>
      <c r="B59" s="18" t="s">
        <v>455</v>
      </c>
      <c r="C59" s="20" t="s">
        <v>456</v>
      </c>
      <c r="D59" s="9"/>
      <c r="E59" s="10">
        <v>150000</v>
      </c>
      <c r="F59" s="10">
        <v>260000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>
      <c r="A60" s="90"/>
      <c r="B60" s="18" t="s">
        <v>457</v>
      </c>
      <c r="C60" s="20"/>
      <c r="D60" s="9"/>
      <c r="E60" s="10"/>
      <c r="F60" s="10"/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>
      <c r="A61" s="90"/>
      <c r="B61" s="18" t="s">
        <v>458</v>
      </c>
      <c r="C61" s="20"/>
      <c r="D61" s="9"/>
      <c r="E61" s="10"/>
      <c r="F61" s="10"/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>
      <c r="A62" s="90"/>
      <c r="B62" s="18"/>
      <c r="C62" s="20" t="s">
        <v>668</v>
      </c>
      <c r="D62" s="9"/>
      <c r="E62" s="10"/>
      <c r="F62" s="10">
        <v>130000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>
        <f t="shared" si="3"/>
        <v>0</v>
      </c>
      <c r="N62" s="90"/>
    </row>
    <row r="63" spans="1:14" ht="35.1" customHeight="1">
      <c r="A63" s="90"/>
      <c r="B63" s="18"/>
      <c r="C63" s="20"/>
      <c r="D63" s="9"/>
      <c r="E63" s="10"/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>
        <f t="shared" si="3"/>
        <v>0</v>
      </c>
      <c r="N63" s="90"/>
    </row>
    <row r="64" spans="1:14" ht="35.1" customHeight="1">
      <c r="A64" s="90"/>
      <c r="B64" s="18"/>
      <c r="C64" s="20"/>
      <c r="D64" s="9"/>
      <c r="E64" s="10"/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35.1" customHeight="1">
      <c r="A65" s="90"/>
      <c r="B65" s="18"/>
      <c r="C65" s="20"/>
      <c r="D65" s="9"/>
      <c r="E65" s="10"/>
      <c r="F65" s="10"/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35.1" customHeight="1">
      <c r="A66" s="90"/>
      <c r="B66" s="18"/>
      <c r="C66" s="20"/>
      <c r="D66" s="9"/>
      <c r="E66" s="10"/>
      <c r="F66" s="10"/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35.1" customHeight="1">
      <c r="A67" s="90"/>
      <c r="B67" s="18"/>
      <c r="C67" s="20"/>
      <c r="D67" s="9"/>
      <c r="E67" s="10"/>
      <c r="F67" s="10"/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70" spans="1:14" ht="15.75">
      <c r="D70" s="114" t="s">
        <v>249</v>
      </c>
      <c r="E70" s="114"/>
      <c r="F70" s="115"/>
      <c r="G70" s="25">
        <f>SUM(G6:G67)</f>
        <v>0</v>
      </c>
      <c r="H70" s="25">
        <f t="shared" ref="H70:I70" si="4">SUM(H6:H67)</f>
        <v>0</v>
      </c>
      <c r="I70" s="25">
        <f t="shared" si="4"/>
        <v>0</v>
      </c>
      <c r="J70" s="25">
        <f>SUM(J6:J67)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70:F70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4:AF20"/>
  <sheetViews>
    <sheetView topLeftCell="N14" zoomScale="220" zoomScaleNormal="220" zoomScalePageLayoutView="70" workbookViewId="0">
      <selection activeCell="P6" sqref="P6:P17"/>
    </sheetView>
  </sheetViews>
  <sheetFormatPr defaultColWidth="8.85546875" defaultRowHeight="15"/>
  <cols>
    <col min="2" max="2" width="10.28515625" customWidth="1"/>
    <col min="3" max="3" width="22.140625" customWidth="1"/>
    <col min="4" max="4" width="6.140625" customWidth="1"/>
    <col min="5" max="5" width="7" customWidth="1"/>
    <col min="6" max="6" width="6.28515625" customWidth="1"/>
    <col min="7" max="9" width="6.140625" customWidth="1"/>
    <col min="10" max="10" width="7" customWidth="1"/>
    <col min="11" max="11" width="12.140625" customWidth="1"/>
    <col min="12" max="13" width="16" customWidth="1"/>
    <col min="14" max="14" width="16.85546875" customWidth="1"/>
    <col min="15" max="15" width="17.140625" customWidth="1"/>
    <col min="16" max="16" width="17.7109375" customWidth="1"/>
    <col min="18" max="24" width="5.7109375" customWidth="1"/>
    <col min="25" max="25" width="3.42578125" style="4" customWidth="1"/>
    <col min="26" max="32" width="5.7109375" customWidth="1"/>
  </cols>
  <sheetData>
    <row r="4" spans="1:32">
      <c r="A4" s="119" t="s">
        <v>33</v>
      </c>
      <c r="B4" s="120" t="s">
        <v>34</v>
      </c>
      <c r="C4" s="119" t="s">
        <v>35</v>
      </c>
      <c r="D4" s="119" t="s">
        <v>459</v>
      </c>
      <c r="E4" s="119"/>
      <c r="F4" s="119"/>
      <c r="G4" s="119"/>
      <c r="H4" s="119"/>
      <c r="I4" s="119"/>
      <c r="J4" s="119"/>
      <c r="K4" s="119" t="s">
        <v>37</v>
      </c>
      <c r="L4" s="119" t="s">
        <v>38</v>
      </c>
      <c r="M4" s="119" t="s">
        <v>1</v>
      </c>
      <c r="N4" s="119" t="s">
        <v>39</v>
      </c>
      <c r="O4" s="119" t="s">
        <v>40</v>
      </c>
      <c r="P4" s="119" t="s">
        <v>41</v>
      </c>
      <c r="R4" s="119" t="s">
        <v>249</v>
      </c>
      <c r="S4" s="119"/>
      <c r="T4" s="119"/>
      <c r="U4" s="119"/>
      <c r="V4" s="119"/>
      <c r="W4" s="119"/>
      <c r="X4" s="119"/>
      <c r="Y4" s="3"/>
      <c r="Z4" s="119" t="s">
        <v>460</v>
      </c>
      <c r="AA4" s="119"/>
      <c r="AB4" s="119"/>
      <c r="AC4" s="119"/>
      <c r="AD4" s="119"/>
      <c r="AE4" s="119"/>
      <c r="AF4" s="119"/>
    </row>
    <row r="5" spans="1:32">
      <c r="A5" s="119"/>
      <c r="B5" s="120"/>
      <c r="C5" s="119"/>
      <c r="D5" s="1">
        <v>35</v>
      </c>
      <c r="E5" s="1">
        <v>36</v>
      </c>
      <c r="F5" s="1">
        <v>37</v>
      </c>
      <c r="G5" s="1">
        <v>38</v>
      </c>
      <c r="H5" s="1">
        <v>39</v>
      </c>
      <c r="I5" s="1">
        <v>40</v>
      </c>
      <c r="J5" s="99" t="s">
        <v>42</v>
      </c>
      <c r="K5" s="119"/>
      <c r="L5" s="119"/>
      <c r="M5" s="119"/>
      <c r="N5" s="119"/>
      <c r="O5" s="119"/>
      <c r="P5" s="119"/>
      <c r="R5" s="1">
        <v>35</v>
      </c>
      <c r="S5" s="1">
        <v>36</v>
      </c>
      <c r="T5" s="1">
        <v>37</v>
      </c>
      <c r="U5" s="1">
        <v>38</v>
      </c>
      <c r="V5" s="1">
        <v>39</v>
      </c>
      <c r="W5" s="1">
        <v>40</v>
      </c>
      <c r="X5" s="1" t="s">
        <v>42</v>
      </c>
      <c r="Y5" s="3"/>
      <c r="Z5" s="1">
        <v>35</v>
      </c>
      <c r="AA5" s="1">
        <v>36</v>
      </c>
      <c r="AB5" s="1">
        <v>37</v>
      </c>
      <c r="AC5" s="1">
        <v>38</v>
      </c>
      <c r="AD5" s="1">
        <v>39</v>
      </c>
      <c r="AE5" s="1">
        <v>40</v>
      </c>
      <c r="AF5" s="1" t="s">
        <v>42</v>
      </c>
    </row>
    <row r="6" spans="1:32" ht="39.950000000000003" customHeight="1">
      <c r="A6" s="90"/>
      <c r="B6" s="2" t="s">
        <v>461</v>
      </c>
      <c r="C6" s="90"/>
      <c r="D6" s="90"/>
      <c r="E6" s="90"/>
      <c r="F6" s="90"/>
      <c r="G6" s="90"/>
      <c r="H6" s="90"/>
      <c r="I6" s="90"/>
      <c r="J6" s="90"/>
      <c r="K6" s="10">
        <v>135500</v>
      </c>
      <c r="L6" s="10">
        <v>220000</v>
      </c>
      <c r="M6" s="90">
        <f>L6*J6</f>
        <v>0</v>
      </c>
      <c r="N6" s="90">
        <f>K6*J6</f>
        <v>0</v>
      </c>
      <c r="O6" s="90">
        <f>M6-N6</f>
        <v>0</v>
      </c>
      <c r="P6" s="90"/>
      <c r="R6" s="90"/>
      <c r="S6" s="90"/>
      <c r="T6" s="90"/>
      <c r="U6" s="90"/>
      <c r="V6" s="90"/>
      <c r="W6" s="90"/>
      <c r="X6" s="90">
        <f t="shared" ref="X6:X17" si="0">SUM(R6:W6)</f>
        <v>0</v>
      </c>
      <c r="Y6" s="3"/>
      <c r="Z6" s="90">
        <f t="shared" ref="Z6:Z17" si="1">R6-D6</f>
        <v>0</v>
      </c>
      <c r="AA6" s="90">
        <f t="shared" ref="AA6:AE7" si="2">S6-E6</f>
        <v>0</v>
      </c>
      <c r="AB6" s="90">
        <f t="shared" si="2"/>
        <v>0</v>
      </c>
      <c r="AC6" s="90">
        <f t="shared" si="2"/>
        <v>0</v>
      </c>
      <c r="AD6" s="90">
        <f t="shared" si="2"/>
        <v>0</v>
      </c>
      <c r="AE6" s="90">
        <f t="shared" si="2"/>
        <v>0</v>
      </c>
      <c r="AF6" s="3">
        <f t="shared" ref="AF6:AF17" si="3">X6-J6</f>
        <v>0</v>
      </c>
    </row>
    <row r="7" spans="1:32" ht="39.950000000000003" customHeight="1">
      <c r="A7" s="90"/>
      <c r="B7" s="2" t="s">
        <v>462</v>
      </c>
      <c r="C7" s="90"/>
      <c r="D7" s="90"/>
      <c r="E7" s="90"/>
      <c r="F7" s="90"/>
      <c r="G7" s="90"/>
      <c r="H7" s="90"/>
      <c r="I7" s="90"/>
      <c r="J7" s="90"/>
      <c r="K7" s="10">
        <v>74000</v>
      </c>
      <c r="L7" s="10">
        <v>140000</v>
      </c>
      <c r="M7" s="90">
        <f t="shared" ref="M7:M17" si="4">L7*J7</f>
        <v>0</v>
      </c>
      <c r="N7" s="90">
        <f t="shared" ref="N7:N17" si="5">K7*J7</f>
        <v>0</v>
      </c>
      <c r="O7" s="90">
        <f t="shared" ref="O7:O17" si="6">M7-N7</f>
        <v>0</v>
      </c>
      <c r="P7" s="90"/>
      <c r="R7" s="90"/>
      <c r="S7" s="90">
        <v>2</v>
      </c>
      <c r="T7" s="90">
        <v>4</v>
      </c>
      <c r="U7" s="90">
        <v>2</v>
      </c>
      <c r="V7" s="90">
        <v>1</v>
      </c>
      <c r="W7" s="90">
        <v>1</v>
      </c>
      <c r="X7" s="90">
        <f>SUM(R7:W7)</f>
        <v>10</v>
      </c>
      <c r="Y7" s="3"/>
      <c r="Z7" s="90">
        <f t="shared" si="1"/>
        <v>0</v>
      </c>
      <c r="AA7" s="90">
        <f t="shared" si="2"/>
        <v>2</v>
      </c>
      <c r="AB7" s="90">
        <f t="shared" si="2"/>
        <v>4</v>
      </c>
      <c r="AC7" s="90">
        <f t="shared" si="2"/>
        <v>2</v>
      </c>
      <c r="AD7" s="90">
        <f t="shared" si="2"/>
        <v>1</v>
      </c>
      <c r="AE7" s="90">
        <f t="shared" si="2"/>
        <v>1</v>
      </c>
      <c r="AF7" s="3">
        <f t="shared" si="3"/>
        <v>10</v>
      </c>
    </row>
    <row r="8" spans="1:32" ht="39.950000000000003" customHeight="1">
      <c r="A8" s="90"/>
      <c r="B8" s="2" t="s">
        <v>463</v>
      </c>
      <c r="C8" s="90"/>
      <c r="D8" s="90"/>
      <c r="E8" s="90"/>
      <c r="F8" s="90"/>
      <c r="G8" s="90"/>
      <c r="H8" s="90"/>
      <c r="I8" s="90"/>
      <c r="J8" s="90">
        <f t="shared" ref="J7:J17" si="7">SUM(D8:I8)</f>
        <v>0</v>
      </c>
      <c r="K8" s="10">
        <v>130000</v>
      </c>
      <c r="L8" s="10">
        <v>190000</v>
      </c>
      <c r="M8" s="90">
        <f t="shared" si="4"/>
        <v>0</v>
      </c>
      <c r="N8" s="90">
        <f t="shared" si="5"/>
        <v>0</v>
      </c>
      <c r="O8" s="90">
        <f t="shared" si="6"/>
        <v>0</v>
      </c>
      <c r="P8" s="90"/>
      <c r="R8" s="90"/>
      <c r="S8" s="90"/>
      <c r="T8" s="90"/>
      <c r="U8" s="90"/>
      <c r="V8" s="90"/>
      <c r="W8" s="90"/>
      <c r="X8" s="90">
        <f t="shared" si="0"/>
        <v>0</v>
      </c>
      <c r="Y8" s="3"/>
      <c r="Z8" s="90">
        <f t="shared" si="1"/>
        <v>0</v>
      </c>
      <c r="AA8" s="90">
        <f t="shared" ref="AA8:AA17" si="8">S8-E8</f>
        <v>0</v>
      </c>
      <c r="AB8" s="90">
        <f t="shared" ref="AB8:AB17" si="9">T8-F8</f>
        <v>0</v>
      </c>
      <c r="AC8" s="90">
        <f t="shared" ref="AC8:AC17" si="10">U8-G8</f>
        <v>0</v>
      </c>
      <c r="AD8" s="90">
        <f t="shared" ref="AD8:AD17" si="11">V8-H8</f>
        <v>0</v>
      </c>
      <c r="AE8" s="90">
        <f t="shared" ref="AE8:AE17" si="12">W8-I8</f>
        <v>0</v>
      </c>
      <c r="AF8" s="3">
        <f t="shared" si="3"/>
        <v>0</v>
      </c>
    </row>
    <row r="9" spans="1:32" ht="39.950000000000003" customHeight="1">
      <c r="A9" s="90"/>
      <c r="B9" s="2" t="s">
        <v>464</v>
      </c>
      <c r="C9" s="90"/>
      <c r="D9" s="90"/>
      <c r="E9" s="90"/>
      <c r="F9" s="90"/>
      <c r="G9" s="90"/>
      <c r="H9" s="90"/>
      <c r="I9" s="90"/>
      <c r="J9" s="90">
        <f t="shared" si="7"/>
        <v>0</v>
      </c>
      <c r="K9" s="10">
        <v>155500</v>
      </c>
      <c r="L9" s="10"/>
      <c r="M9" s="12">
        <f>L9*J9</f>
        <v>0</v>
      </c>
      <c r="N9" s="90">
        <f t="shared" si="5"/>
        <v>0</v>
      </c>
      <c r="O9" s="90">
        <f t="shared" si="6"/>
        <v>0</v>
      </c>
      <c r="P9" s="90"/>
      <c r="R9" s="90"/>
      <c r="S9" s="90"/>
      <c r="T9" s="90"/>
      <c r="U9" s="90"/>
      <c r="V9" s="90"/>
      <c r="W9" s="90"/>
      <c r="X9" s="90">
        <f t="shared" si="0"/>
        <v>0</v>
      </c>
      <c r="Y9" s="3"/>
      <c r="Z9" s="90">
        <f t="shared" si="1"/>
        <v>0</v>
      </c>
      <c r="AA9" s="90">
        <f t="shared" si="8"/>
        <v>0</v>
      </c>
      <c r="AB9" s="90">
        <f t="shared" si="9"/>
        <v>0</v>
      </c>
      <c r="AC9" s="90">
        <f t="shared" si="10"/>
        <v>0</v>
      </c>
      <c r="AD9" s="90">
        <f t="shared" si="11"/>
        <v>0</v>
      </c>
      <c r="AE9" s="90">
        <f t="shared" si="12"/>
        <v>0</v>
      </c>
      <c r="AF9" s="3">
        <f t="shared" si="3"/>
        <v>0</v>
      </c>
    </row>
    <row r="10" spans="1:32" ht="39.950000000000003" customHeight="1">
      <c r="A10" s="90"/>
      <c r="B10" s="2" t="s">
        <v>465</v>
      </c>
      <c r="C10" s="90"/>
      <c r="D10" s="90"/>
      <c r="E10" s="90"/>
      <c r="F10" s="90"/>
      <c r="G10" s="90"/>
      <c r="H10" s="90"/>
      <c r="I10" s="90"/>
      <c r="J10" s="90">
        <f t="shared" si="7"/>
        <v>0</v>
      </c>
      <c r="K10" s="10">
        <v>151500</v>
      </c>
      <c r="L10" s="10"/>
      <c r="M10" s="90">
        <f t="shared" si="4"/>
        <v>0</v>
      </c>
      <c r="N10" s="90">
        <f t="shared" si="5"/>
        <v>0</v>
      </c>
      <c r="O10" s="90">
        <f t="shared" si="6"/>
        <v>0</v>
      </c>
      <c r="P10" s="90"/>
      <c r="R10" s="90"/>
      <c r="S10" s="90"/>
      <c r="T10" s="90"/>
      <c r="U10" s="90"/>
      <c r="V10" s="90"/>
      <c r="W10" s="90"/>
      <c r="X10" s="90">
        <f t="shared" si="0"/>
        <v>0</v>
      </c>
      <c r="Y10" s="3"/>
      <c r="Z10" s="90">
        <f t="shared" si="1"/>
        <v>0</v>
      </c>
      <c r="AA10" s="90">
        <f t="shared" si="8"/>
        <v>0</v>
      </c>
      <c r="AB10" s="90">
        <f t="shared" si="9"/>
        <v>0</v>
      </c>
      <c r="AC10" s="90">
        <f t="shared" si="10"/>
        <v>0</v>
      </c>
      <c r="AD10" s="90">
        <f t="shared" si="11"/>
        <v>0</v>
      </c>
      <c r="AE10" s="90">
        <f t="shared" si="12"/>
        <v>0</v>
      </c>
      <c r="AF10" s="3">
        <f t="shared" si="3"/>
        <v>0</v>
      </c>
    </row>
    <row r="11" spans="1:32" ht="39.950000000000003" customHeight="1">
      <c r="A11" s="90"/>
      <c r="B11" s="2" t="s">
        <v>466</v>
      </c>
      <c r="C11" s="90"/>
      <c r="D11" s="90"/>
      <c r="E11" s="90"/>
      <c r="F11" s="90"/>
      <c r="G11" s="90"/>
      <c r="H11" s="90"/>
      <c r="I11" s="90"/>
      <c r="J11" s="90">
        <f t="shared" si="7"/>
        <v>0</v>
      </c>
      <c r="K11" s="10">
        <v>143500</v>
      </c>
      <c r="L11" s="10"/>
      <c r="M11" s="90">
        <f t="shared" si="4"/>
        <v>0</v>
      </c>
      <c r="N11" s="90">
        <f t="shared" si="5"/>
        <v>0</v>
      </c>
      <c r="O11" s="90">
        <f t="shared" si="6"/>
        <v>0</v>
      </c>
      <c r="P11" s="90"/>
      <c r="R11" s="90"/>
      <c r="S11" s="90"/>
      <c r="T11" s="90"/>
      <c r="U11" s="90"/>
      <c r="V11" s="90"/>
      <c r="W11" s="90"/>
      <c r="X11" s="90">
        <f t="shared" si="0"/>
        <v>0</v>
      </c>
      <c r="Y11" s="3"/>
      <c r="Z11" s="90">
        <f t="shared" si="1"/>
        <v>0</v>
      </c>
      <c r="AA11" s="90">
        <f t="shared" si="8"/>
        <v>0</v>
      </c>
      <c r="AB11" s="90">
        <f t="shared" si="9"/>
        <v>0</v>
      </c>
      <c r="AC11" s="90">
        <f t="shared" si="10"/>
        <v>0</v>
      </c>
      <c r="AD11" s="90">
        <f t="shared" si="11"/>
        <v>0</v>
      </c>
      <c r="AE11" s="90">
        <f t="shared" si="12"/>
        <v>0</v>
      </c>
      <c r="AF11" s="3">
        <f t="shared" si="3"/>
        <v>0</v>
      </c>
    </row>
    <row r="12" spans="1:32" ht="39.950000000000003" customHeight="1">
      <c r="A12" s="90"/>
      <c r="B12" s="2" t="s">
        <v>467</v>
      </c>
      <c r="C12" s="90"/>
      <c r="D12" s="90"/>
      <c r="E12" s="90"/>
      <c r="F12" s="90"/>
      <c r="G12" s="90"/>
      <c r="H12" s="90"/>
      <c r="I12" s="90"/>
      <c r="J12" s="90">
        <f t="shared" si="7"/>
        <v>0</v>
      </c>
      <c r="K12" s="10">
        <v>132000</v>
      </c>
      <c r="L12" s="10"/>
      <c r="M12" s="90">
        <f t="shared" si="4"/>
        <v>0</v>
      </c>
      <c r="N12" s="90">
        <f t="shared" si="5"/>
        <v>0</v>
      </c>
      <c r="O12" s="90">
        <f t="shared" si="6"/>
        <v>0</v>
      </c>
      <c r="P12" s="90"/>
      <c r="R12" s="90"/>
      <c r="S12" s="90"/>
      <c r="T12" s="90"/>
      <c r="U12" s="90"/>
      <c r="V12" s="90"/>
      <c r="W12" s="90"/>
      <c r="X12" s="90">
        <f t="shared" si="0"/>
        <v>0</v>
      </c>
      <c r="Y12" s="3"/>
      <c r="Z12" s="90">
        <f t="shared" si="1"/>
        <v>0</v>
      </c>
      <c r="AA12" s="90">
        <f t="shared" si="8"/>
        <v>0</v>
      </c>
      <c r="AB12" s="90">
        <f t="shared" si="9"/>
        <v>0</v>
      </c>
      <c r="AC12" s="90">
        <f t="shared" si="10"/>
        <v>0</v>
      </c>
      <c r="AD12" s="90">
        <f t="shared" si="11"/>
        <v>0</v>
      </c>
      <c r="AE12" s="90">
        <f t="shared" si="12"/>
        <v>0</v>
      </c>
      <c r="AF12" s="3">
        <f t="shared" si="3"/>
        <v>0</v>
      </c>
    </row>
    <row r="13" spans="1:32" ht="39.950000000000003" customHeight="1">
      <c r="A13" s="90"/>
      <c r="B13" s="2" t="s">
        <v>468</v>
      </c>
      <c r="C13" s="90"/>
      <c r="D13" s="90"/>
      <c r="E13" s="90"/>
      <c r="F13" s="90"/>
      <c r="G13" s="90"/>
      <c r="H13" s="90"/>
      <c r="I13" s="90"/>
      <c r="J13" s="90">
        <f t="shared" si="7"/>
        <v>0</v>
      </c>
      <c r="K13" s="10">
        <v>120000</v>
      </c>
      <c r="L13" s="10">
        <v>230000</v>
      </c>
      <c r="M13" s="90">
        <f t="shared" si="4"/>
        <v>0</v>
      </c>
      <c r="N13" s="90">
        <f t="shared" si="5"/>
        <v>0</v>
      </c>
      <c r="O13" s="90">
        <f t="shared" si="6"/>
        <v>0</v>
      </c>
      <c r="P13" s="90"/>
      <c r="R13" s="90"/>
      <c r="S13" s="90"/>
      <c r="T13" s="90"/>
      <c r="U13" s="90"/>
      <c r="V13" s="90"/>
      <c r="W13" s="90"/>
      <c r="X13" s="90">
        <f t="shared" si="0"/>
        <v>0</v>
      </c>
      <c r="Y13" s="3"/>
      <c r="Z13" s="90">
        <f t="shared" si="1"/>
        <v>0</v>
      </c>
      <c r="AA13" s="90">
        <f t="shared" si="8"/>
        <v>0</v>
      </c>
      <c r="AB13" s="90">
        <f t="shared" si="9"/>
        <v>0</v>
      </c>
      <c r="AC13" s="90">
        <f t="shared" si="10"/>
        <v>0</v>
      </c>
      <c r="AD13" s="90">
        <f t="shared" si="11"/>
        <v>0</v>
      </c>
      <c r="AE13" s="90">
        <f t="shared" si="12"/>
        <v>0</v>
      </c>
      <c r="AF13" s="3">
        <f t="shared" si="3"/>
        <v>0</v>
      </c>
    </row>
    <row r="14" spans="1:32" ht="39.950000000000003" customHeight="1">
      <c r="A14" s="55"/>
      <c r="B14" s="2" t="s">
        <v>469</v>
      </c>
      <c r="C14" s="55"/>
      <c r="D14" s="55"/>
      <c r="E14" s="55"/>
      <c r="F14" s="55"/>
      <c r="G14" s="55"/>
      <c r="H14" s="55"/>
      <c r="I14" s="55"/>
      <c r="J14" s="55">
        <f t="shared" si="7"/>
        <v>0</v>
      </c>
      <c r="K14" s="8">
        <v>120000</v>
      </c>
      <c r="L14" s="8">
        <v>230000</v>
      </c>
      <c r="M14" s="55">
        <f t="shared" si="4"/>
        <v>0</v>
      </c>
      <c r="N14" s="55">
        <f t="shared" si="5"/>
        <v>0</v>
      </c>
      <c r="O14" s="55">
        <f t="shared" si="6"/>
        <v>0</v>
      </c>
      <c r="P14" s="55"/>
      <c r="R14" s="55"/>
      <c r="S14" s="55"/>
      <c r="T14" s="55"/>
      <c r="U14" s="55"/>
      <c r="V14" s="55"/>
      <c r="W14" s="55"/>
      <c r="X14" s="55">
        <f t="shared" si="0"/>
        <v>0</v>
      </c>
      <c r="Y14" s="56"/>
      <c r="Z14" s="55">
        <f t="shared" si="1"/>
        <v>0</v>
      </c>
      <c r="AA14" s="55">
        <f t="shared" si="8"/>
        <v>0</v>
      </c>
      <c r="AB14" s="55">
        <f t="shared" si="9"/>
        <v>0</v>
      </c>
      <c r="AC14" s="55">
        <f t="shared" si="10"/>
        <v>0</v>
      </c>
      <c r="AD14" s="55">
        <f t="shared" si="11"/>
        <v>0</v>
      </c>
      <c r="AE14" s="55">
        <f t="shared" si="12"/>
        <v>0</v>
      </c>
      <c r="AF14" s="3">
        <f t="shared" si="3"/>
        <v>0</v>
      </c>
    </row>
    <row r="15" spans="1:32" ht="39.950000000000003" customHeight="1">
      <c r="A15" s="90"/>
      <c r="B15" s="2" t="s">
        <v>470</v>
      </c>
      <c r="C15" s="90"/>
      <c r="D15" s="90"/>
      <c r="E15" s="90"/>
      <c r="F15" s="90"/>
      <c r="G15" s="90"/>
      <c r="H15" s="90"/>
      <c r="I15" s="90"/>
      <c r="J15" s="55">
        <f t="shared" si="7"/>
        <v>0</v>
      </c>
      <c r="K15" s="10">
        <v>181000</v>
      </c>
      <c r="L15" s="10"/>
      <c r="M15" s="55">
        <f t="shared" si="4"/>
        <v>0</v>
      </c>
      <c r="N15" s="55">
        <f t="shared" si="5"/>
        <v>0</v>
      </c>
      <c r="O15" s="55">
        <f t="shared" si="6"/>
        <v>0</v>
      </c>
      <c r="P15" s="90"/>
      <c r="Q15" s="90"/>
      <c r="R15" s="90"/>
      <c r="S15" s="90"/>
      <c r="T15" s="90">
        <v>3</v>
      </c>
      <c r="U15" s="90"/>
      <c r="V15" s="90"/>
      <c r="W15" s="90"/>
      <c r="X15" s="55">
        <f t="shared" si="0"/>
        <v>3</v>
      </c>
      <c r="Y15" s="3"/>
      <c r="Z15" s="55">
        <f t="shared" si="1"/>
        <v>0</v>
      </c>
      <c r="AA15" s="55">
        <f t="shared" si="8"/>
        <v>0</v>
      </c>
      <c r="AB15" s="55">
        <f t="shared" si="9"/>
        <v>3</v>
      </c>
      <c r="AC15" s="55">
        <f t="shared" si="10"/>
        <v>0</v>
      </c>
      <c r="AD15" s="55">
        <f t="shared" si="11"/>
        <v>0</v>
      </c>
      <c r="AE15" s="55">
        <f t="shared" si="12"/>
        <v>0</v>
      </c>
      <c r="AF15" s="3">
        <f t="shared" si="3"/>
        <v>3</v>
      </c>
    </row>
    <row r="16" spans="1:32" ht="39.950000000000003" customHeight="1">
      <c r="A16" s="90"/>
      <c r="B16" s="90"/>
      <c r="C16" s="90"/>
      <c r="D16" s="90"/>
      <c r="E16" s="90"/>
      <c r="F16" s="90"/>
      <c r="G16" s="90"/>
      <c r="H16" s="90"/>
      <c r="I16" s="90"/>
      <c r="J16" s="55">
        <f t="shared" si="7"/>
        <v>0</v>
      </c>
      <c r="K16" s="10"/>
      <c r="L16" s="10"/>
      <c r="M16" s="55">
        <f t="shared" si="4"/>
        <v>0</v>
      </c>
      <c r="N16" s="55">
        <f t="shared" si="5"/>
        <v>0</v>
      </c>
      <c r="O16" s="55">
        <f t="shared" si="6"/>
        <v>0</v>
      </c>
      <c r="P16" s="90"/>
      <c r="Q16" s="90"/>
      <c r="R16" s="90"/>
      <c r="S16" s="90"/>
      <c r="T16" s="90"/>
      <c r="U16" s="90"/>
      <c r="V16" s="90"/>
      <c r="W16" s="90"/>
      <c r="X16" s="55">
        <f t="shared" si="0"/>
        <v>0</v>
      </c>
      <c r="Y16" s="3"/>
      <c r="Z16" s="55">
        <f t="shared" si="1"/>
        <v>0</v>
      </c>
      <c r="AA16" s="55">
        <f t="shared" si="8"/>
        <v>0</v>
      </c>
      <c r="AB16" s="55">
        <f t="shared" si="9"/>
        <v>0</v>
      </c>
      <c r="AC16" s="55">
        <f t="shared" si="10"/>
        <v>0</v>
      </c>
      <c r="AD16" s="55">
        <f t="shared" si="11"/>
        <v>0</v>
      </c>
      <c r="AE16" s="55">
        <f t="shared" si="12"/>
        <v>0</v>
      </c>
      <c r="AF16" s="3">
        <f t="shared" si="3"/>
        <v>0</v>
      </c>
    </row>
    <row r="17" spans="1:32" ht="39.950000000000003" customHeight="1">
      <c r="A17" s="90"/>
      <c r="B17" s="90"/>
      <c r="C17" s="90"/>
      <c r="D17" s="90"/>
      <c r="E17" s="90"/>
      <c r="F17" s="90"/>
      <c r="G17" s="90"/>
      <c r="H17" s="90"/>
      <c r="I17" s="90"/>
      <c r="J17" s="90">
        <f t="shared" si="7"/>
        <v>0</v>
      </c>
      <c r="K17" s="10"/>
      <c r="L17" s="10"/>
      <c r="M17" s="90">
        <f t="shared" si="4"/>
        <v>0</v>
      </c>
      <c r="N17" s="90">
        <f t="shared" si="5"/>
        <v>0</v>
      </c>
      <c r="O17" s="90">
        <f t="shared" si="6"/>
        <v>0</v>
      </c>
      <c r="P17" s="90"/>
      <c r="Q17" s="90"/>
      <c r="R17" s="90"/>
      <c r="S17" s="90"/>
      <c r="T17" s="90"/>
      <c r="U17" s="90"/>
      <c r="V17" s="90"/>
      <c r="W17" s="90"/>
      <c r="X17" s="90">
        <f t="shared" si="0"/>
        <v>0</v>
      </c>
      <c r="Y17" s="3"/>
      <c r="Z17" s="90">
        <f t="shared" si="1"/>
        <v>0</v>
      </c>
      <c r="AA17" s="90">
        <f t="shared" si="8"/>
        <v>0</v>
      </c>
      <c r="AB17" s="90">
        <f t="shared" si="9"/>
        <v>0</v>
      </c>
      <c r="AC17" s="90">
        <f t="shared" si="10"/>
        <v>0</v>
      </c>
      <c r="AD17" s="90">
        <f t="shared" si="11"/>
        <v>0</v>
      </c>
      <c r="AE17" s="90">
        <f t="shared" si="12"/>
        <v>0</v>
      </c>
      <c r="AF17" s="3">
        <f t="shared" si="3"/>
        <v>0</v>
      </c>
    </row>
    <row r="18" spans="1:32" ht="39.950000000000003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3"/>
      <c r="L18" s="53"/>
      <c r="M18" s="52"/>
      <c r="N18" s="52"/>
      <c r="O18" s="52"/>
      <c r="P18" s="52"/>
      <c r="R18" s="52"/>
      <c r="S18" s="52"/>
      <c r="T18" s="52"/>
      <c r="U18" s="52"/>
      <c r="V18" s="52"/>
      <c r="W18" s="52"/>
      <c r="X18" s="52"/>
      <c r="Y18" s="54"/>
      <c r="Z18" s="52"/>
      <c r="AA18" s="52"/>
      <c r="AB18" s="52"/>
      <c r="AC18" s="52"/>
      <c r="AD18" s="52"/>
      <c r="AE18" s="52"/>
      <c r="AF18" s="54"/>
    </row>
    <row r="20" spans="1:32" ht="15.75">
      <c r="J20" s="114" t="s">
        <v>249</v>
      </c>
      <c r="K20" s="114"/>
      <c r="L20" s="115"/>
      <c r="M20" s="25">
        <f>SUM(M6:M17)</f>
        <v>0</v>
      </c>
      <c r="N20" s="25">
        <f t="shared" ref="N20:P20" si="13">SUM(N6:N17)</f>
        <v>0</v>
      </c>
      <c r="O20" s="25">
        <f t="shared" si="13"/>
        <v>0</v>
      </c>
      <c r="P20" s="25">
        <f t="shared" si="13"/>
        <v>0</v>
      </c>
    </row>
  </sheetData>
  <mergeCells count="13">
    <mergeCell ref="J20:L20"/>
    <mergeCell ref="Z4:AF4"/>
    <mergeCell ref="A4:A5"/>
    <mergeCell ref="B4:B5"/>
    <mergeCell ref="C4:C5"/>
    <mergeCell ref="D4:J4"/>
    <mergeCell ref="K4:K5"/>
    <mergeCell ref="L4:L5"/>
    <mergeCell ref="M4:M5"/>
    <mergeCell ref="N4:N5"/>
    <mergeCell ref="O4:O5"/>
    <mergeCell ref="P4:P5"/>
    <mergeCell ref="R4:X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4:N67"/>
  <sheetViews>
    <sheetView tabSelected="1" topLeftCell="H59" zoomScale="184" zoomScaleNormal="184" zoomScalePageLayoutView="85" workbookViewId="0">
      <selection activeCell="D6" sqref="D6:D64"/>
    </sheetView>
  </sheetViews>
  <sheetFormatPr defaultColWidth="8.85546875" defaultRowHeight="15"/>
  <cols>
    <col min="2" max="2" width="10.28515625" customWidth="1"/>
    <col min="3" max="3" width="42.140625" customWidth="1"/>
    <col min="4" max="4" width="7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4" max="14" width="26.42578125" customWidth="1"/>
  </cols>
  <sheetData>
    <row r="4" spans="1:14">
      <c r="A4" s="119" t="s">
        <v>33</v>
      </c>
      <c r="B4" s="120" t="s">
        <v>34</v>
      </c>
      <c r="C4" s="119" t="s">
        <v>35</v>
      </c>
      <c r="D4" s="121" t="s">
        <v>36</v>
      </c>
      <c r="E4" s="119" t="s">
        <v>37</v>
      </c>
      <c r="F4" s="119" t="s">
        <v>38</v>
      </c>
      <c r="G4" s="119" t="s">
        <v>1</v>
      </c>
      <c r="H4" s="119" t="s">
        <v>39</v>
      </c>
      <c r="I4" s="119" t="s">
        <v>40</v>
      </c>
      <c r="J4" s="119" t="s">
        <v>41</v>
      </c>
      <c r="L4" s="119" t="s">
        <v>42</v>
      </c>
      <c r="M4" s="119" t="s">
        <v>43</v>
      </c>
      <c r="N4" s="119" t="s">
        <v>44</v>
      </c>
    </row>
    <row r="5" spans="1:14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>
      <c r="A6" s="90"/>
      <c r="B6" s="43" t="s">
        <v>471</v>
      </c>
      <c r="C6" s="44" t="s">
        <v>472</v>
      </c>
      <c r="D6" s="7"/>
      <c r="E6" s="8">
        <v>69500</v>
      </c>
      <c r="F6" s="8">
        <v>130000</v>
      </c>
      <c r="G6" s="90">
        <f t="shared" ref="G6:G64" si="0">F6*D6</f>
        <v>0</v>
      </c>
      <c r="H6" s="12">
        <f t="shared" ref="H6:H64" si="1">E6*D6</f>
        <v>0</v>
      </c>
      <c r="I6" s="90">
        <f t="shared" ref="I6:I64" si="2">G6-H6</f>
        <v>0</v>
      </c>
      <c r="J6" s="90"/>
      <c r="L6" s="90"/>
      <c r="M6" s="90">
        <f t="shared" ref="M6:M60" si="3">L6-D6</f>
        <v>0</v>
      </c>
      <c r="N6" s="90"/>
    </row>
    <row r="7" spans="1:14" ht="35.1" customHeight="1">
      <c r="A7" s="90"/>
      <c r="B7" s="43" t="s">
        <v>473</v>
      </c>
      <c r="C7" s="44" t="s">
        <v>474</v>
      </c>
      <c r="D7" s="7"/>
      <c r="E7" s="8">
        <v>65600</v>
      </c>
      <c r="F7" s="8">
        <v>120000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>
      <c r="A8" s="90"/>
      <c r="B8" s="43" t="s">
        <v>475</v>
      </c>
      <c r="C8" s="44" t="s">
        <v>476</v>
      </c>
      <c r="D8" s="7"/>
      <c r="E8" s="8">
        <v>72100</v>
      </c>
      <c r="F8" s="8">
        <v>120000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>
      <c r="A9" s="90"/>
      <c r="B9" s="43" t="s">
        <v>477</v>
      </c>
      <c r="C9" s="44" t="s">
        <v>478</v>
      </c>
      <c r="D9" s="7"/>
      <c r="E9" s="8">
        <v>79900</v>
      </c>
      <c r="F9" s="8">
        <v>120000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>
      <c r="A10" s="90"/>
      <c r="B10" s="43" t="s">
        <v>479</v>
      </c>
      <c r="C10" s="91" t="s">
        <v>480</v>
      </c>
      <c r="D10" s="9"/>
      <c r="E10" s="10">
        <v>79900</v>
      </c>
      <c r="F10" s="10">
        <v>120000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>
      <c r="A11" s="90"/>
      <c r="B11" s="43" t="s">
        <v>481</v>
      </c>
      <c r="C11" s="91" t="s">
        <v>482</v>
      </c>
      <c r="D11" s="9"/>
      <c r="E11" s="10">
        <v>43600</v>
      </c>
      <c r="F11" s="10">
        <v>95000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>
      <c r="A12" s="90"/>
      <c r="B12" s="43" t="s">
        <v>483</v>
      </c>
      <c r="C12" s="91" t="s">
        <v>484</v>
      </c>
      <c r="D12" s="9"/>
      <c r="E12" s="10">
        <v>45600</v>
      </c>
      <c r="F12" s="10">
        <v>95000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>
      <c r="A13" s="90"/>
      <c r="B13" s="43" t="s">
        <v>485</v>
      </c>
      <c r="C13" s="91" t="s">
        <v>486</v>
      </c>
      <c r="D13" s="9"/>
      <c r="E13" s="10">
        <v>41600</v>
      </c>
      <c r="F13" s="10">
        <v>110000</v>
      </c>
      <c r="G13" s="90">
        <f t="shared" si="0"/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>
      <c r="A14" s="90"/>
      <c r="B14" s="43" t="s">
        <v>487</v>
      </c>
      <c r="C14" s="91" t="s">
        <v>488</v>
      </c>
      <c r="D14" s="9"/>
      <c r="E14" s="10">
        <v>37600</v>
      </c>
      <c r="F14" s="10">
        <v>95000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>
      <c r="A15" s="90"/>
      <c r="B15" s="43" t="s">
        <v>489</v>
      </c>
      <c r="C15" s="91" t="s">
        <v>490</v>
      </c>
      <c r="D15" s="9"/>
      <c r="E15" s="10">
        <v>45600</v>
      </c>
      <c r="F15" s="10">
        <v>95000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>
      <c r="A16" s="90"/>
      <c r="B16" s="43" t="s">
        <v>491</v>
      </c>
      <c r="C16" s="91" t="s">
        <v>492</v>
      </c>
      <c r="D16" s="9"/>
      <c r="E16" s="10">
        <v>51600</v>
      </c>
      <c r="F16" s="10">
        <v>120000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>
      <c r="A17" s="90"/>
      <c r="B17" s="43" t="s">
        <v>493</v>
      </c>
      <c r="C17" s="91" t="s">
        <v>494</v>
      </c>
      <c r="D17" s="9"/>
      <c r="E17" s="10">
        <v>47600</v>
      </c>
      <c r="F17" s="10">
        <v>99000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>
      <c r="A18" s="90"/>
      <c r="B18" s="43" t="s">
        <v>495</v>
      </c>
      <c r="C18" s="91" t="s">
        <v>496</v>
      </c>
      <c r="D18" s="9"/>
      <c r="E18" s="10">
        <v>69600</v>
      </c>
      <c r="F18" s="10">
        <v>130000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>
      <c r="A19" s="90"/>
      <c r="B19" s="43" t="s">
        <v>497</v>
      </c>
      <c r="C19" s="91" t="s">
        <v>498</v>
      </c>
      <c r="D19" s="9"/>
      <c r="E19" s="10">
        <v>65600</v>
      </c>
      <c r="F19" s="10">
        <v>140000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>
      <c r="A20" s="90"/>
      <c r="B20" s="43" t="s">
        <v>499</v>
      </c>
      <c r="C20" s="91" t="s">
        <v>500</v>
      </c>
      <c r="D20" s="9"/>
      <c r="E20" s="10">
        <v>33500</v>
      </c>
      <c r="F20" s="10">
        <v>110000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>
      <c r="A21" s="90"/>
      <c r="B21" s="43" t="s">
        <v>501</v>
      </c>
      <c r="C21" s="91" t="s">
        <v>502</v>
      </c>
      <c r="D21" s="9"/>
      <c r="E21" s="10">
        <v>57600</v>
      </c>
      <c r="F21" s="10">
        <v>140000</v>
      </c>
      <c r="G21" s="90">
        <f t="shared" si="0"/>
        <v>0</v>
      </c>
      <c r="H21" s="12">
        <f t="shared" si="1"/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>
      <c r="A22" s="90"/>
      <c r="B22" s="43" t="s">
        <v>503</v>
      </c>
      <c r="C22" s="91" t="s">
        <v>504</v>
      </c>
      <c r="D22" s="9"/>
      <c r="E22" s="10">
        <v>49600</v>
      </c>
      <c r="F22" s="10">
        <v>95000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>
      <c r="A23" s="90"/>
      <c r="B23" s="43" t="s">
        <v>505</v>
      </c>
      <c r="C23" s="24" t="s">
        <v>506</v>
      </c>
      <c r="D23" s="9"/>
      <c r="E23" s="10">
        <v>57600</v>
      </c>
      <c r="F23" s="10">
        <v>120000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>
      <c r="A24" s="90"/>
      <c r="B24" s="43" t="s">
        <v>507</v>
      </c>
      <c r="C24" s="45"/>
      <c r="D24" s="46"/>
      <c r="E24" s="46">
        <v>65500</v>
      </c>
      <c r="F24" s="46"/>
      <c r="G24" s="90">
        <f t="shared" si="0"/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>
      <c r="A25" s="90"/>
      <c r="B25" s="43" t="s">
        <v>508</v>
      </c>
      <c r="C25" s="91" t="s">
        <v>509</v>
      </c>
      <c r="D25" s="9"/>
      <c r="E25" s="10">
        <v>33600</v>
      </c>
      <c r="F25" s="10">
        <v>120000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>
      <c r="A26" s="90"/>
      <c r="B26" s="43" t="s">
        <v>510</v>
      </c>
      <c r="C26" s="91" t="s">
        <v>511</v>
      </c>
      <c r="D26" s="9"/>
      <c r="E26" s="10">
        <v>57600</v>
      </c>
      <c r="F26" s="10">
        <v>120000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>
      <c r="A27" s="90"/>
      <c r="B27" s="43" t="s">
        <v>512</v>
      </c>
      <c r="C27" s="91"/>
      <c r="D27" s="9"/>
      <c r="E27" s="10">
        <v>81500</v>
      </c>
      <c r="F27" s="10">
        <v>130000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>
      <c r="A28" s="90"/>
      <c r="B28" s="43" t="s">
        <v>513</v>
      </c>
      <c r="C28" s="91"/>
      <c r="D28" s="9"/>
      <c r="E28" s="10">
        <v>53500</v>
      </c>
      <c r="F28" s="10">
        <v>95000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>
      <c r="A29" s="90"/>
      <c r="B29" s="43" t="s">
        <v>514</v>
      </c>
      <c r="C29" s="91" t="s">
        <v>515</v>
      </c>
      <c r="D29" s="9"/>
      <c r="E29" s="10">
        <v>43600</v>
      </c>
      <c r="F29" s="10">
        <v>85000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>
      <c r="A30" s="90"/>
      <c r="B30" s="43" t="s">
        <v>516</v>
      </c>
      <c r="C30" s="91"/>
      <c r="D30" s="9"/>
      <c r="E30" s="10">
        <v>50000</v>
      </c>
      <c r="F30" s="10">
        <v>95000</v>
      </c>
      <c r="G30" s="90">
        <f t="shared" si="0"/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>
      <c r="A31" s="90"/>
      <c r="B31" s="43" t="s">
        <v>517</v>
      </c>
      <c r="C31" s="91"/>
      <c r="D31" s="9"/>
      <c r="E31" s="10">
        <v>51500</v>
      </c>
      <c r="F31" s="10">
        <v>140000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>
      <c r="A32" s="90"/>
      <c r="B32" s="43" t="s">
        <v>518</v>
      </c>
      <c r="C32" s="91" t="s">
        <v>519</v>
      </c>
      <c r="D32" s="9"/>
      <c r="E32" s="10">
        <v>33500</v>
      </c>
      <c r="F32" s="10">
        <v>85000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>
      <c r="A33" s="90"/>
      <c r="B33" s="43" t="s">
        <v>520</v>
      </c>
      <c r="C33" s="91"/>
      <c r="D33" s="9"/>
      <c r="E33" s="10">
        <v>69500</v>
      </c>
      <c r="F33" s="10">
        <v>150000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>
      <c r="A34" s="90"/>
      <c r="B34" s="43" t="s">
        <v>521</v>
      </c>
      <c r="C34" s="91"/>
      <c r="D34" s="9"/>
      <c r="E34" s="10">
        <v>33000</v>
      </c>
      <c r="F34" s="10">
        <v>95000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>
      <c r="A35" s="90"/>
      <c r="B35" s="43" t="s">
        <v>522</v>
      </c>
      <c r="C35" s="91" t="s">
        <v>523</v>
      </c>
      <c r="D35" s="9"/>
      <c r="E35" s="10">
        <v>49500</v>
      </c>
      <c r="F35" s="10">
        <v>95000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>
      <c r="A36" s="90"/>
      <c r="B36" s="43" t="s">
        <v>524</v>
      </c>
      <c r="C36" s="91" t="s">
        <v>525</v>
      </c>
      <c r="D36" s="9"/>
      <c r="E36" s="10">
        <v>53500</v>
      </c>
      <c r="F36" s="10">
        <v>120000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>
      <c r="A37" s="90"/>
      <c r="B37" s="43" t="s">
        <v>526</v>
      </c>
      <c r="C37" s="91"/>
      <c r="D37" s="9"/>
      <c r="E37" s="10">
        <v>57500</v>
      </c>
      <c r="F37" s="10">
        <v>130000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>
      <c r="A38" s="90"/>
      <c r="B38" s="43" t="s">
        <v>527</v>
      </c>
      <c r="C38" s="91"/>
      <c r="D38" s="9"/>
      <c r="E38" s="10">
        <v>117000</v>
      </c>
      <c r="F38" s="10">
        <v>165000</v>
      </c>
      <c r="G38" s="90">
        <f t="shared" si="0"/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>
      <c r="A39" s="90"/>
      <c r="B39" s="43" t="s">
        <v>528</v>
      </c>
      <c r="C39" s="91"/>
      <c r="D39" s="9"/>
      <c r="E39" s="10">
        <v>77500</v>
      </c>
      <c r="F39" s="10">
        <v>150000</v>
      </c>
      <c r="G39" s="90">
        <f t="shared" si="0"/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>
      <c r="A40" s="90"/>
      <c r="B40" s="43" t="s">
        <v>529</v>
      </c>
      <c r="C40" s="91"/>
      <c r="D40" s="9"/>
      <c r="E40" s="10">
        <v>43500</v>
      </c>
      <c r="F40" s="10">
        <v>95000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>
      <c r="A41" s="90"/>
      <c r="B41" s="43" t="s">
        <v>530</v>
      </c>
      <c r="C41" s="91"/>
      <c r="D41" s="9"/>
      <c r="E41" s="10">
        <v>69500</v>
      </c>
      <c r="F41" s="10">
        <v>120000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>
      <c r="A42" s="90"/>
      <c r="B42" s="43" t="s">
        <v>531</v>
      </c>
      <c r="C42" s="91"/>
      <c r="D42" s="9"/>
      <c r="E42" s="10">
        <v>57500</v>
      </c>
      <c r="F42" s="10">
        <v>95000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>
      <c r="A43" s="90"/>
      <c r="B43" s="43" t="s">
        <v>532</v>
      </c>
      <c r="C43" s="91"/>
      <c r="D43" s="9"/>
      <c r="E43" s="10">
        <v>67500</v>
      </c>
      <c r="F43" s="10">
        <v>150000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>
      <c r="A44" s="90"/>
      <c r="B44" s="43" t="s">
        <v>533</v>
      </c>
      <c r="C44" s="91"/>
      <c r="D44" s="9"/>
      <c r="E44" s="10">
        <v>47500</v>
      </c>
      <c r="F44" s="10">
        <v>105000</v>
      </c>
      <c r="G44" s="90">
        <f t="shared" si="0"/>
        <v>0</v>
      </c>
      <c r="H44" s="12">
        <f t="shared" si="1"/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>
      <c r="A45" s="90"/>
      <c r="B45" s="43" t="s">
        <v>534</v>
      </c>
      <c r="C45" s="91"/>
      <c r="D45" s="9"/>
      <c r="E45" s="10">
        <v>57500</v>
      </c>
      <c r="F45" s="10">
        <v>130000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>
      <c r="A46" s="90"/>
      <c r="B46" s="43" t="s">
        <v>535</v>
      </c>
      <c r="C46" s="91"/>
      <c r="D46" s="9"/>
      <c r="E46" s="10"/>
      <c r="F46" s="10">
        <v>95000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>
      <c r="A47" s="90"/>
      <c r="B47" s="43" t="s">
        <v>536</v>
      </c>
      <c r="C47" s="91"/>
      <c r="D47" s="9"/>
      <c r="E47" s="10">
        <v>41500</v>
      </c>
      <c r="F47" s="10">
        <v>95000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>
      <c r="A48" s="90"/>
      <c r="B48" s="43" t="s">
        <v>537</v>
      </c>
      <c r="C48" s="91"/>
      <c r="D48" s="9"/>
      <c r="E48" s="10">
        <v>61500</v>
      </c>
      <c r="F48" s="10">
        <v>150000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>
      <c r="A49" s="90"/>
      <c r="B49" s="43" t="s">
        <v>538</v>
      </c>
      <c r="C49" s="91"/>
      <c r="D49" s="9"/>
      <c r="E49" s="10">
        <v>65500</v>
      </c>
      <c r="F49" s="10">
        <v>105000</v>
      </c>
      <c r="G49" s="90">
        <f t="shared" si="0"/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>
      <c r="A50" s="90"/>
      <c r="B50" s="43" t="s">
        <v>539</v>
      </c>
      <c r="C50" s="91"/>
      <c r="D50" s="9"/>
      <c r="E50" s="10">
        <v>53500</v>
      </c>
      <c r="F50" s="10">
        <v>150000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>
      <c r="A51" s="90"/>
      <c r="B51" s="43" t="s">
        <v>540</v>
      </c>
      <c r="C51" s="91"/>
      <c r="D51" s="9"/>
      <c r="E51" s="10">
        <v>70000</v>
      </c>
      <c r="F51" s="10">
        <v>140000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45" customHeight="1">
      <c r="A52" s="90"/>
      <c r="B52" s="43" t="s">
        <v>541</v>
      </c>
      <c r="C52" s="91"/>
      <c r="D52" s="9"/>
      <c r="E52" s="10">
        <v>44000</v>
      </c>
      <c r="F52" s="10"/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>
      <c r="A53" s="90"/>
      <c r="B53" s="43" t="s">
        <v>542</v>
      </c>
      <c r="C53" s="91"/>
      <c r="D53" s="9"/>
      <c r="E53" s="10">
        <v>48000</v>
      </c>
      <c r="F53" s="10"/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>
      <c r="A54" s="90"/>
      <c r="B54" s="43" t="s">
        <v>543</v>
      </c>
      <c r="C54" s="91"/>
      <c r="D54" s="9"/>
      <c r="E54" s="10">
        <v>40000</v>
      </c>
      <c r="F54" s="10"/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>
      <c r="A55" s="90"/>
      <c r="B55" s="43" t="s">
        <v>544</v>
      </c>
      <c r="C55" s="91"/>
      <c r="D55" s="9"/>
      <c r="E55" s="10">
        <v>51000</v>
      </c>
      <c r="F55" s="10">
        <v>120000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>
      <c r="A56" s="90"/>
      <c r="B56" s="43" t="s">
        <v>545</v>
      </c>
      <c r="C56" s="91"/>
      <c r="D56" s="9"/>
      <c r="E56" s="10"/>
      <c r="F56" s="10"/>
      <c r="G56" s="90">
        <f t="shared" si="0"/>
        <v>0</v>
      </c>
      <c r="H56" s="12">
        <f>E56*D56</f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>
      <c r="A57" s="90"/>
      <c r="B57" s="43" t="s">
        <v>546</v>
      </c>
      <c r="C57" s="91"/>
      <c r="D57" s="9"/>
      <c r="E57" s="10"/>
      <c r="F57" s="10"/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>
      <c r="A58" s="90"/>
      <c r="B58" s="18"/>
      <c r="C58" s="20"/>
      <c r="D58" s="9"/>
      <c r="E58" s="10"/>
      <c r="F58" s="10"/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>
      <c r="A59" s="90"/>
      <c r="B59" s="18"/>
      <c r="C59" s="20"/>
      <c r="D59" s="9"/>
      <c r="E59" s="10"/>
      <c r="F59" s="10"/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>
      <c r="A60" s="90"/>
      <c r="B60" s="18"/>
      <c r="C60" s="20"/>
      <c r="D60" s="9"/>
      <c r="E60" s="10"/>
      <c r="F60" s="10"/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>
      <c r="A61" s="90"/>
      <c r="B61" s="18"/>
      <c r="C61" s="20"/>
      <c r="D61" s="9"/>
      <c r="E61" s="10"/>
      <c r="F61" s="10"/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/>
      <c r="N61" s="90"/>
    </row>
    <row r="62" spans="1:14" ht="35.1" customHeight="1">
      <c r="A62" s="90"/>
      <c r="B62" s="18"/>
      <c r="C62" s="20"/>
      <c r="D62" s="9"/>
      <c r="E62" s="10"/>
      <c r="F62" s="10"/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35.1" customHeight="1">
      <c r="A63" s="90"/>
      <c r="B63" s="18"/>
      <c r="C63" s="20"/>
      <c r="D63" s="9"/>
      <c r="E63" s="10"/>
      <c r="F63" s="10"/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35.1" customHeight="1">
      <c r="A64" s="90"/>
      <c r="B64" s="18"/>
      <c r="C64" s="20"/>
      <c r="D64" s="9"/>
      <c r="E64" s="10"/>
      <c r="F64" s="10"/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7" spans="4:10" ht="15.75">
      <c r="D67" s="114" t="s">
        <v>249</v>
      </c>
      <c r="E67" s="114"/>
      <c r="F67" s="115"/>
      <c r="G67" s="25">
        <f>SUM(G6:G64)</f>
        <v>0</v>
      </c>
      <c r="H67" s="25">
        <f t="shared" ref="H67:I67" si="4">SUM(H6:H64)</f>
        <v>0</v>
      </c>
      <c r="I67" s="25">
        <f t="shared" si="4"/>
        <v>0</v>
      </c>
      <c r="J67" s="25">
        <f>SUM(J6:J64)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67:F67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4:N137"/>
  <sheetViews>
    <sheetView zoomScale="70" zoomScaleNormal="70" zoomScalePageLayoutView="55" workbookViewId="0">
      <selection activeCell="N21" sqref="N21"/>
    </sheetView>
  </sheetViews>
  <sheetFormatPr defaultColWidth="8.85546875" defaultRowHeight="15"/>
  <cols>
    <col min="2" max="2" width="10.28515625" customWidth="1"/>
    <col min="3" max="3" width="42.140625" customWidth="1"/>
    <col min="4" max="4" width="8.85546875" customWidth="1"/>
    <col min="5" max="5" width="12.140625" customWidth="1"/>
    <col min="6" max="7" width="16" customWidth="1"/>
    <col min="8" max="8" width="16.85546875" customWidth="1"/>
    <col min="9" max="9" width="17.140625" customWidth="1"/>
    <col min="10" max="10" width="17.7109375" customWidth="1"/>
    <col min="11" max="13" width="9.85546875" customWidth="1"/>
    <col min="14" max="14" width="26.42578125" customWidth="1"/>
    <col min="15" max="99" width="9.85546875" customWidth="1"/>
    <col min="100" max="999" width="10.7109375" customWidth="1"/>
    <col min="1000" max="9999" width="11.85546875" customWidth="1"/>
    <col min="10000" max="16384" width="12.7109375" customWidth="1"/>
  </cols>
  <sheetData>
    <row r="4" spans="1:14">
      <c r="A4" s="119" t="s">
        <v>33</v>
      </c>
      <c r="B4" s="120" t="s">
        <v>34</v>
      </c>
      <c r="C4" s="119" t="s">
        <v>35</v>
      </c>
      <c r="D4" s="121" t="s">
        <v>36</v>
      </c>
      <c r="E4" s="119" t="s">
        <v>37</v>
      </c>
      <c r="F4" s="119" t="s">
        <v>38</v>
      </c>
      <c r="G4" s="119" t="s">
        <v>1</v>
      </c>
      <c r="H4" s="119" t="s">
        <v>39</v>
      </c>
      <c r="I4" s="119" t="s">
        <v>40</v>
      </c>
      <c r="J4" s="119" t="s">
        <v>41</v>
      </c>
      <c r="L4" s="119" t="s">
        <v>42</v>
      </c>
      <c r="M4" s="119" t="s">
        <v>43</v>
      </c>
      <c r="N4" s="119" t="s">
        <v>44</v>
      </c>
    </row>
    <row r="5" spans="1:14">
      <c r="A5" s="119"/>
      <c r="B5" s="120"/>
      <c r="C5" s="119"/>
      <c r="D5" s="122"/>
      <c r="E5" s="119"/>
      <c r="F5" s="119"/>
      <c r="G5" s="119"/>
      <c r="H5" s="119"/>
      <c r="I5" s="119"/>
      <c r="J5" s="119"/>
      <c r="L5" s="119"/>
      <c r="M5" s="119"/>
      <c r="N5" s="119"/>
    </row>
    <row r="6" spans="1:14" ht="35.1" customHeight="1">
      <c r="A6" s="90"/>
      <c r="B6" s="18"/>
      <c r="C6" s="34" t="s">
        <v>547</v>
      </c>
      <c r="D6" s="21"/>
      <c r="E6" s="22">
        <v>450</v>
      </c>
      <c r="F6" s="22">
        <v>800</v>
      </c>
      <c r="G6" s="90">
        <f t="shared" ref="G6:G134" si="0">F6*D6</f>
        <v>0</v>
      </c>
      <c r="H6" s="12">
        <f t="shared" ref="H6:H134" si="1">E6*D6</f>
        <v>0</v>
      </c>
      <c r="I6" s="90">
        <f t="shared" ref="I6:I134" si="2">G6-H6</f>
        <v>0</v>
      </c>
      <c r="J6" s="90"/>
      <c r="L6" s="90"/>
      <c r="M6" s="90">
        <f t="shared" ref="M6:M130" si="3">L6-D6</f>
        <v>0</v>
      </c>
      <c r="N6" s="90"/>
    </row>
    <row r="7" spans="1:14" ht="35.1" customHeight="1">
      <c r="A7" s="90"/>
      <c r="B7" s="18"/>
      <c r="C7" s="34" t="s">
        <v>548</v>
      </c>
      <c r="D7" s="21"/>
      <c r="E7" s="22">
        <v>35000</v>
      </c>
      <c r="F7" s="22">
        <v>70000</v>
      </c>
      <c r="G7" s="90">
        <f t="shared" si="0"/>
        <v>0</v>
      </c>
      <c r="H7" s="12">
        <f t="shared" si="1"/>
        <v>0</v>
      </c>
      <c r="I7" s="90">
        <f t="shared" si="2"/>
        <v>0</v>
      </c>
      <c r="J7" s="90"/>
      <c r="L7" s="90"/>
      <c r="M7" s="90">
        <f t="shared" si="3"/>
        <v>0</v>
      </c>
      <c r="N7" s="90"/>
    </row>
    <row r="8" spans="1:14" ht="35.1" customHeight="1">
      <c r="A8" s="90"/>
      <c r="B8" s="18"/>
      <c r="C8" s="34" t="s">
        <v>549</v>
      </c>
      <c r="D8" s="21"/>
      <c r="E8" s="22">
        <v>19000</v>
      </c>
      <c r="F8" s="22">
        <v>40000</v>
      </c>
      <c r="G8" s="90">
        <f t="shared" si="0"/>
        <v>0</v>
      </c>
      <c r="H8" s="12">
        <f t="shared" si="1"/>
        <v>0</v>
      </c>
      <c r="I8" s="90">
        <f t="shared" si="2"/>
        <v>0</v>
      </c>
      <c r="J8" s="90"/>
      <c r="L8" s="90"/>
      <c r="M8" s="90">
        <f t="shared" si="3"/>
        <v>0</v>
      </c>
      <c r="N8" s="90"/>
    </row>
    <row r="9" spans="1:14" ht="35.1" customHeight="1">
      <c r="A9" s="90"/>
      <c r="B9" s="18"/>
      <c r="C9" s="34" t="s">
        <v>550</v>
      </c>
      <c r="D9" s="21"/>
      <c r="E9" s="22">
        <v>45000</v>
      </c>
      <c r="F9" s="22">
        <v>90000</v>
      </c>
      <c r="G9" s="90">
        <f t="shared" si="0"/>
        <v>0</v>
      </c>
      <c r="H9" s="12">
        <f t="shared" si="1"/>
        <v>0</v>
      </c>
      <c r="I9" s="90">
        <f t="shared" si="2"/>
        <v>0</v>
      </c>
      <c r="J9" s="90"/>
      <c r="L9" s="90"/>
      <c r="M9" s="90">
        <f t="shared" si="3"/>
        <v>0</v>
      </c>
      <c r="N9" s="90"/>
    </row>
    <row r="10" spans="1:14" ht="35.1" customHeight="1">
      <c r="A10" s="90"/>
      <c r="B10" s="18"/>
      <c r="C10" s="34" t="s">
        <v>551</v>
      </c>
      <c r="D10" s="21"/>
      <c r="E10" s="50">
        <v>240000</v>
      </c>
      <c r="F10" s="22">
        <v>310000</v>
      </c>
      <c r="G10" s="90">
        <f t="shared" si="0"/>
        <v>0</v>
      </c>
      <c r="H10" s="12">
        <f t="shared" si="1"/>
        <v>0</v>
      </c>
      <c r="I10" s="90">
        <f t="shared" si="2"/>
        <v>0</v>
      </c>
      <c r="J10" s="90"/>
      <c r="L10" s="90"/>
      <c r="M10" s="90">
        <f t="shared" si="3"/>
        <v>0</v>
      </c>
      <c r="N10" s="90"/>
    </row>
    <row r="11" spans="1:14" ht="35.1" customHeight="1">
      <c r="A11" s="90"/>
      <c r="B11" s="18"/>
      <c r="C11" s="34" t="s">
        <v>552</v>
      </c>
      <c r="D11" s="21"/>
      <c r="E11" s="22">
        <v>100000</v>
      </c>
      <c r="F11" s="22">
        <v>160000</v>
      </c>
      <c r="G11" s="90">
        <f t="shared" si="0"/>
        <v>0</v>
      </c>
      <c r="H11" s="12">
        <f t="shared" si="1"/>
        <v>0</v>
      </c>
      <c r="I11" s="90">
        <f t="shared" si="2"/>
        <v>0</v>
      </c>
      <c r="J11" s="90"/>
      <c r="L11" s="90"/>
      <c r="M11" s="90">
        <f t="shared" si="3"/>
        <v>0</v>
      </c>
      <c r="N11" s="90"/>
    </row>
    <row r="12" spans="1:14" ht="35.1" customHeight="1">
      <c r="A12" s="90"/>
      <c r="B12" s="18"/>
      <c r="C12" s="34" t="s">
        <v>553</v>
      </c>
      <c r="D12" s="21"/>
      <c r="E12" s="22">
        <v>298000</v>
      </c>
      <c r="F12" s="22">
        <v>390000</v>
      </c>
      <c r="G12" s="90">
        <f t="shared" si="0"/>
        <v>0</v>
      </c>
      <c r="H12" s="12">
        <f t="shared" si="1"/>
        <v>0</v>
      </c>
      <c r="I12" s="90">
        <f t="shared" si="2"/>
        <v>0</v>
      </c>
      <c r="J12" s="90"/>
      <c r="L12" s="90"/>
      <c r="M12" s="90">
        <f t="shared" si="3"/>
        <v>0</v>
      </c>
      <c r="N12" s="90"/>
    </row>
    <row r="13" spans="1:14" ht="35.1" customHeight="1">
      <c r="A13" s="90"/>
      <c r="B13" s="18"/>
      <c r="C13" s="34" t="s">
        <v>554</v>
      </c>
      <c r="D13" s="21"/>
      <c r="E13" s="22">
        <v>12500</v>
      </c>
      <c r="F13" s="22">
        <v>28000</v>
      </c>
      <c r="G13" s="12">
        <f>F13*D13</f>
        <v>0</v>
      </c>
      <c r="H13" s="12">
        <f t="shared" si="1"/>
        <v>0</v>
      </c>
      <c r="I13" s="90">
        <f t="shared" si="2"/>
        <v>0</v>
      </c>
      <c r="J13" s="90"/>
      <c r="L13" s="90"/>
      <c r="M13" s="90">
        <f t="shared" si="3"/>
        <v>0</v>
      </c>
      <c r="N13" s="90"/>
    </row>
    <row r="14" spans="1:14" ht="35.1" customHeight="1">
      <c r="A14" s="90"/>
      <c r="B14" s="18"/>
      <c r="C14" s="34" t="s">
        <v>555</v>
      </c>
      <c r="D14" s="21"/>
      <c r="E14" s="22">
        <v>15800</v>
      </c>
      <c r="F14" s="22">
        <v>30000</v>
      </c>
      <c r="G14" s="90">
        <f t="shared" si="0"/>
        <v>0</v>
      </c>
      <c r="H14" s="12">
        <f t="shared" si="1"/>
        <v>0</v>
      </c>
      <c r="I14" s="90">
        <f t="shared" si="2"/>
        <v>0</v>
      </c>
      <c r="J14" s="90"/>
      <c r="L14" s="90"/>
      <c r="M14" s="90">
        <f t="shared" si="3"/>
        <v>0</v>
      </c>
      <c r="N14" s="90"/>
    </row>
    <row r="15" spans="1:14" ht="35.1" customHeight="1">
      <c r="A15" s="90"/>
      <c r="B15" s="18"/>
      <c r="C15" s="34" t="s">
        <v>556</v>
      </c>
      <c r="D15" s="21"/>
      <c r="E15" s="22">
        <v>17000</v>
      </c>
      <c r="F15" s="22">
        <v>65000</v>
      </c>
      <c r="G15" s="90">
        <f t="shared" si="0"/>
        <v>0</v>
      </c>
      <c r="H15" s="12">
        <f t="shared" si="1"/>
        <v>0</v>
      </c>
      <c r="I15" s="90">
        <f t="shared" si="2"/>
        <v>0</v>
      </c>
      <c r="J15" s="90"/>
      <c r="L15" s="90"/>
      <c r="M15" s="90">
        <f t="shared" si="3"/>
        <v>0</v>
      </c>
      <c r="N15" s="90"/>
    </row>
    <row r="16" spans="1:14" ht="35.1" customHeight="1">
      <c r="A16" s="90"/>
      <c r="B16" s="18"/>
      <c r="C16" s="34" t="s">
        <v>557</v>
      </c>
      <c r="D16" s="21"/>
      <c r="E16" s="22">
        <v>6000</v>
      </c>
      <c r="F16" s="22">
        <v>15000</v>
      </c>
      <c r="G16" s="90">
        <f t="shared" si="0"/>
        <v>0</v>
      </c>
      <c r="H16" s="12">
        <f t="shared" si="1"/>
        <v>0</v>
      </c>
      <c r="I16" s="90">
        <f t="shared" si="2"/>
        <v>0</v>
      </c>
      <c r="J16" s="90"/>
      <c r="L16" s="90"/>
      <c r="M16" s="90">
        <f t="shared" si="3"/>
        <v>0</v>
      </c>
      <c r="N16" s="90"/>
    </row>
    <row r="17" spans="1:14" ht="35.1" customHeight="1">
      <c r="A17" s="90"/>
      <c r="B17" s="18"/>
      <c r="C17" s="34" t="s">
        <v>558</v>
      </c>
      <c r="D17" s="21"/>
      <c r="E17" s="22">
        <v>6000</v>
      </c>
      <c r="F17" s="22">
        <v>20000</v>
      </c>
      <c r="G17" s="90">
        <f t="shared" si="0"/>
        <v>0</v>
      </c>
      <c r="H17" s="12">
        <f t="shared" si="1"/>
        <v>0</v>
      </c>
      <c r="I17" s="90">
        <f t="shared" si="2"/>
        <v>0</v>
      </c>
      <c r="J17" s="90"/>
      <c r="L17" s="90"/>
      <c r="M17" s="90">
        <f t="shared" si="3"/>
        <v>0</v>
      </c>
      <c r="N17" s="90"/>
    </row>
    <row r="18" spans="1:14" ht="35.1" customHeight="1">
      <c r="A18" s="90"/>
      <c r="B18" s="18"/>
      <c r="C18" s="34" t="s">
        <v>559</v>
      </c>
      <c r="D18" s="21"/>
      <c r="E18" s="22">
        <v>14000</v>
      </c>
      <c r="F18" s="22">
        <v>25000</v>
      </c>
      <c r="G18" s="90">
        <f t="shared" si="0"/>
        <v>0</v>
      </c>
      <c r="H18" s="12">
        <f t="shared" si="1"/>
        <v>0</v>
      </c>
      <c r="I18" s="90">
        <f t="shared" si="2"/>
        <v>0</v>
      </c>
      <c r="J18" s="90"/>
      <c r="L18" s="90"/>
      <c r="M18" s="90">
        <f t="shared" si="3"/>
        <v>0</v>
      </c>
      <c r="N18" s="90"/>
    </row>
    <row r="19" spans="1:14" ht="35.1" customHeight="1">
      <c r="A19" s="90"/>
      <c r="B19" s="18"/>
      <c r="C19" s="34" t="s">
        <v>560</v>
      </c>
      <c r="D19" s="21"/>
      <c r="E19" s="22">
        <v>14000</v>
      </c>
      <c r="F19" s="22">
        <v>30000</v>
      </c>
      <c r="G19" s="90">
        <f t="shared" si="0"/>
        <v>0</v>
      </c>
      <c r="H19" s="12">
        <f t="shared" si="1"/>
        <v>0</v>
      </c>
      <c r="I19" s="90">
        <f t="shared" si="2"/>
        <v>0</v>
      </c>
      <c r="J19" s="90"/>
      <c r="L19" s="90"/>
      <c r="M19" s="90">
        <f t="shared" si="3"/>
        <v>0</v>
      </c>
      <c r="N19" s="90"/>
    </row>
    <row r="20" spans="1:14" ht="35.1" customHeight="1">
      <c r="A20" s="90"/>
      <c r="B20" s="18"/>
      <c r="C20" s="34" t="s">
        <v>561</v>
      </c>
      <c r="D20" s="21"/>
      <c r="E20" s="22">
        <v>6000</v>
      </c>
      <c r="F20" s="22">
        <v>15000</v>
      </c>
      <c r="G20" s="90">
        <f t="shared" si="0"/>
        <v>0</v>
      </c>
      <c r="H20" s="12">
        <f t="shared" si="1"/>
        <v>0</v>
      </c>
      <c r="I20" s="90">
        <f t="shared" si="2"/>
        <v>0</v>
      </c>
      <c r="J20" s="90"/>
      <c r="L20" s="90"/>
      <c r="M20" s="90">
        <f t="shared" si="3"/>
        <v>0</v>
      </c>
      <c r="N20" s="90"/>
    </row>
    <row r="21" spans="1:14" ht="35.1" customHeight="1">
      <c r="A21" s="90"/>
      <c r="B21" s="18"/>
      <c r="C21" s="34" t="s">
        <v>562</v>
      </c>
      <c r="D21" s="21"/>
      <c r="E21" s="22">
        <v>5000</v>
      </c>
      <c r="F21" s="22">
        <v>16000</v>
      </c>
      <c r="G21" s="12">
        <f>F21*D21</f>
        <v>0</v>
      </c>
      <c r="H21" s="12">
        <f>E21*D21</f>
        <v>0</v>
      </c>
      <c r="I21" s="90">
        <f t="shared" si="2"/>
        <v>0</v>
      </c>
      <c r="J21" s="90"/>
      <c r="L21" s="90"/>
      <c r="M21" s="90">
        <f t="shared" si="3"/>
        <v>0</v>
      </c>
      <c r="N21" s="90"/>
    </row>
    <row r="22" spans="1:14" ht="35.1" customHeight="1">
      <c r="A22" s="90"/>
      <c r="B22" s="18"/>
      <c r="C22" s="34" t="s">
        <v>563</v>
      </c>
      <c r="D22" s="21"/>
      <c r="E22" s="22">
        <v>6500</v>
      </c>
      <c r="F22" s="22">
        <v>18000</v>
      </c>
      <c r="G22" s="90">
        <f t="shared" si="0"/>
        <v>0</v>
      </c>
      <c r="H22" s="12">
        <f t="shared" si="1"/>
        <v>0</v>
      </c>
      <c r="I22" s="90">
        <f t="shared" si="2"/>
        <v>0</v>
      </c>
      <c r="J22" s="90"/>
      <c r="L22" s="90"/>
      <c r="M22" s="90">
        <f t="shared" si="3"/>
        <v>0</v>
      </c>
      <c r="N22" s="90"/>
    </row>
    <row r="23" spans="1:14" ht="35.1" customHeight="1">
      <c r="A23" s="90"/>
      <c r="B23" s="18"/>
      <c r="C23" s="34" t="s">
        <v>564</v>
      </c>
      <c r="D23" s="21"/>
      <c r="E23" s="22">
        <v>18000</v>
      </c>
      <c r="F23" s="22">
        <v>35000</v>
      </c>
      <c r="G23" s="90">
        <f t="shared" si="0"/>
        <v>0</v>
      </c>
      <c r="H23" s="12">
        <f t="shared" si="1"/>
        <v>0</v>
      </c>
      <c r="I23" s="90">
        <f t="shared" si="2"/>
        <v>0</v>
      </c>
      <c r="J23" s="90"/>
      <c r="L23" s="90"/>
      <c r="M23" s="90">
        <f t="shared" si="3"/>
        <v>0</v>
      </c>
      <c r="N23" s="90"/>
    </row>
    <row r="24" spans="1:14" ht="35.1" customHeight="1">
      <c r="A24" s="90"/>
      <c r="B24" s="18"/>
      <c r="C24" s="34" t="s">
        <v>565</v>
      </c>
      <c r="D24" s="21"/>
      <c r="E24" s="22">
        <v>20000</v>
      </c>
      <c r="F24" s="22">
        <v>36000</v>
      </c>
      <c r="G24" s="12">
        <f>F24*D24</f>
        <v>0</v>
      </c>
      <c r="H24" s="12">
        <f t="shared" si="1"/>
        <v>0</v>
      </c>
      <c r="I24" s="90">
        <f t="shared" si="2"/>
        <v>0</v>
      </c>
      <c r="J24" s="90"/>
      <c r="L24" s="90"/>
      <c r="M24" s="90">
        <f t="shared" si="3"/>
        <v>0</v>
      </c>
      <c r="N24" s="90"/>
    </row>
    <row r="25" spans="1:14" ht="35.1" customHeight="1">
      <c r="A25" s="90"/>
      <c r="B25" s="18"/>
      <c r="C25" s="34" t="s">
        <v>566</v>
      </c>
      <c r="D25" s="21"/>
      <c r="E25" s="22">
        <v>28000</v>
      </c>
      <c r="F25" s="22">
        <v>45000</v>
      </c>
      <c r="G25" s="90">
        <f t="shared" si="0"/>
        <v>0</v>
      </c>
      <c r="H25" s="12">
        <f t="shared" si="1"/>
        <v>0</v>
      </c>
      <c r="I25" s="90">
        <f t="shared" si="2"/>
        <v>0</v>
      </c>
      <c r="J25" s="90"/>
      <c r="L25" s="90"/>
      <c r="M25" s="90">
        <f t="shared" si="3"/>
        <v>0</v>
      </c>
      <c r="N25" s="90"/>
    </row>
    <row r="26" spans="1:14" ht="35.1" customHeight="1">
      <c r="A26" s="90"/>
      <c r="B26" s="18"/>
      <c r="C26" s="34" t="s">
        <v>567</v>
      </c>
      <c r="D26" s="21"/>
      <c r="E26" s="22">
        <v>8000</v>
      </c>
      <c r="F26" s="22">
        <v>25000</v>
      </c>
      <c r="G26" s="90">
        <f t="shared" si="0"/>
        <v>0</v>
      </c>
      <c r="H26" s="12">
        <f t="shared" si="1"/>
        <v>0</v>
      </c>
      <c r="I26" s="90">
        <f t="shared" si="2"/>
        <v>0</v>
      </c>
      <c r="J26" s="90"/>
      <c r="L26" s="90"/>
      <c r="M26" s="90">
        <f t="shared" si="3"/>
        <v>0</v>
      </c>
      <c r="N26" s="90"/>
    </row>
    <row r="27" spans="1:14" ht="35.1" customHeight="1">
      <c r="A27" s="90"/>
      <c r="B27" s="18"/>
      <c r="C27" s="34" t="s">
        <v>568</v>
      </c>
      <c r="D27" s="21"/>
      <c r="E27" s="22">
        <v>30000</v>
      </c>
      <c r="F27" s="22">
        <v>60000</v>
      </c>
      <c r="G27" s="90">
        <f t="shared" si="0"/>
        <v>0</v>
      </c>
      <c r="H27" s="12">
        <f t="shared" si="1"/>
        <v>0</v>
      </c>
      <c r="I27" s="90">
        <f t="shared" si="2"/>
        <v>0</v>
      </c>
      <c r="J27" s="90"/>
      <c r="L27" s="90"/>
      <c r="M27" s="90">
        <f t="shared" si="3"/>
        <v>0</v>
      </c>
      <c r="N27" s="90"/>
    </row>
    <row r="28" spans="1:14" ht="35.1" customHeight="1">
      <c r="A28" s="90"/>
      <c r="B28" s="18"/>
      <c r="C28" s="34" t="s">
        <v>569</v>
      </c>
      <c r="D28" s="21"/>
      <c r="E28" s="22">
        <v>14300</v>
      </c>
      <c r="F28" s="22">
        <v>35000</v>
      </c>
      <c r="G28" s="90">
        <f t="shared" si="0"/>
        <v>0</v>
      </c>
      <c r="H28" s="12">
        <f t="shared" si="1"/>
        <v>0</v>
      </c>
      <c r="I28" s="90">
        <f t="shared" si="2"/>
        <v>0</v>
      </c>
      <c r="J28" s="90"/>
      <c r="L28" s="90"/>
      <c r="M28" s="90">
        <f t="shared" si="3"/>
        <v>0</v>
      </c>
      <c r="N28" s="90"/>
    </row>
    <row r="29" spans="1:14" ht="35.1" customHeight="1">
      <c r="A29" s="90"/>
      <c r="B29" s="18"/>
      <c r="C29" s="34" t="s">
        <v>570</v>
      </c>
      <c r="D29" s="21"/>
      <c r="E29" s="22">
        <v>20000</v>
      </c>
      <c r="F29" s="22">
        <v>40000</v>
      </c>
      <c r="G29" s="90">
        <f t="shared" si="0"/>
        <v>0</v>
      </c>
      <c r="H29" s="12">
        <f t="shared" si="1"/>
        <v>0</v>
      </c>
      <c r="I29" s="90">
        <f t="shared" si="2"/>
        <v>0</v>
      </c>
      <c r="J29" s="90"/>
      <c r="L29" s="90"/>
      <c r="M29" s="90">
        <f t="shared" si="3"/>
        <v>0</v>
      </c>
      <c r="N29" s="90"/>
    </row>
    <row r="30" spans="1:14" ht="35.1" customHeight="1">
      <c r="A30" s="90"/>
      <c r="B30" s="18"/>
      <c r="C30" s="34" t="s">
        <v>571</v>
      </c>
      <c r="D30" s="21"/>
      <c r="E30" s="22">
        <v>18000</v>
      </c>
      <c r="F30" s="22">
        <v>35000</v>
      </c>
      <c r="G30" s="12">
        <f>F30*D30</f>
        <v>0</v>
      </c>
      <c r="H30" s="12">
        <f t="shared" si="1"/>
        <v>0</v>
      </c>
      <c r="I30" s="90">
        <f t="shared" si="2"/>
        <v>0</v>
      </c>
      <c r="J30" s="90"/>
      <c r="L30" s="90"/>
      <c r="M30" s="90">
        <f t="shared" si="3"/>
        <v>0</v>
      </c>
      <c r="N30" s="90"/>
    </row>
    <row r="31" spans="1:14" ht="35.1" customHeight="1">
      <c r="A31" s="90"/>
      <c r="B31" s="18"/>
      <c r="C31" s="34" t="s">
        <v>572</v>
      </c>
      <c r="D31" s="21"/>
      <c r="E31" s="22">
        <v>18000</v>
      </c>
      <c r="F31" s="22">
        <v>45000</v>
      </c>
      <c r="G31" s="90">
        <f t="shared" si="0"/>
        <v>0</v>
      </c>
      <c r="H31" s="12">
        <f t="shared" si="1"/>
        <v>0</v>
      </c>
      <c r="I31" s="90">
        <f t="shared" si="2"/>
        <v>0</v>
      </c>
      <c r="J31" s="90"/>
      <c r="L31" s="90"/>
      <c r="M31" s="90">
        <f t="shared" si="3"/>
        <v>0</v>
      </c>
      <c r="N31" s="90"/>
    </row>
    <row r="32" spans="1:14" ht="35.1" customHeight="1">
      <c r="A32" s="90"/>
      <c r="B32" s="18"/>
      <c r="C32" s="34" t="s">
        <v>573</v>
      </c>
      <c r="D32" s="21"/>
      <c r="E32" s="22">
        <v>14700</v>
      </c>
      <c r="F32" s="22">
        <v>45000</v>
      </c>
      <c r="G32" s="90">
        <f t="shared" si="0"/>
        <v>0</v>
      </c>
      <c r="H32" s="12">
        <f t="shared" si="1"/>
        <v>0</v>
      </c>
      <c r="I32" s="90">
        <f t="shared" si="2"/>
        <v>0</v>
      </c>
      <c r="J32" s="90"/>
      <c r="L32" s="90"/>
      <c r="M32" s="90">
        <f t="shared" si="3"/>
        <v>0</v>
      </c>
      <c r="N32" s="90"/>
    </row>
    <row r="33" spans="1:14" ht="35.1" customHeight="1">
      <c r="A33" s="90"/>
      <c r="B33" s="18"/>
      <c r="C33" s="34" t="s">
        <v>574</v>
      </c>
      <c r="D33" s="21"/>
      <c r="E33" s="22">
        <v>15000</v>
      </c>
      <c r="F33" s="22">
        <v>35000</v>
      </c>
      <c r="G33" s="90">
        <f t="shared" si="0"/>
        <v>0</v>
      </c>
      <c r="H33" s="12">
        <f t="shared" si="1"/>
        <v>0</v>
      </c>
      <c r="I33" s="90">
        <f t="shared" si="2"/>
        <v>0</v>
      </c>
      <c r="J33" s="90"/>
      <c r="L33" s="90"/>
      <c r="M33" s="90">
        <f t="shared" si="3"/>
        <v>0</v>
      </c>
      <c r="N33" s="90"/>
    </row>
    <row r="34" spans="1:14" ht="35.1" customHeight="1">
      <c r="A34" s="90"/>
      <c r="B34" s="18"/>
      <c r="C34" s="34" t="s">
        <v>575</v>
      </c>
      <c r="D34" s="21"/>
      <c r="E34" s="22">
        <v>10500</v>
      </c>
      <c r="F34" s="22">
        <v>25000</v>
      </c>
      <c r="G34" s="90">
        <f t="shared" si="0"/>
        <v>0</v>
      </c>
      <c r="H34" s="12">
        <f t="shared" si="1"/>
        <v>0</v>
      </c>
      <c r="I34" s="90">
        <f t="shared" si="2"/>
        <v>0</v>
      </c>
      <c r="J34" s="90"/>
      <c r="L34" s="90"/>
      <c r="M34" s="90">
        <f t="shared" si="3"/>
        <v>0</v>
      </c>
      <c r="N34" s="90"/>
    </row>
    <row r="35" spans="1:14" ht="35.1" customHeight="1">
      <c r="A35" s="90"/>
      <c r="B35" s="18"/>
      <c r="C35" s="34" t="s">
        <v>576</v>
      </c>
      <c r="D35" s="21"/>
      <c r="E35" s="22">
        <v>15500</v>
      </c>
      <c r="F35" s="22">
        <v>40000</v>
      </c>
      <c r="G35" s="90">
        <f t="shared" si="0"/>
        <v>0</v>
      </c>
      <c r="H35" s="12">
        <f t="shared" si="1"/>
        <v>0</v>
      </c>
      <c r="I35" s="90">
        <f t="shared" si="2"/>
        <v>0</v>
      </c>
      <c r="J35" s="90"/>
      <c r="L35" s="90"/>
      <c r="M35" s="90">
        <f t="shared" si="3"/>
        <v>0</v>
      </c>
      <c r="N35" s="90"/>
    </row>
    <row r="36" spans="1:14" ht="35.1" customHeight="1">
      <c r="A36" s="90"/>
      <c r="B36" s="18"/>
      <c r="C36" s="34" t="s">
        <v>577</v>
      </c>
      <c r="D36" s="21"/>
      <c r="E36" s="22">
        <v>10000</v>
      </c>
      <c r="F36" s="22">
        <v>20000</v>
      </c>
      <c r="G36" s="90">
        <f t="shared" si="0"/>
        <v>0</v>
      </c>
      <c r="H36" s="12">
        <f t="shared" si="1"/>
        <v>0</v>
      </c>
      <c r="I36" s="90">
        <f t="shared" si="2"/>
        <v>0</v>
      </c>
      <c r="J36" s="90"/>
      <c r="L36" s="90"/>
      <c r="M36" s="90">
        <f t="shared" si="3"/>
        <v>0</v>
      </c>
      <c r="N36" s="90"/>
    </row>
    <row r="37" spans="1:14" ht="35.1" customHeight="1">
      <c r="A37" s="90"/>
      <c r="B37" s="18"/>
      <c r="C37" s="34" t="s">
        <v>578</v>
      </c>
      <c r="D37" s="21"/>
      <c r="E37" s="22">
        <v>9000</v>
      </c>
      <c r="F37" s="22">
        <v>35000</v>
      </c>
      <c r="G37" s="90">
        <f t="shared" si="0"/>
        <v>0</v>
      </c>
      <c r="H37" s="12">
        <f t="shared" si="1"/>
        <v>0</v>
      </c>
      <c r="I37" s="90">
        <f t="shared" si="2"/>
        <v>0</v>
      </c>
      <c r="J37" s="90"/>
      <c r="L37" s="90"/>
      <c r="M37" s="90">
        <f t="shared" si="3"/>
        <v>0</v>
      </c>
      <c r="N37" s="90"/>
    </row>
    <row r="38" spans="1:14" ht="35.1" customHeight="1">
      <c r="A38" s="90"/>
      <c r="B38" s="18"/>
      <c r="C38" s="34" t="s">
        <v>579</v>
      </c>
      <c r="D38" s="21"/>
      <c r="E38" s="22">
        <v>9700</v>
      </c>
      <c r="F38" s="22">
        <v>25000</v>
      </c>
      <c r="G38" s="12">
        <f>F38*D38</f>
        <v>0</v>
      </c>
      <c r="H38" s="12">
        <f t="shared" si="1"/>
        <v>0</v>
      </c>
      <c r="I38" s="90">
        <f t="shared" si="2"/>
        <v>0</v>
      </c>
      <c r="J38" s="90"/>
      <c r="L38" s="90"/>
      <c r="M38" s="90">
        <f t="shared" si="3"/>
        <v>0</v>
      </c>
      <c r="N38" s="90"/>
    </row>
    <row r="39" spans="1:14" ht="35.1" customHeight="1">
      <c r="A39" s="90"/>
      <c r="B39" s="18"/>
      <c r="C39" s="34"/>
      <c r="D39" s="21"/>
      <c r="E39" s="22">
        <v>8300</v>
      </c>
      <c r="F39" s="22">
        <v>25000</v>
      </c>
      <c r="G39" s="12">
        <f>F39*D39</f>
        <v>0</v>
      </c>
      <c r="H39" s="12">
        <f t="shared" si="1"/>
        <v>0</v>
      </c>
      <c r="I39" s="90">
        <f t="shared" si="2"/>
        <v>0</v>
      </c>
      <c r="J39" s="90"/>
      <c r="L39" s="90"/>
      <c r="M39" s="90">
        <f t="shared" si="3"/>
        <v>0</v>
      </c>
      <c r="N39" s="90"/>
    </row>
    <row r="40" spans="1:14" ht="35.1" customHeight="1">
      <c r="A40" s="90"/>
      <c r="B40" s="18"/>
      <c r="C40" s="51" t="s">
        <v>580</v>
      </c>
      <c r="D40" s="9"/>
      <c r="E40" s="10">
        <v>16500</v>
      </c>
      <c r="F40" s="10">
        <v>26000</v>
      </c>
      <c r="G40" s="90">
        <f t="shared" si="0"/>
        <v>0</v>
      </c>
      <c r="H40" s="12">
        <f t="shared" si="1"/>
        <v>0</v>
      </c>
      <c r="I40" s="90">
        <f t="shared" si="2"/>
        <v>0</v>
      </c>
      <c r="J40" s="90"/>
      <c r="L40" s="90"/>
      <c r="M40" s="90">
        <f t="shared" si="3"/>
        <v>0</v>
      </c>
      <c r="N40" s="90"/>
    </row>
    <row r="41" spans="1:14" ht="42" customHeight="1">
      <c r="A41" s="90"/>
      <c r="B41" s="18"/>
      <c r="C41" s="51" t="s">
        <v>581</v>
      </c>
      <c r="D41" s="9"/>
      <c r="E41" s="10">
        <v>13000</v>
      </c>
      <c r="F41" s="10">
        <v>25000</v>
      </c>
      <c r="G41" s="90">
        <f t="shared" si="0"/>
        <v>0</v>
      </c>
      <c r="H41" s="12">
        <f t="shared" si="1"/>
        <v>0</v>
      </c>
      <c r="I41" s="90">
        <f t="shared" si="2"/>
        <v>0</v>
      </c>
      <c r="J41" s="90"/>
      <c r="L41" s="90"/>
      <c r="M41" s="90">
        <f t="shared" si="3"/>
        <v>0</v>
      </c>
      <c r="N41" s="90"/>
    </row>
    <row r="42" spans="1:14" ht="35.1" customHeight="1">
      <c r="A42" s="90"/>
      <c r="B42" s="18"/>
      <c r="C42" s="51" t="s">
        <v>582</v>
      </c>
      <c r="D42" s="9"/>
      <c r="E42" s="10">
        <v>18000</v>
      </c>
      <c r="F42" s="10">
        <v>35000</v>
      </c>
      <c r="G42" s="90">
        <f t="shared" si="0"/>
        <v>0</v>
      </c>
      <c r="H42" s="12">
        <f t="shared" si="1"/>
        <v>0</v>
      </c>
      <c r="I42" s="90">
        <f t="shared" si="2"/>
        <v>0</v>
      </c>
      <c r="J42" s="90"/>
      <c r="L42" s="90"/>
      <c r="M42" s="90">
        <f t="shared" si="3"/>
        <v>0</v>
      </c>
      <c r="N42" s="90"/>
    </row>
    <row r="43" spans="1:14" ht="35.1" customHeight="1">
      <c r="A43" s="90"/>
      <c r="B43" s="18"/>
      <c r="C43" s="51" t="s">
        <v>583</v>
      </c>
      <c r="D43" s="9"/>
      <c r="E43" s="10">
        <v>10500</v>
      </c>
      <c r="F43" s="10">
        <v>16000</v>
      </c>
      <c r="G43" s="90">
        <f t="shared" si="0"/>
        <v>0</v>
      </c>
      <c r="H43" s="12">
        <f t="shared" si="1"/>
        <v>0</v>
      </c>
      <c r="I43" s="90">
        <f t="shared" si="2"/>
        <v>0</v>
      </c>
      <c r="J43" s="90"/>
      <c r="L43" s="90"/>
      <c r="M43" s="90">
        <f t="shared" si="3"/>
        <v>0</v>
      </c>
      <c r="N43" s="90"/>
    </row>
    <row r="44" spans="1:14" ht="35.1" customHeight="1">
      <c r="A44" s="90"/>
      <c r="B44" s="18"/>
      <c r="C44" s="51" t="s">
        <v>584</v>
      </c>
      <c r="D44" s="9"/>
      <c r="E44" s="10">
        <v>135000</v>
      </c>
      <c r="F44" s="10">
        <v>210000</v>
      </c>
      <c r="G44" s="12">
        <f>F44*D44</f>
        <v>0</v>
      </c>
      <c r="H44" s="12">
        <f>E44*D44</f>
        <v>0</v>
      </c>
      <c r="I44" s="90">
        <f t="shared" si="2"/>
        <v>0</v>
      </c>
      <c r="J44" s="90"/>
      <c r="L44" s="90"/>
      <c r="M44" s="90">
        <f t="shared" si="3"/>
        <v>0</v>
      </c>
      <c r="N44" s="90"/>
    </row>
    <row r="45" spans="1:14" ht="35.1" customHeight="1">
      <c r="A45" s="90"/>
      <c r="B45" s="18"/>
      <c r="C45" s="51" t="s">
        <v>585</v>
      </c>
      <c r="D45" s="9"/>
      <c r="E45" s="10">
        <v>7000</v>
      </c>
      <c r="F45" s="10">
        <v>14000</v>
      </c>
      <c r="G45" s="90">
        <f t="shared" si="0"/>
        <v>0</v>
      </c>
      <c r="H45" s="12">
        <f t="shared" si="1"/>
        <v>0</v>
      </c>
      <c r="I45" s="90">
        <f t="shared" si="2"/>
        <v>0</v>
      </c>
      <c r="J45" s="90"/>
      <c r="L45" s="90"/>
      <c r="M45" s="90">
        <f t="shared" si="3"/>
        <v>0</v>
      </c>
      <c r="N45" s="90"/>
    </row>
    <row r="46" spans="1:14" ht="35.1" customHeight="1">
      <c r="A46" s="90"/>
      <c r="B46" s="18"/>
      <c r="C46" s="51" t="s">
        <v>586</v>
      </c>
      <c r="D46" s="9"/>
      <c r="E46" s="10">
        <v>8800</v>
      </c>
      <c r="F46" s="10">
        <v>14000</v>
      </c>
      <c r="G46" s="90">
        <f t="shared" si="0"/>
        <v>0</v>
      </c>
      <c r="H46" s="12">
        <f t="shared" si="1"/>
        <v>0</v>
      </c>
      <c r="I46" s="90">
        <f t="shared" si="2"/>
        <v>0</v>
      </c>
      <c r="J46" s="90"/>
      <c r="L46" s="90"/>
      <c r="M46" s="90">
        <f t="shared" si="3"/>
        <v>0</v>
      </c>
      <c r="N46" s="90"/>
    </row>
    <row r="47" spans="1:14" ht="35.1" customHeight="1">
      <c r="A47" s="90"/>
      <c r="B47" s="18"/>
      <c r="C47" s="51" t="s">
        <v>587</v>
      </c>
      <c r="D47" s="9"/>
      <c r="E47" s="10">
        <v>10000</v>
      </c>
      <c r="F47" s="10">
        <v>26000</v>
      </c>
      <c r="G47" s="90">
        <f t="shared" si="0"/>
        <v>0</v>
      </c>
      <c r="H47" s="12">
        <f t="shared" si="1"/>
        <v>0</v>
      </c>
      <c r="I47" s="90">
        <f t="shared" si="2"/>
        <v>0</v>
      </c>
      <c r="J47" s="90"/>
      <c r="L47" s="90"/>
      <c r="M47" s="90">
        <f t="shared" si="3"/>
        <v>0</v>
      </c>
      <c r="N47" s="90"/>
    </row>
    <row r="48" spans="1:14" ht="35.1" customHeight="1">
      <c r="A48" s="90"/>
      <c r="B48" s="18"/>
      <c r="C48" s="51" t="s">
        <v>588</v>
      </c>
      <c r="D48" s="9"/>
      <c r="E48" s="10">
        <v>10000</v>
      </c>
      <c r="F48" s="10">
        <v>35000</v>
      </c>
      <c r="G48" s="90">
        <f t="shared" si="0"/>
        <v>0</v>
      </c>
      <c r="H48" s="12">
        <f t="shared" si="1"/>
        <v>0</v>
      </c>
      <c r="I48" s="90">
        <f t="shared" si="2"/>
        <v>0</v>
      </c>
      <c r="J48" s="90"/>
      <c r="L48" s="90"/>
      <c r="M48" s="90">
        <f t="shared" si="3"/>
        <v>0</v>
      </c>
      <c r="N48" s="90"/>
    </row>
    <row r="49" spans="1:14" ht="35.1" customHeight="1">
      <c r="A49" s="90"/>
      <c r="B49" s="18"/>
      <c r="C49" s="51"/>
      <c r="D49" s="9"/>
      <c r="E49" s="10">
        <v>20000</v>
      </c>
      <c r="F49" s="10">
        <v>40000</v>
      </c>
      <c r="G49" s="12">
        <f>F49*D49</f>
        <v>0</v>
      </c>
      <c r="H49" s="12">
        <f t="shared" si="1"/>
        <v>0</v>
      </c>
      <c r="I49" s="90">
        <f t="shared" si="2"/>
        <v>0</v>
      </c>
      <c r="J49" s="90"/>
      <c r="L49" s="90"/>
      <c r="M49" s="90">
        <f t="shared" si="3"/>
        <v>0</v>
      </c>
      <c r="N49" s="90"/>
    </row>
    <row r="50" spans="1:14" ht="35.1" customHeight="1">
      <c r="A50" s="90"/>
      <c r="B50" s="18"/>
      <c r="C50" s="51" t="s">
        <v>589</v>
      </c>
      <c r="D50" s="9"/>
      <c r="E50" s="10">
        <v>10500</v>
      </c>
      <c r="F50" s="10">
        <v>26000</v>
      </c>
      <c r="G50" s="90">
        <f t="shared" si="0"/>
        <v>0</v>
      </c>
      <c r="H50" s="12">
        <f t="shared" si="1"/>
        <v>0</v>
      </c>
      <c r="I50" s="90">
        <f t="shared" si="2"/>
        <v>0</v>
      </c>
      <c r="J50" s="90"/>
      <c r="L50" s="90"/>
      <c r="M50" s="90">
        <f t="shared" si="3"/>
        <v>0</v>
      </c>
      <c r="N50" s="90"/>
    </row>
    <row r="51" spans="1:14" ht="35.1" customHeight="1">
      <c r="A51" s="90"/>
      <c r="B51" s="18"/>
      <c r="C51" s="51" t="s">
        <v>590</v>
      </c>
      <c r="D51" s="9"/>
      <c r="E51" s="10">
        <v>13000</v>
      </c>
      <c r="F51" s="10">
        <v>26000</v>
      </c>
      <c r="G51" s="90">
        <f t="shared" si="0"/>
        <v>0</v>
      </c>
      <c r="H51" s="12">
        <f t="shared" si="1"/>
        <v>0</v>
      </c>
      <c r="I51" s="90">
        <f t="shared" si="2"/>
        <v>0</v>
      </c>
      <c r="J51" s="90"/>
      <c r="L51" s="90"/>
      <c r="M51" s="90">
        <f t="shared" si="3"/>
        <v>0</v>
      </c>
      <c r="N51" s="90"/>
    </row>
    <row r="52" spans="1:14" ht="35.1" customHeight="1">
      <c r="A52" s="90"/>
      <c r="B52" s="18"/>
      <c r="C52" s="51" t="s">
        <v>591</v>
      </c>
      <c r="D52" s="9"/>
      <c r="E52" s="10">
        <v>7400</v>
      </c>
      <c r="F52" s="10">
        <v>12000</v>
      </c>
      <c r="G52" s="90">
        <f t="shared" si="0"/>
        <v>0</v>
      </c>
      <c r="H52" s="12">
        <f t="shared" si="1"/>
        <v>0</v>
      </c>
      <c r="I52" s="90">
        <f t="shared" si="2"/>
        <v>0</v>
      </c>
      <c r="J52" s="90"/>
      <c r="L52" s="90"/>
      <c r="M52" s="90">
        <f t="shared" si="3"/>
        <v>0</v>
      </c>
      <c r="N52" s="90"/>
    </row>
    <row r="53" spans="1:14" ht="35.1" customHeight="1">
      <c r="A53" s="90"/>
      <c r="B53" s="18"/>
      <c r="C53" s="34" t="s">
        <v>592</v>
      </c>
      <c r="D53" s="21"/>
      <c r="E53" s="22">
        <v>16000</v>
      </c>
      <c r="F53" s="22">
        <v>45000</v>
      </c>
      <c r="G53" s="90">
        <f t="shared" si="0"/>
        <v>0</v>
      </c>
      <c r="H53" s="12">
        <f t="shared" si="1"/>
        <v>0</v>
      </c>
      <c r="I53" s="90">
        <f t="shared" si="2"/>
        <v>0</v>
      </c>
      <c r="J53" s="90"/>
      <c r="L53" s="90"/>
      <c r="M53" s="90">
        <f t="shared" si="3"/>
        <v>0</v>
      </c>
      <c r="N53" s="90"/>
    </row>
    <row r="54" spans="1:14" ht="35.1" customHeight="1">
      <c r="A54" s="90"/>
      <c r="B54" s="18"/>
      <c r="C54" s="34"/>
      <c r="D54" s="21"/>
      <c r="E54" s="22">
        <v>7000</v>
      </c>
      <c r="F54" s="22">
        <v>35000</v>
      </c>
      <c r="G54" s="90">
        <f t="shared" si="0"/>
        <v>0</v>
      </c>
      <c r="H54" s="12">
        <f t="shared" si="1"/>
        <v>0</v>
      </c>
      <c r="I54" s="90">
        <f t="shared" si="2"/>
        <v>0</v>
      </c>
      <c r="J54" s="90"/>
      <c r="L54" s="90"/>
      <c r="M54" s="90">
        <f t="shared" si="3"/>
        <v>0</v>
      </c>
      <c r="N54" s="90"/>
    </row>
    <row r="55" spans="1:14" ht="35.1" customHeight="1">
      <c r="A55" s="90"/>
      <c r="B55" s="18"/>
      <c r="C55" s="34"/>
      <c r="D55" s="21"/>
      <c r="E55" s="22">
        <v>7500</v>
      </c>
      <c r="F55" s="22">
        <v>35000</v>
      </c>
      <c r="G55" s="90">
        <f t="shared" si="0"/>
        <v>0</v>
      </c>
      <c r="H55" s="12">
        <f t="shared" si="1"/>
        <v>0</v>
      </c>
      <c r="I55" s="90">
        <f t="shared" si="2"/>
        <v>0</v>
      </c>
      <c r="J55" s="90"/>
      <c r="L55" s="90"/>
      <c r="M55" s="90">
        <f t="shared" si="3"/>
        <v>0</v>
      </c>
      <c r="N55" s="90"/>
    </row>
    <row r="56" spans="1:14" ht="35.1" customHeight="1">
      <c r="A56" s="90"/>
      <c r="B56" s="18"/>
      <c r="C56" s="34"/>
      <c r="D56" s="21"/>
      <c r="E56" s="22">
        <v>13000</v>
      </c>
      <c r="F56" s="22">
        <v>35000</v>
      </c>
      <c r="G56" s="90">
        <f t="shared" si="0"/>
        <v>0</v>
      </c>
      <c r="H56" s="12">
        <f t="shared" si="1"/>
        <v>0</v>
      </c>
      <c r="I56" s="90">
        <f t="shared" si="2"/>
        <v>0</v>
      </c>
      <c r="J56" s="90"/>
      <c r="L56" s="90"/>
      <c r="M56" s="90">
        <f t="shared" si="3"/>
        <v>0</v>
      </c>
      <c r="N56" s="90"/>
    </row>
    <row r="57" spans="1:14" ht="35.1" customHeight="1">
      <c r="A57" s="90"/>
      <c r="B57" s="18"/>
      <c r="C57" s="34"/>
      <c r="D57" s="21"/>
      <c r="E57" s="22">
        <v>20000</v>
      </c>
      <c r="F57" s="22">
        <v>35000</v>
      </c>
      <c r="G57" s="90">
        <f t="shared" si="0"/>
        <v>0</v>
      </c>
      <c r="H57" s="12">
        <f t="shared" si="1"/>
        <v>0</v>
      </c>
      <c r="I57" s="90">
        <f t="shared" si="2"/>
        <v>0</v>
      </c>
      <c r="J57" s="90"/>
      <c r="L57" s="90"/>
      <c r="M57" s="90">
        <f t="shared" si="3"/>
        <v>0</v>
      </c>
      <c r="N57" s="90"/>
    </row>
    <row r="58" spans="1:14" ht="35.1" customHeight="1">
      <c r="A58" s="90"/>
      <c r="B58" s="18"/>
      <c r="C58" s="34"/>
      <c r="D58" s="21"/>
      <c r="E58" s="22">
        <v>13500</v>
      </c>
      <c r="F58" s="22">
        <v>35000</v>
      </c>
      <c r="G58" s="90">
        <f t="shared" si="0"/>
        <v>0</v>
      </c>
      <c r="H58" s="12">
        <f t="shared" si="1"/>
        <v>0</v>
      </c>
      <c r="I58" s="90">
        <f t="shared" si="2"/>
        <v>0</v>
      </c>
      <c r="J58" s="90"/>
      <c r="L58" s="90"/>
      <c r="M58" s="90">
        <f t="shared" si="3"/>
        <v>0</v>
      </c>
      <c r="N58" s="90"/>
    </row>
    <row r="59" spans="1:14" ht="35.1" customHeight="1">
      <c r="A59" s="90"/>
      <c r="B59" s="18"/>
      <c r="C59" s="34" t="s">
        <v>593</v>
      </c>
      <c r="D59" s="21"/>
      <c r="E59" s="22"/>
      <c r="F59" s="22">
        <v>45000</v>
      </c>
      <c r="G59" s="90">
        <f t="shared" si="0"/>
        <v>0</v>
      </c>
      <c r="H59" s="12">
        <f t="shared" si="1"/>
        <v>0</v>
      </c>
      <c r="I59" s="90">
        <f t="shared" si="2"/>
        <v>0</v>
      </c>
      <c r="J59" s="90"/>
      <c r="L59" s="90"/>
      <c r="M59" s="90">
        <f t="shared" si="3"/>
        <v>0</v>
      </c>
      <c r="N59" s="90"/>
    </row>
    <row r="60" spans="1:14" ht="35.1" customHeight="1">
      <c r="A60" s="90"/>
      <c r="B60" s="18"/>
      <c r="C60" s="34"/>
      <c r="D60" s="21"/>
      <c r="E60" s="22">
        <v>18000</v>
      </c>
      <c r="F60" s="22">
        <v>38000</v>
      </c>
      <c r="G60" s="90">
        <f t="shared" si="0"/>
        <v>0</v>
      </c>
      <c r="H60" s="12">
        <f t="shared" si="1"/>
        <v>0</v>
      </c>
      <c r="I60" s="90">
        <f t="shared" si="2"/>
        <v>0</v>
      </c>
      <c r="J60" s="90"/>
      <c r="L60" s="90"/>
      <c r="M60" s="90">
        <f t="shared" si="3"/>
        <v>0</v>
      </c>
      <c r="N60" s="90"/>
    </row>
    <row r="61" spans="1:14" ht="35.1" customHeight="1">
      <c r="A61" s="90"/>
      <c r="B61" s="18"/>
      <c r="C61" s="34" t="s">
        <v>594</v>
      </c>
      <c r="D61" s="21"/>
      <c r="E61" s="22">
        <v>51500</v>
      </c>
      <c r="F61" s="22">
        <v>85000</v>
      </c>
      <c r="G61" s="90">
        <f t="shared" si="0"/>
        <v>0</v>
      </c>
      <c r="H61" s="12">
        <f t="shared" si="1"/>
        <v>0</v>
      </c>
      <c r="I61" s="90">
        <f t="shared" si="2"/>
        <v>0</v>
      </c>
      <c r="J61" s="90"/>
      <c r="L61" s="90"/>
      <c r="M61" s="90">
        <f t="shared" si="3"/>
        <v>0</v>
      </c>
      <c r="N61" s="90"/>
    </row>
    <row r="62" spans="1:14" ht="35.1" customHeight="1">
      <c r="A62" s="2"/>
      <c r="B62" s="18"/>
      <c r="C62" s="34" t="s">
        <v>595</v>
      </c>
      <c r="D62" s="21"/>
      <c r="E62" s="22">
        <v>8500</v>
      </c>
      <c r="F62" s="22">
        <v>28000</v>
      </c>
      <c r="G62" s="90">
        <f t="shared" si="0"/>
        <v>0</v>
      </c>
      <c r="H62" s="12">
        <f t="shared" si="1"/>
        <v>0</v>
      </c>
      <c r="I62" s="90">
        <f t="shared" si="2"/>
        <v>0</v>
      </c>
      <c r="J62" s="90"/>
      <c r="L62" s="90"/>
      <c r="M62" s="90"/>
      <c r="N62" s="90"/>
    </row>
    <row r="63" spans="1:14" ht="35.1" customHeight="1">
      <c r="A63" s="2"/>
      <c r="B63" s="18"/>
      <c r="C63" s="34" t="s">
        <v>596</v>
      </c>
      <c r="D63" s="21"/>
      <c r="E63" s="22">
        <v>9500</v>
      </c>
      <c r="F63" s="22">
        <v>35000</v>
      </c>
      <c r="G63" s="90">
        <f t="shared" si="0"/>
        <v>0</v>
      </c>
      <c r="H63" s="12">
        <f t="shared" si="1"/>
        <v>0</v>
      </c>
      <c r="I63" s="90">
        <f t="shared" si="2"/>
        <v>0</v>
      </c>
      <c r="J63" s="90"/>
      <c r="L63" s="90"/>
      <c r="M63" s="90"/>
      <c r="N63" s="90"/>
    </row>
    <row r="64" spans="1:14" ht="42" customHeight="1">
      <c r="A64" s="2"/>
      <c r="B64" s="18"/>
      <c r="C64" s="34" t="s">
        <v>597</v>
      </c>
      <c r="D64" s="21"/>
      <c r="E64" s="22">
        <v>35000</v>
      </c>
      <c r="F64" s="22">
        <v>95000</v>
      </c>
      <c r="G64" s="90">
        <f t="shared" si="0"/>
        <v>0</v>
      </c>
      <c r="H64" s="12">
        <f t="shared" si="1"/>
        <v>0</v>
      </c>
      <c r="I64" s="90">
        <f t="shared" si="2"/>
        <v>0</v>
      </c>
      <c r="J64" s="90"/>
      <c r="L64" s="90"/>
      <c r="M64" s="90"/>
      <c r="N64" s="90"/>
    </row>
    <row r="65" spans="1:14" ht="26.1" customHeight="1">
      <c r="A65" s="2"/>
      <c r="B65" s="18"/>
      <c r="C65" s="34" t="s">
        <v>598</v>
      </c>
      <c r="D65" s="21"/>
      <c r="E65" s="22">
        <v>0</v>
      </c>
      <c r="F65" s="22">
        <v>45000</v>
      </c>
      <c r="G65" s="90">
        <f t="shared" si="0"/>
        <v>0</v>
      </c>
      <c r="H65" s="12">
        <f t="shared" si="1"/>
        <v>0</v>
      </c>
      <c r="I65" s="90">
        <f t="shared" si="2"/>
        <v>0</v>
      </c>
      <c r="J65" s="90"/>
      <c r="L65" s="90"/>
      <c r="M65" s="90"/>
      <c r="N65" s="90"/>
    </row>
    <row r="66" spans="1:14" ht="30.95" customHeight="1">
      <c r="A66" s="2"/>
      <c r="B66" s="18"/>
      <c r="C66" s="34" t="s">
        <v>599</v>
      </c>
      <c r="D66" s="21"/>
      <c r="E66" s="22">
        <v>12000</v>
      </c>
      <c r="F66" s="22">
        <v>40000</v>
      </c>
      <c r="G66" s="90">
        <f t="shared" si="0"/>
        <v>0</v>
      </c>
      <c r="H66" s="12">
        <f t="shared" si="1"/>
        <v>0</v>
      </c>
      <c r="I66" s="90">
        <f t="shared" si="2"/>
        <v>0</v>
      </c>
      <c r="J66" s="90"/>
      <c r="L66" s="90"/>
      <c r="M66" s="90"/>
      <c r="N66" s="90"/>
    </row>
    <row r="67" spans="1:14" ht="35.1" customHeight="1">
      <c r="A67" s="2"/>
      <c r="B67" s="18"/>
      <c r="C67" s="34" t="s">
        <v>600</v>
      </c>
      <c r="D67" s="21"/>
      <c r="E67" s="22">
        <v>15000</v>
      </c>
      <c r="F67" s="22">
        <v>35000</v>
      </c>
      <c r="G67" s="90">
        <f t="shared" si="0"/>
        <v>0</v>
      </c>
      <c r="H67" s="12">
        <f t="shared" si="1"/>
        <v>0</v>
      </c>
      <c r="I67" s="90">
        <f t="shared" si="2"/>
        <v>0</v>
      </c>
      <c r="J67" s="90"/>
      <c r="L67" s="90"/>
      <c r="M67" s="90"/>
      <c r="N67" s="90"/>
    </row>
    <row r="68" spans="1:14" ht="35.1" customHeight="1">
      <c r="A68" s="2"/>
      <c r="B68" s="18"/>
      <c r="C68" s="34" t="s">
        <v>601</v>
      </c>
      <c r="D68" s="21"/>
      <c r="E68" s="22">
        <v>22000</v>
      </c>
      <c r="F68" s="22">
        <v>50000</v>
      </c>
      <c r="G68" s="90">
        <f t="shared" si="0"/>
        <v>0</v>
      </c>
      <c r="H68" s="12">
        <f t="shared" si="1"/>
        <v>0</v>
      </c>
      <c r="I68" s="90">
        <f t="shared" si="2"/>
        <v>0</v>
      </c>
      <c r="J68" s="90"/>
      <c r="L68" s="90"/>
      <c r="M68" s="90"/>
      <c r="N68" s="90"/>
    </row>
    <row r="69" spans="1:14" ht="35.1" customHeight="1">
      <c r="A69" s="90"/>
      <c r="B69" s="18"/>
      <c r="C69" s="34"/>
      <c r="D69" s="21"/>
      <c r="E69" s="22"/>
      <c r="F69" s="22"/>
      <c r="G69" s="90">
        <f t="shared" si="0"/>
        <v>0</v>
      </c>
      <c r="H69" s="12">
        <f t="shared" si="1"/>
        <v>0</v>
      </c>
      <c r="I69" s="90">
        <f t="shared" si="2"/>
        <v>0</v>
      </c>
      <c r="J69" s="90"/>
      <c r="L69" s="90"/>
      <c r="M69" s="90">
        <f t="shared" si="3"/>
        <v>0</v>
      </c>
      <c r="N69" s="90"/>
    </row>
    <row r="70" spans="1:14" ht="35.1" customHeight="1">
      <c r="A70" s="90"/>
      <c r="B70" s="18"/>
      <c r="C70" s="34"/>
      <c r="D70" s="21"/>
      <c r="E70" s="22">
        <v>55000</v>
      </c>
      <c r="F70" s="22">
        <v>160000</v>
      </c>
      <c r="G70" s="90">
        <f t="shared" si="0"/>
        <v>0</v>
      </c>
      <c r="H70" s="12">
        <f t="shared" si="1"/>
        <v>0</v>
      </c>
      <c r="I70" s="90">
        <f t="shared" si="2"/>
        <v>0</v>
      </c>
      <c r="J70" s="90"/>
      <c r="L70" s="90"/>
      <c r="M70" s="90">
        <f t="shared" si="3"/>
        <v>0</v>
      </c>
      <c r="N70" s="90"/>
    </row>
    <row r="71" spans="1:14" ht="35.1" customHeight="1">
      <c r="A71" s="90"/>
      <c r="B71" s="18"/>
      <c r="C71" s="34"/>
      <c r="D71" s="21"/>
      <c r="E71" s="22">
        <v>28500</v>
      </c>
      <c r="F71" s="22"/>
      <c r="G71" s="90">
        <f t="shared" si="0"/>
        <v>0</v>
      </c>
      <c r="H71" s="12">
        <f t="shared" si="1"/>
        <v>0</v>
      </c>
      <c r="I71" s="90">
        <f t="shared" si="2"/>
        <v>0</v>
      </c>
      <c r="J71" s="90"/>
      <c r="L71" s="90"/>
      <c r="M71" s="90">
        <f t="shared" si="3"/>
        <v>0</v>
      </c>
      <c r="N71" s="90"/>
    </row>
    <row r="72" spans="1:14" ht="35.1" customHeight="1">
      <c r="A72" s="90"/>
      <c r="B72" s="18"/>
      <c r="C72" s="34"/>
      <c r="D72" s="21"/>
      <c r="E72" s="22">
        <v>90700</v>
      </c>
      <c r="F72" s="22"/>
      <c r="G72" s="90">
        <f t="shared" si="0"/>
        <v>0</v>
      </c>
      <c r="H72" s="12">
        <f t="shared" si="1"/>
        <v>0</v>
      </c>
      <c r="I72" s="90">
        <f t="shared" si="2"/>
        <v>0</v>
      </c>
      <c r="J72" s="90"/>
      <c r="L72" s="90"/>
      <c r="M72" s="90">
        <f t="shared" si="3"/>
        <v>0</v>
      </c>
      <c r="N72" s="90"/>
    </row>
    <row r="73" spans="1:14" ht="35.1" customHeight="1">
      <c r="A73" s="90"/>
      <c r="B73" s="18"/>
      <c r="C73" s="34"/>
      <c r="D73" s="21"/>
      <c r="E73" s="22">
        <v>25500</v>
      </c>
      <c r="F73" s="22"/>
      <c r="G73" s="90">
        <f t="shared" si="0"/>
        <v>0</v>
      </c>
      <c r="H73" s="12">
        <f t="shared" si="1"/>
        <v>0</v>
      </c>
      <c r="I73" s="90">
        <f t="shared" si="2"/>
        <v>0</v>
      </c>
      <c r="J73" s="90"/>
      <c r="L73" s="90"/>
      <c r="M73" s="90">
        <f t="shared" si="3"/>
        <v>0</v>
      </c>
      <c r="N73" s="90"/>
    </row>
    <row r="74" spans="1:14" ht="35.1" customHeight="1">
      <c r="A74" s="90"/>
      <c r="B74" s="18"/>
      <c r="C74" s="34"/>
      <c r="D74" s="21"/>
      <c r="E74" s="22">
        <v>44000</v>
      </c>
      <c r="F74" s="22">
        <v>130000</v>
      </c>
      <c r="G74" s="90">
        <f t="shared" si="0"/>
        <v>0</v>
      </c>
      <c r="H74" s="12">
        <f t="shared" si="1"/>
        <v>0</v>
      </c>
      <c r="I74" s="90">
        <f t="shared" si="2"/>
        <v>0</v>
      </c>
      <c r="J74" s="90"/>
      <c r="L74" s="90"/>
      <c r="M74" s="90">
        <f t="shared" si="3"/>
        <v>0</v>
      </c>
      <c r="N74" s="90"/>
    </row>
    <row r="75" spans="1:14" ht="35.1" customHeight="1">
      <c r="A75" s="90"/>
      <c r="B75" s="18"/>
      <c r="C75" s="34"/>
      <c r="D75" s="21"/>
      <c r="E75" s="22">
        <v>30700</v>
      </c>
      <c r="F75" s="22"/>
      <c r="G75" s="90">
        <f t="shared" si="0"/>
        <v>0</v>
      </c>
      <c r="H75" s="12">
        <f t="shared" si="1"/>
        <v>0</v>
      </c>
      <c r="I75" s="90">
        <f t="shared" si="2"/>
        <v>0</v>
      </c>
      <c r="J75" s="90"/>
      <c r="L75" s="90"/>
      <c r="M75" s="90">
        <f t="shared" si="3"/>
        <v>0</v>
      </c>
      <c r="N75" s="90"/>
    </row>
    <row r="76" spans="1:14" ht="35.1" customHeight="1">
      <c r="A76" s="90"/>
      <c r="B76" s="18"/>
      <c r="C76" s="34"/>
      <c r="D76" s="21"/>
      <c r="E76" s="22">
        <v>40300</v>
      </c>
      <c r="F76" s="22"/>
      <c r="G76" s="90">
        <f t="shared" si="0"/>
        <v>0</v>
      </c>
      <c r="H76" s="12">
        <f t="shared" si="1"/>
        <v>0</v>
      </c>
      <c r="I76" s="90">
        <f t="shared" si="2"/>
        <v>0</v>
      </c>
      <c r="J76" s="90"/>
      <c r="L76" s="90"/>
      <c r="M76" s="90">
        <f t="shared" si="3"/>
        <v>0</v>
      </c>
      <c r="N76" s="90"/>
    </row>
    <row r="77" spans="1:14" ht="35.1" customHeight="1">
      <c r="A77" s="90"/>
      <c r="B77" s="18"/>
      <c r="C77" s="34"/>
      <c r="D77" s="21"/>
      <c r="E77" s="22">
        <v>30000</v>
      </c>
      <c r="F77" s="22">
        <v>45000</v>
      </c>
      <c r="G77" s="90">
        <f t="shared" si="0"/>
        <v>0</v>
      </c>
      <c r="H77" s="12">
        <f t="shared" si="1"/>
        <v>0</v>
      </c>
      <c r="I77" s="90">
        <f t="shared" si="2"/>
        <v>0</v>
      </c>
      <c r="J77" s="90"/>
      <c r="L77" s="90"/>
      <c r="M77" s="90">
        <f t="shared" si="3"/>
        <v>0</v>
      </c>
      <c r="N77" s="90"/>
    </row>
    <row r="78" spans="1:14" ht="35.1" customHeight="1">
      <c r="A78" s="90"/>
      <c r="B78" s="18"/>
      <c r="C78" s="34"/>
      <c r="D78" s="21"/>
      <c r="E78" s="22">
        <v>43500</v>
      </c>
      <c r="F78" s="22"/>
      <c r="G78" s="90">
        <f t="shared" si="0"/>
        <v>0</v>
      </c>
      <c r="H78" s="12">
        <f t="shared" si="1"/>
        <v>0</v>
      </c>
      <c r="I78" s="90">
        <f t="shared" si="2"/>
        <v>0</v>
      </c>
      <c r="J78" s="90"/>
      <c r="L78" s="90"/>
      <c r="M78" s="90">
        <f t="shared" si="3"/>
        <v>0</v>
      </c>
      <c r="N78" s="90"/>
    </row>
    <row r="79" spans="1:14" ht="35.1" customHeight="1">
      <c r="A79" s="90"/>
      <c r="B79" s="18"/>
      <c r="C79" s="34"/>
      <c r="D79" s="21"/>
      <c r="E79" s="22">
        <v>84300</v>
      </c>
      <c r="F79" s="22"/>
      <c r="G79" s="90">
        <f t="shared" si="0"/>
        <v>0</v>
      </c>
      <c r="H79" s="12">
        <f>E79*D79</f>
        <v>0</v>
      </c>
      <c r="I79" s="90">
        <f t="shared" si="2"/>
        <v>0</v>
      </c>
      <c r="J79" s="90"/>
      <c r="L79" s="90"/>
      <c r="M79" s="90">
        <f t="shared" si="3"/>
        <v>0</v>
      </c>
      <c r="N79" s="90"/>
    </row>
    <row r="80" spans="1:14" ht="35.1" customHeight="1">
      <c r="A80" s="90"/>
      <c r="B80" s="18"/>
      <c r="C80" s="34"/>
      <c r="D80" s="21"/>
      <c r="E80" s="22">
        <v>34000</v>
      </c>
      <c r="F80" s="22"/>
      <c r="G80" s="90">
        <f t="shared" si="0"/>
        <v>0</v>
      </c>
      <c r="H80" s="12">
        <f t="shared" si="1"/>
        <v>0</v>
      </c>
      <c r="I80" s="90">
        <f t="shared" si="2"/>
        <v>0</v>
      </c>
      <c r="J80" s="90"/>
      <c r="L80" s="90"/>
      <c r="M80" s="90">
        <f t="shared" si="3"/>
        <v>0</v>
      </c>
      <c r="N80" s="90"/>
    </row>
    <row r="81" spans="1:14" ht="35.1" customHeight="1">
      <c r="A81" s="90"/>
      <c r="B81" s="18"/>
      <c r="C81" s="34"/>
      <c r="D81" s="21"/>
      <c r="E81" s="22"/>
      <c r="F81" s="22"/>
      <c r="G81" s="90">
        <f t="shared" si="0"/>
        <v>0</v>
      </c>
      <c r="H81" s="12">
        <f t="shared" si="1"/>
        <v>0</v>
      </c>
      <c r="I81" s="90">
        <f t="shared" si="2"/>
        <v>0</v>
      </c>
      <c r="J81" s="90"/>
      <c r="L81" s="90"/>
      <c r="M81" s="90">
        <f t="shared" si="3"/>
        <v>0</v>
      </c>
      <c r="N81" s="90"/>
    </row>
    <row r="82" spans="1:14" ht="35.1" customHeight="1">
      <c r="A82" s="90"/>
      <c r="B82" s="18"/>
      <c r="C82" s="34" t="s">
        <v>602</v>
      </c>
      <c r="D82" s="21"/>
      <c r="E82" s="22"/>
      <c r="F82" s="22"/>
      <c r="G82" s="90">
        <f t="shared" si="0"/>
        <v>0</v>
      </c>
      <c r="H82" s="12">
        <f t="shared" si="1"/>
        <v>0</v>
      </c>
      <c r="I82" s="90">
        <f t="shared" si="2"/>
        <v>0</v>
      </c>
      <c r="J82" s="90"/>
      <c r="L82" s="90"/>
      <c r="M82" s="90">
        <f t="shared" si="3"/>
        <v>0</v>
      </c>
      <c r="N82" s="90"/>
    </row>
    <row r="83" spans="1:14" ht="35.1" customHeight="1">
      <c r="A83" s="90"/>
      <c r="B83" s="18"/>
      <c r="C83" s="34"/>
      <c r="D83" s="21"/>
      <c r="E83" s="22"/>
      <c r="F83" s="22"/>
      <c r="G83" s="90">
        <f t="shared" si="0"/>
        <v>0</v>
      </c>
      <c r="H83" s="12">
        <f t="shared" si="1"/>
        <v>0</v>
      </c>
      <c r="I83" s="90">
        <f t="shared" si="2"/>
        <v>0</v>
      </c>
      <c r="J83" s="90"/>
      <c r="L83" s="90"/>
      <c r="M83" s="90">
        <f t="shared" si="3"/>
        <v>0</v>
      </c>
      <c r="N83" s="90"/>
    </row>
    <row r="84" spans="1:14" ht="35.1" customHeight="1">
      <c r="A84" s="90"/>
      <c r="B84" s="18"/>
      <c r="C84" s="34"/>
      <c r="D84" s="21"/>
      <c r="E84" s="22"/>
      <c r="F84" s="22"/>
      <c r="G84" s="90">
        <f t="shared" si="0"/>
        <v>0</v>
      </c>
      <c r="H84" s="12">
        <f t="shared" si="1"/>
        <v>0</v>
      </c>
      <c r="I84" s="90">
        <f t="shared" si="2"/>
        <v>0</v>
      </c>
      <c r="J84" s="90"/>
      <c r="L84" s="90"/>
      <c r="M84" s="90">
        <f t="shared" si="3"/>
        <v>0</v>
      </c>
      <c r="N84" s="90"/>
    </row>
    <row r="85" spans="1:14" ht="35.1" customHeight="1">
      <c r="A85" s="90"/>
      <c r="B85" s="18"/>
      <c r="C85" s="34"/>
      <c r="D85" s="21"/>
      <c r="E85" s="22">
        <v>24000</v>
      </c>
      <c r="F85" s="22">
        <v>50000</v>
      </c>
      <c r="G85" s="90">
        <f t="shared" si="0"/>
        <v>0</v>
      </c>
      <c r="H85" s="12">
        <f t="shared" si="1"/>
        <v>0</v>
      </c>
      <c r="I85" s="90">
        <f t="shared" si="2"/>
        <v>0</v>
      </c>
      <c r="J85" s="90"/>
      <c r="L85" s="90"/>
      <c r="M85" s="90">
        <f t="shared" si="3"/>
        <v>0</v>
      </c>
      <c r="N85" s="90"/>
    </row>
    <row r="86" spans="1:14" ht="35.1" customHeight="1">
      <c r="A86" s="90"/>
      <c r="B86" s="18"/>
      <c r="C86" s="34"/>
      <c r="D86" s="21"/>
      <c r="E86" s="22"/>
      <c r="F86" s="22"/>
      <c r="G86" s="90">
        <f t="shared" si="0"/>
        <v>0</v>
      </c>
      <c r="H86" s="12">
        <f t="shared" si="1"/>
        <v>0</v>
      </c>
      <c r="I86" s="90">
        <f t="shared" si="2"/>
        <v>0</v>
      </c>
      <c r="J86" s="90"/>
      <c r="L86" s="90"/>
      <c r="M86" s="90">
        <f t="shared" si="3"/>
        <v>0</v>
      </c>
      <c r="N86" s="90"/>
    </row>
    <row r="87" spans="1:14" ht="35.1" customHeight="1">
      <c r="A87" s="90"/>
      <c r="B87" s="18"/>
      <c r="C87" s="34" t="s">
        <v>603</v>
      </c>
      <c r="D87" s="21"/>
      <c r="E87" s="22">
        <v>12000</v>
      </c>
      <c r="F87" s="22">
        <v>40000</v>
      </c>
      <c r="G87" s="90">
        <f t="shared" si="0"/>
        <v>0</v>
      </c>
      <c r="H87" s="12">
        <f t="shared" si="1"/>
        <v>0</v>
      </c>
      <c r="I87" s="90">
        <f t="shared" si="2"/>
        <v>0</v>
      </c>
      <c r="J87" s="90"/>
      <c r="L87" s="90"/>
      <c r="M87" s="90">
        <f t="shared" si="3"/>
        <v>0</v>
      </c>
      <c r="N87" s="90"/>
    </row>
    <row r="88" spans="1:14" ht="35.1" customHeight="1">
      <c r="A88" s="90"/>
      <c r="B88" s="18"/>
      <c r="C88" s="34" t="s">
        <v>604</v>
      </c>
      <c r="D88" s="21"/>
      <c r="E88" s="22"/>
      <c r="F88" s="22">
        <v>30000</v>
      </c>
      <c r="G88" s="90">
        <f t="shared" si="0"/>
        <v>0</v>
      </c>
      <c r="H88" s="12">
        <f t="shared" si="1"/>
        <v>0</v>
      </c>
      <c r="I88" s="90">
        <f t="shared" si="2"/>
        <v>0</v>
      </c>
      <c r="J88" s="90"/>
      <c r="L88" s="90"/>
      <c r="M88" s="90">
        <f t="shared" si="3"/>
        <v>0</v>
      </c>
      <c r="N88" s="90"/>
    </row>
    <row r="89" spans="1:14" ht="35.1" customHeight="1">
      <c r="A89" s="90"/>
      <c r="B89" s="18"/>
      <c r="C89" s="34" t="s">
        <v>605</v>
      </c>
      <c r="D89" s="21"/>
      <c r="E89" s="22">
        <v>10000</v>
      </c>
      <c r="F89" s="22">
        <v>35000</v>
      </c>
      <c r="G89" s="90">
        <f t="shared" si="0"/>
        <v>0</v>
      </c>
      <c r="H89" s="12">
        <f t="shared" si="1"/>
        <v>0</v>
      </c>
      <c r="I89" s="90">
        <f t="shared" si="2"/>
        <v>0</v>
      </c>
      <c r="J89" s="90"/>
      <c r="L89" s="90"/>
      <c r="M89" s="90">
        <f t="shared" si="3"/>
        <v>0</v>
      </c>
      <c r="N89" s="90"/>
    </row>
    <row r="90" spans="1:14" ht="35.1" customHeight="1">
      <c r="A90" s="90"/>
      <c r="B90" s="18"/>
      <c r="C90" s="34"/>
      <c r="D90" s="21"/>
      <c r="E90" s="22"/>
      <c r="F90" s="22"/>
      <c r="G90" s="90">
        <f t="shared" si="0"/>
        <v>0</v>
      </c>
      <c r="H90" s="12">
        <f t="shared" si="1"/>
        <v>0</v>
      </c>
      <c r="I90" s="90">
        <f t="shared" si="2"/>
        <v>0</v>
      </c>
      <c r="J90" s="90"/>
      <c r="L90" s="90"/>
      <c r="M90" s="90">
        <f t="shared" si="3"/>
        <v>0</v>
      </c>
      <c r="N90" s="90"/>
    </row>
    <row r="91" spans="1:14" ht="35.1" customHeight="1">
      <c r="A91" s="90"/>
      <c r="B91" s="18"/>
      <c r="C91" s="34"/>
      <c r="D91" s="21"/>
      <c r="E91" s="22"/>
      <c r="F91" s="22"/>
      <c r="G91" s="90">
        <f t="shared" si="0"/>
        <v>0</v>
      </c>
      <c r="H91" s="12">
        <f t="shared" si="1"/>
        <v>0</v>
      </c>
      <c r="I91" s="90">
        <f t="shared" si="2"/>
        <v>0</v>
      </c>
      <c r="J91" s="90"/>
      <c r="L91" s="90"/>
      <c r="M91" s="90">
        <f t="shared" si="3"/>
        <v>0</v>
      </c>
      <c r="N91" s="90"/>
    </row>
    <row r="92" spans="1:14" ht="35.1" customHeight="1">
      <c r="A92" s="90"/>
      <c r="B92" s="18"/>
      <c r="C92" s="34"/>
      <c r="D92" s="21"/>
      <c r="E92" s="22"/>
      <c r="F92" s="22"/>
      <c r="G92" s="90">
        <f t="shared" si="0"/>
        <v>0</v>
      </c>
      <c r="H92" s="12">
        <f t="shared" si="1"/>
        <v>0</v>
      </c>
      <c r="I92" s="90">
        <f t="shared" si="2"/>
        <v>0</v>
      </c>
      <c r="J92" s="90"/>
      <c r="L92" s="90"/>
      <c r="M92" s="90">
        <f t="shared" si="3"/>
        <v>0</v>
      </c>
      <c r="N92" s="90"/>
    </row>
    <row r="93" spans="1:14" ht="35.1" customHeight="1">
      <c r="A93" s="90"/>
      <c r="B93" s="18"/>
      <c r="C93" s="34"/>
      <c r="D93" s="21"/>
      <c r="E93" s="22"/>
      <c r="F93" s="22"/>
      <c r="G93" s="90">
        <f t="shared" si="0"/>
        <v>0</v>
      </c>
      <c r="H93" s="12">
        <f t="shared" si="1"/>
        <v>0</v>
      </c>
      <c r="I93" s="90">
        <f t="shared" si="2"/>
        <v>0</v>
      </c>
      <c r="J93" s="90"/>
      <c r="L93" s="90"/>
      <c r="M93" s="90">
        <f t="shared" si="3"/>
        <v>0</v>
      </c>
      <c r="N93" s="90"/>
    </row>
    <row r="94" spans="1:14" ht="35.1" customHeight="1">
      <c r="A94" s="90"/>
      <c r="B94" s="18"/>
      <c r="C94" s="34"/>
      <c r="D94" s="21"/>
      <c r="E94" s="22"/>
      <c r="F94" s="22"/>
      <c r="G94" s="90">
        <f t="shared" si="0"/>
        <v>0</v>
      </c>
      <c r="H94" s="12">
        <f t="shared" si="1"/>
        <v>0</v>
      </c>
      <c r="I94" s="90">
        <f t="shared" si="2"/>
        <v>0</v>
      </c>
      <c r="J94" s="90"/>
      <c r="L94" s="90"/>
      <c r="M94" s="90">
        <f t="shared" si="3"/>
        <v>0</v>
      </c>
      <c r="N94" s="90"/>
    </row>
    <row r="95" spans="1:14" ht="35.1" customHeight="1">
      <c r="A95" s="90"/>
      <c r="B95" s="18"/>
      <c r="C95" s="34"/>
      <c r="D95" s="21"/>
      <c r="E95" s="22"/>
      <c r="F95" s="22"/>
      <c r="G95" s="90">
        <f t="shared" si="0"/>
        <v>0</v>
      </c>
      <c r="H95" s="12">
        <f t="shared" si="1"/>
        <v>0</v>
      </c>
      <c r="I95" s="90">
        <f t="shared" si="2"/>
        <v>0</v>
      </c>
      <c r="J95" s="90"/>
      <c r="L95" s="90"/>
      <c r="M95" s="90">
        <f t="shared" si="3"/>
        <v>0</v>
      </c>
      <c r="N95" s="90"/>
    </row>
    <row r="96" spans="1:14" ht="35.1" customHeight="1">
      <c r="A96" s="90"/>
      <c r="B96" s="18"/>
      <c r="C96" s="34"/>
      <c r="D96" s="21"/>
      <c r="E96" s="22"/>
      <c r="F96" s="22"/>
      <c r="G96" s="90">
        <f t="shared" si="0"/>
        <v>0</v>
      </c>
      <c r="H96" s="12">
        <f t="shared" si="1"/>
        <v>0</v>
      </c>
      <c r="I96" s="90">
        <f t="shared" si="2"/>
        <v>0</v>
      </c>
      <c r="J96" s="90"/>
      <c r="L96" s="90"/>
      <c r="M96" s="90">
        <f t="shared" si="3"/>
        <v>0</v>
      </c>
      <c r="N96" s="90"/>
    </row>
    <row r="97" spans="1:14" ht="35.1" customHeight="1">
      <c r="A97" s="90"/>
      <c r="B97" s="18"/>
      <c r="C97" s="34"/>
      <c r="D97" s="21"/>
      <c r="E97" s="22"/>
      <c r="F97" s="22"/>
      <c r="G97" s="90">
        <f t="shared" si="0"/>
        <v>0</v>
      </c>
      <c r="H97" s="12">
        <f t="shared" si="1"/>
        <v>0</v>
      </c>
      <c r="I97" s="90">
        <f t="shared" si="2"/>
        <v>0</v>
      </c>
      <c r="J97" s="90"/>
      <c r="L97" s="90"/>
      <c r="M97" s="90">
        <f t="shared" si="3"/>
        <v>0</v>
      </c>
      <c r="N97" s="90"/>
    </row>
    <row r="98" spans="1:14" ht="35.1" customHeight="1">
      <c r="A98" s="90"/>
      <c r="B98" s="18"/>
      <c r="C98" s="34"/>
      <c r="D98" s="21"/>
      <c r="E98" s="22"/>
      <c r="F98" s="22"/>
      <c r="G98" s="90">
        <f t="shared" si="0"/>
        <v>0</v>
      </c>
      <c r="H98" s="12">
        <f t="shared" si="1"/>
        <v>0</v>
      </c>
      <c r="I98" s="90">
        <f t="shared" si="2"/>
        <v>0</v>
      </c>
      <c r="J98" s="90"/>
      <c r="L98" s="90"/>
      <c r="M98" s="90">
        <f t="shared" si="3"/>
        <v>0</v>
      </c>
      <c r="N98" s="90"/>
    </row>
    <row r="99" spans="1:14" ht="35.1" customHeight="1">
      <c r="A99" s="90"/>
      <c r="B99" s="18"/>
      <c r="C99" s="34"/>
      <c r="D99" s="21"/>
      <c r="E99" s="22"/>
      <c r="F99" s="22"/>
      <c r="G99" s="90">
        <f t="shared" si="0"/>
        <v>0</v>
      </c>
      <c r="H99" s="12">
        <f t="shared" si="1"/>
        <v>0</v>
      </c>
      <c r="I99" s="90">
        <f t="shared" si="2"/>
        <v>0</v>
      </c>
      <c r="J99" s="90"/>
      <c r="L99" s="90"/>
      <c r="M99" s="90">
        <f t="shared" si="3"/>
        <v>0</v>
      </c>
      <c r="N99" s="90"/>
    </row>
    <row r="100" spans="1:14" ht="35.1" customHeight="1">
      <c r="A100" s="90"/>
      <c r="B100" s="18"/>
      <c r="C100" s="34"/>
      <c r="D100" s="21"/>
      <c r="E100" s="22"/>
      <c r="F100" s="22"/>
      <c r="G100" s="90">
        <f t="shared" si="0"/>
        <v>0</v>
      </c>
      <c r="H100" s="12">
        <f t="shared" si="1"/>
        <v>0</v>
      </c>
      <c r="I100" s="90">
        <f t="shared" si="2"/>
        <v>0</v>
      </c>
      <c r="J100" s="90"/>
      <c r="L100" s="90"/>
      <c r="M100" s="90">
        <f t="shared" si="3"/>
        <v>0</v>
      </c>
      <c r="N100" s="90"/>
    </row>
    <row r="101" spans="1:14" ht="35.1" customHeight="1">
      <c r="A101" s="90"/>
      <c r="B101" s="18"/>
      <c r="C101" s="34"/>
      <c r="D101" s="21"/>
      <c r="E101" s="22"/>
      <c r="F101" s="22"/>
      <c r="G101" s="90">
        <f t="shared" si="0"/>
        <v>0</v>
      </c>
      <c r="H101" s="12">
        <f t="shared" si="1"/>
        <v>0</v>
      </c>
      <c r="I101" s="90">
        <f t="shared" si="2"/>
        <v>0</v>
      </c>
      <c r="J101" s="90"/>
      <c r="L101" s="90"/>
      <c r="M101" s="90">
        <f t="shared" si="3"/>
        <v>0</v>
      </c>
      <c r="N101" s="90"/>
    </row>
    <row r="102" spans="1:14" ht="35.1" customHeight="1">
      <c r="A102" s="90"/>
      <c r="B102" s="18"/>
      <c r="C102" s="34"/>
      <c r="D102" s="21"/>
      <c r="E102" s="22"/>
      <c r="F102" s="22"/>
      <c r="G102" s="90">
        <f t="shared" si="0"/>
        <v>0</v>
      </c>
      <c r="H102" s="12">
        <f t="shared" si="1"/>
        <v>0</v>
      </c>
      <c r="I102" s="90">
        <f t="shared" si="2"/>
        <v>0</v>
      </c>
      <c r="J102" s="90"/>
      <c r="L102" s="90"/>
      <c r="M102" s="90">
        <f t="shared" si="3"/>
        <v>0</v>
      </c>
      <c r="N102" s="90"/>
    </row>
    <row r="103" spans="1:14" ht="35.1" customHeight="1">
      <c r="A103" s="90"/>
      <c r="B103" s="18"/>
      <c r="C103" s="34"/>
      <c r="D103" s="21"/>
      <c r="E103" s="22"/>
      <c r="F103" s="22"/>
      <c r="G103" s="90">
        <f t="shared" si="0"/>
        <v>0</v>
      </c>
      <c r="H103" s="12">
        <f t="shared" si="1"/>
        <v>0</v>
      </c>
      <c r="I103" s="90">
        <f t="shared" si="2"/>
        <v>0</v>
      </c>
      <c r="J103" s="90"/>
      <c r="L103" s="90"/>
      <c r="M103" s="90">
        <f t="shared" si="3"/>
        <v>0</v>
      </c>
      <c r="N103" s="90"/>
    </row>
    <row r="104" spans="1:14" ht="35.1" customHeight="1">
      <c r="A104" s="90"/>
      <c r="B104" s="18"/>
      <c r="C104" s="34" t="s">
        <v>606</v>
      </c>
      <c r="D104" s="21"/>
      <c r="E104" s="22">
        <v>95500</v>
      </c>
      <c r="F104" s="22">
        <v>170000</v>
      </c>
      <c r="G104" s="90">
        <f t="shared" si="0"/>
        <v>0</v>
      </c>
      <c r="H104" s="12">
        <f t="shared" si="1"/>
        <v>0</v>
      </c>
      <c r="I104" s="90">
        <f t="shared" si="2"/>
        <v>0</v>
      </c>
      <c r="J104" s="90"/>
      <c r="L104" s="90"/>
      <c r="M104" s="90">
        <f t="shared" si="3"/>
        <v>0</v>
      </c>
      <c r="N104" s="90"/>
    </row>
    <row r="105" spans="1:14" ht="35.1" customHeight="1">
      <c r="A105" s="90"/>
      <c r="B105" s="18"/>
      <c r="C105" s="34" t="s">
        <v>607</v>
      </c>
      <c r="D105" s="21"/>
      <c r="E105" s="22">
        <v>95500</v>
      </c>
      <c r="F105" s="22">
        <v>140000</v>
      </c>
      <c r="G105" s="90">
        <f t="shared" si="0"/>
        <v>0</v>
      </c>
      <c r="H105" s="12">
        <f t="shared" si="1"/>
        <v>0</v>
      </c>
      <c r="I105" s="90">
        <f t="shared" si="2"/>
        <v>0</v>
      </c>
      <c r="J105" s="90"/>
      <c r="L105" s="90"/>
      <c r="M105" s="90">
        <f t="shared" si="3"/>
        <v>0</v>
      </c>
      <c r="N105" s="90"/>
    </row>
    <row r="106" spans="1:14" ht="35.1" customHeight="1">
      <c r="A106" s="90"/>
      <c r="B106" s="18"/>
      <c r="C106" s="34" t="s">
        <v>608</v>
      </c>
      <c r="D106" s="21"/>
      <c r="E106" s="22">
        <v>95500</v>
      </c>
      <c r="F106" s="22">
        <v>170000</v>
      </c>
      <c r="G106" s="90">
        <f t="shared" si="0"/>
        <v>0</v>
      </c>
      <c r="H106" s="12">
        <f t="shared" si="1"/>
        <v>0</v>
      </c>
      <c r="I106" s="90">
        <f t="shared" si="2"/>
        <v>0</v>
      </c>
      <c r="J106" s="90"/>
      <c r="L106" s="90"/>
      <c r="M106" s="90">
        <f t="shared" si="3"/>
        <v>0</v>
      </c>
      <c r="N106" s="90"/>
    </row>
    <row r="107" spans="1:14" ht="35.1" customHeight="1">
      <c r="A107" s="90"/>
      <c r="B107" s="18"/>
      <c r="C107" s="34" t="s">
        <v>609</v>
      </c>
      <c r="D107" s="21"/>
      <c r="E107" s="22"/>
      <c r="F107" s="22">
        <v>160000</v>
      </c>
      <c r="G107" s="90">
        <f t="shared" si="0"/>
        <v>0</v>
      </c>
      <c r="H107" s="12">
        <f t="shared" si="1"/>
        <v>0</v>
      </c>
      <c r="I107" s="90">
        <f t="shared" si="2"/>
        <v>0</v>
      </c>
      <c r="J107" s="90"/>
      <c r="L107" s="90"/>
      <c r="M107" s="90">
        <f t="shared" si="3"/>
        <v>0</v>
      </c>
      <c r="N107" s="90"/>
    </row>
    <row r="108" spans="1:14" ht="35.1" customHeight="1">
      <c r="A108" s="90"/>
      <c r="B108" s="18"/>
      <c r="C108" s="34" t="s">
        <v>610</v>
      </c>
      <c r="D108" s="21"/>
      <c r="E108" s="22">
        <v>80000</v>
      </c>
      <c r="F108" s="22">
        <v>140000</v>
      </c>
      <c r="G108" s="90">
        <f t="shared" si="0"/>
        <v>0</v>
      </c>
      <c r="H108" s="12">
        <f t="shared" si="1"/>
        <v>0</v>
      </c>
      <c r="I108" s="90">
        <f t="shared" si="2"/>
        <v>0</v>
      </c>
      <c r="J108" s="90"/>
      <c r="L108" s="90"/>
      <c r="M108" s="90">
        <f t="shared" si="3"/>
        <v>0</v>
      </c>
      <c r="N108" s="90"/>
    </row>
    <row r="109" spans="1:14" ht="35.1" customHeight="1">
      <c r="A109" s="90"/>
      <c r="B109" s="18"/>
      <c r="C109" s="34" t="s">
        <v>611</v>
      </c>
      <c r="D109" s="21"/>
      <c r="E109" s="22">
        <v>65000</v>
      </c>
      <c r="F109" s="22">
        <v>120000</v>
      </c>
      <c r="G109" s="90">
        <f t="shared" si="0"/>
        <v>0</v>
      </c>
      <c r="H109" s="12">
        <f t="shared" si="1"/>
        <v>0</v>
      </c>
      <c r="I109" s="90">
        <f t="shared" si="2"/>
        <v>0</v>
      </c>
      <c r="J109" s="90"/>
      <c r="L109" s="90"/>
      <c r="M109" s="90">
        <f t="shared" si="3"/>
        <v>0</v>
      </c>
      <c r="N109" s="90"/>
    </row>
    <row r="110" spans="1:14" ht="35.1" customHeight="1">
      <c r="A110" s="90"/>
      <c r="B110" s="18"/>
      <c r="C110" s="34" t="s">
        <v>612</v>
      </c>
      <c r="D110" s="21"/>
      <c r="E110" s="22">
        <v>60000</v>
      </c>
      <c r="F110" s="22">
        <v>95000</v>
      </c>
      <c r="G110" s="90">
        <f t="shared" si="0"/>
        <v>0</v>
      </c>
      <c r="H110" s="12">
        <f t="shared" si="1"/>
        <v>0</v>
      </c>
      <c r="I110" s="90">
        <f t="shared" si="2"/>
        <v>0</v>
      </c>
      <c r="J110" s="90"/>
      <c r="L110" s="90"/>
      <c r="M110" s="90">
        <f t="shared" si="3"/>
        <v>0</v>
      </c>
      <c r="N110" s="90"/>
    </row>
    <row r="111" spans="1:14" ht="35.1" customHeight="1">
      <c r="A111" s="90"/>
      <c r="B111" s="18"/>
      <c r="C111" s="34" t="s">
        <v>613</v>
      </c>
      <c r="D111" s="21"/>
      <c r="E111" s="22">
        <v>85500</v>
      </c>
      <c r="F111" s="22">
        <v>160000</v>
      </c>
      <c r="G111" s="90">
        <f t="shared" si="0"/>
        <v>0</v>
      </c>
      <c r="H111" s="12">
        <f t="shared" si="1"/>
        <v>0</v>
      </c>
      <c r="I111" s="90">
        <f t="shared" si="2"/>
        <v>0</v>
      </c>
      <c r="J111" s="90"/>
      <c r="L111" s="90"/>
      <c r="M111" s="90">
        <f t="shared" si="3"/>
        <v>0</v>
      </c>
      <c r="N111" s="90"/>
    </row>
    <row r="112" spans="1:14" ht="35.1" customHeight="1">
      <c r="A112" s="90"/>
      <c r="B112" s="18"/>
      <c r="C112" s="34" t="s">
        <v>614</v>
      </c>
      <c r="D112" s="21"/>
      <c r="E112" s="22">
        <v>93000</v>
      </c>
      <c r="F112" s="22">
        <v>160000</v>
      </c>
      <c r="G112" s="90">
        <f t="shared" si="0"/>
        <v>0</v>
      </c>
      <c r="H112" s="12">
        <f t="shared" si="1"/>
        <v>0</v>
      </c>
      <c r="I112" s="90">
        <f t="shared" si="2"/>
        <v>0</v>
      </c>
      <c r="J112" s="90"/>
      <c r="L112" s="90"/>
      <c r="M112" s="90">
        <f t="shared" si="3"/>
        <v>0</v>
      </c>
      <c r="N112" s="90"/>
    </row>
    <row r="113" spans="1:14" ht="35.1" customHeight="1">
      <c r="A113" s="90"/>
      <c r="B113" s="18"/>
      <c r="C113" s="34" t="s">
        <v>615</v>
      </c>
      <c r="D113" s="21"/>
      <c r="E113" s="22">
        <v>54000</v>
      </c>
      <c r="F113" s="22">
        <v>95000</v>
      </c>
      <c r="G113" s="90">
        <f t="shared" si="0"/>
        <v>0</v>
      </c>
      <c r="H113" s="12">
        <f t="shared" si="1"/>
        <v>0</v>
      </c>
      <c r="I113" s="90">
        <f t="shared" si="2"/>
        <v>0</v>
      </c>
      <c r="J113" s="90"/>
      <c r="L113" s="90"/>
      <c r="M113" s="90">
        <f t="shared" si="3"/>
        <v>0</v>
      </c>
      <c r="N113" s="90"/>
    </row>
    <row r="114" spans="1:14" ht="35.1" customHeight="1">
      <c r="A114" s="90"/>
      <c r="B114" s="18"/>
      <c r="C114" s="34" t="s">
        <v>616</v>
      </c>
      <c r="D114" s="9"/>
      <c r="E114" s="10">
        <v>72000</v>
      </c>
      <c r="F114" s="10">
        <v>120000</v>
      </c>
      <c r="G114" s="90">
        <f t="shared" si="0"/>
        <v>0</v>
      </c>
      <c r="H114" s="12">
        <f t="shared" si="1"/>
        <v>0</v>
      </c>
      <c r="I114" s="90">
        <f t="shared" si="2"/>
        <v>0</v>
      </c>
      <c r="J114" s="90"/>
      <c r="L114" s="90"/>
      <c r="M114" s="90">
        <f t="shared" si="3"/>
        <v>0</v>
      </c>
      <c r="N114" s="90"/>
    </row>
    <row r="115" spans="1:14" ht="35.1" customHeight="1">
      <c r="A115" s="90"/>
      <c r="B115" s="18"/>
      <c r="C115" s="34" t="s">
        <v>617</v>
      </c>
      <c r="D115" s="9"/>
      <c r="E115" s="10">
        <v>119000</v>
      </c>
      <c r="F115" s="10"/>
      <c r="G115" s="90">
        <f t="shared" si="0"/>
        <v>0</v>
      </c>
      <c r="H115" s="12">
        <f t="shared" si="1"/>
        <v>0</v>
      </c>
      <c r="I115" s="90">
        <f t="shared" si="2"/>
        <v>0</v>
      </c>
      <c r="J115" s="90"/>
      <c r="L115" s="90"/>
      <c r="M115" s="90">
        <f t="shared" si="3"/>
        <v>0</v>
      </c>
      <c r="N115" s="90"/>
    </row>
    <row r="116" spans="1:14" ht="35.1" customHeight="1">
      <c r="A116" s="90"/>
      <c r="B116" s="18"/>
      <c r="C116" s="34" t="s">
        <v>618</v>
      </c>
      <c r="D116" s="9"/>
      <c r="E116" s="10">
        <v>78000</v>
      </c>
      <c r="F116" s="10">
        <v>130000</v>
      </c>
      <c r="G116" s="90">
        <f t="shared" si="0"/>
        <v>0</v>
      </c>
      <c r="H116" s="12">
        <f t="shared" si="1"/>
        <v>0</v>
      </c>
      <c r="I116" s="90">
        <f t="shared" si="2"/>
        <v>0</v>
      </c>
      <c r="J116" s="90"/>
      <c r="L116" s="90"/>
      <c r="M116" s="90">
        <f t="shared" si="3"/>
        <v>0</v>
      </c>
      <c r="N116" s="90"/>
    </row>
    <row r="117" spans="1:14" ht="45" customHeight="1">
      <c r="A117" s="90"/>
      <c r="B117" s="18"/>
      <c r="C117" s="34" t="s">
        <v>619</v>
      </c>
      <c r="D117" s="9"/>
      <c r="E117" s="10">
        <v>66500</v>
      </c>
      <c r="F117" s="10">
        <v>120000</v>
      </c>
      <c r="G117" s="90">
        <f t="shared" si="0"/>
        <v>0</v>
      </c>
      <c r="H117" s="12">
        <f t="shared" si="1"/>
        <v>0</v>
      </c>
      <c r="I117" s="90">
        <f t="shared" si="2"/>
        <v>0</v>
      </c>
      <c r="J117" s="90"/>
      <c r="L117" s="90"/>
      <c r="M117" s="90">
        <f t="shared" si="3"/>
        <v>0</v>
      </c>
      <c r="N117" s="90"/>
    </row>
    <row r="118" spans="1:14" ht="35.1" customHeight="1">
      <c r="A118" s="90"/>
      <c r="B118" s="18"/>
      <c r="C118" s="34" t="s">
        <v>620</v>
      </c>
      <c r="D118" s="9"/>
      <c r="E118" s="10">
        <v>45000</v>
      </c>
      <c r="F118" s="10">
        <v>110000</v>
      </c>
      <c r="G118" s="90">
        <f t="shared" si="0"/>
        <v>0</v>
      </c>
      <c r="H118" s="12">
        <f t="shared" si="1"/>
        <v>0</v>
      </c>
      <c r="I118" s="90">
        <f t="shared" si="2"/>
        <v>0</v>
      </c>
      <c r="J118" s="90"/>
      <c r="L118" s="90"/>
      <c r="M118" s="90">
        <f t="shared" si="3"/>
        <v>0</v>
      </c>
      <c r="N118" s="90"/>
    </row>
    <row r="119" spans="1:14" ht="35.1" customHeight="1">
      <c r="A119" s="90"/>
      <c r="B119" s="18"/>
      <c r="C119" s="34"/>
      <c r="D119" s="9"/>
      <c r="E119" s="10"/>
      <c r="F119" s="10"/>
      <c r="G119" s="90">
        <f t="shared" si="0"/>
        <v>0</v>
      </c>
      <c r="H119" s="12">
        <f t="shared" si="1"/>
        <v>0</v>
      </c>
      <c r="I119" s="90">
        <f t="shared" si="2"/>
        <v>0</v>
      </c>
      <c r="J119" s="90"/>
      <c r="L119" s="90"/>
      <c r="M119" s="90">
        <f t="shared" si="3"/>
        <v>0</v>
      </c>
      <c r="N119" s="90"/>
    </row>
    <row r="120" spans="1:14" ht="35.1" customHeight="1">
      <c r="A120" s="90"/>
      <c r="B120" s="18"/>
      <c r="C120" s="34" t="s">
        <v>621</v>
      </c>
      <c r="D120" s="9"/>
      <c r="E120" s="10">
        <v>84000</v>
      </c>
      <c r="F120" s="10"/>
      <c r="G120" s="90">
        <f t="shared" si="0"/>
        <v>0</v>
      </c>
      <c r="H120" s="12">
        <f t="shared" si="1"/>
        <v>0</v>
      </c>
      <c r="I120" s="90">
        <f t="shared" si="2"/>
        <v>0</v>
      </c>
      <c r="J120" s="90"/>
      <c r="L120" s="90"/>
      <c r="M120" s="90">
        <f t="shared" si="3"/>
        <v>0</v>
      </c>
      <c r="N120" s="90"/>
    </row>
    <row r="121" spans="1:14" ht="35.1" customHeight="1">
      <c r="A121" s="90"/>
      <c r="B121" s="18"/>
      <c r="C121" s="34" t="s">
        <v>622</v>
      </c>
      <c r="D121" s="9"/>
      <c r="E121" s="10">
        <v>59500</v>
      </c>
      <c r="F121" s="10">
        <v>130000</v>
      </c>
      <c r="G121" s="90">
        <f t="shared" si="0"/>
        <v>0</v>
      </c>
      <c r="H121" s="12">
        <f t="shared" si="1"/>
        <v>0</v>
      </c>
      <c r="I121" s="90">
        <f t="shared" si="2"/>
        <v>0</v>
      </c>
      <c r="J121" s="90"/>
      <c r="L121" s="90"/>
      <c r="M121" s="90">
        <f t="shared" si="3"/>
        <v>0</v>
      </c>
      <c r="N121" s="90"/>
    </row>
    <row r="122" spans="1:14" ht="35.1" customHeight="1">
      <c r="A122" s="90"/>
      <c r="B122" s="18"/>
      <c r="C122" s="34" t="s">
        <v>623</v>
      </c>
      <c r="D122" s="21"/>
      <c r="E122" s="22">
        <v>116000</v>
      </c>
      <c r="F122" s="22"/>
      <c r="G122" s="90">
        <f t="shared" si="0"/>
        <v>0</v>
      </c>
      <c r="H122" s="12">
        <f t="shared" si="1"/>
        <v>0</v>
      </c>
      <c r="I122" s="90">
        <f t="shared" si="2"/>
        <v>0</v>
      </c>
      <c r="J122" s="90"/>
      <c r="L122" s="90"/>
      <c r="M122" s="90">
        <f t="shared" si="3"/>
        <v>0</v>
      </c>
      <c r="N122" s="90"/>
    </row>
    <row r="123" spans="1:14" ht="35.1" customHeight="1">
      <c r="A123" s="90"/>
      <c r="B123" s="18"/>
      <c r="C123" s="46"/>
      <c r="D123" s="9"/>
      <c r="E123" s="10"/>
      <c r="F123" s="10"/>
      <c r="G123" s="90">
        <f t="shared" si="0"/>
        <v>0</v>
      </c>
      <c r="H123" s="12">
        <f t="shared" si="1"/>
        <v>0</v>
      </c>
      <c r="I123" s="90">
        <f t="shared" si="2"/>
        <v>0</v>
      </c>
      <c r="J123" s="90"/>
      <c r="L123" s="90"/>
      <c r="M123" s="90">
        <f t="shared" si="3"/>
        <v>0</v>
      </c>
      <c r="N123" s="90"/>
    </row>
    <row r="124" spans="1:14" ht="35.1" customHeight="1">
      <c r="A124" s="90"/>
      <c r="B124" s="18"/>
      <c r="C124" s="20"/>
      <c r="D124" s="9"/>
      <c r="E124" s="10"/>
      <c r="F124" s="10"/>
      <c r="G124" s="90">
        <f t="shared" si="0"/>
        <v>0</v>
      </c>
      <c r="H124" s="12">
        <f t="shared" si="1"/>
        <v>0</v>
      </c>
      <c r="I124" s="90">
        <f t="shared" si="2"/>
        <v>0</v>
      </c>
      <c r="J124" s="90"/>
      <c r="L124" s="90"/>
      <c r="M124" s="90">
        <f t="shared" si="3"/>
        <v>0</v>
      </c>
      <c r="N124" s="90"/>
    </row>
    <row r="125" spans="1:14" ht="35.1" customHeight="1">
      <c r="A125" s="90"/>
      <c r="B125" s="18"/>
      <c r="C125" s="20"/>
      <c r="D125" s="9"/>
      <c r="E125" s="10"/>
      <c r="F125" s="10"/>
      <c r="G125" s="90">
        <f t="shared" si="0"/>
        <v>0</v>
      </c>
      <c r="H125" s="12">
        <f t="shared" si="1"/>
        <v>0</v>
      </c>
      <c r="I125" s="90">
        <f t="shared" si="2"/>
        <v>0</v>
      </c>
      <c r="J125" s="90"/>
      <c r="L125" s="90"/>
      <c r="M125" s="90">
        <f t="shared" si="3"/>
        <v>0</v>
      </c>
      <c r="N125" s="90"/>
    </row>
    <row r="126" spans="1:14" ht="35.1" customHeight="1">
      <c r="A126" s="90"/>
      <c r="B126" s="18"/>
      <c r="C126" s="20"/>
      <c r="D126" s="9"/>
      <c r="E126" s="10"/>
      <c r="F126" s="10"/>
      <c r="G126" s="90">
        <f t="shared" si="0"/>
        <v>0</v>
      </c>
      <c r="H126" s="12">
        <f t="shared" si="1"/>
        <v>0</v>
      </c>
      <c r="I126" s="90">
        <f t="shared" si="2"/>
        <v>0</v>
      </c>
      <c r="J126" s="90"/>
      <c r="L126" s="90"/>
      <c r="M126" s="90">
        <f t="shared" si="3"/>
        <v>0</v>
      </c>
      <c r="N126" s="90"/>
    </row>
    <row r="127" spans="1:14" ht="35.1" customHeight="1">
      <c r="A127" s="90"/>
      <c r="B127" s="18"/>
      <c r="C127" s="20"/>
      <c r="D127" s="9"/>
      <c r="E127" s="10"/>
      <c r="F127" s="10"/>
      <c r="G127" s="90">
        <f t="shared" si="0"/>
        <v>0</v>
      </c>
      <c r="H127" s="12">
        <f t="shared" si="1"/>
        <v>0</v>
      </c>
      <c r="I127" s="90">
        <f t="shared" si="2"/>
        <v>0</v>
      </c>
      <c r="J127" s="90"/>
      <c r="L127" s="90"/>
      <c r="M127" s="90">
        <f t="shared" si="3"/>
        <v>0</v>
      </c>
      <c r="N127" s="90"/>
    </row>
    <row r="128" spans="1:14" ht="35.1" customHeight="1">
      <c r="A128" s="90"/>
      <c r="B128" s="18"/>
      <c r="C128" s="20"/>
      <c r="D128" s="9"/>
      <c r="E128" s="10"/>
      <c r="F128" s="10"/>
      <c r="G128" s="90">
        <f t="shared" si="0"/>
        <v>0</v>
      </c>
      <c r="H128" s="12">
        <f t="shared" si="1"/>
        <v>0</v>
      </c>
      <c r="I128" s="90">
        <f t="shared" si="2"/>
        <v>0</v>
      </c>
      <c r="J128" s="90"/>
      <c r="L128" s="90"/>
      <c r="M128" s="90">
        <f t="shared" si="3"/>
        <v>0</v>
      </c>
      <c r="N128" s="90"/>
    </row>
    <row r="129" spans="1:14" ht="35.1" customHeight="1">
      <c r="A129" s="90"/>
      <c r="B129" s="18"/>
      <c r="C129" s="20"/>
      <c r="D129" s="9"/>
      <c r="E129" s="10"/>
      <c r="F129" s="10"/>
      <c r="G129" s="90">
        <f t="shared" si="0"/>
        <v>0</v>
      </c>
      <c r="H129" s="12">
        <f t="shared" si="1"/>
        <v>0</v>
      </c>
      <c r="I129" s="90">
        <f t="shared" si="2"/>
        <v>0</v>
      </c>
      <c r="J129" s="90"/>
      <c r="L129" s="90"/>
      <c r="M129" s="90">
        <f t="shared" si="3"/>
        <v>0</v>
      </c>
      <c r="N129" s="90"/>
    </row>
    <row r="130" spans="1:14" ht="35.1" customHeight="1">
      <c r="A130" s="90"/>
      <c r="B130" s="18"/>
      <c r="C130" s="20"/>
      <c r="D130" s="9"/>
      <c r="E130" s="10"/>
      <c r="F130" s="10"/>
      <c r="G130" s="90">
        <f t="shared" si="0"/>
        <v>0</v>
      </c>
      <c r="H130" s="12">
        <f t="shared" si="1"/>
        <v>0</v>
      </c>
      <c r="I130" s="90">
        <f t="shared" si="2"/>
        <v>0</v>
      </c>
      <c r="J130" s="90"/>
      <c r="L130" s="90"/>
      <c r="M130" s="90">
        <f t="shared" si="3"/>
        <v>0</v>
      </c>
      <c r="N130" s="90"/>
    </row>
    <row r="131" spans="1:14" ht="35.1" customHeight="1">
      <c r="A131" s="90"/>
      <c r="B131" s="18"/>
      <c r="C131" s="20"/>
      <c r="D131" s="9"/>
      <c r="E131" s="10"/>
      <c r="F131" s="10"/>
      <c r="G131" s="90">
        <f t="shared" si="0"/>
        <v>0</v>
      </c>
      <c r="H131" s="12">
        <f t="shared" si="1"/>
        <v>0</v>
      </c>
      <c r="I131" s="90">
        <f t="shared" si="2"/>
        <v>0</v>
      </c>
      <c r="J131" s="90"/>
      <c r="L131" s="90"/>
      <c r="M131" s="90">
        <f t="shared" ref="M131:M134" si="4">L131-D131</f>
        <v>0</v>
      </c>
      <c r="N131" s="90"/>
    </row>
    <row r="132" spans="1:14" ht="35.1" customHeight="1">
      <c r="A132" s="90"/>
      <c r="B132" s="18"/>
      <c r="C132" s="20"/>
      <c r="D132" s="9"/>
      <c r="E132" s="10"/>
      <c r="F132" s="10"/>
      <c r="G132" s="90">
        <f t="shared" si="0"/>
        <v>0</v>
      </c>
      <c r="H132" s="12">
        <f t="shared" si="1"/>
        <v>0</v>
      </c>
      <c r="I132" s="90">
        <f t="shared" si="2"/>
        <v>0</v>
      </c>
      <c r="J132" s="90"/>
      <c r="L132" s="90"/>
      <c r="M132" s="90">
        <f t="shared" si="4"/>
        <v>0</v>
      </c>
      <c r="N132" s="90"/>
    </row>
    <row r="133" spans="1:14" ht="35.1" customHeight="1">
      <c r="A133" s="90"/>
      <c r="B133" s="18"/>
      <c r="C133" s="20"/>
      <c r="D133" s="9"/>
      <c r="E133" s="10"/>
      <c r="F133" s="10"/>
      <c r="G133" s="90">
        <f t="shared" si="0"/>
        <v>0</v>
      </c>
      <c r="H133" s="12">
        <f t="shared" si="1"/>
        <v>0</v>
      </c>
      <c r="I133" s="90">
        <f t="shared" si="2"/>
        <v>0</v>
      </c>
      <c r="J133" s="90"/>
      <c r="L133" s="90"/>
      <c r="M133" s="90">
        <f t="shared" si="4"/>
        <v>0</v>
      </c>
      <c r="N133" s="90"/>
    </row>
    <row r="134" spans="1:14" ht="35.1" customHeight="1">
      <c r="A134" s="90"/>
      <c r="B134" s="18"/>
      <c r="C134" s="20"/>
      <c r="D134" s="9"/>
      <c r="E134" s="10"/>
      <c r="F134" s="10"/>
      <c r="G134" s="90">
        <f t="shared" si="0"/>
        <v>0</v>
      </c>
      <c r="H134" s="12">
        <f t="shared" si="1"/>
        <v>0</v>
      </c>
      <c r="I134" s="90">
        <f t="shared" si="2"/>
        <v>0</v>
      </c>
      <c r="J134" s="90"/>
      <c r="L134" s="90"/>
      <c r="M134" s="90">
        <f t="shared" si="4"/>
        <v>0</v>
      </c>
      <c r="N134" s="90"/>
    </row>
    <row r="137" spans="1:14" ht="15.75">
      <c r="D137" s="114" t="s">
        <v>249</v>
      </c>
      <c r="E137" s="114"/>
      <c r="F137" s="115"/>
      <c r="G137" s="25">
        <f>SUM(G6:G134)</f>
        <v>0</v>
      </c>
      <c r="H137" s="25">
        <f t="shared" ref="H137:I137" si="5">SUM(H6:H134)</f>
        <v>0</v>
      </c>
      <c r="I137" s="25">
        <f t="shared" si="5"/>
        <v>0</v>
      </c>
      <c r="J137" s="25">
        <f>SUM(J6:J134)</f>
        <v>0</v>
      </c>
    </row>
  </sheetData>
  <mergeCells count="14">
    <mergeCell ref="A4:A5"/>
    <mergeCell ref="B4:B5"/>
    <mergeCell ref="C4:C5"/>
    <mergeCell ref="D4:D5"/>
    <mergeCell ref="E4:E5"/>
    <mergeCell ref="N4:N5"/>
    <mergeCell ref="D137:F137"/>
    <mergeCell ref="G4:G5"/>
    <mergeCell ref="H4:H5"/>
    <mergeCell ref="I4:I5"/>
    <mergeCell ref="J4:J5"/>
    <mergeCell ref="L4:L5"/>
    <mergeCell ref="M4:M5"/>
    <mergeCell ref="F4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G32"/>
  <sheetViews>
    <sheetView topLeftCell="A3" workbookViewId="0">
      <selection activeCell="G19" sqref="G19"/>
    </sheetView>
  </sheetViews>
  <sheetFormatPr defaultRowHeight="15"/>
  <cols>
    <col min="2" max="2" width="30" customWidth="1"/>
    <col min="3" max="3" width="15.85546875" style="95" customWidth="1"/>
    <col min="4" max="4" width="23.7109375" customWidth="1"/>
    <col min="5" max="5" width="16.5703125" customWidth="1"/>
    <col min="6" max="6" width="16" customWidth="1"/>
    <col min="7" max="7" width="58.5703125" customWidth="1"/>
  </cols>
  <sheetData>
    <row r="2" spans="1:7" ht="28.5">
      <c r="A2" s="123" t="s">
        <v>624</v>
      </c>
      <c r="B2" s="123"/>
      <c r="C2" s="123"/>
      <c r="D2" s="123"/>
      <c r="E2" s="123"/>
      <c r="F2" s="123"/>
      <c r="G2" s="123"/>
    </row>
    <row r="3" spans="1:7">
      <c r="A3" s="95"/>
      <c r="B3" s="95"/>
      <c r="D3" s="95"/>
      <c r="E3" s="95"/>
      <c r="F3" s="124" t="s">
        <v>625</v>
      </c>
      <c r="G3" s="124"/>
    </row>
    <row r="5" spans="1:7">
      <c r="A5" s="92" t="s">
        <v>626</v>
      </c>
      <c r="B5" s="92" t="s">
        <v>627</v>
      </c>
      <c r="C5" s="92" t="s">
        <v>628</v>
      </c>
      <c r="D5" s="92" t="s">
        <v>629</v>
      </c>
      <c r="E5" s="92" t="s">
        <v>630</v>
      </c>
      <c r="F5" s="94" t="s">
        <v>631</v>
      </c>
      <c r="G5" s="94" t="s">
        <v>632</v>
      </c>
    </row>
    <row r="6" spans="1:7">
      <c r="A6" s="90" t="s">
        <v>633</v>
      </c>
    </row>
    <row r="7" spans="1:7">
      <c r="A7" s="90" t="s">
        <v>634</v>
      </c>
      <c r="B7" s="90"/>
      <c r="C7" s="97"/>
      <c r="D7" s="90"/>
      <c r="E7" s="90"/>
      <c r="F7" s="90"/>
      <c r="G7" s="90"/>
    </row>
    <row r="8" spans="1:7">
      <c r="A8" s="90" t="s">
        <v>635</v>
      </c>
      <c r="B8" s="90" t="s">
        <v>636</v>
      </c>
      <c r="C8" s="97" t="s">
        <v>637</v>
      </c>
      <c r="D8" s="90" t="s">
        <v>638</v>
      </c>
      <c r="E8" s="90" t="s">
        <v>639</v>
      </c>
      <c r="F8" s="90" t="s">
        <v>640</v>
      </c>
      <c r="G8" s="96" t="s">
        <v>641</v>
      </c>
    </row>
    <row r="9" spans="1:7">
      <c r="A9" s="90" t="s">
        <v>642</v>
      </c>
      <c r="B9" s="90"/>
      <c r="C9" s="97"/>
      <c r="D9" s="90"/>
      <c r="E9" s="90"/>
      <c r="F9" s="90"/>
      <c r="G9" s="90"/>
    </row>
    <row r="10" spans="1:7">
      <c r="A10" s="90" t="s">
        <v>643</v>
      </c>
      <c r="B10" s="90"/>
      <c r="C10" s="97"/>
      <c r="D10" s="90"/>
      <c r="E10" s="90"/>
      <c r="F10" s="90"/>
      <c r="G10" s="90"/>
    </row>
    <row r="11" spans="1:7">
      <c r="A11" s="90" t="s">
        <v>644</v>
      </c>
      <c r="B11" s="90" t="s">
        <v>645</v>
      </c>
      <c r="C11" s="97" t="s">
        <v>646</v>
      </c>
      <c r="D11" s="90" t="s">
        <v>647</v>
      </c>
      <c r="E11" s="90" t="s">
        <v>648</v>
      </c>
      <c r="F11" s="90" t="s">
        <v>649</v>
      </c>
      <c r="G11" s="90"/>
    </row>
    <row r="12" spans="1:7">
      <c r="A12" s="90" t="s">
        <v>650</v>
      </c>
      <c r="B12" s="90" t="s">
        <v>651</v>
      </c>
      <c r="C12" s="98" t="s">
        <v>652</v>
      </c>
      <c r="D12" s="90" t="s">
        <v>653</v>
      </c>
      <c r="E12" s="90" t="s">
        <v>648</v>
      </c>
      <c r="F12" s="90" t="s">
        <v>649</v>
      </c>
      <c r="G12" s="96" t="s">
        <v>654</v>
      </c>
    </row>
    <row r="13" spans="1:7">
      <c r="A13" s="90" t="s">
        <v>655</v>
      </c>
      <c r="B13" s="90"/>
      <c r="C13" s="98"/>
      <c r="D13" s="90"/>
      <c r="E13" s="90"/>
      <c r="F13" s="90"/>
      <c r="G13" s="90"/>
    </row>
    <row r="14" spans="1:7">
      <c r="A14" s="90" t="s">
        <v>656</v>
      </c>
      <c r="B14" s="90"/>
      <c r="C14" s="98"/>
      <c r="D14" s="90"/>
      <c r="E14" s="90"/>
      <c r="F14" s="90"/>
      <c r="G14" s="90"/>
    </row>
    <row r="15" spans="1:7">
      <c r="A15" s="90" t="s">
        <v>657</v>
      </c>
      <c r="B15" s="90"/>
      <c r="C15" s="98"/>
      <c r="D15" s="90"/>
      <c r="E15" s="90"/>
      <c r="F15" s="90"/>
      <c r="G15" s="90"/>
    </row>
    <row r="16" spans="1:7">
      <c r="A16" s="90" t="s">
        <v>658</v>
      </c>
      <c r="B16" s="90"/>
      <c r="C16" s="98"/>
      <c r="D16" s="90"/>
      <c r="E16" s="90"/>
      <c r="F16" s="90"/>
      <c r="G16" s="90"/>
    </row>
    <row r="17" spans="1:7">
      <c r="A17" s="90" t="s">
        <v>659</v>
      </c>
      <c r="B17" s="90"/>
      <c r="C17" s="98"/>
      <c r="D17" s="90"/>
      <c r="E17" s="90"/>
      <c r="F17" s="90"/>
      <c r="G17" s="90"/>
    </row>
    <row r="18" spans="1:7">
      <c r="A18" s="90" t="s">
        <v>660</v>
      </c>
      <c r="B18" s="90"/>
      <c r="C18" s="98"/>
      <c r="D18" s="90"/>
      <c r="E18" s="90"/>
      <c r="F18" s="90"/>
      <c r="G18" s="90"/>
    </row>
    <row r="19" spans="1:7">
      <c r="A19" s="90" t="s">
        <v>661</v>
      </c>
      <c r="B19" s="90"/>
      <c r="C19" s="98"/>
      <c r="D19" s="90"/>
      <c r="E19" s="90"/>
      <c r="F19" s="90"/>
      <c r="G19" s="90"/>
    </row>
    <row r="20" spans="1:7">
      <c r="A20" s="90" t="s">
        <v>662</v>
      </c>
      <c r="B20" s="90"/>
      <c r="C20" s="98"/>
      <c r="D20" s="90"/>
      <c r="E20" s="90"/>
      <c r="F20" s="90"/>
      <c r="G20" s="90"/>
    </row>
    <row r="21" spans="1:7">
      <c r="A21" s="90" t="s">
        <v>663</v>
      </c>
      <c r="B21" s="90"/>
      <c r="C21" s="98"/>
      <c r="D21" s="90"/>
      <c r="E21" s="90"/>
      <c r="F21" s="90"/>
      <c r="G21" s="90"/>
    </row>
    <row r="22" spans="1:7">
      <c r="A22" s="90" t="s">
        <v>664</v>
      </c>
      <c r="B22" s="90"/>
      <c r="C22" s="98"/>
      <c r="D22" s="90"/>
      <c r="E22" s="90"/>
      <c r="F22" s="90"/>
      <c r="G22" s="90"/>
    </row>
    <row r="23" spans="1:7">
      <c r="A23" s="90" t="s">
        <v>665</v>
      </c>
      <c r="B23" s="90"/>
      <c r="C23" s="98"/>
      <c r="D23" s="90"/>
      <c r="E23" s="90"/>
      <c r="F23" s="90"/>
      <c r="G23" s="90"/>
    </row>
    <row r="24" spans="1:7">
      <c r="A24" s="90" t="s">
        <v>666</v>
      </c>
      <c r="B24" s="90"/>
      <c r="C24" s="98"/>
      <c r="D24" s="90"/>
      <c r="E24" s="90"/>
      <c r="F24" s="90"/>
      <c r="G24" s="90"/>
    </row>
    <row r="25" spans="1:7">
      <c r="A25" s="90" t="s">
        <v>667</v>
      </c>
      <c r="B25" s="90"/>
      <c r="C25" s="98"/>
      <c r="D25" s="90"/>
      <c r="E25" s="90"/>
      <c r="F25" s="90"/>
      <c r="G25" s="90"/>
    </row>
    <row r="26" spans="1:7">
      <c r="A26" s="90"/>
      <c r="B26" s="90"/>
      <c r="C26" s="98"/>
      <c r="D26" s="90"/>
      <c r="E26" s="90"/>
      <c r="F26" s="90"/>
      <c r="G26" s="90"/>
    </row>
    <row r="27" spans="1:7">
      <c r="A27" s="90"/>
      <c r="B27" s="90"/>
      <c r="C27" s="98"/>
      <c r="D27" s="90"/>
      <c r="E27" s="90"/>
      <c r="F27" s="90"/>
      <c r="G27" s="90"/>
    </row>
    <row r="28" spans="1:7">
      <c r="A28" s="90"/>
      <c r="B28" s="90"/>
      <c r="C28" s="98"/>
      <c r="D28" s="90"/>
      <c r="E28" s="90"/>
      <c r="F28" s="90"/>
      <c r="G28" s="90"/>
    </row>
    <row r="29" spans="1:7">
      <c r="A29" s="90"/>
      <c r="B29" s="90"/>
      <c r="C29" s="98"/>
      <c r="D29" s="90"/>
      <c r="E29" s="90"/>
      <c r="F29" s="90"/>
      <c r="G29" s="90"/>
    </row>
    <row r="30" spans="1:7">
      <c r="A30" s="90"/>
      <c r="B30" s="90"/>
      <c r="C30" s="98"/>
      <c r="D30" s="90"/>
      <c r="E30" s="90"/>
      <c r="F30" s="90"/>
      <c r="G30" s="90"/>
    </row>
    <row r="31" spans="1:7">
      <c r="A31" s="90"/>
      <c r="B31" s="90"/>
      <c r="C31" s="98"/>
      <c r="D31" s="90"/>
      <c r="E31" s="90"/>
      <c r="F31" s="90"/>
      <c r="G31" s="90"/>
    </row>
    <row r="32" spans="1:7">
      <c r="A32" s="90"/>
      <c r="B32" s="90"/>
      <c r="C32" s="98"/>
      <c r="D32" s="90"/>
      <c r="E32" s="90"/>
      <c r="F32" s="90"/>
      <c r="G32" s="90"/>
    </row>
  </sheetData>
  <mergeCells count="2">
    <mergeCell ref="A2:G2"/>
    <mergeCell ref="F3:G3"/>
  </mergeCells>
  <hyperlinks>
    <hyperlink ref="G12" r:id="rId1"/>
    <hyperlink ref="G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TUI</vt:lpstr>
      <vt:lpstr>VI</vt:lpstr>
      <vt:lpstr>BALO</vt:lpstr>
      <vt:lpstr>GIAY</vt:lpstr>
      <vt:lpstr>NON</vt:lpstr>
      <vt:lpstr>LINH TINH</vt:lpstr>
      <vt:lpstr>member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pc</cp:lastModifiedBy>
  <cp:revision/>
  <dcterms:created xsi:type="dcterms:W3CDTF">2016-09-14T02:51:33Z</dcterms:created>
  <dcterms:modified xsi:type="dcterms:W3CDTF">2017-01-07T03:04:51Z</dcterms:modified>
  <cp:category/>
  <cp:contentStatus/>
</cp:coreProperties>
</file>