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gue-Project\trunk\Rogue2Wpf\"/>
    </mc:Choice>
  </mc:AlternateContent>
  <bookViews>
    <workbookView minimized="1" xWindow="285" yWindow="90" windowWidth="11460" windowHeight="4455" firstSheet="1" activeTab="1"/>
  </bookViews>
  <sheets>
    <sheet name="Character Classes" sheetId="4" r:id="rId1"/>
    <sheet name="Fighter" sheetId="1" r:id="rId2"/>
    <sheet name="Help Commands" sheetId="5" r:id="rId3"/>
  </sheets>
  <calcPr calcId="152511"/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5" i="1"/>
  <c r="X4" i="1"/>
  <c r="H6" i="1" l="1"/>
  <c r="H7" i="1"/>
  <c r="H8" i="1"/>
  <c r="H9" i="1"/>
  <c r="H10" i="1"/>
  <c r="H11" i="1"/>
  <c r="H12" i="1"/>
  <c r="I16" i="1" s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5" i="1"/>
  <c r="I18" i="1" s="1"/>
  <c r="I5" i="1"/>
  <c r="I6" i="1"/>
  <c r="I7" i="1"/>
  <c r="I8" i="1"/>
  <c r="I9" i="1"/>
  <c r="I10" i="1"/>
  <c r="I17" i="1" l="1"/>
  <c r="I14" i="1"/>
  <c r="I13" i="1"/>
  <c r="I15" i="1"/>
  <c r="I12" i="1"/>
  <c r="I26" i="1"/>
  <c r="I11" i="1"/>
  <c r="I25" i="1"/>
  <c r="I24" i="1"/>
  <c r="I23" i="1"/>
  <c r="I30" i="1"/>
  <c r="I22" i="1"/>
  <c r="I29" i="1"/>
  <c r="I21" i="1"/>
  <c r="I28" i="1"/>
  <c r="I20" i="1"/>
  <c r="I27" i="1"/>
  <c r="I19" i="1"/>
  <c r="I32" i="1"/>
</calcChain>
</file>

<file path=xl/sharedStrings.xml><?xml version="1.0" encoding="utf-8"?>
<sst xmlns="http://schemas.openxmlformats.org/spreadsheetml/2006/main" count="996" uniqueCount="547">
  <si>
    <t>HP</t>
  </si>
  <si>
    <t>MP</t>
  </si>
  <si>
    <t>Agility</t>
  </si>
  <si>
    <t>Strength</t>
  </si>
  <si>
    <t>Intelligence</t>
  </si>
  <si>
    <t>Player (Start)</t>
  </si>
  <si>
    <t>Asp</t>
  </si>
  <si>
    <t>Krill</t>
  </si>
  <si>
    <t>Ep</t>
  </si>
  <si>
    <t>Fext</t>
  </si>
  <si>
    <t>Characters</t>
  </si>
  <si>
    <t>Short Sword</t>
  </si>
  <si>
    <t>Sharp Short Sword</t>
  </si>
  <si>
    <t>Class</t>
  </si>
  <si>
    <t>Level Introduced</t>
  </si>
  <si>
    <t>Level Removed</t>
  </si>
  <si>
    <t>Quality</t>
  </si>
  <si>
    <t>Name</t>
  </si>
  <si>
    <t>IsCursed</t>
  </si>
  <si>
    <t>IsUnique</t>
  </si>
  <si>
    <t>IsObjective</t>
  </si>
  <si>
    <t>Cloth Robe</t>
  </si>
  <si>
    <t>Cloth Gloves</t>
  </si>
  <si>
    <t>Cloth Boots</t>
  </si>
  <si>
    <t>Leather Robe</t>
  </si>
  <si>
    <t>Leather Gloves</t>
  </si>
  <si>
    <t>Leather Armor</t>
  </si>
  <si>
    <t>Leather Boots</t>
  </si>
  <si>
    <t>Iron Ring Mail</t>
  </si>
  <si>
    <t>Iron Gauntlets</t>
  </si>
  <si>
    <t>Iron Boots</t>
  </si>
  <si>
    <t>Iron Woven Robe</t>
  </si>
  <si>
    <t>Plated Armor</t>
  </si>
  <si>
    <t>Plated Boots</t>
  </si>
  <si>
    <t>Plated Gauntlets</t>
  </si>
  <si>
    <t>Mace</t>
  </si>
  <si>
    <t>Axe</t>
  </si>
  <si>
    <t>Long Sword</t>
  </si>
  <si>
    <t>Wooden Staff</t>
  </si>
  <si>
    <t>Behemoth</t>
  </si>
  <si>
    <t>Centaur</t>
  </si>
  <si>
    <t>Dwarf</t>
  </si>
  <si>
    <t>Griffin</t>
  </si>
  <si>
    <t>Harpy</t>
  </si>
  <si>
    <t>Jaberwokee</t>
  </si>
  <si>
    <t>Lynx</t>
  </si>
  <si>
    <t>Muse</t>
  </si>
  <si>
    <t>Nu</t>
  </si>
  <si>
    <t>Ogre</t>
  </si>
  <si>
    <t>Pegasus</t>
  </si>
  <si>
    <t>Quirin</t>
  </si>
  <si>
    <t>Roc</t>
  </si>
  <si>
    <t>Succubus</t>
  </si>
  <si>
    <t>Troll</t>
  </si>
  <si>
    <t>Urais</t>
  </si>
  <si>
    <t>Vampire</t>
  </si>
  <si>
    <t>Wyvern</t>
  </si>
  <si>
    <t>Xyle</t>
  </si>
  <si>
    <t>Yak</t>
  </si>
  <si>
    <t>Zin</t>
  </si>
  <si>
    <t>Evil Twin</t>
  </si>
  <si>
    <t>Incubus</t>
  </si>
  <si>
    <t>X</t>
  </si>
  <si>
    <t>Symbol</t>
  </si>
  <si>
    <t>A</t>
  </si>
  <si>
    <t>K</t>
  </si>
  <si>
    <t>E</t>
  </si>
  <si>
    <t>F</t>
  </si>
  <si>
    <t>M</t>
  </si>
  <si>
    <t>Q</t>
  </si>
  <si>
    <t>Y</t>
  </si>
  <si>
    <t>D</t>
  </si>
  <si>
    <t>T</t>
  </si>
  <si>
    <t>G</t>
  </si>
  <si>
    <t>C</t>
  </si>
  <si>
    <t>H</t>
  </si>
  <si>
    <t>J</t>
  </si>
  <si>
    <t>I</t>
  </si>
  <si>
    <t>N</t>
  </si>
  <si>
    <t>O</t>
  </si>
  <si>
    <t>U</t>
  </si>
  <si>
    <t>L</t>
  </si>
  <si>
    <t>P</t>
  </si>
  <si>
    <t>R</t>
  </si>
  <si>
    <t>S</t>
  </si>
  <si>
    <t>V</t>
  </si>
  <si>
    <t>W</t>
  </si>
  <si>
    <t>Z</t>
  </si>
  <si>
    <t>B</t>
  </si>
  <si>
    <t>Primary Behavior</t>
  </si>
  <si>
    <t>Secondary Behavior</t>
  </si>
  <si>
    <t>Melee Random</t>
  </si>
  <si>
    <t>Melee Heatseeker</t>
  </si>
  <si>
    <t>Melee HeatSeeker</t>
  </si>
  <si>
    <t>Standoffish</t>
  </si>
  <si>
    <t>Standoffish Skill</t>
  </si>
  <si>
    <t>Range Skill</t>
  </si>
  <si>
    <t>Melee Pathfinder</t>
  </si>
  <si>
    <t>Experience</t>
  </si>
  <si>
    <t>Generation Rate</t>
  </si>
  <si>
    <t>Projected Experience</t>
  </si>
  <si>
    <t>Cumulative Experience</t>
  </si>
  <si>
    <t>Sleep</t>
  </si>
  <si>
    <t>Magic Arrow Standoffish</t>
  </si>
  <si>
    <t>Ice Breather Standoffish</t>
  </si>
  <si>
    <t>Stun</t>
  </si>
  <si>
    <t>Sleep 2</t>
  </si>
  <si>
    <t>Fire Breath</t>
  </si>
  <si>
    <t>Tsunami</t>
  </si>
  <si>
    <t>Drain Experience</t>
  </si>
  <si>
    <t>Smiley</t>
  </si>
  <si>
    <t>Confuse</t>
  </si>
  <si>
    <t>EXPERIENCE CURVE</t>
  </si>
  <si>
    <t>Drain Strength</t>
  </si>
  <si>
    <t>Drain HP</t>
  </si>
  <si>
    <t>Stun - Heatseeker</t>
  </si>
  <si>
    <t>Consumables</t>
  </si>
  <si>
    <t>Healing Potion</t>
  </si>
  <si>
    <t>Major Healing Potion</t>
  </si>
  <si>
    <t>Mana Potiion</t>
  </si>
  <si>
    <t>Major Mana Potion</t>
  </si>
  <si>
    <t>Strength Potion</t>
  </si>
  <si>
    <t>Agility Potion</t>
  </si>
  <si>
    <t>Virility Potion</t>
  </si>
  <si>
    <t>Separation Potion</t>
  </si>
  <si>
    <t>Transport Potion</t>
  </si>
  <si>
    <t>Blindness Potion</t>
  </si>
  <si>
    <t>Sleeping Potion</t>
  </si>
  <si>
    <t>Love Potion</t>
  </si>
  <si>
    <t>Wisdom Potion</t>
  </si>
  <si>
    <t>Potion of the Gods</t>
  </si>
  <si>
    <t>Torch</t>
  </si>
  <si>
    <t>Some Food</t>
  </si>
  <si>
    <t>Scroll of Identify</t>
  </si>
  <si>
    <t>Scroll of Reveal</t>
  </si>
  <si>
    <t>Scroll of Uncurse</t>
  </si>
  <si>
    <t>Scroll of Teleport Enemy</t>
  </si>
  <si>
    <t>Scroll of Enchant Weapon</t>
  </si>
  <si>
    <t>Scroll of Enchant Armor</t>
  </si>
  <si>
    <t>Sharpening Stone</t>
  </si>
  <si>
    <t>Equipment</t>
  </si>
  <si>
    <t>Sharp Axe</t>
  </si>
  <si>
    <t>Sharp Mace</t>
  </si>
  <si>
    <t>Quality Axe</t>
  </si>
  <si>
    <t>Quality Mace</t>
  </si>
  <si>
    <t>Quality Short Sword</t>
  </si>
  <si>
    <t>Quality Long Sword</t>
  </si>
  <si>
    <t>Sword of Fire</t>
  </si>
  <si>
    <t>Sword of Darkness</t>
  </si>
  <si>
    <t>Valor of the Dwarves</t>
  </si>
  <si>
    <t>Strength of the Dwarves</t>
  </si>
  <si>
    <t>Orb of Slow Hunger</t>
  </si>
  <si>
    <t>Orb of Widsom</t>
  </si>
  <si>
    <t>Mundane Orb</t>
  </si>
  <si>
    <t>Amulet of Light</t>
  </si>
  <si>
    <t>Amulet of Earth</t>
  </si>
  <si>
    <t>Amulet of Air</t>
  </si>
  <si>
    <t>Amulet of Fire</t>
  </si>
  <si>
    <t>Amulet of Water</t>
  </si>
  <si>
    <t>Two Handed Sword</t>
  </si>
  <si>
    <t>Quality Two Handed Sword</t>
  </si>
  <si>
    <t>The Ragnorok</t>
  </si>
  <si>
    <t>Scroll of Tsunami</t>
  </si>
  <si>
    <t>Staff of Wisdom</t>
  </si>
  <si>
    <t>Skills</t>
  </si>
  <si>
    <t>Adept</t>
  </si>
  <si>
    <t>Regenerate</t>
  </si>
  <si>
    <t>Wisdom</t>
  </si>
  <si>
    <t>Bolt</t>
  </si>
  <si>
    <t>Rage</t>
  </si>
  <si>
    <t>Potion of Light</t>
  </si>
  <si>
    <t>Haste Potion</t>
  </si>
  <si>
    <t>Potion of Poison</t>
  </si>
  <si>
    <t>Some Good Food</t>
  </si>
  <si>
    <t>Some Strange Food</t>
  </si>
  <si>
    <t>Orb of Fire</t>
  </si>
  <si>
    <t>Orb of Ice</t>
  </si>
  <si>
    <t>Orb of Earth</t>
  </si>
  <si>
    <t>Orb of Water</t>
  </si>
  <si>
    <t>Heal Standoffish</t>
  </si>
  <si>
    <t>Steal</t>
  </si>
  <si>
    <t>Runaway</t>
  </si>
  <si>
    <t>Fighter</t>
  </si>
  <si>
    <t>Paladin</t>
  </si>
  <si>
    <t>Witch</t>
  </si>
  <si>
    <t>Sorcerer</t>
  </si>
  <si>
    <t>Anti Magic Shield</t>
  </si>
  <si>
    <t>Holy (Heal + Weapon Enchant)</t>
  </si>
  <si>
    <t>Thorns</t>
  </si>
  <si>
    <t>Slow Aura</t>
  </si>
  <si>
    <t>Divine Shield</t>
  </si>
  <si>
    <t>Divine Hand</t>
  </si>
  <si>
    <t>Mimic</t>
  </si>
  <si>
    <t>Identify</t>
  </si>
  <si>
    <t>Firefly (Roaming Light Source)</t>
  </si>
  <si>
    <t>Curse (Confuse + Hit)</t>
  </si>
  <si>
    <t>Condemn (Weaken + Hit)</t>
  </si>
  <si>
    <t>Blink (Targetable teleport)</t>
  </si>
  <si>
    <t>Flare (area effect)</t>
  </si>
  <si>
    <t>Vendetta (instant death)</t>
  </si>
  <si>
    <t>Fire Ball</t>
  </si>
  <si>
    <t>Freeze</t>
  </si>
  <si>
    <t>Teleport</t>
  </si>
  <si>
    <t>Force Field</t>
  </si>
  <si>
    <t>Lightning (turns to chain lightning)</t>
  </si>
  <si>
    <t>Pluto</t>
  </si>
  <si>
    <t>Saturn</t>
  </si>
  <si>
    <t>Mercury</t>
  </si>
  <si>
    <t>Solar Flare</t>
  </si>
  <si>
    <t>Cursed Short Sword</t>
  </si>
  <si>
    <t>Poison Dagger</t>
  </si>
  <si>
    <t>Ice Dagger</t>
  </si>
  <si>
    <t>Rusted Two Handed Sword</t>
  </si>
  <si>
    <t>Pride of the Dwarves</t>
  </si>
  <si>
    <t>Ring of Asuage Hunger</t>
  </si>
  <si>
    <t>Ring of Haste</t>
  </si>
  <si>
    <t>Ring of Strength</t>
  </si>
  <si>
    <t>Ring of Slow Beast</t>
  </si>
  <si>
    <t>Ring of Pain</t>
  </si>
  <si>
    <t>Greed of the Dwarves</t>
  </si>
  <si>
    <t>Mundane Ring</t>
  </si>
  <si>
    <t>Ring of Wisdom</t>
  </si>
  <si>
    <t>Ring of Protection</t>
  </si>
  <si>
    <t>Ring of Anti Magic</t>
  </si>
  <si>
    <t>Murderer's Axe</t>
  </si>
  <si>
    <t>Divine Axe</t>
  </si>
  <si>
    <t>Broad Axe</t>
  </si>
  <si>
    <t>Great Axe</t>
  </si>
  <si>
    <t>Mace of Pain</t>
  </si>
  <si>
    <t>Mace of Spikes</t>
  </si>
  <si>
    <t>Weight</t>
  </si>
  <si>
    <t>Equip Spell</t>
  </si>
  <si>
    <t>Attack Spell</t>
  </si>
  <si>
    <t>Poison</t>
  </si>
  <si>
    <t>???</t>
  </si>
  <si>
    <t>Fire</t>
  </si>
  <si>
    <t>Aura+</t>
  </si>
  <si>
    <t>Earth</t>
  </si>
  <si>
    <t>Air</t>
  </si>
  <si>
    <t>Water</t>
  </si>
  <si>
    <t>Flare</t>
  </si>
  <si>
    <t>Ice</t>
  </si>
  <si>
    <t>FoodPerStep-</t>
  </si>
  <si>
    <t>Haste</t>
  </si>
  <si>
    <t>HP--</t>
  </si>
  <si>
    <t>Attack++</t>
  </si>
  <si>
    <t>Magic Defense++</t>
  </si>
  <si>
    <t>Defense++</t>
  </si>
  <si>
    <t>Magic Manual (Fire)</t>
  </si>
  <si>
    <t>Orb of Regeneration</t>
  </si>
  <si>
    <t>Regeneration</t>
  </si>
  <si>
    <t>Doodads</t>
  </si>
  <si>
    <t>Healing Well</t>
  </si>
  <si>
    <t>Mana Well</t>
  </si>
  <si>
    <t>Identify Well</t>
  </si>
  <si>
    <t>Magic Arrow Pillar</t>
  </si>
  <si>
    <t>Teleportation Pillar</t>
  </si>
  <si>
    <t>Hunger Shrine</t>
  </si>
  <si>
    <t>Experience Shrine</t>
  </si>
  <si>
    <t>Level Range</t>
  </si>
  <si>
    <t>Consumable</t>
  </si>
  <si>
    <t>(1|1|49|100)</t>
  </si>
  <si>
    <t>A viscous red liquid</t>
  </si>
  <si>
    <t>This appears to have medical properties</t>
  </si>
  <si>
    <t>Potion</t>
  </si>
  <si>
    <t>(1|10|49|100)</t>
  </si>
  <si>
    <t>A viscous white liquid</t>
  </si>
  <si>
    <t>A smokey blue liquid</t>
  </si>
  <si>
    <t>This appears to be used to regain magical stamina</t>
  </si>
  <si>
    <t>A hazy purple liquid</t>
  </si>
  <si>
    <t>A sweet magical tea</t>
  </si>
  <si>
    <t>Mmmmm! This is delicious!</t>
  </si>
  <si>
    <t>A barely visible yellow liquid</t>
  </si>
  <si>
    <t>I can't tell whether I swallowed anything!?</t>
  </si>
  <si>
    <t>A hot liquid</t>
  </si>
  <si>
    <t>Ahhh! This is hot! But I feel energized!</t>
  </si>
  <si>
    <t>A shiny green liquid</t>
  </si>
  <si>
    <t>This liquid pools together as though Mercury</t>
  </si>
  <si>
    <t>(1|15|49|100)</t>
  </si>
  <si>
    <t>A warm glowing liquid</t>
  </si>
  <si>
    <t>I feel my personality is brighter!</t>
  </si>
  <si>
    <t>I don't see anything in this jar…</t>
  </si>
  <si>
    <t>This weighs a ton!!!</t>
  </si>
  <si>
    <t>A heterogenous liquid</t>
  </si>
  <si>
    <t>Was this supposed to be mixed together?</t>
  </si>
  <si>
    <t>(1|20|49|100)</t>
  </si>
  <si>
    <t>A liquid that seems to absorb light</t>
  </si>
  <si>
    <t>I feel as though I'm being sucked into the vile that this potion is in!</t>
  </si>
  <si>
    <t>A slowly flowing liquid</t>
  </si>
  <si>
    <t>This potion makes me want to go to sleep…</t>
  </si>
  <si>
    <t>A lovely potion…</t>
  </si>
  <si>
    <t>I feeel like….. Going for a walk in the flowers….</t>
  </si>
  <si>
    <t>A delicatley made crystal vile</t>
  </si>
  <si>
    <t>I've seen magicians carrying around viles with these markings…</t>
  </si>
  <si>
    <t>(1|30|49|100)</t>
  </si>
  <si>
    <t>A vile with religious markings</t>
  </si>
  <si>
    <t>Either something really good - or something really bad….</t>
  </si>
  <si>
    <t>A torch</t>
  </si>
  <si>
    <t>An oiled cloth on a stick</t>
  </si>
  <si>
    <t>Scroll</t>
  </si>
  <si>
    <t>Some food…</t>
  </si>
  <si>
    <t>This looks edible</t>
  </si>
  <si>
    <t>Food</t>
  </si>
  <si>
    <t>Some fresh food</t>
  </si>
  <si>
    <t>This looks almost delicious!</t>
  </si>
  <si>
    <t>Some strange looking fresh food</t>
  </si>
  <si>
    <t>In all my travels I've never seen food like this before. It looks delicous but I can't figure out.. What it IS!</t>
  </si>
  <si>
    <t>A scroll with scholarly markings</t>
  </si>
  <si>
    <t>This appears to contain enchantments to teach one the identity of unknown items</t>
  </si>
  <si>
    <t>A scroll with an eye seal</t>
  </si>
  <si>
    <t>This scroll is used to provide a sort of magical sight</t>
  </si>
  <si>
    <t>A scroll with a crucifix seal</t>
  </si>
  <si>
    <t>A scroll with a holy purpose…</t>
  </si>
  <si>
    <t>A heavy cloth scroll</t>
  </si>
  <si>
    <t>This scroll opened before I had a chance to break it's seal!</t>
  </si>
  <si>
    <t>A thin paper scroll</t>
  </si>
  <si>
    <t>The parchment contains markings for enchantments over one's weapon</t>
  </si>
  <si>
    <t>A scroll with blacksmith's markings</t>
  </si>
  <si>
    <t>A blacksmith's guide to magic</t>
  </si>
  <si>
    <t>A scroll with magic water marks</t>
  </si>
  <si>
    <t>As I open the parchment water begins to spill out b the gallons!</t>
  </si>
  <si>
    <t>A partially burned magic manual</t>
  </si>
  <si>
    <t>Hopefully I can discern the markings in this manual. Most of them are charred!!</t>
  </si>
  <si>
    <t>Manual</t>
  </si>
  <si>
    <t>An oily looking potion</t>
  </si>
  <si>
    <t>This might be olive oil? Or motor oil….</t>
  </si>
  <si>
    <t>Level Rane</t>
  </si>
  <si>
    <t>Short Description</t>
  </si>
  <si>
    <t>Long Description</t>
  </si>
  <si>
    <t>Type</t>
  </si>
  <si>
    <t>(1|1|10|100)</t>
  </si>
  <si>
    <t>(1|1|15|100)</t>
  </si>
  <si>
    <t>(1|1|25|100)</t>
  </si>
  <si>
    <t>(1|5|15|100)</t>
  </si>
  <si>
    <t>(1|10|20|100)</t>
  </si>
  <si>
    <t>(1|5|20|100)</t>
  </si>
  <si>
    <t>(1|15|30|100)</t>
  </si>
  <si>
    <t>(1|1|20|100)</t>
  </si>
  <si>
    <t>(1|5|25|100)</t>
  </si>
  <si>
    <t>(1|7|25|100)</t>
  </si>
  <si>
    <t>(1|10|30|100)</t>
  </si>
  <si>
    <t>(1|12|40|100)</t>
  </si>
  <si>
    <t>(1|13|25|100)</t>
  </si>
  <si>
    <t>(1|23|40|100)</t>
  </si>
  <si>
    <t>(1|15|35|100)</t>
  </si>
  <si>
    <t>(1|20|40|100)</t>
  </si>
  <si>
    <t>(1|15|48|100)</t>
  </si>
  <si>
    <t>(1|15|40|100)</t>
  </si>
  <si>
    <t>(1|35|48|100)</t>
  </si>
  <si>
    <t>(1|1|50|100)</t>
  </si>
  <si>
    <t>(1|25|40|100)</t>
  </si>
  <si>
    <t>(1|0|1|10)</t>
  </si>
  <si>
    <t>(1|0|2|10)</t>
  </si>
  <si>
    <t>(1|0|0|10)</t>
  </si>
  <si>
    <t>(1|0|3|10)</t>
  </si>
  <si>
    <t>(1|2|3|10)</t>
  </si>
  <si>
    <t>(1|1|4|10)</t>
  </si>
  <si>
    <t>(1|1|2|10)</t>
  </si>
  <si>
    <t>(1|0|4|10)</t>
  </si>
  <si>
    <t>(1|2|4|10)</t>
  </si>
  <si>
    <t>(1|4|4|10)</t>
  </si>
  <si>
    <t>(1|5|10|10)</t>
  </si>
  <si>
    <t>(1|0|6|10)</t>
  </si>
  <si>
    <t>(1|5|8|10)</t>
  </si>
  <si>
    <t>(1|0|10|10)</t>
  </si>
  <si>
    <t>(1|5|6|10)</t>
  </si>
  <si>
    <t>(1|6|8|10)</t>
  </si>
  <si>
    <t>(1|8|10|10)</t>
  </si>
  <si>
    <t>(0|1|2|50)</t>
  </si>
  <si>
    <t>(0|3|4|50)</t>
  </si>
  <si>
    <t>(0|0|0|50)</t>
  </si>
  <si>
    <t>(0|0|3|50)</t>
  </si>
  <si>
    <t>(0|2|3|50)</t>
  </si>
  <si>
    <t>(0|1|4|50)</t>
  </si>
  <si>
    <t>(0|6|7|50)</t>
  </si>
  <si>
    <t>(0|2|4|50)</t>
  </si>
  <si>
    <t>(0|5|7|50)</t>
  </si>
  <si>
    <t>(0|10|15|50)</t>
  </si>
  <si>
    <t>(0|4|8|50)</t>
  </si>
  <si>
    <t>(0|20|30|50)</t>
  </si>
  <si>
    <t>(0|10|20|50)</t>
  </si>
  <si>
    <t>(0|20|3|50)</t>
  </si>
  <si>
    <t>(0|0|20|50)</t>
  </si>
  <si>
    <t>(0|20|40|50)</t>
  </si>
  <si>
    <t>(0|20|41|50)</t>
  </si>
  <si>
    <t>(0|20|42|50)</t>
  </si>
  <si>
    <t>(0|20|43|50)</t>
  </si>
  <si>
    <t>(0|40|50|50)</t>
  </si>
  <si>
    <t>(0|0|1|50)</t>
  </si>
  <si>
    <t>(0|5|6|50)</t>
  </si>
  <si>
    <t>(0|7|10|50)</t>
  </si>
  <si>
    <t>(0|10|12|50)</t>
  </si>
  <si>
    <t>(0|12|15|50)</t>
  </si>
  <si>
    <t>(0|4|6|50)</t>
  </si>
  <si>
    <t>(0|7|8|50)</t>
  </si>
  <si>
    <t>(0|8|10|50)</t>
  </si>
  <si>
    <t>(0|14|15|50)</t>
  </si>
  <si>
    <t>(0|6|8|50)</t>
  </si>
  <si>
    <t>(0|4|5|50)</t>
  </si>
  <si>
    <t>A short steel sword</t>
  </si>
  <si>
    <t>A short recently used sword made of tempered steel</t>
  </si>
  <si>
    <t>A well cared for steel blade</t>
  </si>
  <si>
    <t>A steel mace</t>
  </si>
  <si>
    <t>A standard steel mace</t>
  </si>
  <si>
    <t>An axe</t>
  </si>
  <si>
    <t>An axe - most likely used to cut wood</t>
  </si>
  <si>
    <t>An axe - well cared for and sharpened</t>
  </si>
  <si>
    <t>A sharpend steel mace</t>
  </si>
  <si>
    <t>A fine axe - well cared for and sharpened and oiled</t>
  </si>
  <si>
    <t>A mace of fine quality</t>
  </si>
  <si>
    <t>A well cared for steel sword of high quality</t>
  </si>
  <si>
    <t>A long steel sword</t>
  </si>
  <si>
    <t>A fine crafted blade - well cared for and sharpened</t>
  </si>
  <si>
    <t>A cloth robe</t>
  </si>
  <si>
    <t>A heavy stiff fiber robe</t>
  </si>
  <si>
    <t>Some cloth gloves</t>
  </si>
  <si>
    <t>A pair of heavy fiber gloves</t>
  </si>
  <si>
    <t>Some cloth boots</t>
  </si>
  <si>
    <t>A pair of heavy cloth boots</t>
  </si>
  <si>
    <t>A leather robe</t>
  </si>
  <si>
    <t xml:space="preserve">A long hide robe </t>
  </si>
  <si>
    <t>Some leather gloves</t>
  </si>
  <si>
    <t>A pair of hide gloves used for wielding a sword</t>
  </si>
  <si>
    <t>A suit of leather armor</t>
  </si>
  <si>
    <t>Heavy stiffened hide leather armor</t>
  </si>
  <si>
    <t>Some leather boots</t>
  </si>
  <si>
    <t>Heavy leather boots with a metal toe insert</t>
  </si>
  <si>
    <t>A suit of iron ring mail</t>
  </si>
  <si>
    <t>Hardened iron rings woven into a suit of leather armor</t>
  </si>
  <si>
    <t>Some iron gauntlets</t>
  </si>
  <si>
    <t>Part of a suit of iron armor</t>
  </si>
  <si>
    <t>Some iron boots</t>
  </si>
  <si>
    <t xml:space="preserve">A leather robe with iron fibers </t>
  </si>
  <si>
    <t>This is quite heavy - but whoever fashioned it had in mind to keep safe from mortal attacks</t>
  </si>
  <si>
    <t>A suit of plated leather armor</t>
  </si>
  <si>
    <t>A fine suit of plate mail - this will provide a fine defense from physical attacks</t>
  </si>
  <si>
    <t>A pair of plated boots</t>
  </si>
  <si>
    <t>Part of a suit of plated armor</t>
  </si>
  <si>
    <t>A pair of plated leather gauntlets</t>
  </si>
  <si>
    <t>A fine crafted long steel blade</t>
  </si>
  <si>
    <t>A wooden staff</t>
  </si>
  <si>
    <t>A hardened oak staff used for combat</t>
  </si>
  <si>
    <t>A hardened birch staff that has a gentle white glow</t>
  </si>
  <si>
    <t>An oily dagger</t>
  </si>
  <si>
    <t>There is something smeared on this dagger - but it's not oil!?</t>
  </si>
  <si>
    <t>A cold?? Dagger??</t>
  </si>
  <si>
    <t>This ordinary dagger is unnaturally cold!</t>
  </si>
  <si>
    <t>A steel axe with demonic markings</t>
  </si>
  <si>
    <t>Just looking at the markings on the handle of this makes me shiver. They're outlandish and unnatural to anything I've ever seen</t>
  </si>
  <si>
    <t>A white metal axe with angelic markings</t>
  </si>
  <si>
    <t>I feel a sense of positivity and pride as I draw near this axe. Almost as though it were a gift from the heavens</t>
  </si>
  <si>
    <t>A broad steel axe</t>
  </si>
  <si>
    <t>A fighter or barbarian's fighting axe</t>
  </si>
  <si>
    <t>A large 2-sided axe</t>
  </si>
  <si>
    <t>This would make any dwarf jealous…</t>
  </si>
  <si>
    <t>A mace made with an unnatural steel</t>
  </si>
  <si>
    <t>This mace looks quite sharp - and the metal leaves a tingling sensation in my skin</t>
  </si>
  <si>
    <t>A high quality made</t>
  </si>
  <si>
    <t>As I grasp the handle spikes shoot through my hands!!!</t>
  </si>
  <si>
    <t>A steel sword</t>
  </si>
  <si>
    <t>The steel is unnaturally hot!</t>
  </si>
  <si>
    <t>A steel sword with a dark glow</t>
  </si>
  <si>
    <t xml:space="preserve">The steel seems to absorb light? </t>
  </si>
  <si>
    <t>..jeweled with fine emeralds and covered with plates of dwarven tempered steel - this is a suit of armor made for a king! Well.. A small king</t>
  </si>
  <si>
    <t>A superb dwarven crown</t>
  </si>
  <si>
    <t>A superb suit of plate armor</t>
  </si>
  <si>
    <t>This crown's lineage is of the finest dwarf warriors - it's craftmanship un-paralleled</t>
  </si>
  <si>
    <t>A bronze and emerald ring</t>
  </si>
  <si>
    <t>Known for their greed for gold - the dwarves would sometimes cast enchantments over their foes if their demise would benefit with gold</t>
  </si>
  <si>
    <t>A kingly axe</t>
  </si>
  <si>
    <t>This great axe is of the finest craftsmanship - guilded in bronze and emerald - and carved with runes into the shaft - an axe fit for a king</t>
  </si>
  <si>
    <t>A glowing amulet</t>
  </si>
  <si>
    <t>This amulet has some sort of intrinsic light</t>
  </si>
  <si>
    <t>An amulet dedicated to the element earth</t>
  </si>
  <si>
    <t>I wonder if this has magical properties? The crest smells of earth</t>
  </si>
  <si>
    <t>An amulet dedicated to the element air</t>
  </si>
  <si>
    <t>I wonder if this has magical properties? The crest smells of the sky</t>
  </si>
  <si>
    <t>An amulet dedicated to the element fire</t>
  </si>
  <si>
    <t>I wonder if this has magical properties? The crest is hot to the touch!</t>
  </si>
  <si>
    <t>An amulet dedicated to the element water</t>
  </si>
  <si>
    <t>I wonder if this has magical properties? The crest is .. Leaking?</t>
  </si>
  <si>
    <t>A poorly maintained two handed sword</t>
  </si>
  <si>
    <t>The blade is partially rusted</t>
  </si>
  <si>
    <t>A two handed steel sword</t>
  </si>
  <si>
    <t>A large two handed sword</t>
  </si>
  <si>
    <t>A well maintained two handed steel sword</t>
  </si>
  <si>
    <t>A other-worldly blade..</t>
  </si>
  <si>
    <t>Whatever material was used to craft this blade - it is nothing I've ever seen. The metal is a pale red as though steel heated temper; but it shines as though titanium. It is hot to the touch; and the handle and blade are extremely ornate - with engravings of symbols of foreign and also religious nature.</t>
  </si>
  <si>
    <t>An orb dedicated to the elemet fire</t>
  </si>
  <si>
    <t>An orb dedicated to the elemet Ice</t>
  </si>
  <si>
    <t>An orb dedicated to the elemet earth</t>
  </si>
  <si>
    <t>An orb dedicated to the elemet water</t>
  </si>
  <si>
    <t>The flaming orb floats around my body as though a lighted thought</t>
  </si>
  <si>
    <t>The orb floats around me like a possessed ice cube</t>
  </si>
  <si>
    <t>This orb floats around me as dirt crumbles from it like sand</t>
  </si>
  <si>
    <t>This orb rains down drops of water as it floats around me</t>
  </si>
  <si>
    <t>A hollow green orb</t>
  </si>
  <si>
    <t>This orb seems to make my hunger pains go away</t>
  </si>
  <si>
    <t>A blue glass orb</t>
  </si>
  <si>
    <t>The orb reacts to my movements as though a separate intelligence</t>
  </si>
  <si>
    <t>A warm red glass orb</t>
  </si>
  <si>
    <t>This orb makes my body tingle as it moves around me like a firefly</t>
  </si>
  <si>
    <t>A glass orb</t>
  </si>
  <si>
    <t>This orb doesn't appear to have any magical properties</t>
  </si>
  <si>
    <t>An emerald ring</t>
  </si>
  <si>
    <t>My hunger pains disappear</t>
  </si>
  <si>
    <t>A gold ring</t>
  </si>
  <si>
    <t>This ring quickens my step</t>
  </si>
  <si>
    <t>A ruby ring</t>
  </si>
  <si>
    <t>I feel stronger as I grasp this ring</t>
  </si>
  <si>
    <t>An obsidian ring</t>
  </si>
  <si>
    <t>The world around me slows</t>
  </si>
  <si>
    <t>A multi crested ring</t>
  </si>
  <si>
    <t>This ring has symbols dedicated to evil prowess</t>
  </si>
  <si>
    <t>The way it glints makes me think that it almost has a mind of its own</t>
  </si>
  <si>
    <t>A sapphire ring</t>
  </si>
  <si>
    <t>When I relase it from my grasp I feel more vulnerable to the world</t>
  </si>
  <si>
    <t>A green light emenates from the jewel</t>
  </si>
  <si>
    <t>This ring appears to be charismatic</t>
  </si>
  <si>
    <t>Function</t>
  </si>
  <si>
    <t>Key Sequence</t>
  </si>
  <si>
    <t>North</t>
  </si>
  <si>
    <t>North East</t>
  </si>
  <si>
    <t>East</t>
  </si>
  <si>
    <t>;</t>
  </si>
  <si>
    <t>South East</t>
  </si>
  <si>
    <t>/</t>
  </si>
  <si>
    <t>South</t>
  </si>
  <si>
    <t>.</t>
  </si>
  <si>
    <t>South West</t>
  </si>
  <si>
    <t>,</t>
  </si>
  <si>
    <t>West</t>
  </si>
  <si>
    <t>North West</t>
  </si>
  <si>
    <t>Attack</t>
  </si>
  <si>
    <t>Compass Direction</t>
  </si>
  <si>
    <t xml:space="preserve">Key </t>
  </si>
  <si>
    <t>CTRL + [Compass]</t>
  </si>
  <si>
    <t>Open Door</t>
  </si>
  <si>
    <t>SHIFT + [Compass]</t>
  </si>
  <si>
    <t>Use Dungeon Object</t>
  </si>
  <si>
    <t>Target Enemy</t>
  </si>
  <si>
    <t>Use Skill</t>
  </si>
  <si>
    <t>X (Sometimes Requires Target)</t>
  </si>
  <si>
    <t>Shift Screen</t>
  </si>
  <si>
    <t>CTRL + [Arrow Pad]</t>
  </si>
  <si>
    <t>100 * Math.Exp(0.25 * p.Level);</t>
  </si>
  <si>
    <t>Projected Player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</si>
</sst>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0" fillId="5" borderId="1" applyNumberFormat="0" applyAlignment="0" applyProtection="0"/>
    <xf numFmtId="0" fontId="8" fillId="6" borderId="2" applyNumberFormat="0" applyFont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1"/>
    <xf numFmtId="0" fontId="3" fillId="0" borderId="0" xfId="1" applyFill="1"/>
    <xf numFmtId="0" fontId="2" fillId="0" borderId="0" xfId="0" applyFont="1" applyAlignment="1">
      <alignment wrapText="1"/>
    </xf>
    <xf numFmtId="0" fontId="7" fillId="4" borderId="1" xfId="3"/>
    <xf numFmtId="0" fontId="10" fillId="5" borderId="1" xfId="4"/>
    <xf numFmtId="0" fontId="6" fillId="3" borderId="3" xfId="2" applyBorder="1"/>
    <xf numFmtId="0" fontId="10" fillId="5" borderId="3" xfId="4" applyBorder="1"/>
    <xf numFmtId="0" fontId="9" fillId="6" borderId="3" xfId="5" applyFont="1" applyBorder="1"/>
    <xf numFmtId="0" fontId="11" fillId="0" borderId="0" xfId="0" applyFont="1"/>
    <xf numFmtId="0" fontId="7" fillId="4" borderId="0" xfId="3" applyBorder="1"/>
    <xf numFmtId="0" fontId="7" fillId="4" borderId="4" xfId="3" applyBorder="1"/>
  </cellXfs>
  <cellStyles count="6">
    <cellStyle name="Bad" xfId="2" builtinId="27"/>
    <cellStyle name="Calculation" xfId="3" builtinId="22"/>
    <cellStyle name="Good" xfId="1" builtinId="26"/>
    <cellStyle name="Input" xfId="4" builtinId="20"/>
    <cellStyle name="Normal" xfId="0" builtinId="0"/>
    <cellStyle name="Note" xfId="5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2" sqref="D12"/>
    </sheetView>
  </sheetViews>
  <sheetFormatPr defaultRowHeight="15" x14ac:dyDescent="0.25"/>
  <cols>
    <col min="3" max="3" width="16.42578125" bestFit="1" customWidth="1"/>
    <col min="4" max="4" width="28.140625" bestFit="1" customWidth="1"/>
    <col min="5" max="5" width="28" bestFit="1" customWidth="1"/>
    <col min="6" max="6" width="32" bestFit="1" customWidth="1"/>
  </cols>
  <sheetData>
    <row r="1" spans="1:6" s="3" customFormat="1" ht="18.75" x14ac:dyDescent="0.3">
      <c r="A1" s="3" t="s">
        <v>164</v>
      </c>
      <c r="C1" s="3" t="s">
        <v>182</v>
      </c>
      <c r="D1" s="3" t="s">
        <v>183</v>
      </c>
      <c r="E1" s="3" t="s">
        <v>184</v>
      </c>
      <c r="F1" s="3" t="s">
        <v>185</v>
      </c>
    </row>
    <row r="2" spans="1:6" x14ac:dyDescent="0.25">
      <c r="C2" t="s">
        <v>165</v>
      </c>
      <c r="D2" t="s">
        <v>187</v>
      </c>
      <c r="E2" t="s">
        <v>192</v>
      </c>
      <c r="F2" t="s">
        <v>200</v>
      </c>
    </row>
    <row r="3" spans="1:6" x14ac:dyDescent="0.25">
      <c r="C3" t="s">
        <v>166</v>
      </c>
      <c r="D3" t="s">
        <v>188</v>
      </c>
      <c r="E3" t="s">
        <v>193</v>
      </c>
      <c r="F3" t="s">
        <v>201</v>
      </c>
    </row>
    <row r="4" spans="1:6" x14ac:dyDescent="0.25">
      <c r="C4" t="s">
        <v>186</v>
      </c>
      <c r="D4" t="s">
        <v>189</v>
      </c>
      <c r="E4" t="s">
        <v>195</v>
      </c>
      <c r="F4" t="s">
        <v>202</v>
      </c>
    </row>
    <row r="5" spans="1:6" x14ac:dyDescent="0.25">
      <c r="C5" t="s">
        <v>168</v>
      </c>
      <c r="D5" t="s">
        <v>190</v>
      </c>
      <c r="E5" t="s">
        <v>194</v>
      </c>
      <c r="F5" t="s">
        <v>203</v>
      </c>
    </row>
    <row r="6" spans="1:6" x14ac:dyDescent="0.25">
      <c r="C6" t="s">
        <v>169</v>
      </c>
      <c r="D6" t="s">
        <v>191</v>
      </c>
      <c r="E6" t="s">
        <v>196</v>
      </c>
      <c r="F6" t="s">
        <v>204</v>
      </c>
    </row>
    <row r="7" spans="1:6" x14ac:dyDescent="0.25">
      <c r="E7" t="s">
        <v>197</v>
      </c>
      <c r="F7" t="s">
        <v>205</v>
      </c>
    </row>
    <row r="8" spans="1:6" x14ac:dyDescent="0.25">
      <c r="E8" t="s">
        <v>198</v>
      </c>
      <c r="F8" t="s">
        <v>206</v>
      </c>
    </row>
    <row r="9" spans="1:6" x14ac:dyDescent="0.25">
      <c r="E9" t="s">
        <v>199</v>
      </c>
      <c r="F9" t="s">
        <v>207</v>
      </c>
    </row>
    <row r="10" spans="1:6" x14ac:dyDescent="0.25">
      <c r="F10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30.42578125" bestFit="1" customWidth="1"/>
    <col min="2" max="2" width="25" bestFit="1" customWidth="1"/>
    <col min="3" max="3" width="15.28515625" bestFit="1" customWidth="1"/>
    <col min="4" max="4" width="22.42578125" bestFit="1" customWidth="1"/>
    <col min="5" max="5" width="34.42578125" bestFit="1" customWidth="1"/>
    <col min="6" max="6" width="20.140625" customWidth="1"/>
    <col min="7" max="7" width="12.85546875" customWidth="1"/>
    <col min="8" max="8" width="21.85546875" bestFit="1" customWidth="1"/>
    <col min="9" max="9" width="20.85546875" bestFit="1" customWidth="1"/>
    <col min="10" max="10" width="35.42578125" customWidth="1"/>
    <col min="11" max="11" width="11.140625" customWidth="1"/>
    <col min="12" max="12" width="10.140625" customWidth="1"/>
    <col min="13" max="14" width="34.7109375" customWidth="1"/>
    <col min="15" max="15" width="9.5703125" customWidth="1"/>
    <col min="16" max="17" width="5.140625" customWidth="1"/>
    <col min="18" max="18" width="8.7109375" customWidth="1"/>
    <col min="19" max="19" width="11.28515625" customWidth="1"/>
    <col min="20" max="20" width="14.85546875" customWidth="1"/>
    <col min="21" max="21" width="15.28515625" customWidth="1"/>
    <col min="22" max="22" width="42.42578125" bestFit="1" customWidth="1"/>
    <col min="23" max="23" width="20.42578125" bestFit="1" customWidth="1"/>
    <col min="24" max="24" width="29.85546875" bestFit="1" customWidth="1"/>
    <col min="25" max="25" width="23.28515625" bestFit="1" customWidth="1"/>
  </cols>
  <sheetData>
    <row r="1" spans="1:25" s="1" customFormat="1" ht="37.5" customHeight="1" x14ac:dyDescent="0.3">
      <c r="A1" s="1" t="s">
        <v>10</v>
      </c>
      <c r="B1" s="1" t="s">
        <v>17</v>
      </c>
      <c r="C1" s="1" t="s">
        <v>63</v>
      </c>
      <c r="D1" s="1" t="s">
        <v>14</v>
      </c>
      <c r="E1" s="1" t="s">
        <v>15</v>
      </c>
      <c r="F1" s="7" t="s">
        <v>98</v>
      </c>
      <c r="G1" s="7" t="s">
        <v>99</v>
      </c>
      <c r="H1" s="7" t="s">
        <v>100</v>
      </c>
      <c r="I1" s="7" t="s">
        <v>101</v>
      </c>
      <c r="J1" s="1" t="s">
        <v>20</v>
      </c>
      <c r="K1" s="3" t="s">
        <v>19</v>
      </c>
      <c r="M1" s="1" t="s">
        <v>89</v>
      </c>
      <c r="N1" s="1" t="s">
        <v>90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W1" s="2" t="s">
        <v>112</v>
      </c>
      <c r="X1" s="2" t="s">
        <v>545</v>
      </c>
      <c r="Y1" s="1" t="s">
        <v>546</v>
      </c>
    </row>
    <row r="2" spans="1:25" s="1" customFormat="1" ht="15.75" x14ac:dyDescent="0.25">
      <c r="W2"/>
    </row>
    <row r="3" spans="1:25" x14ac:dyDescent="0.25">
      <c r="B3" s="2" t="s">
        <v>5</v>
      </c>
      <c r="P3">
        <v>20</v>
      </c>
      <c r="Q3">
        <v>5</v>
      </c>
      <c r="R3">
        <v>5</v>
      </c>
      <c r="S3">
        <v>5</v>
      </c>
      <c r="T3">
        <v>3</v>
      </c>
    </row>
    <row r="4" spans="1:25" x14ac:dyDescent="0.25">
      <c r="B4" s="2"/>
      <c r="W4">
        <v>0</v>
      </c>
      <c r="X4">
        <f>100*EXP(0.28*W4) + (300 * W4)</f>
        <v>100</v>
      </c>
    </row>
    <row r="5" spans="1:25" s="5" customFormat="1" x14ac:dyDescent="0.25">
      <c r="B5" s="5" t="s">
        <v>6</v>
      </c>
      <c r="C5" s="5" t="s">
        <v>64</v>
      </c>
      <c r="D5" s="5">
        <v>1</v>
      </c>
      <c r="E5" s="5">
        <v>5</v>
      </c>
      <c r="F5" s="5">
        <v>10</v>
      </c>
      <c r="G5" s="5">
        <v>4</v>
      </c>
      <c r="H5" s="5">
        <f>F5*G5*(E5-D5)</f>
        <v>160</v>
      </c>
      <c r="I5" s="5">
        <f>SUM(H5)</f>
        <v>160</v>
      </c>
      <c r="M5" s="5" t="s">
        <v>91</v>
      </c>
      <c r="N5" s="5" t="s">
        <v>91</v>
      </c>
      <c r="P5" s="5">
        <v>5</v>
      </c>
      <c r="Q5" s="5">
        <v>0</v>
      </c>
      <c r="R5" s="5">
        <v>5</v>
      </c>
      <c r="S5" s="5">
        <v>3</v>
      </c>
      <c r="T5" s="5">
        <v>1</v>
      </c>
      <c r="W5" s="5">
        <v>1</v>
      </c>
      <c r="X5">
        <f>(10*W5*W5*W5) + (300 * W5)</f>
        <v>310</v>
      </c>
      <c r="Y5" s="5">
        <v>1</v>
      </c>
    </row>
    <row r="6" spans="1:25" s="5" customFormat="1" x14ac:dyDescent="0.25">
      <c r="B6" s="5" t="s">
        <v>7</v>
      </c>
      <c r="C6" s="5" t="s">
        <v>65</v>
      </c>
      <c r="D6" s="5">
        <v>1</v>
      </c>
      <c r="E6" s="5">
        <v>7</v>
      </c>
      <c r="F6" s="5">
        <v>15</v>
      </c>
      <c r="G6" s="5">
        <v>4</v>
      </c>
      <c r="H6" s="5">
        <f t="shared" ref="H6:H30" si="0">F6*G6*(E6-D6)</f>
        <v>360</v>
      </c>
      <c r="I6" s="5">
        <f>SUM(H5:H6)</f>
        <v>520</v>
      </c>
      <c r="M6" s="5" t="s">
        <v>92</v>
      </c>
      <c r="N6" s="5" t="s">
        <v>93</v>
      </c>
      <c r="P6" s="5">
        <v>10</v>
      </c>
      <c r="Q6" s="5">
        <v>0</v>
      </c>
      <c r="R6" s="5">
        <v>5</v>
      </c>
      <c r="S6" s="5">
        <v>4</v>
      </c>
      <c r="T6" s="5">
        <v>1</v>
      </c>
      <c r="W6" s="5">
        <v>2</v>
      </c>
      <c r="X6">
        <f t="shared" ref="X6:X34" si="1">(10*W6*W6*W6) + (300 * W6)</f>
        <v>680</v>
      </c>
      <c r="Y6" s="5">
        <v>1</v>
      </c>
    </row>
    <row r="7" spans="1:25" s="5" customFormat="1" x14ac:dyDescent="0.25">
      <c r="B7" s="5" t="s">
        <v>8</v>
      </c>
      <c r="C7" s="5" t="s">
        <v>66</v>
      </c>
      <c r="D7" s="5">
        <v>3</v>
      </c>
      <c r="E7" s="5">
        <v>7</v>
      </c>
      <c r="F7" s="5">
        <v>30</v>
      </c>
      <c r="G7" s="5">
        <v>3</v>
      </c>
      <c r="H7" s="5">
        <f t="shared" si="0"/>
        <v>360</v>
      </c>
      <c r="I7" s="5">
        <f>SUM(H5:H7)</f>
        <v>880</v>
      </c>
      <c r="M7" s="5" t="s">
        <v>93</v>
      </c>
      <c r="N7" s="5" t="s">
        <v>94</v>
      </c>
      <c r="P7" s="5">
        <v>15</v>
      </c>
      <c r="Q7" s="5">
        <v>0</v>
      </c>
      <c r="R7" s="5">
        <v>5</v>
      </c>
      <c r="S7" s="5">
        <v>5</v>
      </c>
      <c r="T7" s="5">
        <v>1</v>
      </c>
      <c r="W7" s="5">
        <v>3</v>
      </c>
      <c r="X7">
        <f t="shared" si="1"/>
        <v>1170</v>
      </c>
      <c r="Y7" s="5">
        <v>2</v>
      </c>
    </row>
    <row r="8" spans="1:25" s="5" customFormat="1" x14ac:dyDescent="0.25">
      <c r="B8" s="5" t="s">
        <v>9</v>
      </c>
      <c r="C8" s="5" t="s">
        <v>67</v>
      </c>
      <c r="D8" s="5">
        <v>5</v>
      </c>
      <c r="E8" s="5">
        <v>10</v>
      </c>
      <c r="F8" s="5">
        <v>50</v>
      </c>
      <c r="G8" s="5">
        <v>2</v>
      </c>
      <c r="H8" s="5">
        <f t="shared" si="0"/>
        <v>500</v>
      </c>
      <c r="I8" s="5">
        <f>SUM(H5:H8)</f>
        <v>1380</v>
      </c>
      <c r="M8" s="5" t="s">
        <v>93</v>
      </c>
      <c r="N8" s="5" t="s">
        <v>93</v>
      </c>
      <c r="P8" s="5">
        <v>25</v>
      </c>
      <c r="Q8" s="5">
        <v>0</v>
      </c>
      <c r="R8" s="5">
        <v>3</v>
      </c>
      <c r="S8" s="5">
        <v>8</v>
      </c>
      <c r="T8" s="5">
        <v>1</v>
      </c>
      <c r="W8" s="5">
        <v>4</v>
      </c>
      <c r="X8">
        <f t="shared" si="1"/>
        <v>1840</v>
      </c>
      <c r="Y8" s="5">
        <v>3</v>
      </c>
    </row>
    <row r="9" spans="1:25" s="5" customFormat="1" x14ac:dyDescent="0.25">
      <c r="B9" s="5" t="s">
        <v>46</v>
      </c>
      <c r="C9" s="5" t="s">
        <v>68</v>
      </c>
      <c r="D9" s="5">
        <v>7</v>
      </c>
      <c r="E9" s="5">
        <v>10</v>
      </c>
      <c r="F9" s="5">
        <v>60</v>
      </c>
      <c r="G9" s="5">
        <v>4</v>
      </c>
      <c r="H9" s="5">
        <f t="shared" si="0"/>
        <v>720</v>
      </c>
      <c r="I9" s="5">
        <f>SUM(H5:H9)</f>
        <v>2100</v>
      </c>
      <c r="M9" s="5" t="s">
        <v>96</v>
      </c>
      <c r="N9" s="5" t="s">
        <v>95</v>
      </c>
      <c r="P9" s="5">
        <v>30</v>
      </c>
      <c r="Q9" s="5">
        <v>10</v>
      </c>
      <c r="R9" s="5">
        <v>5</v>
      </c>
      <c r="S9" s="5">
        <v>6</v>
      </c>
      <c r="T9" s="5">
        <v>6</v>
      </c>
      <c r="W9" s="5">
        <v>5</v>
      </c>
      <c r="X9">
        <f t="shared" si="1"/>
        <v>2750</v>
      </c>
      <c r="Y9" s="5">
        <v>4</v>
      </c>
    </row>
    <row r="10" spans="1:25" s="5" customFormat="1" x14ac:dyDescent="0.25">
      <c r="B10" s="5" t="s">
        <v>50</v>
      </c>
      <c r="C10" s="5" t="s">
        <v>69</v>
      </c>
      <c r="D10" s="5">
        <v>9</v>
      </c>
      <c r="E10" s="5">
        <v>15</v>
      </c>
      <c r="F10" s="5">
        <v>100</v>
      </c>
      <c r="G10" s="5">
        <v>2</v>
      </c>
      <c r="H10" s="5">
        <f t="shared" si="0"/>
        <v>1200</v>
      </c>
      <c r="I10" s="5">
        <f>SUM(H5:H10)</f>
        <v>3300</v>
      </c>
      <c r="M10" s="5" t="s">
        <v>97</v>
      </c>
      <c r="N10" s="5" t="s">
        <v>97</v>
      </c>
      <c r="P10" s="5">
        <v>50</v>
      </c>
      <c r="Q10" s="5">
        <v>0</v>
      </c>
      <c r="R10" s="5">
        <v>6</v>
      </c>
      <c r="S10" s="5">
        <v>9</v>
      </c>
      <c r="T10" s="5">
        <v>4</v>
      </c>
      <c r="W10" s="5">
        <v>6</v>
      </c>
      <c r="X10">
        <f t="shared" si="1"/>
        <v>3960</v>
      </c>
    </row>
    <row r="11" spans="1:25" s="5" customFormat="1" x14ac:dyDescent="0.25">
      <c r="B11" s="5" t="s">
        <v>58</v>
      </c>
      <c r="C11" s="5" t="s">
        <v>70</v>
      </c>
      <c r="D11" s="5">
        <v>11</v>
      </c>
      <c r="E11" s="5">
        <v>15</v>
      </c>
      <c r="F11" s="5">
        <v>125</v>
      </c>
      <c r="G11" s="5">
        <v>2</v>
      </c>
      <c r="H11" s="5">
        <f t="shared" si="0"/>
        <v>1000</v>
      </c>
      <c r="I11" s="5">
        <f>SUM(H5:H11)</f>
        <v>4300</v>
      </c>
      <c r="M11" s="5" t="s">
        <v>92</v>
      </c>
      <c r="N11" s="5" t="s">
        <v>93</v>
      </c>
      <c r="P11" s="5">
        <v>80</v>
      </c>
      <c r="Q11" s="5">
        <v>0</v>
      </c>
      <c r="R11" s="5">
        <v>4</v>
      </c>
      <c r="S11" s="5">
        <v>12</v>
      </c>
      <c r="T11" s="5">
        <v>2</v>
      </c>
      <c r="W11" s="5">
        <v>7</v>
      </c>
      <c r="X11">
        <f t="shared" si="1"/>
        <v>5530</v>
      </c>
    </row>
    <row r="12" spans="1:25" s="5" customFormat="1" x14ac:dyDescent="0.25">
      <c r="B12" s="5" t="s">
        <v>41</v>
      </c>
      <c r="C12" s="5" t="s">
        <v>71</v>
      </c>
      <c r="D12" s="5">
        <v>13</v>
      </c>
      <c r="E12" s="5">
        <v>20</v>
      </c>
      <c r="F12" s="5">
        <v>300</v>
      </c>
      <c r="G12" s="5">
        <v>2</v>
      </c>
      <c r="H12" s="5">
        <f t="shared" si="0"/>
        <v>4200</v>
      </c>
      <c r="I12" s="5">
        <f>SUM(H5:H12)</f>
        <v>8500</v>
      </c>
      <c r="M12" s="5" t="s">
        <v>180</v>
      </c>
      <c r="N12" s="5" t="s">
        <v>181</v>
      </c>
      <c r="P12" s="5">
        <v>100</v>
      </c>
      <c r="Q12" s="5">
        <v>12</v>
      </c>
      <c r="R12" s="5">
        <v>7</v>
      </c>
      <c r="S12" s="5">
        <v>7</v>
      </c>
      <c r="T12" s="5">
        <v>5</v>
      </c>
      <c r="W12" s="5">
        <v>8</v>
      </c>
      <c r="X12">
        <f t="shared" si="1"/>
        <v>7520</v>
      </c>
    </row>
    <row r="13" spans="1:25" s="5" customFormat="1" ht="14.25" customHeight="1" x14ac:dyDescent="0.25">
      <c r="B13" s="5" t="s">
        <v>53</v>
      </c>
      <c r="C13" s="5" t="s">
        <v>72</v>
      </c>
      <c r="D13" s="5">
        <v>15</v>
      </c>
      <c r="E13" s="5">
        <v>20</v>
      </c>
      <c r="F13" s="5">
        <v>150</v>
      </c>
      <c r="G13" s="5">
        <v>4</v>
      </c>
      <c r="H13" s="5">
        <f t="shared" si="0"/>
        <v>3000</v>
      </c>
      <c r="I13" s="5">
        <f>SUM(H5:H13)</f>
        <v>11500</v>
      </c>
      <c r="M13" s="5" t="s">
        <v>97</v>
      </c>
      <c r="N13" s="5" t="s">
        <v>97</v>
      </c>
      <c r="P13" s="5">
        <v>125</v>
      </c>
      <c r="Q13" s="5">
        <v>0</v>
      </c>
      <c r="R13" s="5">
        <v>6</v>
      </c>
      <c r="S13" s="5">
        <v>15</v>
      </c>
      <c r="T13" s="5">
        <v>4</v>
      </c>
      <c r="W13" s="5">
        <v>9</v>
      </c>
      <c r="X13">
        <f t="shared" si="1"/>
        <v>9990</v>
      </c>
    </row>
    <row r="14" spans="1:25" s="5" customFormat="1" x14ac:dyDescent="0.25">
      <c r="B14" s="5" t="s">
        <v>42</v>
      </c>
      <c r="C14" s="5" t="s">
        <v>73</v>
      </c>
      <c r="D14" s="5">
        <v>17</v>
      </c>
      <c r="E14" s="5">
        <v>25</v>
      </c>
      <c r="F14" s="5">
        <v>200</v>
      </c>
      <c r="G14" s="5">
        <v>2</v>
      </c>
      <c r="H14" s="5">
        <f t="shared" si="0"/>
        <v>3200</v>
      </c>
      <c r="I14" s="5">
        <f>SUM(H5:H14)</f>
        <v>14700</v>
      </c>
      <c r="M14" s="5" t="s">
        <v>97</v>
      </c>
      <c r="N14" s="5" t="s">
        <v>97</v>
      </c>
      <c r="P14" s="5">
        <v>200</v>
      </c>
      <c r="Q14" s="5">
        <v>0</v>
      </c>
      <c r="R14" s="5">
        <v>5</v>
      </c>
      <c r="S14" s="5">
        <v>20</v>
      </c>
      <c r="T14" s="5">
        <v>5</v>
      </c>
      <c r="W14" s="5">
        <v>10</v>
      </c>
      <c r="X14">
        <f t="shared" si="1"/>
        <v>13000</v>
      </c>
    </row>
    <row r="15" spans="1:25" s="5" customFormat="1" x14ac:dyDescent="0.25">
      <c r="B15" s="5" t="s">
        <v>40</v>
      </c>
      <c r="C15" s="5" t="s">
        <v>74</v>
      </c>
      <c r="D15" s="5">
        <v>19</v>
      </c>
      <c r="E15" s="5">
        <v>25</v>
      </c>
      <c r="F15" s="5">
        <v>175</v>
      </c>
      <c r="G15" s="5">
        <v>4</v>
      </c>
      <c r="H15" s="5">
        <f t="shared" si="0"/>
        <v>4200</v>
      </c>
      <c r="I15" s="5">
        <f>SUM(H5:H15)</f>
        <v>18900</v>
      </c>
      <c r="M15" s="5" t="s">
        <v>103</v>
      </c>
      <c r="N15" s="5" t="s">
        <v>103</v>
      </c>
      <c r="P15" s="5">
        <v>150</v>
      </c>
      <c r="Q15" s="5">
        <v>30</v>
      </c>
      <c r="R15" s="5">
        <v>6</v>
      </c>
      <c r="S15" s="5">
        <v>12</v>
      </c>
      <c r="T15" s="5">
        <v>10</v>
      </c>
      <c r="W15" s="5">
        <v>11</v>
      </c>
      <c r="X15">
        <f t="shared" si="1"/>
        <v>16610</v>
      </c>
    </row>
    <row r="16" spans="1:25" s="5" customFormat="1" x14ac:dyDescent="0.25">
      <c r="B16" s="5" t="s">
        <v>43</v>
      </c>
      <c r="C16" s="5" t="s">
        <v>75</v>
      </c>
      <c r="D16" s="5">
        <v>21</v>
      </c>
      <c r="E16" s="5">
        <v>25</v>
      </c>
      <c r="F16" s="5">
        <v>185</v>
      </c>
      <c r="G16" s="5">
        <v>3</v>
      </c>
      <c r="H16" s="5">
        <f t="shared" si="0"/>
        <v>2220</v>
      </c>
      <c r="I16" s="5">
        <f>SUM(H5:H16)</f>
        <v>21120</v>
      </c>
      <c r="M16" s="5" t="s">
        <v>103</v>
      </c>
      <c r="N16" s="5" t="s">
        <v>97</v>
      </c>
      <c r="P16" s="5">
        <v>150</v>
      </c>
      <c r="Q16" s="5">
        <v>25</v>
      </c>
      <c r="R16" s="5">
        <v>6</v>
      </c>
      <c r="S16" s="5">
        <v>10</v>
      </c>
      <c r="T16" s="5">
        <v>10</v>
      </c>
      <c r="W16" s="5">
        <v>12</v>
      </c>
      <c r="X16">
        <f t="shared" si="1"/>
        <v>20880</v>
      </c>
    </row>
    <row r="17" spans="1:24" s="5" customFormat="1" ht="16.5" customHeight="1" x14ac:dyDescent="0.25">
      <c r="B17" s="5" t="s">
        <v>44</v>
      </c>
      <c r="C17" s="5" t="s">
        <v>76</v>
      </c>
      <c r="D17" s="5">
        <v>23</v>
      </c>
      <c r="E17" s="5">
        <v>30</v>
      </c>
      <c r="F17" s="5">
        <v>225</v>
      </c>
      <c r="G17" s="5">
        <v>5</v>
      </c>
      <c r="H17" s="5">
        <f t="shared" si="0"/>
        <v>7875</v>
      </c>
      <c r="I17" s="5">
        <f>SUM(H5:H17)</f>
        <v>28995</v>
      </c>
      <c r="M17" s="5" t="s">
        <v>97</v>
      </c>
      <c r="N17" s="5" t="s">
        <v>97</v>
      </c>
      <c r="P17" s="5">
        <v>200</v>
      </c>
      <c r="Q17" s="5">
        <v>0</v>
      </c>
      <c r="R17" s="5">
        <v>8</v>
      </c>
      <c r="S17" s="5">
        <v>10</v>
      </c>
      <c r="T17" s="5">
        <v>10</v>
      </c>
      <c r="W17" s="5">
        <v>13</v>
      </c>
      <c r="X17">
        <f t="shared" si="1"/>
        <v>25870</v>
      </c>
    </row>
    <row r="18" spans="1:24" s="5" customFormat="1" x14ac:dyDescent="0.25">
      <c r="B18" s="5" t="s">
        <v>61</v>
      </c>
      <c r="C18" s="5" t="s">
        <v>77</v>
      </c>
      <c r="D18" s="5">
        <v>25</v>
      </c>
      <c r="E18" s="5">
        <v>30</v>
      </c>
      <c r="F18" s="5">
        <v>250</v>
      </c>
      <c r="G18" s="5">
        <v>2</v>
      </c>
      <c r="H18" s="5">
        <f t="shared" si="0"/>
        <v>2500</v>
      </c>
      <c r="I18" s="5">
        <f>SUM(H5:H18)</f>
        <v>31495</v>
      </c>
      <c r="M18" s="5" t="s">
        <v>102</v>
      </c>
      <c r="N18" s="5" t="s">
        <v>94</v>
      </c>
      <c r="P18" s="5">
        <v>50</v>
      </c>
      <c r="Q18" s="5">
        <v>100</v>
      </c>
      <c r="R18" s="5">
        <v>6</v>
      </c>
      <c r="S18" s="5">
        <v>6</v>
      </c>
      <c r="T18" s="5">
        <v>20</v>
      </c>
      <c r="W18" s="5">
        <v>14</v>
      </c>
      <c r="X18">
        <f t="shared" si="1"/>
        <v>31640</v>
      </c>
    </row>
    <row r="19" spans="1:24" s="5" customFormat="1" x14ac:dyDescent="0.25">
      <c r="B19" s="5" t="s">
        <v>47</v>
      </c>
      <c r="C19" s="5" t="s">
        <v>78</v>
      </c>
      <c r="D19" s="5">
        <v>27</v>
      </c>
      <c r="E19" s="5">
        <v>35</v>
      </c>
      <c r="F19" s="5">
        <v>300</v>
      </c>
      <c r="G19" s="5">
        <v>2</v>
      </c>
      <c r="H19" s="5">
        <f t="shared" si="0"/>
        <v>4800</v>
      </c>
      <c r="I19" s="5">
        <f>SUM(H5:H19)</f>
        <v>36295</v>
      </c>
      <c r="M19" s="5" t="s">
        <v>179</v>
      </c>
      <c r="N19" s="5" t="s">
        <v>179</v>
      </c>
      <c r="P19" s="5">
        <v>100</v>
      </c>
      <c r="Q19" s="5">
        <v>100</v>
      </c>
      <c r="R19" s="5">
        <v>6</v>
      </c>
      <c r="S19" s="5">
        <v>8</v>
      </c>
      <c r="W19" s="5">
        <v>15</v>
      </c>
      <c r="X19">
        <f t="shared" si="1"/>
        <v>38250</v>
      </c>
    </row>
    <row r="20" spans="1:24" s="5" customFormat="1" x14ac:dyDescent="0.25">
      <c r="B20" s="5" t="s">
        <v>48</v>
      </c>
      <c r="C20" s="5" t="s">
        <v>79</v>
      </c>
      <c r="D20" s="5">
        <v>29</v>
      </c>
      <c r="E20" s="5">
        <v>35</v>
      </c>
      <c r="F20" s="5">
        <v>500</v>
      </c>
      <c r="G20" s="5">
        <v>1</v>
      </c>
      <c r="H20" s="5">
        <f t="shared" si="0"/>
        <v>3000</v>
      </c>
      <c r="I20" s="5">
        <f>SUM(H5:H20)</f>
        <v>39295</v>
      </c>
      <c r="M20" s="5" t="s">
        <v>92</v>
      </c>
      <c r="N20" s="5" t="s">
        <v>115</v>
      </c>
      <c r="P20" s="5">
        <v>350</v>
      </c>
      <c r="Q20" s="5">
        <v>0</v>
      </c>
      <c r="R20" s="5">
        <v>5</v>
      </c>
      <c r="S20" s="5">
        <v>25</v>
      </c>
      <c r="T20" s="5">
        <v>1</v>
      </c>
      <c r="W20" s="5">
        <v>16</v>
      </c>
      <c r="X20">
        <f t="shared" si="1"/>
        <v>45760</v>
      </c>
    </row>
    <row r="21" spans="1:24" s="5" customFormat="1" x14ac:dyDescent="0.25">
      <c r="B21" s="5" t="s">
        <v>54</v>
      </c>
      <c r="C21" s="5" t="s">
        <v>80</v>
      </c>
      <c r="D21" s="5">
        <v>31</v>
      </c>
      <c r="E21" s="5">
        <v>40</v>
      </c>
      <c r="F21" s="5">
        <v>350</v>
      </c>
      <c r="G21" s="5">
        <v>3</v>
      </c>
      <c r="H21" s="5">
        <f t="shared" si="0"/>
        <v>9450</v>
      </c>
      <c r="I21" s="5">
        <f>SUM(H5:H21)</f>
        <v>48745</v>
      </c>
      <c r="M21" s="5" t="s">
        <v>97</v>
      </c>
      <c r="N21" s="5" t="s">
        <v>97</v>
      </c>
      <c r="P21" s="5">
        <v>300</v>
      </c>
      <c r="Q21" s="5">
        <v>0</v>
      </c>
      <c r="R21" s="5">
        <v>7</v>
      </c>
      <c r="S21" s="5">
        <v>20</v>
      </c>
      <c r="T21" s="5">
        <v>5</v>
      </c>
      <c r="W21" s="5">
        <v>17</v>
      </c>
      <c r="X21">
        <f t="shared" si="1"/>
        <v>54230</v>
      </c>
    </row>
    <row r="22" spans="1:24" s="5" customFormat="1" x14ac:dyDescent="0.25">
      <c r="B22" s="5" t="s">
        <v>45</v>
      </c>
      <c r="C22" s="5" t="s">
        <v>81</v>
      </c>
      <c r="D22" s="5">
        <v>33</v>
      </c>
      <c r="E22" s="5">
        <v>40</v>
      </c>
      <c r="F22" s="5">
        <v>400</v>
      </c>
      <c r="G22" s="5">
        <v>4</v>
      </c>
      <c r="H22" s="5">
        <f t="shared" si="0"/>
        <v>11200</v>
      </c>
      <c r="I22" s="5">
        <f>SUM(H5:H22)</f>
        <v>59945</v>
      </c>
      <c r="M22" s="5" t="s">
        <v>97</v>
      </c>
      <c r="N22" s="5" t="s">
        <v>94</v>
      </c>
      <c r="P22" s="5">
        <v>200</v>
      </c>
      <c r="Q22" s="5">
        <v>0</v>
      </c>
      <c r="R22" s="5">
        <v>12</v>
      </c>
      <c r="S22" s="5">
        <v>5</v>
      </c>
      <c r="T22" s="5">
        <v>0</v>
      </c>
      <c r="W22" s="5">
        <v>18</v>
      </c>
      <c r="X22">
        <f t="shared" si="1"/>
        <v>63720</v>
      </c>
    </row>
    <row r="23" spans="1:24" s="5" customFormat="1" x14ac:dyDescent="0.25">
      <c r="B23" s="5" t="s">
        <v>49</v>
      </c>
      <c r="C23" s="5" t="s">
        <v>82</v>
      </c>
      <c r="D23" s="5">
        <v>35</v>
      </c>
      <c r="E23" s="5">
        <v>40</v>
      </c>
      <c r="F23" s="5">
        <v>400</v>
      </c>
      <c r="G23" s="5">
        <v>3</v>
      </c>
      <c r="H23" s="5">
        <f t="shared" si="0"/>
        <v>6000</v>
      </c>
      <c r="I23" s="5">
        <f>SUM(H5:H23)</f>
        <v>65945</v>
      </c>
      <c r="M23" s="5" t="s">
        <v>104</v>
      </c>
      <c r="N23" s="5" t="s">
        <v>104</v>
      </c>
      <c r="P23" s="5">
        <v>300</v>
      </c>
      <c r="Q23" s="5">
        <v>100</v>
      </c>
      <c r="R23" s="5">
        <v>8</v>
      </c>
      <c r="S23" s="5">
        <v>10</v>
      </c>
      <c r="T23" s="5">
        <v>15</v>
      </c>
      <c r="W23" s="5">
        <v>19</v>
      </c>
      <c r="X23">
        <f t="shared" si="1"/>
        <v>74290</v>
      </c>
    </row>
    <row r="24" spans="1:24" s="5" customFormat="1" x14ac:dyDescent="0.25">
      <c r="B24" s="5" t="s">
        <v>51</v>
      </c>
      <c r="C24" s="5" t="s">
        <v>83</v>
      </c>
      <c r="D24" s="5">
        <v>37</v>
      </c>
      <c r="E24" s="5">
        <v>45</v>
      </c>
      <c r="F24" s="5">
        <v>800</v>
      </c>
      <c r="G24" s="5">
        <v>2</v>
      </c>
      <c r="H24" s="5">
        <f t="shared" si="0"/>
        <v>12800</v>
      </c>
      <c r="I24" s="5">
        <f>SUM(H5:H24)</f>
        <v>78745</v>
      </c>
      <c r="M24" s="5" t="s">
        <v>97</v>
      </c>
      <c r="N24" s="5" t="s">
        <v>105</v>
      </c>
      <c r="P24" s="5">
        <v>800</v>
      </c>
      <c r="Q24" s="5">
        <v>50</v>
      </c>
      <c r="R24" s="5">
        <v>5</v>
      </c>
      <c r="S24" s="5">
        <v>30</v>
      </c>
      <c r="T24" s="5">
        <v>10</v>
      </c>
      <c r="W24" s="5">
        <v>20</v>
      </c>
      <c r="X24">
        <f t="shared" si="1"/>
        <v>86000</v>
      </c>
    </row>
    <row r="25" spans="1:24" s="5" customFormat="1" x14ac:dyDescent="0.25">
      <c r="B25" s="5" t="s">
        <v>52</v>
      </c>
      <c r="C25" s="5" t="s">
        <v>84</v>
      </c>
      <c r="D25" s="5">
        <v>39</v>
      </c>
      <c r="E25" s="5">
        <v>45</v>
      </c>
      <c r="F25" s="5">
        <v>600</v>
      </c>
      <c r="G25" s="5">
        <v>3</v>
      </c>
      <c r="H25" s="5">
        <f t="shared" si="0"/>
        <v>10800</v>
      </c>
      <c r="I25" s="5">
        <f>SUM(H5:H25)</f>
        <v>89545</v>
      </c>
      <c r="M25" s="5" t="s">
        <v>106</v>
      </c>
      <c r="N25" s="5" t="s">
        <v>93</v>
      </c>
      <c r="P25" s="5">
        <v>500</v>
      </c>
      <c r="Q25" s="5">
        <v>100</v>
      </c>
      <c r="R25" s="5">
        <v>8</v>
      </c>
      <c r="S25" s="5">
        <v>10</v>
      </c>
      <c r="T25" s="5">
        <v>30</v>
      </c>
      <c r="W25" s="5">
        <v>21</v>
      </c>
      <c r="X25">
        <f t="shared" si="1"/>
        <v>98910</v>
      </c>
    </row>
    <row r="26" spans="1:24" s="5" customFormat="1" x14ac:dyDescent="0.25">
      <c r="B26" s="5" t="s">
        <v>55</v>
      </c>
      <c r="C26" s="5" t="s">
        <v>85</v>
      </c>
      <c r="D26" s="5">
        <v>41</v>
      </c>
      <c r="E26" s="5">
        <v>45</v>
      </c>
      <c r="F26" s="5">
        <v>700</v>
      </c>
      <c r="G26" s="5">
        <v>4</v>
      </c>
      <c r="H26" s="5">
        <f t="shared" si="0"/>
        <v>11200</v>
      </c>
      <c r="I26" s="5">
        <f>SUM(H5:H26)</f>
        <v>100745</v>
      </c>
      <c r="M26" s="5" t="s">
        <v>113</v>
      </c>
      <c r="N26" s="5" t="s">
        <v>114</v>
      </c>
      <c r="P26" s="5">
        <v>300</v>
      </c>
      <c r="Q26" s="5">
        <v>200</v>
      </c>
      <c r="R26" s="5">
        <v>8</v>
      </c>
      <c r="S26" s="5">
        <v>10</v>
      </c>
      <c r="T26" s="5">
        <v>35</v>
      </c>
      <c r="W26" s="5">
        <v>22</v>
      </c>
      <c r="X26">
        <f t="shared" si="1"/>
        <v>113080</v>
      </c>
    </row>
    <row r="27" spans="1:24" s="5" customFormat="1" x14ac:dyDescent="0.25">
      <c r="B27" s="5" t="s">
        <v>56</v>
      </c>
      <c r="C27" s="5" t="s">
        <v>86</v>
      </c>
      <c r="D27" s="5">
        <v>43</v>
      </c>
      <c r="E27" s="5">
        <v>48</v>
      </c>
      <c r="F27" s="5">
        <v>850</v>
      </c>
      <c r="G27" s="5">
        <v>3</v>
      </c>
      <c r="H27" s="5">
        <f t="shared" si="0"/>
        <v>12750</v>
      </c>
      <c r="I27" s="5">
        <f>SUM(H5:H27)</f>
        <v>113495</v>
      </c>
      <c r="M27" s="5" t="s">
        <v>107</v>
      </c>
      <c r="N27" s="5" t="s">
        <v>109</v>
      </c>
      <c r="P27" s="5">
        <v>400</v>
      </c>
      <c r="Q27" s="5">
        <v>250</v>
      </c>
      <c r="R27" s="5">
        <v>7</v>
      </c>
      <c r="S27" s="5">
        <v>10</v>
      </c>
      <c r="T27" s="5">
        <v>25</v>
      </c>
      <c r="W27" s="5">
        <v>23</v>
      </c>
      <c r="X27">
        <f t="shared" si="1"/>
        <v>128570</v>
      </c>
    </row>
    <row r="28" spans="1:24" s="5" customFormat="1" x14ac:dyDescent="0.25">
      <c r="B28" s="5" t="s">
        <v>59</v>
      </c>
      <c r="C28" s="5" t="s">
        <v>87</v>
      </c>
      <c r="D28" s="5">
        <v>45</v>
      </c>
      <c r="E28" s="5">
        <v>48</v>
      </c>
      <c r="F28" s="5">
        <v>900</v>
      </c>
      <c r="G28" s="5">
        <v>5</v>
      </c>
      <c r="H28" s="5">
        <f t="shared" si="0"/>
        <v>13500</v>
      </c>
      <c r="I28" s="5">
        <f>SUM(H5:H28)</f>
        <v>126995</v>
      </c>
      <c r="M28" s="5" t="s">
        <v>108</v>
      </c>
      <c r="N28" s="5" t="s">
        <v>94</v>
      </c>
      <c r="P28" s="5">
        <v>450</v>
      </c>
      <c r="Q28" s="5">
        <v>200</v>
      </c>
      <c r="R28" s="5">
        <v>8</v>
      </c>
      <c r="S28" s="5">
        <v>15</v>
      </c>
      <c r="T28" s="5">
        <v>30</v>
      </c>
      <c r="W28" s="5">
        <v>24</v>
      </c>
      <c r="X28">
        <f t="shared" si="1"/>
        <v>145440</v>
      </c>
    </row>
    <row r="29" spans="1:24" s="5" customFormat="1" x14ac:dyDescent="0.25">
      <c r="B29" s="5" t="s">
        <v>57</v>
      </c>
      <c r="C29" s="5" t="s">
        <v>62</v>
      </c>
      <c r="D29" s="5">
        <v>47</v>
      </c>
      <c r="E29" s="5">
        <v>48</v>
      </c>
      <c r="F29" s="5">
        <v>1</v>
      </c>
      <c r="G29" s="5">
        <v>5</v>
      </c>
      <c r="H29" s="5">
        <f t="shared" si="0"/>
        <v>5</v>
      </c>
      <c r="I29" s="5">
        <f>SUM(H5:H29)</f>
        <v>127000</v>
      </c>
      <c r="M29" s="5" t="s">
        <v>109</v>
      </c>
      <c r="N29" s="5" t="s">
        <v>109</v>
      </c>
      <c r="P29" s="5">
        <v>500</v>
      </c>
      <c r="Q29" s="5">
        <v>500</v>
      </c>
      <c r="R29" s="5">
        <v>8</v>
      </c>
      <c r="S29" s="5">
        <v>8</v>
      </c>
      <c r="T29" s="5">
        <v>30</v>
      </c>
      <c r="W29" s="5">
        <v>25</v>
      </c>
      <c r="X29">
        <f t="shared" si="1"/>
        <v>163750</v>
      </c>
    </row>
    <row r="30" spans="1:24" s="5" customFormat="1" x14ac:dyDescent="0.25">
      <c r="B30" s="5" t="s">
        <v>39</v>
      </c>
      <c r="C30" s="5" t="s">
        <v>88</v>
      </c>
      <c r="D30" s="5">
        <v>49</v>
      </c>
      <c r="E30" s="5">
        <v>49</v>
      </c>
      <c r="F30" s="5">
        <v>1500</v>
      </c>
      <c r="G30" s="5">
        <v>10</v>
      </c>
      <c r="H30" s="5">
        <f t="shared" si="0"/>
        <v>0</v>
      </c>
      <c r="I30" s="5">
        <f>SUM(H5:H30)</f>
        <v>127000</v>
      </c>
      <c r="M30" s="5" t="s">
        <v>97</v>
      </c>
      <c r="N30" s="5" t="s">
        <v>105</v>
      </c>
      <c r="P30" s="5">
        <v>1000</v>
      </c>
      <c r="Q30" s="5">
        <v>100</v>
      </c>
      <c r="R30" s="5">
        <v>13</v>
      </c>
      <c r="S30" s="5">
        <v>40</v>
      </c>
      <c r="T30" s="5">
        <v>30</v>
      </c>
      <c r="W30" s="5">
        <v>26</v>
      </c>
      <c r="X30">
        <f t="shared" si="1"/>
        <v>183560</v>
      </c>
    </row>
    <row r="31" spans="1:24" x14ac:dyDescent="0.25">
      <c r="A31" s="6"/>
      <c r="B31" s="2"/>
      <c r="W31">
        <v>27</v>
      </c>
      <c r="X31">
        <f t="shared" si="1"/>
        <v>204930</v>
      </c>
    </row>
    <row r="32" spans="1:24" s="9" customFormat="1" x14ac:dyDescent="0.25">
      <c r="B32" s="9" t="s">
        <v>60</v>
      </c>
      <c r="C32" s="9" t="s">
        <v>110</v>
      </c>
      <c r="F32" s="9">
        <v>3000</v>
      </c>
      <c r="G32" s="9">
        <v>1</v>
      </c>
      <c r="H32" s="9">
        <v>3000</v>
      </c>
      <c r="I32" s="9">
        <f>SUM(H5:H32)</f>
        <v>130000</v>
      </c>
      <c r="J32" s="9" t="s">
        <v>62</v>
      </c>
      <c r="K32" s="9" t="s">
        <v>62</v>
      </c>
      <c r="M32" s="9" t="s">
        <v>97</v>
      </c>
      <c r="N32" s="9" t="s">
        <v>111</v>
      </c>
      <c r="P32" s="9">
        <v>1500</v>
      </c>
      <c r="Q32" s="9">
        <v>500</v>
      </c>
      <c r="R32" s="9">
        <v>15</v>
      </c>
      <c r="S32" s="9">
        <v>35</v>
      </c>
      <c r="T32" s="9">
        <v>45</v>
      </c>
      <c r="W32" s="9">
        <v>28</v>
      </c>
      <c r="X32">
        <f t="shared" si="1"/>
        <v>227920</v>
      </c>
    </row>
    <row r="33" spans="1:24" x14ac:dyDescent="0.25">
      <c r="A33" s="6"/>
      <c r="B33" s="2"/>
      <c r="W33">
        <v>29</v>
      </c>
      <c r="X33">
        <f t="shared" si="1"/>
        <v>252590</v>
      </c>
    </row>
    <row r="34" spans="1:24" x14ac:dyDescent="0.25">
      <c r="A34" s="6"/>
      <c r="B34" s="2"/>
      <c r="W34" s="2">
        <v>30</v>
      </c>
      <c r="X34">
        <f t="shared" si="1"/>
        <v>279000</v>
      </c>
    </row>
    <row r="35" spans="1:24" x14ac:dyDescent="0.25">
      <c r="B35" s="2"/>
    </row>
    <row r="36" spans="1:24" s="4" customFormat="1" ht="18.75" x14ac:dyDescent="0.3">
      <c r="A36" s="3" t="s">
        <v>140</v>
      </c>
      <c r="B36" s="3" t="s">
        <v>17</v>
      </c>
      <c r="C36" s="1" t="s">
        <v>259</v>
      </c>
      <c r="D36" s="1" t="s">
        <v>99</v>
      </c>
      <c r="E36" s="3" t="s">
        <v>13</v>
      </c>
      <c r="F36" s="3" t="s">
        <v>16</v>
      </c>
      <c r="G36" s="3" t="s">
        <v>230</v>
      </c>
      <c r="H36" s="3" t="s">
        <v>327</v>
      </c>
      <c r="I36" s="3" t="s">
        <v>328</v>
      </c>
      <c r="J36" s="3" t="s">
        <v>231</v>
      </c>
      <c r="K36" s="3" t="s">
        <v>232</v>
      </c>
      <c r="L36" s="11" t="s">
        <v>20</v>
      </c>
      <c r="M36" s="12" t="s">
        <v>19</v>
      </c>
      <c r="N36" s="10" t="s">
        <v>18</v>
      </c>
      <c r="P36"/>
      <c r="Q36"/>
    </row>
    <row r="37" spans="1:24" x14ac:dyDescent="0.25">
      <c r="L37" s="11"/>
      <c r="M37" s="12"/>
      <c r="N37" s="10"/>
    </row>
    <row r="38" spans="1:24" x14ac:dyDescent="0.25">
      <c r="A38" t="s">
        <v>140</v>
      </c>
      <c r="B38" t="s">
        <v>11</v>
      </c>
      <c r="C38" t="s">
        <v>330</v>
      </c>
      <c r="D38">
        <v>0.05</v>
      </c>
      <c r="E38" t="s">
        <v>351</v>
      </c>
      <c r="F38" t="s">
        <v>368</v>
      </c>
      <c r="G38" t="s">
        <v>372</v>
      </c>
      <c r="H38" t="s">
        <v>399</v>
      </c>
      <c r="I38" t="s">
        <v>400</v>
      </c>
      <c r="L38" s="11"/>
      <c r="M38" s="12"/>
      <c r="N38" s="10"/>
    </row>
    <row r="39" spans="1:24" x14ac:dyDescent="0.25">
      <c r="A39" t="s">
        <v>140</v>
      </c>
      <c r="B39" t="s">
        <v>12</v>
      </c>
      <c r="C39" t="s">
        <v>330</v>
      </c>
      <c r="D39">
        <v>0.05</v>
      </c>
      <c r="E39" t="s">
        <v>352</v>
      </c>
      <c r="F39" t="s">
        <v>369</v>
      </c>
      <c r="G39" t="s">
        <v>372</v>
      </c>
      <c r="H39" t="s">
        <v>399</v>
      </c>
      <c r="I39" t="s">
        <v>401</v>
      </c>
      <c r="L39" s="11"/>
      <c r="M39" s="12"/>
      <c r="N39" s="10"/>
    </row>
    <row r="40" spans="1:24" x14ac:dyDescent="0.25">
      <c r="A40" t="s">
        <v>140</v>
      </c>
      <c r="B40" t="s">
        <v>209</v>
      </c>
      <c r="C40" t="s">
        <v>330</v>
      </c>
      <c r="D40">
        <v>0.05</v>
      </c>
      <c r="E40" t="s">
        <v>353</v>
      </c>
      <c r="F40" t="s">
        <v>370</v>
      </c>
      <c r="G40" t="s">
        <v>372</v>
      </c>
      <c r="H40" t="s">
        <v>399</v>
      </c>
      <c r="I40" t="s">
        <v>400</v>
      </c>
      <c r="L40" s="11"/>
      <c r="M40" s="12"/>
      <c r="N40" s="10" t="s">
        <v>62</v>
      </c>
    </row>
    <row r="41" spans="1:24" x14ac:dyDescent="0.25">
      <c r="A41" t="s">
        <v>140</v>
      </c>
      <c r="B41" t="s">
        <v>35</v>
      </c>
      <c r="C41" t="s">
        <v>331</v>
      </c>
      <c r="D41">
        <v>0.05</v>
      </c>
      <c r="E41" t="s">
        <v>352</v>
      </c>
      <c r="F41" t="s">
        <v>368</v>
      </c>
      <c r="G41" t="s">
        <v>372</v>
      </c>
      <c r="H41" t="s">
        <v>402</v>
      </c>
      <c r="I41" t="s">
        <v>403</v>
      </c>
      <c r="L41" s="11"/>
      <c r="M41" s="12"/>
      <c r="N41" s="10"/>
    </row>
    <row r="42" spans="1:24" x14ac:dyDescent="0.25">
      <c r="A42" t="s">
        <v>140</v>
      </c>
      <c r="B42" t="s">
        <v>36</v>
      </c>
      <c r="C42" t="s">
        <v>331</v>
      </c>
      <c r="D42">
        <v>0.05</v>
      </c>
      <c r="E42" t="s">
        <v>354</v>
      </c>
      <c r="F42" t="s">
        <v>371</v>
      </c>
      <c r="G42" t="s">
        <v>372</v>
      </c>
      <c r="H42" t="s">
        <v>404</v>
      </c>
      <c r="I42" t="s">
        <v>405</v>
      </c>
      <c r="L42" s="11"/>
      <c r="M42" s="12"/>
      <c r="N42" s="10"/>
    </row>
    <row r="43" spans="1:24" x14ac:dyDescent="0.25">
      <c r="A43" t="s">
        <v>140</v>
      </c>
      <c r="B43" t="s">
        <v>141</v>
      </c>
      <c r="C43" t="s">
        <v>331</v>
      </c>
      <c r="D43">
        <v>0.05</v>
      </c>
      <c r="E43" t="s">
        <v>355</v>
      </c>
      <c r="F43" t="s">
        <v>372</v>
      </c>
      <c r="G43" t="s">
        <v>372</v>
      </c>
      <c r="H43" t="s">
        <v>404</v>
      </c>
      <c r="I43" t="s">
        <v>406</v>
      </c>
      <c r="L43" s="11"/>
      <c r="M43" s="12"/>
      <c r="N43" s="10"/>
    </row>
    <row r="44" spans="1:24" x14ac:dyDescent="0.25">
      <c r="A44" t="s">
        <v>140</v>
      </c>
      <c r="B44" t="s">
        <v>142</v>
      </c>
      <c r="C44" t="s">
        <v>331</v>
      </c>
      <c r="D44">
        <v>0.05</v>
      </c>
      <c r="E44" t="s">
        <v>356</v>
      </c>
      <c r="F44" t="s">
        <v>373</v>
      </c>
      <c r="G44" t="s">
        <v>372</v>
      </c>
      <c r="H44" t="s">
        <v>402</v>
      </c>
      <c r="I44" t="s">
        <v>407</v>
      </c>
      <c r="L44" s="11"/>
      <c r="M44" s="12"/>
      <c r="N44" s="10"/>
    </row>
    <row r="45" spans="1:24" x14ac:dyDescent="0.25">
      <c r="A45" t="s">
        <v>140</v>
      </c>
      <c r="B45" t="s">
        <v>143</v>
      </c>
      <c r="C45" t="s">
        <v>332</v>
      </c>
      <c r="D45">
        <v>0.05</v>
      </c>
      <c r="E45" t="s">
        <v>352</v>
      </c>
      <c r="F45" t="s">
        <v>369</v>
      </c>
      <c r="G45" t="s">
        <v>372</v>
      </c>
      <c r="H45" t="s">
        <v>404</v>
      </c>
      <c r="I45" t="s">
        <v>408</v>
      </c>
      <c r="L45" s="11"/>
      <c r="M45" s="12"/>
      <c r="N45" s="10"/>
    </row>
    <row r="46" spans="1:24" x14ac:dyDescent="0.25">
      <c r="A46" t="s">
        <v>140</v>
      </c>
      <c r="B46" t="s">
        <v>144</v>
      </c>
      <c r="C46" t="s">
        <v>332</v>
      </c>
      <c r="D46">
        <v>0.05</v>
      </c>
      <c r="E46" t="s">
        <v>357</v>
      </c>
      <c r="F46" t="s">
        <v>369</v>
      </c>
      <c r="G46" t="s">
        <v>372</v>
      </c>
      <c r="H46" t="s">
        <v>402</v>
      </c>
      <c r="I46" t="s">
        <v>409</v>
      </c>
      <c r="L46" s="11"/>
      <c r="M46" s="12"/>
      <c r="N46" s="10"/>
    </row>
    <row r="47" spans="1:24" x14ac:dyDescent="0.25">
      <c r="A47" t="s">
        <v>140</v>
      </c>
      <c r="B47" t="s">
        <v>145</v>
      </c>
      <c r="C47" t="s">
        <v>332</v>
      </c>
      <c r="D47">
        <v>0.05</v>
      </c>
      <c r="E47" t="s">
        <v>352</v>
      </c>
      <c r="F47" t="s">
        <v>369</v>
      </c>
      <c r="G47" t="s">
        <v>372</v>
      </c>
      <c r="H47" t="s">
        <v>399</v>
      </c>
      <c r="I47" t="s">
        <v>410</v>
      </c>
      <c r="L47" s="11"/>
      <c r="M47" s="12"/>
      <c r="N47" s="10"/>
    </row>
    <row r="48" spans="1:24" x14ac:dyDescent="0.25">
      <c r="A48" t="s">
        <v>140</v>
      </c>
      <c r="B48" t="s">
        <v>146</v>
      </c>
      <c r="C48" t="s">
        <v>332</v>
      </c>
      <c r="D48">
        <v>0.05</v>
      </c>
      <c r="E48" t="s">
        <v>352</v>
      </c>
      <c r="F48" t="s">
        <v>374</v>
      </c>
      <c r="G48" t="s">
        <v>398</v>
      </c>
      <c r="H48" t="s">
        <v>411</v>
      </c>
      <c r="I48" t="s">
        <v>412</v>
      </c>
      <c r="L48" s="11"/>
      <c r="M48" s="12"/>
      <c r="N48" s="10"/>
    </row>
    <row r="49" spans="1:14" x14ac:dyDescent="0.25">
      <c r="A49" t="s">
        <v>140</v>
      </c>
      <c r="B49" t="s">
        <v>21</v>
      </c>
      <c r="C49" t="s">
        <v>330</v>
      </c>
      <c r="D49">
        <v>0.05</v>
      </c>
      <c r="E49" t="s">
        <v>351</v>
      </c>
      <c r="F49" t="s">
        <v>368</v>
      </c>
      <c r="G49" t="s">
        <v>372</v>
      </c>
      <c r="H49" t="s">
        <v>413</v>
      </c>
      <c r="I49" t="s">
        <v>414</v>
      </c>
      <c r="L49" s="11"/>
      <c r="M49" s="12"/>
      <c r="N49" s="10"/>
    </row>
    <row r="50" spans="1:14" x14ac:dyDescent="0.25">
      <c r="A50" t="s">
        <v>140</v>
      </c>
      <c r="B50" t="s">
        <v>22</v>
      </c>
      <c r="C50" t="s">
        <v>330</v>
      </c>
      <c r="D50">
        <v>0.05</v>
      </c>
      <c r="E50" t="s">
        <v>351</v>
      </c>
      <c r="F50" t="s">
        <v>368</v>
      </c>
      <c r="G50" t="s">
        <v>388</v>
      </c>
      <c r="H50" t="s">
        <v>415</v>
      </c>
      <c r="I50" t="s">
        <v>416</v>
      </c>
      <c r="L50" s="11"/>
      <c r="M50" s="12"/>
      <c r="N50" s="10"/>
    </row>
    <row r="51" spans="1:14" x14ac:dyDescent="0.25">
      <c r="A51" t="s">
        <v>140</v>
      </c>
      <c r="B51" t="s">
        <v>23</v>
      </c>
      <c r="C51" t="s">
        <v>330</v>
      </c>
      <c r="D51">
        <v>0.05</v>
      </c>
      <c r="E51" t="s">
        <v>351</v>
      </c>
      <c r="F51" t="s">
        <v>368</v>
      </c>
      <c r="G51" t="s">
        <v>388</v>
      </c>
      <c r="H51" t="s">
        <v>417</v>
      </c>
      <c r="I51" t="s">
        <v>418</v>
      </c>
      <c r="L51" s="11"/>
      <c r="M51" s="12"/>
      <c r="N51" s="10"/>
    </row>
    <row r="52" spans="1:14" x14ac:dyDescent="0.25">
      <c r="A52" t="s">
        <v>140</v>
      </c>
      <c r="B52" t="s">
        <v>24</v>
      </c>
      <c r="C52" t="s">
        <v>333</v>
      </c>
      <c r="D52">
        <v>0.05</v>
      </c>
      <c r="E52" t="s">
        <v>352</v>
      </c>
      <c r="F52" t="s">
        <v>375</v>
      </c>
      <c r="G52" t="s">
        <v>369</v>
      </c>
      <c r="H52" t="s">
        <v>419</v>
      </c>
      <c r="I52" t="s">
        <v>420</v>
      </c>
      <c r="L52" s="11"/>
      <c r="M52" s="12"/>
      <c r="N52" s="10"/>
    </row>
    <row r="53" spans="1:14" x14ac:dyDescent="0.25">
      <c r="A53" t="s">
        <v>140</v>
      </c>
      <c r="B53" t="s">
        <v>25</v>
      </c>
      <c r="C53" t="s">
        <v>333</v>
      </c>
      <c r="D53">
        <v>0.05</v>
      </c>
      <c r="E53" t="s">
        <v>352</v>
      </c>
      <c r="F53" t="s">
        <v>375</v>
      </c>
      <c r="G53" t="s">
        <v>368</v>
      </c>
      <c r="H53" t="s">
        <v>421</v>
      </c>
      <c r="I53" t="s">
        <v>422</v>
      </c>
      <c r="L53" s="11"/>
      <c r="M53" s="12"/>
      <c r="N53" s="10"/>
    </row>
    <row r="54" spans="1:14" x14ac:dyDescent="0.25">
      <c r="A54" t="s">
        <v>140</v>
      </c>
      <c r="B54" t="s">
        <v>26</v>
      </c>
      <c r="C54" t="s">
        <v>333</v>
      </c>
      <c r="D54">
        <v>0.05</v>
      </c>
      <c r="E54" t="s">
        <v>352</v>
      </c>
      <c r="F54" t="s">
        <v>375</v>
      </c>
      <c r="G54" t="s">
        <v>389</v>
      </c>
      <c r="H54" t="s">
        <v>423</v>
      </c>
      <c r="I54" t="s">
        <v>424</v>
      </c>
      <c r="L54" s="11"/>
      <c r="M54" s="12"/>
      <c r="N54" s="10"/>
    </row>
    <row r="55" spans="1:14" x14ac:dyDescent="0.25">
      <c r="A55" t="s">
        <v>140</v>
      </c>
      <c r="B55" t="s">
        <v>27</v>
      </c>
      <c r="C55" t="s">
        <v>333</v>
      </c>
      <c r="D55">
        <v>0.05</v>
      </c>
      <c r="E55" t="s">
        <v>352</v>
      </c>
      <c r="F55" t="s">
        <v>375</v>
      </c>
      <c r="G55" t="s">
        <v>368</v>
      </c>
      <c r="H55" t="s">
        <v>425</v>
      </c>
      <c r="I55" t="s">
        <v>426</v>
      </c>
      <c r="L55" s="11"/>
      <c r="M55" s="12"/>
      <c r="N55" s="10"/>
    </row>
    <row r="56" spans="1:14" x14ac:dyDescent="0.25">
      <c r="A56" t="s">
        <v>140</v>
      </c>
      <c r="B56" t="s">
        <v>28</v>
      </c>
      <c r="C56" t="s">
        <v>334</v>
      </c>
      <c r="D56">
        <v>0.05</v>
      </c>
      <c r="E56" t="s">
        <v>358</v>
      </c>
      <c r="F56" t="s">
        <v>376</v>
      </c>
      <c r="G56" t="s">
        <v>390</v>
      </c>
      <c r="H56" t="s">
        <v>427</v>
      </c>
      <c r="I56" t="s">
        <v>428</v>
      </c>
      <c r="L56" s="11"/>
      <c r="M56" s="12"/>
      <c r="N56" s="10"/>
    </row>
    <row r="57" spans="1:14" x14ac:dyDescent="0.25">
      <c r="A57" t="s">
        <v>140</v>
      </c>
      <c r="B57" t="s">
        <v>29</v>
      </c>
      <c r="C57" t="s">
        <v>334</v>
      </c>
      <c r="D57">
        <v>0.05</v>
      </c>
      <c r="E57" t="s">
        <v>358</v>
      </c>
      <c r="F57" t="s">
        <v>376</v>
      </c>
      <c r="G57" t="s">
        <v>369</v>
      </c>
      <c r="H57" t="s">
        <v>429</v>
      </c>
      <c r="I57" t="s">
        <v>430</v>
      </c>
      <c r="L57" s="11"/>
      <c r="M57" s="12"/>
      <c r="N57" s="10"/>
    </row>
    <row r="58" spans="1:14" x14ac:dyDescent="0.25">
      <c r="A58" t="s">
        <v>140</v>
      </c>
      <c r="B58" t="s">
        <v>30</v>
      </c>
      <c r="C58" t="s">
        <v>334</v>
      </c>
      <c r="D58">
        <v>0.05</v>
      </c>
      <c r="E58" t="s">
        <v>358</v>
      </c>
      <c r="F58" t="s">
        <v>376</v>
      </c>
      <c r="G58" t="s">
        <v>369</v>
      </c>
      <c r="H58" t="s">
        <v>431</v>
      </c>
      <c r="I58" t="s">
        <v>430</v>
      </c>
      <c r="L58" s="11"/>
      <c r="M58" s="12"/>
      <c r="N58" s="10"/>
    </row>
    <row r="59" spans="1:14" x14ac:dyDescent="0.25">
      <c r="A59" t="s">
        <v>140</v>
      </c>
      <c r="B59" t="s">
        <v>31</v>
      </c>
      <c r="C59" t="s">
        <v>335</v>
      </c>
      <c r="D59">
        <v>0.05</v>
      </c>
      <c r="E59" t="s">
        <v>352</v>
      </c>
      <c r="F59" t="s">
        <v>376</v>
      </c>
      <c r="G59" t="s">
        <v>391</v>
      </c>
      <c r="H59" t="s">
        <v>432</v>
      </c>
      <c r="I59" t="s">
        <v>433</v>
      </c>
      <c r="L59" s="11"/>
      <c r="M59" s="12"/>
      <c r="N59" s="10"/>
    </row>
    <row r="60" spans="1:14" x14ac:dyDescent="0.25">
      <c r="A60" t="s">
        <v>140</v>
      </c>
      <c r="B60" t="s">
        <v>32</v>
      </c>
      <c r="C60" t="s">
        <v>336</v>
      </c>
      <c r="D60">
        <v>0.05</v>
      </c>
      <c r="E60" t="s">
        <v>358</v>
      </c>
      <c r="F60" t="s">
        <v>377</v>
      </c>
      <c r="G60" t="s">
        <v>392</v>
      </c>
      <c r="H60" t="s">
        <v>434</v>
      </c>
      <c r="I60" t="s">
        <v>435</v>
      </c>
      <c r="L60" s="11"/>
      <c r="M60" s="12"/>
      <c r="N60" s="10"/>
    </row>
    <row r="61" spans="1:14" x14ac:dyDescent="0.25">
      <c r="A61" t="s">
        <v>140</v>
      </c>
      <c r="B61" t="s">
        <v>33</v>
      </c>
      <c r="C61" t="s">
        <v>336</v>
      </c>
      <c r="D61">
        <v>0.05</v>
      </c>
      <c r="E61" t="s">
        <v>358</v>
      </c>
      <c r="F61" t="s">
        <v>377</v>
      </c>
      <c r="G61" t="s">
        <v>376</v>
      </c>
      <c r="H61" t="s">
        <v>436</v>
      </c>
      <c r="I61" t="s">
        <v>437</v>
      </c>
      <c r="L61" s="11"/>
      <c r="M61" s="12"/>
      <c r="N61" s="10"/>
    </row>
    <row r="62" spans="1:14" x14ac:dyDescent="0.25">
      <c r="A62" t="s">
        <v>140</v>
      </c>
      <c r="B62" t="s">
        <v>34</v>
      </c>
      <c r="C62" t="s">
        <v>336</v>
      </c>
      <c r="D62">
        <v>0.05</v>
      </c>
      <c r="E62" t="s">
        <v>358</v>
      </c>
      <c r="F62" t="s">
        <v>377</v>
      </c>
      <c r="G62" t="s">
        <v>389</v>
      </c>
      <c r="H62" t="s">
        <v>438</v>
      </c>
      <c r="I62" t="s">
        <v>437</v>
      </c>
      <c r="L62" s="11"/>
      <c r="M62" s="12"/>
      <c r="N62" s="10"/>
    </row>
    <row r="63" spans="1:14" x14ac:dyDescent="0.25">
      <c r="A63" t="s">
        <v>140</v>
      </c>
      <c r="B63" t="s">
        <v>37</v>
      </c>
      <c r="C63" t="s">
        <v>334</v>
      </c>
      <c r="D63">
        <v>0.05</v>
      </c>
      <c r="E63" t="s">
        <v>352</v>
      </c>
      <c r="F63" t="s">
        <v>378</v>
      </c>
      <c r="G63" t="s">
        <v>393</v>
      </c>
      <c r="H63" t="s">
        <v>411</v>
      </c>
      <c r="I63" t="s">
        <v>439</v>
      </c>
      <c r="L63" s="11"/>
      <c r="M63" s="12"/>
      <c r="N63" s="10"/>
    </row>
    <row r="64" spans="1:14" x14ac:dyDescent="0.25">
      <c r="A64" t="s">
        <v>140</v>
      </c>
      <c r="B64" t="s">
        <v>38</v>
      </c>
      <c r="C64" t="s">
        <v>337</v>
      </c>
      <c r="D64">
        <v>0.05</v>
      </c>
      <c r="E64" t="s">
        <v>351</v>
      </c>
      <c r="F64" t="s">
        <v>368</v>
      </c>
      <c r="G64" t="s">
        <v>368</v>
      </c>
      <c r="H64" t="s">
        <v>440</v>
      </c>
      <c r="I64" t="s">
        <v>441</v>
      </c>
      <c r="L64" s="11"/>
      <c r="M64" s="12"/>
      <c r="N64" s="10"/>
    </row>
    <row r="65" spans="1:14" x14ac:dyDescent="0.25">
      <c r="A65" t="s">
        <v>140</v>
      </c>
      <c r="B65" s="8" t="s">
        <v>163</v>
      </c>
      <c r="C65" s="8" t="s">
        <v>338</v>
      </c>
      <c r="D65">
        <v>0.05</v>
      </c>
      <c r="E65" s="8" t="s">
        <v>359</v>
      </c>
      <c r="F65" s="8" t="s">
        <v>369</v>
      </c>
      <c r="G65" s="8" t="s">
        <v>368</v>
      </c>
      <c r="H65" s="8" t="s">
        <v>440</v>
      </c>
      <c r="I65" s="8" t="s">
        <v>442</v>
      </c>
      <c r="J65" s="8" t="s">
        <v>167</v>
      </c>
      <c r="K65" s="8"/>
      <c r="L65" s="11"/>
      <c r="M65" s="12"/>
      <c r="N65" s="10"/>
    </row>
    <row r="66" spans="1:14" x14ac:dyDescent="0.25">
      <c r="A66" t="s">
        <v>140</v>
      </c>
      <c r="B66" s="8" t="s">
        <v>210</v>
      </c>
      <c r="C66" s="8" t="s">
        <v>339</v>
      </c>
      <c r="D66">
        <v>0.05</v>
      </c>
      <c r="E66" s="8" t="s">
        <v>351</v>
      </c>
      <c r="F66" s="8" t="s">
        <v>369</v>
      </c>
      <c r="G66" s="8" t="s">
        <v>388</v>
      </c>
      <c r="H66" s="8" t="s">
        <v>443</v>
      </c>
      <c r="I66" s="8" t="s">
        <v>444</v>
      </c>
      <c r="J66" s="8"/>
      <c r="K66" s="8" t="s">
        <v>233</v>
      </c>
      <c r="L66" s="11"/>
      <c r="M66" s="12"/>
      <c r="N66" s="10"/>
    </row>
    <row r="67" spans="1:14" x14ac:dyDescent="0.25">
      <c r="A67" t="s">
        <v>140</v>
      </c>
      <c r="B67" s="8" t="s">
        <v>211</v>
      </c>
      <c r="C67" s="8" t="s">
        <v>340</v>
      </c>
      <c r="D67">
        <v>0.05</v>
      </c>
      <c r="E67" s="8" t="s">
        <v>358</v>
      </c>
      <c r="F67" s="8" t="s">
        <v>377</v>
      </c>
      <c r="G67" s="8" t="s">
        <v>388</v>
      </c>
      <c r="H67" s="8" t="s">
        <v>445</v>
      </c>
      <c r="I67" s="8" t="s">
        <v>446</v>
      </c>
      <c r="J67" s="8"/>
      <c r="K67" s="8" t="s">
        <v>201</v>
      </c>
      <c r="L67" s="11"/>
      <c r="M67" s="12"/>
      <c r="N67" s="10"/>
    </row>
    <row r="68" spans="1:14" x14ac:dyDescent="0.25">
      <c r="A68" t="s">
        <v>140</v>
      </c>
      <c r="B68" t="s">
        <v>224</v>
      </c>
      <c r="C68" t="s">
        <v>341</v>
      </c>
      <c r="D68">
        <v>0.05</v>
      </c>
      <c r="E68" t="s">
        <v>360</v>
      </c>
      <c r="F68" t="s">
        <v>377</v>
      </c>
      <c r="G68" t="s">
        <v>389</v>
      </c>
      <c r="H68" s="14" t="s">
        <v>447</v>
      </c>
      <c r="I68" s="14" t="s">
        <v>448</v>
      </c>
      <c r="L68" s="11"/>
      <c r="M68" s="12" t="s">
        <v>62</v>
      </c>
      <c r="N68" s="10" t="s">
        <v>62</v>
      </c>
    </row>
    <row r="69" spans="1:14" x14ac:dyDescent="0.25">
      <c r="A69" t="s">
        <v>140</v>
      </c>
      <c r="B69" s="8" t="s">
        <v>225</v>
      </c>
      <c r="C69" s="8" t="s">
        <v>294</v>
      </c>
      <c r="D69">
        <v>0.05</v>
      </c>
      <c r="E69" s="8" t="s">
        <v>361</v>
      </c>
      <c r="F69" s="8" t="s">
        <v>379</v>
      </c>
      <c r="G69" s="8" t="s">
        <v>394</v>
      </c>
      <c r="H69" s="8" t="s">
        <v>449</v>
      </c>
      <c r="I69" s="8" t="s">
        <v>450</v>
      </c>
      <c r="J69" s="8" t="s">
        <v>234</v>
      </c>
      <c r="K69" s="8" t="s">
        <v>234</v>
      </c>
      <c r="L69" s="11"/>
      <c r="M69" s="12" t="s">
        <v>62</v>
      </c>
      <c r="N69" s="10"/>
    </row>
    <row r="70" spans="1:14" x14ac:dyDescent="0.25">
      <c r="A70" t="s">
        <v>140</v>
      </c>
      <c r="B70" t="s">
        <v>226</v>
      </c>
      <c r="C70" t="s">
        <v>342</v>
      </c>
      <c r="D70">
        <v>0.05</v>
      </c>
      <c r="E70" t="s">
        <v>354</v>
      </c>
      <c r="F70" t="s">
        <v>376</v>
      </c>
      <c r="G70" t="s">
        <v>395</v>
      </c>
      <c r="H70" s="14" t="s">
        <v>451</v>
      </c>
      <c r="I70" s="14" t="s">
        <v>452</v>
      </c>
      <c r="L70" s="11"/>
      <c r="M70" s="12"/>
      <c r="N70" s="10"/>
    </row>
    <row r="71" spans="1:14" x14ac:dyDescent="0.25">
      <c r="A71" t="s">
        <v>140</v>
      </c>
      <c r="B71" t="s">
        <v>227</v>
      </c>
      <c r="C71" t="s">
        <v>343</v>
      </c>
      <c r="D71">
        <v>0.05</v>
      </c>
      <c r="E71" t="s">
        <v>362</v>
      </c>
      <c r="F71" t="s">
        <v>380</v>
      </c>
      <c r="G71" t="s">
        <v>396</v>
      </c>
      <c r="H71" s="14" t="s">
        <v>453</v>
      </c>
      <c r="I71" s="14" t="s">
        <v>454</v>
      </c>
      <c r="L71" s="11"/>
      <c r="M71" s="12"/>
      <c r="N71" s="10"/>
    </row>
    <row r="72" spans="1:14" x14ac:dyDescent="0.25">
      <c r="A72" t="s">
        <v>140</v>
      </c>
      <c r="B72" t="s">
        <v>228</v>
      </c>
      <c r="C72" t="s">
        <v>285</v>
      </c>
      <c r="D72">
        <v>0.05</v>
      </c>
      <c r="E72" t="s">
        <v>363</v>
      </c>
      <c r="F72" t="s">
        <v>381</v>
      </c>
      <c r="G72" t="s">
        <v>397</v>
      </c>
      <c r="H72" s="14" t="s">
        <v>455</v>
      </c>
      <c r="I72" s="14" t="s">
        <v>456</v>
      </c>
      <c r="L72" s="11"/>
      <c r="M72" s="12" t="s">
        <v>62</v>
      </c>
      <c r="N72" s="10"/>
    </row>
    <row r="73" spans="1:14" x14ac:dyDescent="0.25">
      <c r="A73" t="s">
        <v>140</v>
      </c>
      <c r="B73" s="8" t="s">
        <v>229</v>
      </c>
      <c r="C73" s="8" t="s">
        <v>344</v>
      </c>
      <c r="D73">
        <v>0.05</v>
      </c>
      <c r="E73" s="8" t="s">
        <v>364</v>
      </c>
      <c r="F73" s="8" t="s">
        <v>382</v>
      </c>
      <c r="G73" s="8" t="s">
        <v>397</v>
      </c>
      <c r="H73" s="8" t="s">
        <v>457</v>
      </c>
      <c r="I73" s="8" t="s">
        <v>458</v>
      </c>
      <c r="J73" s="8" t="s">
        <v>234</v>
      </c>
      <c r="K73" s="8" t="s">
        <v>234</v>
      </c>
      <c r="L73" s="11"/>
      <c r="M73" s="12" t="s">
        <v>62</v>
      </c>
      <c r="N73" s="10" t="s">
        <v>62</v>
      </c>
    </row>
    <row r="74" spans="1:14" x14ac:dyDescent="0.25">
      <c r="A74" t="s">
        <v>140</v>
      </c>
      <c r="B74" s="8" t="s">
        <v>147</v>
      </c>
      <c r="C74" s="8" t="s">
        <v>345</v>
      </c>
      <c r="D74">
        <v>0.05</v>
      </c>
      <c r="E74" s="8" t="s">
        <v>365</v>
      </c>
      <c r="F74" s="8" t="s">
        <v>380</v>
      </c>
      <c r="G74" s="8" t="s">
        <v>395</v>
      </c>
      <c r="H74" s="8" t="s">
        <v>459</v>
      </c>
      <c r="I74" s="8" t="s">
        <v>460</v>
      </c>
      <c r="J74" s="8"/>
      <c r="K74" s="8" t="s">
        <v>235</v>
      </c>
      <c r="L74" s="11"/>
      <c r="M74" s="12" t="s">
        <v>62</v>
      </c>
      <c r="N74" s="10"/>
    </row>
    <row r="75" spans="1:14" x14ac:dyDescent="0.25">
      <c r="A75" t="s">
        <v>140</v>
      </c>
      <c r="B75" s="8" t="s">
        <v>148</v>
      </c>
      <c r="C75" s="8" t="s">
        <v>285</v>
      </c>
      <c r="D75">
        <v>0.05</v>
      </c>
      <c r="E75" s="8" t="s">
        <v>365</v>
      </c>
      <c r="F75" s="8" t="s">
        <v>380</v>
      </c>
      <c r="G75" s="8" t="s">
        <v>395</v>
      </c>
      <c r="H75" s="8" t="s">
        <v>461</v>
      </c>
      <c r="I75" s="8" t="s">
        <v>462</v>
      </c>
      <c r="J75" s="8"/>
      <c r="K75" s="8" t="s">
        <v>234</v>
      </c>
      <c r="L75" s="11"/>
      <c r="M75" s="12" t="s">
        <v>62</v>
      </c>
      <c r="N75" s="10" t="s">
        <v>62</v>
      </c>
    </row>
    <row r="76" spans="1:14" x14ac:dyDescent="0.25">
      <c r="A76" t="s">
        <v>140</v>
      </c>
      <c r="B76" t="s">
        <v>149</v>
      </c>
      <c r="C76" t="s">
        <v>294</v>
      </c>
      <c r="D76">
        <v>0.05</v>
      </c>
      <c r="E76" t="s">
        <v>366</v>
      </c>
      <c r="F76" t="s">
        <v>383</v>
      </c>
      <c r="G76" t="s">
        <v>369</v>
      </c>
      <c r="H76" s="14" t="s">
        <v>465</v>
      </c>
      <c r="I76" s="14" t="s">
        <v>463</v>
      </c>
      <c r="L76" s="11"/>
      <c r="M76" s="12" t="s">
        <v>62</v>
      </c>
      <c r="N76" s="10"/>
    </row>
    <row r="77" spans="1:14" x14ac:dyDescent="0.25">
      <c r="A77" t="s">
        <v>140</v>
      </c>
      <c r="B77" t="s">
        <v>213</v>
      </c>
      <c r="C77" t="s">
        <v>294</v>
      </c>
      <c r="D77">
        <v>0.05</v>
      </c>
      <c r="E77" t="s">
        <v>366</v>
      </c>
      <c r="F77" t="s">
        <v>384</v>
      </c>
      <c r="G77" t="s">
        <v>389</v>
      </c>
      <c r="H77" s="14" t="s">
        <v>464</v>
      </c>
      <c r="I77" s="14" t="s">
        <v>466</v>
      </c>
      <c r="L77" s="11"/>
      <c r="M77" s="12" t="s">
        <v>62</v>
      </c>
      <c r="N77" s="10"/>
    </row>
    <row r="78" spans="1:14" x14ac:dyDescent="0.25">
      <c r="A78" t="s">
        <v>140</v>
      </c>
      <c r="B78" t="s">
        <v>219</v>
      </c>
      <c r="C78" t="s">
        <v>294</v>
      </c>
      <c r="D78">
        <v>0.05</v>
      </c>
      <c r="E78" t="s">
        <v>366</v>
      </c>
      <c r="F78" t="s">
        <v>385</v>
      </c>
      <c r="G78" t="s">
        <v>368</v>
      </c>
      <c r="H78" s="14" t="s">
        <v>467</v>
      </c>
      <c r="I78" s="14" t="s">
        <v>468</v>
      </c>
      <c r="L78" s="11"/>
      <c r="M78" s="12" t="s">
        <v>62</v>
      </c>
      <c r="N78" s="10" t="s">
        <v>62</v>
      </c>
    </row>
    <row r="79" spans="1:14" x14ac:dyDescent="0.25">
      <c r="A79" t="s">
        <v>140</v>
      </c>
      <c r="B79" t="s">
        <v>150</v>
      </c>
      <c r="C79" t="s">
        <v>294</v>
      </c>
      <c r="D79">
        <v>0.05</v>
      </c>
      <c r="E79" t="s">
        <v>366</v>
      </c>
      <c r="F79" t="s">
        <v>386</v>
      </c>
      <c r="G79" t="s">
        <v>395</v>
      </c>
      <c r="H79" s="14" t="s">
        <v>469</v>
      </c>
      <c r="I79" s="14" t="s">
        <v>470</v>
      </c>
      <c r="L79" s="11"/>
      <c r="M79" s="12" t="s">
        <v>62</v>
      </c>
      <c r="N79" s="10"/>
    </row>
    <row r="80" spans="1:14" x14ac:dyDescent="0.25">
      <c r="A80" t="s">
        <v>140</v>
      </c>
      <c r="B80" s="8" t="s">
        <v>154</v>
      </c>
      <c r="C80" s="8" t="s">
        <v>346</v>
      </c>
      <c r="D80">
        <v>0.05</v>
      </c>
      <c r="E80" s="8" t="s">
        <v>353</v>
      </c>
      <c r="F80" s="8" t="s">
        <v>370</v>
      </c>
      <c r="G80" s="8" t="s">
        <v>388</v>
      </c>
      <c r="H80" s="8" t="s">
        <v>471</v>
      </c>
      <c r="I80" s="8" t="s">
        <v>472</v>
      </c>
      <c r="J80" s="8" t="s">
        <v>236</v>
      </c>
      <c r="K80" s="8"/>
      <c r="L80" s="11"/>
      <c r="M80" s="12"/>
      <c r="N80" s="10"/>
    </row>
    <row r="81" spans="1:14" x14ac:dyDescent="0.25">
      <c r="A81" t="s">
        <v>140</v>
      </c>
      <c r="B81" s="8" t="s">
        <v>155</v>
      </c>
      <c r="C81" s="8" t="s">
        <v>346</v>
      </c>
      <c r="D81">
        <v>0.05</v>
      </c>
      <c r="E81" s="8" t="s">
        <v>353</v>
      </c>
      <c r="F81" s="8" t="s">
        <v>370</v>
      </c>
      <c r="G81" s="8" t="s">
        <v>388</v>
      </c>
      <c r="H81" s="8" t="s">
        <v>473</v>
      </c>
      <c r="I81" s="8" t="s">
        <v>474</v>
      </c>
      <c r="J81" s="8"/>
      <c r="K81" s="8" t="s">
        <v>237</v>
      </c>
      <c r="L81" s="11"/>
      <c r="M81" s="12"/>
      <c r="N81" s="10"/>
    </row>
    <row r="82" spans="1:14" x14ac:dyDescent="0.25">
      <c r="A82" t="s">
        <v>140</v>
      </c>
      <c r="B82" s="8" t="s">
        <v>156</v>
      </c>
      <c r="C82" s="8" t="s">
        <v>346</v>
      </c>
      <c r="D82">
        <v>0.05</v>
      </c>
      <c r="E82" s="8" t="s">
        <v>353</v>
      </c>
      <c r="F82" s="8" t="s">
        <v>370</v>
      </c>
      <c r="G82" s="8" t="s">
        <v>388</v>
      </c>
      <c r="H82" s="8" t="s">
        <v>475</v>
      </c>
      <c r="I82" s="8" t="s">
        <v>476</v>
      </c>
      <c r="J82" s="8"/>
      <c r="K82" s="8" t="s">
        <v>238</v>
      </c>
      <c r="L82" s="11"/>
      <c r="M82" s="12"/>
      <c r="N82" s="10"/>
    </row>
    <row r="83" spans="1:14" x14ac:dyDescent="0.25">
      <c r="A83" t="s">
        <v>140</v>
      </c>
      <c r="B83" s="8" t="s">
        <v>157</v>
      </c>
      <c r="C83" s="8" t="s">
        <v>346</v>
      </c>
      <c r="D83">
        <v>0.05</v>
      </c>
      <c r="E83" s="8" t="s">
        <v>353</v>
      </c>
      <c r="F83" s="8" t="s">
        <v>370</v>
      </c>
      <c r="G83" s="8" t="s">
        <v>388</v>
      </c>
      <c r="H83" s="8" t="s">
        <v>477</v>
      </c>
      <c r="I83" s="8" t="s">
        <v>478</v>
      </c>
      <c r="J83" s="8"/>
      <c r="K83" s="8" t="s">
        <v>235</v>
      </c>
      <c r="L83" s="11"/>
      <c r="M83" s="12"/>
      <c r="N83" s="10"/>
    </row>
    <row r="84" spans="1:14" x14ac:dyDescent="0.25">
      <c r="A84" t="s">
        <v>140</v>
      </c>
      <c r="B84" s="8" t="s">
        <v>158</v>
      </c>
      <c r="C84" s="8" t="s">
        <v>346</v>
      </c>
      <c r="D84">
        <v>0.05</v>
      </c>
      <c r="E84" s="8" t="s">
        <v>353</v>
      </c>
      <c r="F84" s="8" t="s">
        <v>370</v>
      </c>
      <c r="G84" s="8" t="s">
        <v>388</v>
      </c>
      <c r="H84" s="8" t="s">
        <v>479</v>
      </c>
      <c r="I84" s="8" t="s">
        <v>480</v>
      </c>
      <c r="J84" s="8"/>
      <c r="K84" s="8" t="s">
        <v>239</v>
      </c>
      <c r="L84" s="11"/>
      <c r="M84" s="12"/>
      <c r="N84" s="10"/>
    </row>
    <row r="85" spans="1:14" x14ac:dyDescent="0.25">
      <c r="A85" t="s">
        <v>140</v>
      </c>
      <c r="B85" t="s">
        <v>212</v>
      </c>
      <c r="C85" t="s">
        <v>261</v>
      </c>
      <c r="D85">
        <v>0.05</v>
      </c>
      <c r="E85" t="s">
        <v>353</v>
      </c>
      <c r="F85" t="s">
        <v>370</v>
      </c>
      <c r="G85" t="s">
        <v>368</v>
      </c>
      <c r="H85" s="15" t="s">
        <v>481</v>
      </c>
      <c r="I85" s="15" t="s">
        <v>482</v>
      </c>
      <c r="L85" s="11"/>
      <c r="M85" s="12"/>
      <c r="N85" s="10"/>
    </row>
    <row r="86" spans="1:14" x14ac:dyDescent="0.25">
      <c r="A86" t="s">
        <v>140</v>
      </c>
      <c r="B86" t="s">
        <v>159</v>
      </c>
      <c r="C86" t="s">
        <v>341</v>
      </c>
      <c r="D86">
        <v>0.05</v>
      </c>
      <c r="E86" t="s">
        <v>358</v>
      </c>
      <c r="F86" t="s">
        <v>380</v>
      </c>
      <c r="G86" t="s">
        <v>397</v>
      </c>
      <c r="H86" s="15" t="s">
        <v>483</v>
      </c>
      <c r="I86" s="15" t="s">
        <v>484</v>
      </c>
      <c r="L86" s="11"/>
      <c r="M86" s="12"/>
      <c r="N86" s="10"/>
    </row>
    <row r="87" spans="1:14" x14ac:dyDescent="0.25">
      <c r="A87" t="s">
        <v>140</v>
      </c>
      <c r="B87" t="s">
        <v>160</v>
      </c>
      <c r="C87" t="s">
        <v>347</v>
      </c>
      <c r="D87">
        <v>0.05</v>
      </c>
      <c r="E87" t="s">
        <v>358</v>
      </c>
      <c r="F87" t="s">
        <v>379</v>
      </c>
      <c r="G87" t="s">
        <v>397</v>
      </c>
      <c r="H87" s="15" t="s">
        <v>483</v>
      </c>
      <c r="I87" s="15" t="s">
        <v>485</v>
      </c>
      <c r="L87" s="11"/>
      <c r="M87" s="12"/>
      <c r="N87" s="10"/>
    </row>
    <row r="88" spans="1:14" x14ac:dyDescent="0.25">
      <c r="A88" t="s">
        <v>140</v>
      </c>
      <c r="B88" s="8" t="s">
        <v>161</v>
      </c>
      <c r="C88" s="8" t="s">
        <v>348</v>
      </c>
      <c r="D88">
        <v>0.05</v>
      </c>
      <c r="E88" s="8" t="s">
        <v>367</v>
      </c>
      <c r="F88" s="8" t="s">
        <v>387</v>
      </c>
      <c r="G88" s="8" t="s">
        <v>395</v>
      </c>
      <c r="H88" s="8" t="s">
        <v>486</v>
      </c>
      <c r="I88" s="8" t="s">
        <v>487</v>
      </c>
      <c r="J88" s="8"/>
      <c r="K88" s="8" t="s">
        <v>240</v>
      </c>
      <c r="L88" s="11"/>
      <c r="M88" s="12" t="s">
        <v>62</v>
      </c>
      <c r="N88" s="10"/>
    </row>
    <row r="89" spans="1:14" x14ac:dyDescent="0.25">
      <c r="A89" t="s">
        <v>140</v>
      </c>
      <c r="B89" s="8" t="s">
        <v>175</v>
      </c>
      <c r="C89" s="8" t="s">
        <v>345</v>
      </c>
      <c r="D89">
        <v>0.05</v>
      </c>
      <c r="E89" s="8" t="s">
        <v>353</v>
      </c>
      <c r="F89" s="8" t="s">
        <v>370</v>
      </c>
      <c r="G89" s="8" t="s">
        <v>368</v>
      </c>
      <c r="H89" s="8" t="s">
        <v>488</v>
      </c>
      <c r="I89" s="8" t="s">
        <v>492</v>
      </c>
      <c r="J89" s="8"/>
      <c r="K89" s="8" t="s">
        <v>235</v>
      </c>
      <c r="L89" s="11"/>
      <c r="M89" s="12"/>
      <c r="N89" s="10"/>
    </row>
    <row r="90" spans="1:14" x14ac:dyDescent="0.25">
      <c r="A90" t="s">
        <v>140</v>
      </c>
      <c r="B90" s="8" t="s">
        <v>176</v>
      </c>
      <c r="C90" s="8" t="s">
        <v>345</v>
      </c>
      <c r="D90">
        <v>0.05</v>
      </c>
      <c r="E90" s="8" t="s">
        <v>353</v>
      </c>
      <c r="F90" s="8" t="s">
        <v>370</v>
      </c>
      <c r="G90" s="8" t="s">
        <v>368</v>
      </c>
      <c r="H90" s="8" t="s">
        <v>489</v>
      </c>
      <c r="I90" s="8" t="s">
        <v>493</v>
      </c>
      <c r="J90" s="8"/>
      <c r="K90" s="8" t="s">
        <v>241</v>
      </c>
      <c r="L90" s="11"/>
      <c r="M90" s="12"/>
      <c r="N90" s="10"/>
    </row>
    <row r="91" spans="1:14" x14ac:dyDescent="0.25">
      <c r="A91" t="s">
        <v>140</v>
      </c>
      <c r="B91" s="8" t="s">
        <v>177</v>
      </c>
      <c r="C91" s="8" t="s">
        <v>345</v>
      </c>
      <c r="D91">
        <v>0.05</v>
      </c>
      <c r="E91" s="8" t="s">
        <v>353</v>
      </c>
      <c r="F91" s="8" t="s">
        <v>370</v>
      </c>
      <c r="G91" s="8" t="s">
        <v>368</v>
      </c>
      <c r="H91" s="8" t="s">
        <v>490</v>
      </c>
      <c r="I91" s="8" t="s">
        <v>494</v>
      </c>
      <c r="J91" s="8"/>
      <c r="K91" s="8" t="s">
        <v>237</v>
      </c>
      <c r="L91" s="11"/>
      <c r="M91" s="12"/>
      <c r="N91" s="10"/>
    </row>
    <row r="92" spans="1:14" x14ac:dyDescent="0.25">
      <c r="A92" t="s">
        <v>140</v>
      </c>
      <c r="B92" s="8" t="s">
        <v>178</v>
      </c>
      <c r="C92" s="8" t="s">
        <v>345</v>
      </c>
      <c r="D92">
        <v>0.05</v>
      </c>
      <c r="E92" s="8" t="s">
        <v>353</v>
      </c>
      <c r="F92" s="8" t="s">
        <v>370</v>
      </c>
      <c r="G92" s="8" t="s">
        <v>368</v>
      </c>
      <c r="H92" s="8" t="s">
        <v>491</v>
      </c>
      <c r="I92" s="8" t="s">
        <v>495</v>
      </c>
      <c r="J92" s="8"/>
      <c r="K92" s="8" t="s">
        <v>239</v>
      </c>
      <c r="L92" s="11"/>
      <c r="M92" s="12"/>
      <c r="N92" s="10"/>
    </row>
    <row r="93" spans="1:14" x14ac:dyDescent="0.25">
      <c r="A93" t="s">
        <v>140</v>
      </c>
      <c r="B93" s="8" t="s">
        <v>151</v>
      </c>
      <c r="C93" s="8" t="s">
        <v>345</v>
      </c>
      <c r="D93">
        <v>0.05</v>
      </c>
      <c r="E93" s="8" t="s">
        <v>353</v>
      </c>
      <c r="F93" s="8" t="s">
        <v>370</v>
      </c>
      <c r="G93" s="8" t="s">
        <v>368</v>
      </c>
      <c r="H93" s="8" t="s">
        <v>496</v>
      </c>
      <c r="I93" s="8" t="s">
        <v>497</v>
      </c>
      <c r="J93" s="8" t="s">
        <v>242</v>
      </c>
      <c r="K93" s="8"/>
      <c r="L93" s="11"/>
      <c r="M93" s="12"/>
      <c r="N93" s="10"/>
    </row>
    <row r="94" spans="1:14" x14ac:dyDescent="0.25">
      <c r="A94" t="s">
        <v>140</v>
      </c>
      <c r="B94" s="8" t="s">
        <v>152</v>
      </c>
      <c r="C94" s="8" t="s">
        <v>345</v>
      </c>
      <c r="D94">
        <v>0.05</v>
      </c>
      <c r="E94" s="8" t="s">
        <v>353</v>
      </c>
      <c r="F94" s="8" t="s">
        <v>370</v>
      </c>
      <c r="G94" s="8" t="s">
        <v>368</v>
      </c>
      <c r="H94" s="8" t="s">
        <v>498</v>
      </c>
      <c r="I94" s="8" t="s">
        <v>499</v>
      </c>
      <c r="J94" s="8" t="s">
        <v>167</v>
      </c>
      <c r="K94" s="8"/>
      <c r="L94" s="11"/>
      <c r="M94" s="12"/>
      <c r="N94" s="10"/>
    </row>
    <row r="95" spans="1:14" x14ac:dyDescent="0.25">
      <c r="A95" t="s">
        <v>140</v>
      </c>
      <c r="B95" s="8" t="s">
        <v>249</v>
      </c>
      <c r="C95" s="8" t="s">
        <v>345</v>
      </c>
      <c r="D95">
        <v>0.05</v>
      </c>
      <c r="E95" s="8" t="s">
        <v>353</v>
      </c>
      <c r="F95" s="8" t="s">
        <v>370</v>
      </c>
      <c r="G95" s="8" t="s">
        <v>368</v>
      </c>
      <c r="H95" s="8" t="s">
        <v>500</v>
      </c>
      <c r="I95" s="8" t="s">
        <v>501</v>
      </c>
      <c r="J95" s="8" t="s">
        <v>250</v>
      </c>
      <c r="K95" s="8"/>
      <c r="L95" s="11"/>
      <c r="M95" s="12"/>
      <c r="N95" s="10"/>
    </row>
    <row r="96" spans="1:14" x14ac:dyDescent="0.25">
      <c r="A96" t="s">
        <v>140</v>
      </c>
      <c r="B96" t="s">
        <v>153</v>
      </c>
      <c r="C96" t="s">
        <v>349</v>
      </c>
      <c r="D96">
        <v>0.05</v>
      </c>
      <c r="E96" t="s">
        <v>353</v>
      </c>
      <c r="F96" t="s">
        <v>370</v>
      </c>
      <c r="G96" t="s">
        <v>368</v>
      </c>
      <c r="H96" s="15" t="s">
        <v>502</v>
      </c>
      <c r="I96" s="15" t="s">
        <v>503</v>
      </c>
      <c r="L96" s="11"/>
      <c r="M96" s="12"/>
      <c r="N96" s="10"/>
    </row>
    <row r="97" spans="1:14" x14ac:dyDescent="0.25">
      <c r="A97" t="s">
        <v>140</v>
      </c>
      <c r="B97" s="8" t="s">
        <v>214</v>
      </c>
      <c r="C97" s="8" t="s">
        <v>350</v>
      </c>
      <c r="D97">
        <v>0.05</v>
      </c>
      <c r="E97" s="8" t="s">
        <v>353</v>
      </c>
      <c r="F97" s="8" t="s">
        <v>370</v>
      </c>
      <c r="G97" s="8" t="s">
        <v>388</v>
      </c>
      <c r="H97" s="8" t="s">
        <v>504</v>
      </c>
      <c r="I97" s="8" t="s">
        <v>505</v>
      </c>
      <c r="J97" s="8" t="s">
        <v>242</v>
      </c>
      <c r="K97" s="8"/>
      <c r="L97" s="11"/>
      <c r="M97" s="12"/>
      <c r="N97" s="10"/>
    </row>
    <row r="98" spans="1:14" x14ac:dyDescent="0.25">
      <c r="A98" t="s">
        <v>140</v>
      </c>
      <c r="B98" s="8" t="s">
        <v>215</v>
      </c>
      <c r="C98" s="8" t="s">
        <v>350</v>
      </c>
      <c r="D98">
        <v>0.05</v>
      </c>
      <c r="E98" s="8" t="s">
        <v>353</v>
      </c>
      <c r="F98" s="8" t="s">
        <v>370</v>
      </c>
      <c r="G98" s="8" t="s">
        <v>388</v>
      </c>
      <c r="H98" s="8" t="s">
        <v>506</v>
      </c>
      <c r="I98" s="8" t="s">
        <v>507</v>
      </c>
      <c r="J98" s="8" t="s">
        <v>243</v>
      </c>
      <c r="K98" s="8"/>
      <c r="L98" s="11"/>
      <c r="M98" s="12"/>
      <c r="N98" s="10"/>
    </row>
    <row r="99" spans="1:14" x14ac:dyDescent="0.25">
      <c r="A99" t="s">
        <v>140</v>
      </c>
      <c r="B99" s="8" t="s">
        <v>216</v>
      </c>
      <c r="C99" s="8" t="s">
        <v>350</v>
      </c>
      <c r="D99">
        <v>0.05</v>
      </c>
      <c r="E99" s="8" t="s">
        <v>353</v>
      </c>
      <c r="F99" s="8" t="s">
        <v>370</v>
      </c>
      <c r="G99" s="8" t="s">
        <v>388</v>
      </c>
      <c r="H99" s="8" t="s">
        <v>508</v>
      </c>
      <c r="I99" s="8" t="s">
        <v>509</v>
      </c>
      <c r="J99" s="8" t="s">
        <v>3</v>
      </c>
      <c r="K99" s="8"/>
      <c r="L99" s="11"/>
      <c r="M99" s="12"/>
      <c r="N99" s="10"/>
    </row>
    <row r="100" spans="1:14" x14ac:dyDescent="0.25">
      <c r="A100" t="s">
        <v>140</v>
      </c>
      <c r="B100" s="8" t="s">
        <v>217</v>
      </c>
      <c r="C100" s="8" t="s">
        <v>350</v>
      </c>
      <c r="D100">
        <v>0.05</v>
      </c>
      <c r="E100" s="8" t="s">
        <v>353</v>
      </c>
      <c r="F100" s="8" t="s">
        <v>370</v>
      </c>
      <c r="G100" s="8" t="s">
        <v>388</v>
      </c>
      <c r="H100" s="8" t="s">
        <v>510</v>
      </c>
      <c r="I100" s="8" t="s">
        <v>511</v>
      </c>
      <c r="J100" s="8" t="s">
        <v>189</v>
      </c>
      <c r="K100" s="8"/>
      <c r="L100" s="11"/>
      <c r="M100" s="12"/>
      <c r="N100" s="10"/>
    </row>
    <row r="101" spans="1:14" x14ac:dyDescent="0.25">
      <c r="A101" t="s">
        <v>140</v>
      </c>
      <c r="B101" s="8" t="s">
        <v>218</v>
      </c>
      <c r="C101" s="8" t="s">
        <v>350</v>
      </c>
      <c r="D101">
        <v>0.05</v>
      </c>
      <c r="E101" s="8" t="s">
        <v>353</v>
      </c>
      <c r="F101" s="8" t="s">
        <v>370</v>
      </c>
      <c r="G101" s="8" t="s">
        <v>388</v>
      </c>
      <c r="H101" s="8" t="s">
        <v>512</v>
      </c>
      <c r="I101" s="8" t="s">
        <v>513</v>
      </c>
      <c r="J101" s="8" t="s">
        <v>244</v>
      </c>
      <c r="K101" s="8" t="s">
        <v>245</v>
      </c>
      <c r="L101" s="11"/>
      <c r="M101" s="12"/>
      <c r="N101" s="10"/>
    </row>
    <row r="102" spans="1:14" x14ac:dyDescent="0.25">
      <c r="A102" t="s">
        <v>140</v>
      </c>
      <c r="B102" s="8" t="s">
        <v>221</v>
      </c>
      <c r="C102" s="8" t="s">
        <v>350</v>
      </c>
      <c r="D102">
        <v>0.05</v>
      </c>
      <c r="E102" s="8" t="s">
        <v>353</v>
      </c>
      <c r="F102" s="8" t="s">
        <v>370</v>
      </c>
      <c r="G102" s="8" t="s">
        <v>388</v>
      </c>
      <c r="H102" s="8" t="s">
        <v>506</v>
      </c>
      <c r="I102" s="8" t="s">
        <v>514</v>
      </c>
      <c r="J102" s="8" t="s">
        <v>167</v>
      </c>
      <c r="K102" s="8"/>
      <c r="L102" s="11"/>
      <c r="M102" s="12"/>
      <c r="N102" s="10"/>
    </row>
    <row r="103" spans="1:14" x14ac:dyDescent="0.25">
      <c r="A103" t="s">
        <v>140</v>
      </c>
      <c r="B103" s="8" t="s">
        <v>222</v>
      </c>
      <c r="C103" s="8" t="s">
        <v>350</v>
      </c>
      <c r="D103">
        <v>0.05</v>
      </c>
      <c r="E103" s="8" t="s">
        <v>353</v>
      </c>
      <c r="F103" s="8" t="s">
        <v>370</v>
      </c>
      <c r="G103" s="8" t="s">
        <v>388</v>
      </c>
      <c r="H103" s="8" t="s">
        <v>515</v>
      </c>
      <c r="I103" s="8" t="s">
        <v>516</v>
      </c>
      <c r="J103" s="8" t="s">
        <v>247</v>
      </c>
      <c r="K103" s="8"/>
      <c r="L103" s="11"/>
      <c r="M103" s="12"/>
      <c r="N103" s="10"/>
    </row>
    <row r="104" spans="1:14" x14ac:dyDescent="0.25">
      <c r="A104" t="s">
        <v>140</v>
      </c>
      <c r="B104" s="8" t="s">
        <v>223</v>
      </c>
      <c r="C104" s="8" t="s">
        <v>350</v>
      </c>
      <c r="D104">
        <v>0.05</v>
      </c>
      <c r="E104" s="8" t="s">
        <v>353</v>
      </c>
      <c r="F104" s="8" t="s">
        <v>370</v>
      </c>
      <c r="G104" s="8" t="s">
        <v>388</v>
      </c>
      <c r="H104" s="8" t="s">
        <v>504</v>
      </c>
      <c r="I104" s="8" t="s">
        <v>517</v>
      </c>
      <c r="J104" s="8" t="s">
        <v>246</v>
      </c>
      <c r="K104" s="8"/>
      <c r="L104" s="11"/>
      <c r="M104" s="12"/>
      <c r="N104" s="10"/>
    </row>
    <row r="105" spans="1:14" x14ac:dyDescent="0.25">
      <c r="A105" t="s">
        <v>140</v>
      </c>
      <c r="B105" t="s">
        <v>220</v>
      </c>
      <c r="C105" t="s">
        <v>349</v>
      </c>
      <c r="D105">
        <v>0.05</v>
      </c>
      <c r="E105" t="s">
        <v>353</v>
      </c>
      <c r="F105" t="s">
        <v>370</v>
      </c>
      <c r="G105" t="s">
        <v>388</v>
      </c>
      <c r="H105" s="15" t="s">
        <v>512</v>
      </c>
      <c r="I105" s="15" t="s">
        <v>518</v>
      </c>
      <c r="L105" s="11"/>
      <c r="M105" s="12"/>
      <c r="N105" s="10" t="s">
        <v>62</v>
      </c>
    </row>
    <row r="107" spans="1:14" s="3" customFormat="1" ht="18.75" x14ac:dyDescent="0.3">
      <c r="B107" s="3" t="s">
        <v>251</v>
      </c>
      <c r="C107"/>
      <c r="E107"/>
      <c r="J107"/>
    </row>
    <row r="109" spans="1:14" x14ac:dyDescent="0.25">
      <c r="B109" t="s">
        <v>252</v>
      </c>
    </row>
    <row r="110" spans="1:14" x14ac:dyDescent="0.25">
      <c r="B110" t="s">
        <v>253</v>
      </c>
    </row>
    <row r="111" spans="1:14" x14ac:dyDescent="0.25">
      <c r="B111" t="s">
        <v>254</v>
      </c>
    </row>
    <row r="112" spans="1:14" x14ac:dyDescent="0.25">
      <c r="B112" t="s">
        <v>139</v>
      </c>
    </row>
    <row r="113" spans="1:11" x14ac:dyDescent="0.25">
      <c r="B113" t="s">
        <v>255</v>
      </c>
    </row>
    <row r="114" spans="1:11" x14ac:dyDescent="0.25">
      <c r="B114" t="s">
        <v>256</v>
      </c>
    </row>
    <row r="115" spans="1:11" x14ac:dyDescent="0.25">
      <c r="B115" t="s">
        <v>257</v>
      </c>
    </row>
    <row r="116" spans="1:11" x14ac:dyDescent="0.25">
      <c r="B116" t="s">
        <v>258</v>
      </c>
    </row>
    <row r="125" spans="1:11" s="13" customFormat="1" ht="21" x14ac:dyDescent="0.35">
      <c r="A125" s="13" t="s">
        <v>116</v>
      </c>
      <c r="B125" s="13" t="s">
        <v>17</v>
      </c>
      <c r="C125" s="13" t="s">
        <v>326</v>
      </c>
      <c r="D125" s="13" t="s">
        <v>99</v>
      </c>
      <c r="E125" s="13" t="s">
        <v>327</v>
      </c>
      <c r="F125" s="13" t="s">
        <v>328</v>
      </c>
      <c r="G125" s="13" t="s">
        <v>329</v>
      </c>
      <c r="H125" s="13" t="s">
        <v>230</v>
      </c>
    </row>
    <row r="126" spans="1:11" x14ac:dyDescent="0.25">
      <c r="A126" t="s">
        <v>260</v>
      </c>
      <c r="B126" t="s">
        <v>117</v>
      </c>
      <c r="C126" t="s">
        <v>261</v>
      </c>
      <c r="D126">
        <v>0.15</v>
      </c>
      <c r="E126" t="s">
        <v>262</v>
      </c>
      <c r="F126" t="s">
        <v>263</v>
      </c>
      <c r="G126" t="s">
        <v>264</v>
      </c>
      <c r="H126">
        <v>0.5</v>
      </c>
    </row>
    <row r="127" spans="1:11" x14ac:dyDescent="0.25">
      <c r="A127" t="s">
        <v>260</v>
      </c>
      <c r="B127" t="s">
        <v>118</v>
      </c>
      <c r="C127" t="s">
        <v>265</v>
      </c>
      <c r="D127">
        <v>0.15</v>
      </c>
      <c r="E127" t="s">
        <v>266</v>
      </c>
      <c r="F127" t="s">
        <v>263</v>
      </c>
      <c r="G127" t="s">
        <v>264</v>
      </c>
      <c r="H127">
        <v>0.5</v>
      </c>
    </row>
    <row r="128" spans="1:11" x14ac:dyDescent="0.25">
      <c r="A128" t="s">
        <v>260</v>
      </c>
      <c r="B128" t="s">
        <v>119</v>
      </c>
      <c r="C128" t="s">
        <v>261</v>
      </c>
      <c r="D128">
        <v>0.15</v>
      </c>
      <c r="E128" t="s">
        <v>267</v>
      </c>
      <c r="F128" t="s">
        <v>268</v>
      </c>
      <c r="G128" t="s">
        <v>264</v>
      </c>
      <c r="H128">
        <v>0.5</v>
      </c>
      <c r="K128" t="s">
        <v>62</v>
      </c>
    </row>
    <row r="129" spans="1:11" x14ac:dyDescent="0.25">
      <c r="A129" t="s">
        <v>260</v>
      </c>
      <c r="B129" t="s">
        <v>120</v>
      </c>
      <c r="C129" t="s">
        <v>265</v>
      </c>
      <c r="D129">
        <v>0.15</v>
      </c>
      <c r="E129" t="s">
        <v>269</v>
      </c>
      <c r="F129" t="s">
        <v>268</v>
      </c>
      <c r="G129" t="s">
        <v>264</v>
      </c>
      <c r="H129">
        <v>0.5</v>
      </c>
    </row>
    <row r="130" spans="1:11" x14ac:dyDescent="0.25">
      <c r="A130" t="s">
        <v>260</v>
      </c>
      <c r="B130" t="s">
        <v>121</v>
      </c>
      <c r="C130" t="s">
        <v>265</v>
      </c>
      <c r="D130">
        <v>0.15</v>
      </c>
      <c r="E130" t="s">
        <v>270</v>
      </c>
      <c r="F130" t="s">
        <v>271</v>
      </c>
      <c r="G130" t="s">
        <v>264</v>
      </c>
      <c r="H130">
        <v>0.5</v>
      </c>
    </row>
    <row r="131" spans="1:11" x14ac:dyDescent="0.25">
      <c r="A131" t="s">
        <v>260</v>
      </c>
      <c r="B131" t="s">
        <v>122</v>
      </c>
      <c r="C131" t="s">
        <v>265</v>
      </c>
      <c r="D131">
        <v>0.15</v>
      </c>
      <c r="E131" t="s">
        <v>272</v>
      </c>
      <c r="F131" t="s">
        <v>273</v>
      </c>
      <c r="G131" t="s">
        <v>264</v>
      </c>
      <c r="H131">
        <v>0.5</v>
      </c>
    </row>
    <row r="132" spans="1:11" x14ac:dyDescent="0.25">
      <c r="A132" t="s">
        <v>260</v>
      </c>
      <c r="B132" t="s">
        <v>123</v>
      </c>
      <c r="C132" t="s">
        <v>265</v>
      </c>
      <c r="D132">
        <v>0.15</v>
      </c>
      <c r="E132" t="s">
        <v>274</v>
      </c>
      <c r="F132" t="s">
        <v>275</v>
      </c>
      <c r="G132" t="s">
        <v>264</v>
      </c>
      <c r="H132">
        <v>0.5</v>
      </c>
    </row>
    <row r="133" spans="1:11" x14ac:dyDescent="0.25">
      <c r="A133" t="s">
        <v>260</v>
      </c>
      <c r="B133" t="s">
        <v>171</v>
      </c>
      <c r="C133" t="s">
        <v>265</v>
      </c>
      <c r="D133">
        <v>0.15</v>
      </c>
      <c r="E133" t="s">
        <v>276</v>
      </c>
      <c r="F133" t="s">
        <v>277</v>
      </c>
      <c r="G133" t="s">
        <v>264</v>
      </c>
      <c r="H133">
        <v>0.5</v>
      </c>
    </row>
    <row r="134" spans="1:11" x14ac:dyDescent="0.25">
      <c r="A134" t="s">
        <v>260</v>
      </c>
      <c r="B134" t="s">
        <v>170</v>
      </c>
      <c r="C134" t="s">
        <v>278</v>
      </c>
      <c r="D134">
        <v>0.05</v>
      </c>
      <c r="E134" t="s">
        <v>279</v>
      </c>
      <c r="F134" t="s">
        <v>280</v>
      </c>
      <c r="G134" t="s">
        <v>264</v>
      </c>
      <c r="H134">
        <v>0.5</v>
      </c>
    </row>
    <row r="135" spans="1:11" x14ac:dyDescent="0.25">
      <c r="A135" t="s">
        <v>260</v>
      </c>
      <c r="B135" t="s">
        <v>124</v>
      </c>
      <c r="C135" t="s">
        <v>278</v>
      </c>
      <c r="D135">
        <v>0.1</v>
      </c>
      <c r="E135" t="s">
        <v>281</v>
      </c>
      <c r="F135" t="s">
        <v>282</v>
      </c>
      <c r="G135" t="s">
        <v>264</v>
      </c>
      <c r="H135">
        <v>4</v>
      </c>
    </row>
    <row r="136" spans="1:11" x14ac:dyDescent="0.25">
      <c r="A136" t="s">
        <v>260</v>
      </c>
      <c r="B136" t="s">
        <v>125</v>
      </c>
      <c r="C136" t="s">
        <v>278</v>
      </c>
      <c r="D136">
        <v>0.1</v>
      </c>
      <c r="E136" t="s">
        <v>283</v>
      </c>
      <c r="F136" t="s">
        <v>284</v>
      </c>
      <c r="G136" t="s">
        <v>264</v>
      </c>
      <c r="H136">
        <v>0.5</v>
      </c>
    </row>
    <row r="137" spans="1:11" x14ac:dyDescent="0.25">
      <c r="A137" t="s">
        <v>260</v>
      </c>
      <c r="B137" t="s">
        <v>126</v>
      </c>
      <c r="C137" t="s">
        <v>285</v>
      </c>
      <c r="D137">
        <v>0.1</v>
      </c>
      <c r="E137" t="s">
        <v>286</v>
      </c>
      <c r="F137" t="s">
        <v>287</v>
      </c>
      <c r="G137" t="s">
        <v>264</v>
      </c>
      <c r="H137">
        <v>0.5</v>
      </c>
      <c r="K137" t="s">
        <v>62</v>
      </c>
    </row>
    <row r="138" spans="1:11" x14ac:dyDescent="0.25">
      <c r="A138" t="s">
        <v>260</v>
      </c>
      <c r="B138" t="s">
        <v>127</v>
      </c>
      <c r="C138" t="s">
        <v>278</v>
      </c>
      <c r="D138">
        <v>0.15</v>
      </c>
      <c r="E138" t="s">
        <v>288</v>
      </c>
      <c r="F138" t="s">
        <v>289</v>
      </c>
      <c r="G138" t="s">
        <v>264</v>
      </c>
      <c r="H138">
        <v>0.5</v>
      </c>
    </row>
    <row r="139" spans="1:11" x14ac:dyDescent="0.25">
      <c r="A139" t="s">
        <v>260</v>
      </c>
      <c r="B139" t="s">
        <v>128</v>
      </c>
      <c r="C139" t="s">
        <v>278</v>
      </c>
      <c r="D139">
        <v>0.15</v>
      </c>
      <c r="E139" t="s">
        <v>290</v>
      </c>
      <c r="F139" t="s">
        <v>291</v>
      </c>
      <c r="G139" t="s">
        <v>264</v>
      </c>
      <c r="H139">
        <v>0.5</v>
      </c>
    </row>
    <row r="140" spans="1:11" x14ac:dyDescent="0.25">
      <c r="A140" t="s">
        <v>260</v>
      </c>
      <c r="B140" t="s">
        <v>129</v>
      </c>
      <c r="C140" t="s">
        <v>278</v>
      </c>
      <c r="D140">
        <v>0.15</v>
      </c>
      <c r="E140" t="s">
        <v>292</v>
      </c>
      <c r="F140" t="s">
        <v>293</v>
      </c>
      <c r="G140" t="s">
        <v>264</v>
      </c>
      <c r="H140">
        <v>0.1</v>
      </c>
    </row>
    <row r="141" spans="1:11" x14ac:dyDescent="0.25">
      <c r="A141" t="s">
        <v>260</v>
      </c>
      <c r="B141" t="s">
        <v>130</v>
      </c>
      <c r="C141" t="s">
        <v>294</v>
      </c>
      <c r="D141">
        <v>0.15</v>
      </c>
      <c r="E141" t="s">
        <v>295</v>
      </c>
      <c r="F141" t="s">
        <v>296</v>
      </c>
      <c r="G141" t="s">
        <v>264</v>
      </c>
      <c r="H141">
        <v>0.1</v>
      </c>
    </row>
    <row r="142" spans="1:11" x14ac:dyDescent="0.25">
      <c r="A142" t="s">
        <v>260</v>
      </c>
      <c r="B142" t="s">
        <v>131</v>
      </c>
      <c r="C142" t="s">
        <v>261</v>
      </c>
      <c r="D142">
        <v>0.15</v>
      </c>
      <c r="E142" t="s">
        <v>297</v>
      </c>
      <c r="F142" t="s">
        <v>298</v>
      </c>
      <c r="G142" t="s">
        <v>299</v>
      </c>
      <c r="H142">
        <v>0.25</v>
      </c>
    </row>
    <row r="143" spans="1:11" x14ac:dyDescent="0.25">
      <c r="A143" t="s">
        <v>260</v>
      </c>
      <c r="B143" t="s">
        <v>132</v>
      </c>
      <c r="C143" t="s">
        <v>261</v>
      </c>
      <c r="D143">
        <v>0.8</v>
      </c>
      <c r="E143" t="s">
        <v>300</v>
      </c>
      <c r="F143" t="s">
        <v>301</v>
      </c>
      <c r="G143" t="s">
        <v>302</v>
      </c>
      <c r="H143">
        <v>0.3</v>
      </c>
    </row>
    <row r="144" spans="1:11" x14ac:dyDescent="0.25">
      <c r="A144" t="s">
        <v>260</v>
      </c>
      <c r="B144" t="s">
        <v>173</v>
      </c>
      <c r="C144" t="s">
        <v>261</v>
      </c>
      <c r="D144">
        <v>0.1</v>
      </c>
      <c r="E144" t="s">
        <v>303</v>
      </c>
      <c r="F144" t="s">
        <v>304</v>
      </c>
      <c r="G144" t="s">
        <v>302</v>
      </c>
      <c r="H144">
        <v>0.3</v>
      </c>
    </row>
    <row r="145" spans="1:10" x14ac:dyDescent="0.25">
      <c r="A145" t="s">
        <v>260</v>
      </c>
      <c r="B145" t="s">
        <v>174</v>
      </c>
      <c r="C145" t="s">
        <v>261</v>
      </c>
      <c r="D145">
        <v>0.1</v>
      </c>
      <c r="E145" t="s">
        <v>305</v>
      </c>
      <c r="F145" t="s">
        <v>306</v>
      </c>
      <c r="G145" t="s">
        <v>302</v>
      </c>
      <c r="H145">
        <v>0.3</v>
      </c>
    </row>
    <row r="146" spans="1:10" x14ac:dyDescent="0.25">
      <c r="A146" t="s">
        <v>260</v>
      </c>
      <c r="B146" t="s">
        <v>133</v>
      </c>
      <c r="C146" t="s">
        <v>261</v>
      </c>
      <c r="D146">
        <v>0.5</v>
      </c>
      <c r="E146" t="s">
        <v>307</v>
      </c>
      <c r="F146" t="s">
        <v>308</v>
      </c>
      <c r="G146" t="s">
        <v>299</v>
      </c>
      <c r="H146">
        <v>0.25</v>
      </c>
    </row>
    <row r="147" spans="1:10" x14ac:dyDescent="0.25">
      <c r="A147" t="s">
        <v>260</v>
      </c>
      <c r="B147" t="s">
        <v>134</v>
      </c>
      <c r="C147" t="s">
        <v>261</v>
      </c>
      <c r="D147">
        <v>0.15</v>
      </c>
      <c r="E147" t="s">
        <v>309</v>
      </c>
      <c r="F147" t="s">
        <v>310</v>
      </c>
      <c r="G147" t="s">
        <v>299</v>
      </c>
      <c r="H147">
        <v>0.25</v>
      </c>
    </row>
    <row r="148" spans="1:10" x14ac:dyDescent="0.25">
      <c r="A148" t="s">
        <v>260</v>
      </c>
      <c r="B148" t="s">
        <v>135</v>
      </c>
      <c r="C148" t="s">
        <v>261</v>
      </c>
      <c r="D148">
        <v>0.15</v>
      </c>
      <c r="E148" t="s">
        <v>311</v>
      </c>
      <c r="F148" t="s">
        <v>312</v>
      </c>
      <c r="G148" t="s">
        <v>299</v>
      </c>
      <c r="H148">
        <v>0.25</v>
      </c>
    </row>
    <row r="149" spans="1:10" x14ac:dyDescent="0.25">
      <c r="A149" t="s">
        <v>260</v>
      </c>
      <c r="B149" t="s">
        <v>136</v>
      </c>
      <c r="C149" t="s">
        <v>278</v>
      </c>
      <c r="D149">
        <v>0.15</v>
      </c>
      <c r="E149" t="s">
        <v>313</v>
      </c>
      <c r="F149" t="s">
        <v>314</v>
      </c>
      <c r="G149" t="s">
        <v>299</v>
      </c>
      <c r="H149">
        <v>0.25</v>
      </c>
    </row>
    <row r="150" spans="1:10" x14ac:dyDescent="0.25">
      <c r="A150" t="s">
        <v>260</v>
      </c>
      <c r="B150" t="s">
        <v>137</v>
      </c>
      <c r="C150" t="s">
        <v>278</v>
      </c>
      <c r="D150">
        <v>0.05</v>
      </c>
      <c r="E150" t="s">
        <v>315</v>
      </c>
      <c r="F150" t="s">
        <v>316</v>
      </c>
      <c r="G150" t="s">
        <v>299</v>
      </c>
      <c r="H150">
        <v>0.25</v>
      </c>
    </row>
    <row r="151" spans="1:10" x14ac:dyDescent="0.25">
      <c r="A151" t="s">
        <v>260</v>
      </c>
      <c r="B151" t="s">
        <v>138</v>
      </c>
      <c r="C151" t="s">
        <v>278</v>
      </c>
      <c r="D151">
        <v>0.05</v>
      </c>
      <c r="E151" t="s">
        <v>317</v>
      </c>
      <c r="F151" t="s">
        <v>318</v>
      </c>
      <c r="G151" t="s">
        <v>299</v>
      </c>
      <c r="H151">
        <v>0.25</v>
      </c>
    </row>
    <row r="152" spans="1:10" x14ac:dyDescent="0.25">
      <c r="A152" t="s">
        <v>260</v>
      </c>
      <c r="B152" t="s">
        <v>162</v>
      </c>
      <c r="C152" t="s">
        <v>294</v>
      </c>
      <c r="D152">
        <v>0.15</v>
      </c>
      <c r="E152" t="s">
        <v>319</v>
      </c>
      <c r="F152" t="s">
        <v>320</v>
      </c>
      <c r="G152" t="s">
        <v>299</v>
      </c>
      <c r="H152">
        <v>0.25</v>
      </c>
    </row>
    <row r="153" spans="1:10" x14ac:dyDescent="0.25">
      <c r="A153" t="s">
        <v>260</v>
      </c>
      <c r="B153" t="s">
        <v>248</v>
      </c>
      <c r="C153" t="s">
        <v>261</v>
      </c>
      <c r="D153">
        <v>0.03</v>
      </c>
      <c r="E153" t="s">
        <v>321</v>
      </c>
      <c r="F153" t="s">
        <v>322</v>
      </c>
      <c r="G153" t="s">
        <v>323</v>
      </c>
      <c r="H153">
        <v>1</v>
      </c>
      <c r="J153" t="s">
        <v>62</v>
      </c>
    </row>
    <row r="154" spans="1:10" x14ac:dyDescent="0.25">
      <c r="A154" t="s">
        <v>260</v>
      </c>
      <c r="B154" t="s">
        <v>172</v>
      </c>
      <c r="C154" t="s">
        <v>278</v>
      </c>
      <c r="D154">
        <v>0.1</v>
      </c>
      <c r="E154" t="s">
        <v>324</v>
      </c>
      <c r="F154" t="s">
        <v>325</v>
      </c>
      <c r="G154" t="s">
        <v>264</v>
      </c>
      <c r="H154">
        <v>0.5</v>
      </c>
    </row>
  </sheetData>
  <sortState ref="A5:Z30">
    <sortCondition ref="C5:C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19.28515625" bestFit="1" customWidth="1"/>
    <col min="2" max="2" width="28.85546875" bestFit="1" customWidth="1"/>
    <col min="4" max="4" width="22.85546875" bestFit="1" customWidth="1"/>
    <col min="5" max="5" width="6" bestFit="1" customWidth="1"/>
  </cols>
  <sheetData>
    <row r="1" spans="1:5" s="3" customFormat="1" ht="18.75" x14ac:dyDescent="0.3">
      <c r="A1" s="3" t="s">
        <v>519</v>
      </c>
      <c r="B1" s="3" t="s">
        <v>520</v>
      </c>
      <c r="D1" s="3" t="s">
        <v>534</v>
      </c>
      <c r="E1" s="3" t="s">
        <v>535</v>
      </c>
    </row>
    <row r="2" spans="1:5" x14ac:dyDescent="0.25">
      <c r="D2" t="s">
        <v>521</v>
      </c>
      <c r="E2" t="s">
        <v>79</v>
      </c>
    </row>
    <row r="3" spans="1:5" x14ac:dyDescent="0.25">
      <c r="A3" t="s">
        <v>533</v>
      </c>
      <c r="B3" t="s">
        <v>536</v>
      </c>
      <c r="D3" t="s">
        <v>522</v>
      </c>
      <c r="E3" t="s">
        <v>82</v>
      </c>
    </row>
    <row r="4" spans="1:5" x14ac:dyDescent="0.25">
      <c r="A4" t="s">
        <v>537</v>
      </c>
      <c r="B4" t="s">
        <v>538</v>
      </c>
      <c r="D4" t="s">
        <v>523</v>
      </c>
      <c r="E4" t="s">
        <v>524</v>
      </c>
    </row>
    <row r="5" spans="1:5" x14ac:dyDescent="0.25">
      <c r="A5" t="s">
        <v>539</v>
      </c>
      <c r="B5" t="s">
        <v>71</v>
      </c>
      <c r="D5" t="s">
        <v>525</v>
      </c>
      <c r="E5" t="s">
        <v>526</v>
      </c>
    </row>
    <row r="6" spans="1:5" x14ac:dyDescent="0.25">
      <c r="A6" t="s">
        <v>540</v>
      </c>
      <c r="B6" t="s">
        <v>72</v>
      </c>
      <c r="D6" t="s">
        <v>527</v>
      </c>
      <c r="E6" t="s">
        <v>528</v>
      </c>
    </row>
    <row r="7" spans="1:5" x14ac:dyDescent="0.25">
      <c r="A7" t="s">
        <v>541</v>
      </c>
      <c r="B7" t="s">
        <v>542</v>
      </c>
      <c r="D7" t="s">
        <v>529</v>
      </c>
      <c r="E7" t="s">
        <v>530</v>
      </c>
    </row>
    <row r="8" spans="1:5" x14ac:dyDescent="0.25">
      <c r="D8" t="s">
        <v>531</v>
      </c>
      <c r="E8" t="s">
        <v>65</v>
      </c>
    </row>
    <row r="9" spans="1:5" x14ac:dyDescent="0.25">
      <c r="A9" t="s">
        <v>543</v>
      </c>
      <c r="B9" t="s">
        <v>544</v>
      </c>
      <c r="D9" t="s">
        <v>532</v>
      </c>
      <c r="E9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Classes</vt:lpstr>
      <vt:lpstr>Fighter</vt:lpstr>
      <vt:lpstr>Help Commands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ryan.dolan</dc:creator>
  <cp:lastModifiedBy>Ryan</cp:lastModifiedBy>
  <dcterms:created xsi:type="dcterms:W3CDTF">2010-12-01T21:08:08Z</dcterms:created>
  <dcterms:modified xsi:type="dcterms:W3CDTF">2012-12-28T19:12:36Z</dcterms:modified>
</cp:coreProperties>
</file>