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lpla.github.io\office\data\"/>
    </mc:Choice>
  </mc:AlternateContent>
  <xr:revisionPtr revIDLastSave="0" documentId="13_ncr:1_{3DC83F15-AFE5-4F7A-BFE0-2307E95860F6}" xr6:coauthVersionLast="47" xr6:coauthVersionMax="47" xr10:uidLastSave="{00000000-0000-0000-0000-000000000000}"/>
  <bookViews>
    <workbookView xWindow="5760" yWindow="864" windowWidth="17280" windowHeight="11376" activeTab="1" xr2:uid="{00000000-000D-0000-FFFF-FFFF00000000}"/>
  </bookViews>
  <sheets>
    <sheet name="工资表" sheetId="1" r:id="rId1"/>
    <sheet name="vlookup" sheetId="3" r:id="rId2"/>
    <sheet name="frequency" sheetId="4" r:id="rId3"/>
    <sheet name="Sheet1" sheetId="2" r:id="rId4"/>
  </sheets>
  <definedNames>
    <definedName name="_xlnm._FilterDatabase" localSheetId="2" hidden="1">frequency!$A$1:$H$11</definedName>
    <definedName name="_xlnm._FilterDatabase" localSheetId="3" hidden="1">Sheet1!$A$1:$J$11</definedName>
    <definedName name="_xlnm._FilterDatabase" localSheetId="0" hidden="1">工资表!$A$1:$H$11</definedName>
    <definedName name="_xlnm.Criteria" localSheetId="2">frequency!$B$13:$C$14</definedName>
    <definedName name="_xlnm.Criteria" localSheetId="3">Sheet1!$B$13:$E$14</definedName>
    <definedName name="_xlnm.Criteria" localSheetId="0">工资表!$B$13:$C$14</definedName>
    <definedName name="工资" localSheetId="2">frequency!$A$1:$G$11</definedName>
    <definedName name="工资">工资表!$A$1:$G$11</definedName>
    <definedName name="_xlnm.Extract" localSheetId="2">frequency!$B$15:$I$15</definedName>
    <definedName name="_xlnm.Extract" localSheetId="3">Sheet1!$B$15:$K$15</definedName>
    <definedName name="_xlnm.Extract" localSheetId="0">工资表!$B$15:$I$15</definedName>
  </definedNames>
  <calcPr calcId="191029"/>
</workbook>
</file>

<file path=xl/calcChain.xml><?xml version="1.0" encoding="utf-8"?>
<calcChain xmlns="http://schemas.openxmlformats.org/spreadsheetml/2006/main">
  <c r="H3" i="3" l="1"/>
  <c r="H4" i="3"/>
  <c r="H8" i="3"/>
  <c r="H10" i="3"/>
  <c r="H11" i="3"/>
  <c r="H2" i="3"/>
  <c r="H7" i="3"/>
  <c r="H5" i="3"/>
  <c r="L3" i="4" a="1"/>
  <c r="L3" i="4" s="1"/>
  <c r="H11" i="4"/>
  <c r="H10" i="4"/>
  <c r="H9" i="4"/>
  <c r="H8" i="4"/>
  <c r="H7" i="4"/>
  <c r="H6" i="4"/>
  <c r="H5" i="4"/>
  <c r="H4" i="4"/>
  <c r="H3" i="4"/>
  <c r="H2" i="4"/>
  <c r="H9" i="3"/>
  <c r="H6" i="3"/>
  <c r="L5" i="4" l="1"/>
  <c r="L4" i="4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<sst xmlns="http://schemas.openxmlformats.org/spreadsheetml/2006/main" count="169" uniqueCount="40">
  <si>
    <t>职工编号</t>
  </si>
  <si>
    <t>基本工资</t>
  </si>
  <si>
    <t>房租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</si>
  <si>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</si>
  <si>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</si>
  <si>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</si>
  <si>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</si>
  <si>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</si>
  <si>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</si>
  <si>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</si>
  <si>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</si>
  <si>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</si>
  <si>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</si>
  <si>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水电费</t>
    <phoneticPr fontId="1" type="noConversion"/>
  </si>
  <si>
    <t>职工姓名</t>
    <phoneticPr fontId="1" type="noConversion"/>
  </si>
  <si>
    <t>张京平</t>
  </si>
  <si>
    <t>何立立</t>
  </si>
  <si>
    <t>方洪海</t>
  </si>
  <si>
    <t>李宇红</t>
  </si>
  <si>
    <t>田皎皎</t>
  </si>
  <si>
    <t>田立萍</t>
  </si>
  <si>
    <t>甘小间</t>
  </si>
  <si>
    <t>戴江宁</t>
  </si>
  <si>
    <t>徐万万</t>
  </si>
  <si>
    <t>李洪文</t>
    <phoneticPr fontId="1" type="noConversion"/>
  </si>
  <si>
    <t>职称</t>
    <phoneticPr fontId="1" type="noConversion"/>
  </si>
  <si>
    <t>教授</t>
  </si>
  <si>
    <t>教授</t>
    <phoneticPr fontId="1" type="noConversion"/>
  </si>
  <si>
    <t>副教授</t>
    <phoneticPr fontId="1" type="noConversion"/>
  </si>
  <si>
    <t>讲师</t>
    <phoneticPr fontId="1" type="noConversion"/>
  </si>
  <si>
    <t>岗位津贴</t>
    <phoneticPr fontId="1" type="noConversion"/>
  </si>
  <si>
    <t>实际收入</t>
    <phoneticPr fontId="1" type="noConversion"/>
  </si>
  <si>
    <t>职称编码</t>
    <phoneticPr fontId="4" type="noConversion"/>
  </si>
  <si>
    <t>性别</t>
    <phoneticPr fontId="4" type="noConversion"/>
  </si>
  <si>
    <t>男</t>
    <phoneticPr fontId="4" type="noConversion"/>
  </si>
  <si>
    <t>女</t>
    <phoneticPr fontId="4" type="noConversion"/>
  </si>
  <si>
    <t>实扣金额</t>
    <phoneticPr fontId="1" type="noConversion"/>
  </si>
  <si>
    <t>副教授</t>
  </si>
  <si>
    <t>讲师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</si>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</sst>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8" x14ac:knownFonts="1">
    <font>
      <sz val="10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quotePrefix="1" applyNumberFormat="1" applyFont="1" applyAlignment="1">
      <alignment horizontal="center"/>
    </xf>
    <xf numFmtId="0" fontId="2" fillId="0" borderId="0" xfId="0" quotePrefix="1" applyFont="1"/>
    <xf numFmtId="177" fontId="2" fillId="0" borderId="0" xfId="0" quotePrefix="1" applyNumberFormat="1" applyFont="1"/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quotePrefix="1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K7" sqref="K7"/>
    </sheetView>
  </sheetViews>
  <sheetFormatPr defaultRowHeight="12" x14ac:dyDescent="0.15"/>
  <cols>
    <col min="1" max="2" width="11.88671875" bestFit="1" customWidth="1"/>
    <col min="3" max="3" width="9.21875" bestFit="1" customWidth="1"/>
    <col min="4" max="4" width="11.88671875" style="1" bestFit="1" customWidth="1"/>
    <col min="5" max="5" width="11.88671875" bestFit="1" customWidth="1"/>
    <col min="6" max="6" width="9.21875" bestFit="1" customWidth="1"/>
    <col min="7" max="7" width="6.88671875" bestFit="1" customWidth="1"/>
    <col min="8" max="8" width="11.88671875" bestFit="1" customWidth="1"/>
    <col min="10" max="10" width="2.88671875" bestFit="1" customWidth="1"/>
  </cols>
  <sheetData>
    <row r="1" spans="1:10" s="2" customFormat="1" ht="17.399999999999999" x14ac:dyDescent="0.25">
      <c r="A1" s="3" t="s">
        <v>0</v>
      </c>
      <c r="B1" s="4" t="s">
        <v>14</v>
      </c>
      <c r="C1" s="4" t="s">
        <v>25</v>
      </c>
      <c r="D1" s="3" t="s">
        <v>1</v>
      </c>
      <c r="E1" s="3" t="s">
        <v>30</v>
      </c>
      <c r="F1" s="5" t="s">
        <v>13</v>
      </c>
      <c r="G1" s="3" t="s">
        <v>2</v>
      </c>
      <c r="H1" s="11" t="s">
        <v>31</v>
      </c>
    </row>
    <row r="2" spans="1:10" ht="17.399999999999999" x14ac:dyDescent="0.25">
      <c r="A2" s="6" t="s">
        <v>3</v>
      </c>
      <c r="B2" s="6" t="s">
        <v>15</v>
      </c>
      <c r="C2" s="8" t="s">
        <v>28</v>
      </c>
      <c r="D2" s="6">
        <v>4700</v>
      </c>
      <c r="E2" s="6"/>
      <c r="F2" s="7">
        <v>103</v>
      </c>
      <c r="G2" s="6">
        <v>800</v>
      </c>
      <c r="H2" s="10">
        <f>D2+E2-(F2+G2)</f>
        <v>3797</v>
      </c>
      <c r="I2" s="8"/>
      <c r="J2" s="14" t="s">
        <v>39</v>
      </c>
    </row>
    <row r="3" spans="1:10" ht="17.399999999999999" x14ac:dyDescent="0.25">
      <c r="A3" s="6" t="s">
        <v>4</v>
      </c>
      <c r="B3" s="6" t="s">
        <v>16</v>
      </c>
      <c r="C3" s="8" t="s">
        <v>29</v>
      </c>
      <c r="D3" s="6">
        <v>3200</v>
      </c>
      <c r="E3" s="6"/>
      <c r="F3" s="7">
        <v>205</v>
      </c>
      <c r="G3" s="6">
        <v>500</v>
      </c>
      <c r="H3" s="10">
        <f t="shared" ref="H3:H11" si="0">D3+E3-(F3+G3)</f>
        <v>2495</v>
      </c>
      <c r="I3" s="8"/>
      <c r="J3" s="14"/>
    </row>
    <row r="4" spans="1:10" ht="17.399999999999999" x14ac:dyDescent="0.25">
      <c r="A4" s="6" t="s">
        <v>5</v>
      </c>
      <c r="B4" s="6" t="s">
        <v>17</v>
      </c>
      <c r="C4" s="8" t="s">
        <v>29</v>
      </c>
      <c r="D4" s="6">
        <v>3400</v>
      </c>
      <c r="E4" s="6"/>
      <c r="F4" s="7">
        <v>162</v>
      </c>
      <c r="G4" s="6">
        <v>800</v>
      </c>
      <c r="H4" s="10">
        <f t="shared" si="0"/>
        <v>2438</v>
      </c>
      <c r="J4" s="14"/>
    </row>
    <row r="5" spans="1:10" ht="17.399999999999999" x14ac:dyDescent="0.25">
      <c r="A5" s="6" t="s">
        <v>6</v>
      </c>
      <c r="B5" s="6" t="s">
        <v>18</v>
      </c>
      <c r="C5" s="8" t="s">
        <v>27</v>
      </c>
      <c r="D5" s="6">
        <v>5000</v>
      </c>
      <c r="E5" s="6"/>
      <c r="F5" s="7">
        <v>95.5</v>
      </c>
      <c r="G5" s="6">
        <v>1000</v>
      </c>
      <c r="H5" s="10">
        <f t="shared" si="0"/>
        <v>3904.5</v>
      </c>
    </row>
    <row r="6" spans="1:10" ht="17.399999999999999" x14ac:dyDescent="0.25">
      <c r="A6" s="6" t="s">
        <v>7</v>
      </c>
      <c r="B6" s="6" t="s">
        <v>19</v>
      </c>
      <c r="C6" s="8" t="s">
        <v>28</v>
      </c>
      <c r="D6" s="6">
        <v>4500</v>
      </c>
      <c r="E6" s="6"/>
      <c r="F6" s="7">
        <v>100.5</v>
      </c>
      <c r="G6" s="6">
        <v>1000</v>
      </c>
      <c r="H6" s="10">
        <f t="shared" si="0"/>
        <v>3399.5</v>
      </c>
    </row>
    <row r="7" spans="1:10" ht="17.399999999999999" x14ac:dyDescent="0.25">
      <c r="A7" s="6" t="s">
        <v>8</v>
      </c>
      <c r="B7" s="6" t="s">
        <v>20</v>
      </c>
      <c r="C7" s="8" t="s">
        <v>29</v>
      </c>
      <c r="D7" s="6">
        <v>3800</v>
      </c>
      <c r="E7" s="6"/>
      <c r="F7" s="7">
        <v>150.30000305175781</v>
      </c>
      <c r="G7" s="6">
        <v>800</v>
      </c>
      <c r="H7" s="10">
        <f t="shared" si="0"/>
        <v>2849.6999969482422</v>
      </c>
    </row>
    <row r="8" spans="1:10" ht="17.399999999999999" x14ac:dyDescent="0.25">
      <c r="A8" s="6" t="s">
        <v>9</v>
      </c>
      <c r="B8" s="6" t="s">
        <v>21</v>
      </c>
      <c r="C8" s="8" t="s">
        <v>28</v>
      </c>
      <c r="D8" s="6">
        <v>4300</v>
      </c>
      <c r="E8" s="6"/>
      <c r="F8" s="7">
        <v>110.5</v>
      </c>
      <c r="G8" s="6">
        <v>480</v>
      </c>
      <c r="H8" s="10">
        <f t="shared" si="0"/>
        <v>3709.5</v>
      </c>
    </row>
    <row r="9" spans="1:10" ht="17.399999999999999" x14ac:dyDescent="0.25">
      <c r="A9" s="6" t="s">
        <v>10</v>
      </c>
      <c r="B9" s="6" t="s">
        <v>22</v>
      </c>
      <c r="C9" s="8" t="s">
        <v>28</v>
      </c>
      <c r="D9" s="6">
        <v>4500</v>
      </c>
      <c r="E9" s="6"/>
      <c r="F9" s="7">
        <v>98.5</v>
      </c>
      <c r="G9" s="6">
        <v>900</v>
      </c>
      <c r="H9" s="10">
        <f t="shared" si="0"/>
        <v>3501.5</v>
      </c>
    </row>
    <row r="10" spans="1:10" ht="17.399999999999999" x14ac:dyDescent="0.25">
      <c r="A10" s="6" t="s">
        <v>11</v>
      </c>
      <c r="B10" s="6" t="s">
        <v>24</v>
      </c>
      <c r="C10" s="8" t="s">
        <v>26</v>
      </c>
      <c r="D10" s="6">
        <v>5350</v>
      </c>
      <c r="E10" s="6"/>
      <c r="F10" s="7">
        <v>154</v>
      </c>
      <c r="G10" s="6">
        <v>600</v>
      </c>
      <c r="H10" s="10">
        <f t="shared" si="0"/>
        <v>4596</v>
      </c>
    </row>
    <row r="11" spans="1:10" ht="17.399999999999999" x14ac:dyDescent="0.25">
      <c r="A11" s="6" t="s">
        <v>12</v>
      </c>
      <c r="B11" s="6" t="s">
        <v>23</v>
      </c>
      <c r="C11" s="8" t="s">
        <v>29</v>
      </c>
      <c r="D11" s="6">
        <v>3700</v>
      </c>
      <c r="E11" s="6"/>
      <c r="F11" s="7">
        <v>110.19999694824219</v>
      </c>
      <c r="G11" s="6">
        <v>800</v>
      </c>
      <c r="H11" s="10">
        <f t="shared" si="0"/>
        <v>2789.8000030517578</v>
      </c>
    </row>
    <row r="12" spans="1:10" ht="17.399999999999999" x14ac:dyDescent="0.25">
      <c r="A12" s="8"/>
      <c r="B12" s="6"/>
      <c r="C12" s="8"/>
      <c r="D12" s="9"/>
      <c r="E12" s="8"/>
      <c r="F12" s="8"/>
    </row>
    <row r="13" spans="1:10" ht="17.399999999999999" x14ac:dyDescent="0.25">
      <c r="B13" s="4"/>
      <c r="C13" s="11"/>
    </row>
    <row r="14" spans="1:10" ht="17.399999999999999" x14ac:dyDescent="0.25">
      <c r="B14" s="8"/>
      <c r="C14" s="8"/>
    </row>
    <row r="15" spans="1:10" ht="17.399999999999999" x14ac:dyDescent="0.25">
      <c r="B15" s="3"/>
      <c r="C15" s="4"/>
      <c r="D15" s="4"/>
      <c r="E15" s="3"/>
      <c r="F15" s="3"/>
      <c r="G15" s="5"/>
      <c r="H15" s="3"/>
      <c r="I15" s="11"/>
      <c r="J15" s="11"/>
    </row>
    <row r="16" spans="1:10" ht="17.399999999999999" x14ac:dyDescent="0.25">
      <c r="B16" s="6"/>
      <c r="C16" s="6"/>
      <c r="D16" s="8"/>
      <c r="E16" s="6"/>
      <c r="F16" s="6"/>
      <c r="G16" s="7"/>
      <c r="H16" s="6"/>
      <c r="I16" s="10"/>
      <c r="J16" s="10"/>
    </row>
    <row r="17" spans="3:10" ht="17.399999999999999" x14ac:dyDescent="0.25">
      <c r="C17" s="6"/>
      <c r="D17" s="6"/>
      <c r="E17" s="8"/>
      <c r="F17" s="6"/>
      <c r="G17" s="6"/>
      <c r="H17" s="7"/>
      <c r="I17" s="6"/>
      <c r="J17" s="10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E16" sqref="E16"/>
    </sheetView>
  </sheetViews>
  <sheetFormatPr defaultRowHeight="12" x14ac:dyDescent="0.15"/>
  <cols>
    <col min="1" max="2" width="11.88671875" bestFit="1" customWidth="1"/>
    <col min="3" max="3" width="9.21875" bestFit="1" customWidth="1"/>
    <col min="4" max="5" width="11.88671875" bestFit="1" customWidth="1"/>
    <col min="6" max="6" width="9.21875" bestFit="1" customWidth="1"/>
    <col min="7" max="7" width="6.88671875" bestFit="1" customWidth="1"/>
    <col min="8" max="8" width="11.88671875" bestFit="1" customWidth="1"/>
    <col min="10" max="10" width="9.21875" bestFit="1" customWidth="1"/>
    <col min="11" max="11" width="6.88671875" bestFit="1" customWidth="1"/>
  </cols>
  <sheetData>
    <row r="1" spans="1:11" ht="17.399999999999999" x14ac:dyDescent="0.25">
      <c r="A1" s="3" t="s">
        <v>0</v>
      </c>
      <c r="B1" s="4" t="s">
        <v>14</v>
      </c>
      <c r="C1" s="4" t="s">
        <v>25</v>
      </c>
      <c r="D1" s="3" t="s">
        <v>1</v>
      </c>
      <c r="E1" s="3" t="s">
        <v>30</v>
      </c>
      <c r="F1" s="5" t="s">
        <v>13</v>
      </c>
      <c r="G1" s="3" t="s">
        <v>2</v>
      </c>
      <c r="H1" s="11" t="s">
        <v>31</v>
      </c>
      <c r="I1" s="2"/>
      <c r="J1" s="2"/>
    </row>
    <row r="2" spans="1:11" ht="17.399999999999999" x14ac:dyDescent="0.25">
      <c r="A2" s="6" t="s">
        <v>3</v>
      </c>
      <c r="B2" s="6" t="s">
        <v>15</v>
      </c>
      <c r="C2" s="8" t="s">
        <v>28</v>
      </c>
      <c r="D2" s="6">
        <v>4700</v>
      </c>
      <c r="E2" s="6"/>
      <c r="F2" s="7">
        <v>103</v>
      </c>
      <c r="G2" s="6">
        <v>800</v>
      </c>
      <c r="H2" s="10">
        <f>D2+E2-(F2+G2)</f>
        <v>3797</v>
      </c>
      <c r="I2" s="8"/>
      <c r="J2" s="14" t="s">
        <v>26</v>
      </c>
      <c r="K2" s="14">
        <v>4000</v>
      </c>
    </row>
    <row r="3" spans="1:11" ht="17.399999999999999" x14ac:dyDescent="0.25">
      <c r="A3" s="6" t="s">
        <v>4</v>
      </c>
      <c r="B3" s="6" t="s">
        <v>16</v>
      </c>
      <c r="C3" s="8" t="s">
        <v>29</v>
      </c>
      <c r="D3" s="6">
        <v>3200</v>
      </c>
      <c r="E3" s="6"/>
      <c r="F3" s="7">
        <v>205</v>
      </c>
      <c r="G3" s="6">
        <v>500</v>
      </c>
      <c r="H3" s="10">
        <f t="shared" ref="H3:H11" si="0">D3+E3-(F3+G3)</f>
        <v>2495</v>
      </c>
      <c r="I3" s="8"/>
      <c r="J3" s="14" t="s">
        <v>37</v>
      </c>
      <c r="K3" s="14">
        <v>3500</v>
      </c>
    </row>
    <row r="4" spans="1:11" ht="17.399999999999999" x14ac:dyDescent="0.25">
      <c r="A4" s="6" t="s">
        <v>5</v>
      </c>
      <c r="B4" s="6" t="s">
        <v>17</v>
      </c>
      <c r="C4" s="8" t="s">
        <v>29</v>
      </c>
      <c r="D4" s="6">
        <v>3400</v>
      </c>
      <c r="E4" s="6"/>
      <c r="F4" s="7">
        <v>162</v>
      </c>
      <c r="G4" s="6">
        <v>800</v>
      </c>
      <c r="H4" s="10">
        <f t="shared" si="0"/>
        <v>2438</v>
      </c>
      <c r="J4" s="14" t="s">
        <v>38</v>
      </c>
      <c r="K4" s="14">
        <v>3000</v>
      </c>
    </row>
    <row r="5" spans="1:11" ht="17.399999999999999" x14ac:dyDescent="0.25">
      <c r="A5" s="6" t="s">
        <v>6</v>
      </c>
      <c r="B5" s="6" t="s">
        <v>18</v>
      </c>
      <c r="C5" s="8" t="s">
        <v>27</v>
      </c>
      <c r="D5" s="6">
        <v>5000</v>
      </c>
      <c r="E5" s="6"/>
      <c r="F5" s="7">
        <v>95.5</v>
      </c>
      <c r="G5" s="6">
        <v>1000</v>
      </c>
      <c r="H5" s="10">
        <f t="shared" si="0"/>
        <v>3904.5</v>
      </c>
    </row>
    <row r="6" spans="1:11" ht="17.399999999999999" x14ac:dyDescent="0.25">
      <c r="A6" s="6" t="s">
        <v>7</v>
      </c>
      <c r="B6" s="6" t="s">
        <v>19</v>
      </c>
      <c r="C6" s="8" t="s">
        <v>28</v>
      </c>
      <c r="D6" s="6">
        <v>4500</v>
      </c>
      <c r="E6" s="6"/>
      <c r="F6" s="7">
        <v>100.5</v>
      </c>
      <c r="G6" s="6">
        <v>1000</v>
      </c>
      <c r="H6" s="10">
        <f t="shared" si="0"/>
        <v>3399.5</v>
      </c>
    </row>
    <row r="7" spans="1:11" ht="17.399999999999999" x14ac:dyDescent="0.25">
      <c r="A7" s="6" t="s">
        <v>8</v>
      </c>
      <c r="B7" s="6" t="s">
        <v>20</v>
      </c>
      <c r="C7" s="8" t="s">
        <v>29</v>
      </c>
      <c r="D7" s="6">
        <v>3800</v>
      </c>
      <c r="E7" s="6"/>
      <c r="F7" s="7">
        <v>150.30000305175781</v>
      </c>
      <c r="G7" s="6">
        <v>800</v>
      </c>
      <c r="H7" s="10">
        <f t="shared" si="0"/>
        <v>2849.6999969482422</v>
      </c>
    </row>
    <row r="8" spans="1:11" ht="17.399999999999999" x14ac:dyDescent="0.25">
      <c r="A8" s="6" t="s">
        <v>9</v>
      </c>
      <c r="B8" s="6" t="s">
        <v>21</v>
      </c>
      <c r="C8" s="8" t="s">
        <v>28</v>
      </c>
      <c r="D8" s="6">
        <v>4300</v>
      </c>
      <c r="E8" s="6"/>
      <c r="F8" s="7">
        <v>110.5</v>
      </c>
      <c r="G8" s="6">
        <v>480</v>
      </c>
      <c r="H8" s="10">
        <f t="shared" si="0"/>
        <v>3709.5</v>
      </c>
    </row>
    <row r="9" spans="1:11" ht="17.399999999999999" x14ac:dyDescent="0.25">
      <c r="A9" s="6" t="s">
        <v>10</v>
      </c>
      <c r="B9" s="6" t="s">
        <v>22</v>
      </c>
      <c r="C9" s="8" t="s">
        <v>28</v>
      </c>
      <c r="D9" s="6">
        <v>4500</v>
      </c>
      <c r="E9" s="6"/>
      <c r="F9" s="7">
        <v>98.5</v>
      </c>
      <c r="G9" s="6">
        <v>900</v>
      </c>
      <c r="H9" s="10">
        <f t="shared" si="0"/>
        <v>3501.5</v>
      </c>
    </row>
    <row r="10" spans="1:11" ht="17.399999999999999" x14ac:dyDescent="0.25">
      <c r="A10" s="6" t="s">
        <v>11</v>
      </c>
      <c r="B10" s="6" t="s">
        <v>24</v>
      </c>
      <c r="C10" s="8" t="s">
        <v>26</v>
      </c>
      <c r="D10" s="6">
        <v>5350</v>
      </c>
      <c r="E10" s="6"/>
      <c r="F10" s="7">
        <v>154</v>
      </c>
      <c r="G10" s="6">
        <v>600</v>
      </c>
      <c r="H10" s="10">
        <f t="shared" si="0"/>
        <v>4596</v>
      </c>
    </row>
    <row r="11" spans="1:11" ht="17.399999999999999" x14ac:dyDescent="0.25">
      <c r="A11" s="6" t="s">
        <v>12</v>
      </c>
      <c r="B11" s="6" t="s">
        <v>23</v>
      </c>
      <c r="C11" s="8" t="s">
        <v>29</v>
      </c>
      <c r="D11" s="6">
        <v>3700</v>
      </c>
      <c r="E11" s="6"/>
      <c r="F11" s="7">
        <v>110.19999694824219</v>
      </c>
      <c r="G11" s="6">
        <v>800</v>
      </c>
      <c r="H11" s="10">
        <f t="shared" si="0"/>
        <v>2789.8000030517578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13D5-D356-4F9C-8394-C4F4172FD47B}">
  <dimension ref="A1:M17"/>
  <sheetViews>
    <sheetView workbookViewId="0">
      <selection activeCell="K8" sqref="K8"/>
    </sheetView>
  </sheetViews>
  <sheetFormatPr defaultRowHeight="12" x14ac:dyDescent="0.15"/>
  <cols>
    <col min="1" max="2" width="11.88671875" bestFit="1" customWidth="1"/>
    <col min="3" max="3" width="9.21875" bestFit="1" customWidth="1"/>
    <col min="4" max="4" width="11.88671875" style="1" bestFit="1" customWidth="1"/>
    <col min="5" max="5" width="11.88671875" bestFit="1" customWidth="1"/>
    <col min="6" max="6" width="9.21875" bestFit="1" customWidth="1"/>
    <col min="7" max="7" width="6.88671875" bestFit="1" customWidth="1"/>
    <col min="8" max="8" width="11.88671875" bestFit="1" customWidth="1"/>
    <col min="10" max="10" width="2.88671875" bestFit="1" customWidth="1"/>
    <col min="11" max="11" width="6.88671875" bestFit="1" customWidth="1"/>
    <col min="12" max="12" width="2.88671875" bestFit="1" customWidth="1"/>
  </cols>
  <sheetData>
    <row r="1" spans="1:13" s="2" customFormat="1" ht="17.399999999999999" x14ac:dyDescent="0.25">
      <c r="A1" s="3" t="s">
        <v>0</v>
      </c>
      <c r="B1" s="4" t="s">
        <v>14</v>
      </c>
      <c r="C1" s="4" t="s">
        <v>25</v>
      </c>
      <c r="D1" s="3" t="s">
        <v>1</v>
      </c>
      <c r="E1" s="3" t="s">
        <v>30</v>
      </c>
      <c r="F1" s="5" t="s">
        <v>13</v>
      </c>
      <c r="G1" s="3" t="s">
        <v>2</v>
      </c>
      <c r="H1" s="11" t="s">
        <v>31</v>
      </c>
    </row>
    <row r="2" spans="1:13" ht="17.399999999999999" x14ac:dyDescent="0.25">
      <c r="A2" s="6" t="s">
        <v>3</v>
      </c>
      <c r="B2" s="6" t="s">
        <v>15</v>
      </c>
      <c r="C2" s="8" t="s">
        <v>28</v>
      </c>
      <c r="D2" s="6">
        <v>4700</v>
      </c>
      <c r="E2" s="6"/>
      <c r="F2" s="7">
        <v>103</v>
      </c>
      <c r="G2" s="6">
        <v>800</v>
      </c>
      <c r="H2" s="10">
        <f>D2+E2-(F2+G2)</f>
        <v>3797</v>
      </c>
      <c r="I2" s="8"/>
      <c r="J2" s="14" t="s">
        <v>39</v>
      </c>
    </row>
    <row r="3" spans="1:13" ht="17.399999999999999" x14ac:dyDescent="0.25">
      <c r="A3" s="6" t="s">
        <v>4</v>
      </c>
      <c r="B3" s="6" t="s">
        <v>16</v>
      </c>
      <c r="C3" s="8" t="s">
        <v>29</v>
      </c>
      <c r="D3" s="6">
        <v>3200</v>
      </c>
      <c r="E3" s="6"/>
      <c r="F3" s="7">
        <v>205</v>
      </c>
      <c r="G3" s="6">
        <v>500</v>
      </c>
      <c r="H3" s="10">
        <f t="shared" ref="H3:H11" si="0">D3+E3-(F3+G3)</f>
        <v>2495</v>
      </c>
      <c r="I3" s="8"/>
      <c r="J3" s="14"/>
      <c r="K3" s="8">
        <v>3999</v>
      </c>
      <c r="L3" s="8">
        <f t="array" ref="L3:L5">FREQUENCY(D2:D11,K3:K5)</f>
        <v>4</v>
      </c>
      <c r="M3" s="8"/>
    </row>
    <row r="4" spans="1:13" ht="17.399999999999999" x14ac:dyDescent="0.25">
      <c r="A4" s="6" t="s">
        <v>5</v>
      </c>
      <c r="B4" s="6" t="s">
        <v>17</v>
      </c>
      <c r="C4" s="8" t="s">
        <v>29</v>
      </c>
      <c r="D4" s="6">
        <v>3400</v>
      </c>
      <c r="E4" s="6"/>
      <c r="F4" s="7">
        <v>162</v>
      </c>
      <c r="G4" s="6">
        <v>800</v>
      </c>
      <c r="H4" s="10">
        <f t="shared" si="0"/>
        <v>2438</v>
      </c>
      <c r="J4" s="14"/>
      <c r="K4" s="8">
        <v>4999</v>
      </c>
      <c r="L4" s="8">
        <v>4</v>
      </c>
      <c r="M4" s="8"/>
    </row>
    <row r="5" spans="1:13" ht="17.399999999999999" x14ac:dyDescent="0.25">
      <c r="A5" s="6" t="s">
        <v>6</v>
      </c>
      <c r="B5" s="6" t="s">
        <v>18</v>
      </c>
      <c r="C5" s="8" t="s">
        <v>27</v>
      </c>
      <c r="D5" s="6">
        <v>5000</v>
      </c>
      <c r="E5" s="6"/>
      <c r="F5" s="7">
        <v>95.5</v>
      </c>
      <c r="G5" s="6">
        <v>1000</v>
      </c>
      <c r="H5" s="10">
        <f t="shared" si="0"/>
        <v>3904.5</v>
      </c>
      <c r="K5" s="8"/>
      <c r="L5" s="8">
        <v>2</v>
      </c>
      <c r="M5" s="8"/>
    </row>
    <row r="6" spans="1:13" ht="17.399999999999999" x14ac:dyDescent="0.25">
      <c r="A6" s="6" t="s">
        <v>7</v>
      </c>
      <c r="B6" s="6" t="s">
        <v>19</v>
      </c>
      <c r="C6" s="8" t="s">
        <v>28</v>
      </c>
      <c r="D6" s="6">
        <v>4500</v>
      </c>
      <c r="E6" s="6"/>
      <c r="F6" s="7">
        <v>100.5</v>
      </c>
      <c r="G6" s="6">
        <v>1000</v>
      </c>
      <c r="H6" s="10">
        <f t="shared" si="0"/>
        <v>3399.5</v>
      </c>
    </row>
    <row r="7" spans="1:13" ht="17.399999999999999" x14ac:dyDescent="0.25">
      <c r="A7" s="6" t="s">
        <v>8</v>
      </c>
      <c r="B7" s="6" t="s">
        <v>20</v>
      </c>
      <c r="C7" s="8" t="s">
        <v>29</v>
      </c>
      <c r="D7" s="6">
        <v>3800</v>
      </c>
      <c r="E7" s="6"/>
      <c r="F7" s="7">
        <v>150.30000305175781</v>
      </c>
      <c r="G7" s="6">
        <v>800</v>
      </c>
      <c r="H7" s="10">
        <f t="shared" si="0"/>
        <v>2849.6999969482422</v>
      </c>
    </row>
    <row r="8" spans="1:13" ht="17.399999999999999" x14ac:dyDescent="0.25">
      <c r="A8" s="6" t="s">
        <v>9</v>
      </c>
      <c r="B8" s="6" t="s">
        <v>21</v>
      </c>
      <c r="C8" s="8" t="s">
        <v>28</v>
      </c>
      <c r="D8" s="6">
        <v>4300</v>
      </c>
      <c r="E8" s="6"/>
      <c r="F8" s="7">
        <v>110.5</v>
      </c>
      <c r="G8" s="6">
        <v>480</v>
      </c>
      <c r="H8" s="10">
        <f t="shared" si="0"/>
        <v>3709.5</v>
      </c>
    </row>
    <row r="9" spans="1:13" ht="17.399999999999999" x14ac:dyDescent="0.25">
      <c r="A9" s="6" t="s">
        <v>10</v>
      </c>
      <c r="B9" s="6" t="s">
        <v>22</v>
      </c>
      <c r="C9" s="8" t="s">
        <v>28</v>
      </c>
      <c r="D9" s="6">
        <v>4500</v>
      </c>
      <c r="E9" s="6"/>
      <c r="F9" s="7">
        <v>98.5</v>
      </c>
      <c r="G9" s="6">
        <v>900</v>
      </c>
      <c r="H9" s="10">
        <f t="shared" si="0"/>
        <v>3501.5</v>
      </c>
    </row>
    <row r="10" spans="1:13" ht="17.399999999999999" x14ac:dyDescent="0.25">
      <c r="A10" s="6" t="s">
        <v>11</v>
      </c>
      <c r="B10" s="6" t="s">
        <v>24</v>
      </c>
      <c r="C10" s="8" t="s">
        <v>26</v>
      </c>
      <c r="D10" s="6">
        <v>5350</v>
      </c>
      <c r="E10" s="6"/>
      <c r="F10" s="7">
        <v>154</v>
      </c>
      <c r="G10" s="6">
        <v>600</v>
      </c>
      <c r="H10" s="10">
        <f t="shared" si="0"/>
        <v>4596</v>
      </c>
    </row>
    <row r="11" spans="1:13" ht="17.399999999999999" x14ac:dyDescent="0.25">
      <c r="A11" s="6" t="s">
        <v>12</v>
      </c>
      <c r="B11" s="6" t="s">
        <v>23</v>
      </c>
      <c r="C11" s="8" t="s">
        <v>29</v>
      </c>
      <c r="D11" s="6">
        <v>3700</v>
      </c>
      <c r="E11" s="6"/>
      <c r="F11" s="7">
        <v>110.19999694824219</v>
      </c>
      <c r="G11" s="6">
        <v>800</v>
      </c>
      <c r="H11" s="10">
        <f t="shared" si="0"/>
        <v>2789.8000030517578</v>
      </c>
    </row>
    <row r="12" spans="1:13" ht="17.399999999999999" x14ac:dyDescent="0.25">
      <c r="A12" s="8"/>
      <c r="B12" s="6"/>
      <c r="C12" s="8"/>
      <c r="D12" s="9"/>
      <c r="E12" s="8"/>
      <c r="F12" s="8"/>
    </row>
    <row r="13" spans="1:13" ht="17.399999999999999" x14ac:dyDescent="0.25">
      <c r="B13" s="4"/>
      <c r="C13" s="11"/>
    </row>
    <row r="14" spans="1:13" ht="17.399999999999999" x14ac:dyDescent="0.25">
      <c r="B14" s="8"/>
      <c r="C14" s="8"/>
    </row>
    <row r="15" spans="1:13" ht="17.399999999999999" x14ac:dyDescent="0.25">
      <c r="B15" s="3"/>
      <c r="C15" s="4"/>
      <c r="D15" s="4"/>
      <c r="E15" s="3"/>
      <c r="F15" s="3"/>
      <c r="G15" s="5"/>
      <c r="H15" s="3"/>
      <c r="I15" s="11"/>
      <c r="J15" s="11"/>
    </row>
    <row r="16" spans="1:13" ht="17.399999999999999" x14ac:dyDescent="0.25">
      <c r="B16" s="6"/>
      <c r="C16" s="6"/>
      <c r="D16" s="8"/>
      <c r="E16" s="6"/>
      <c r="F16" s="6"/>
      <c r="G16" s="7"/>
      <c r="H16" s="6"/>
      <c r="I16" s="10"/>
      <c r="J16" s="10"/>
    </row>
    <row r="17" spans="3:10" ht="17.399999999999999" x14ac:dyDescent="0.25">
      <c r="C17" s="6"/>
      <c r="D17" s="6"/>
      <c r="E17" s="8"/>
      <c r="F17" s="6"/>
      <c r="G17" s="6"/>
      <c r="H17" s="7"/>
      <c r="I17" s="6"/>
      <c r="J17" s="10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J3" sqref="J3"/>
    </sheetView>
  </sheetViews>
  <sheetFormatPr defaultRowHeight="12" x14ac:dyDescent="0.15"/>
  <cols>
    <col min="1" max="1" width="12.5546875" customWidth="1"/>
    <col min="2" max="2" width="10.6640625" customWidth="1"/>
    <col min="3" max="3" width="8.5546875" customWidth="1"/>
    <col min="4" max="4" width="10.6640625" customWidth="1"/>
    <col min="5" max="5" width="11" customWidth="1"/>
    <col min="6" max="6" width="10.6640625" customWidth="1"/>
    <col min="7" max="7" width="10.44140625" customWidth="1"/>
    <col min="10" max="10" width="12.109375" customWidth="1"/>
  </cols>
  <sheetData>
    <row r="1" spans="1:11" ht="17.399999999999999" x14ac:dyDescent="0.25">
      <c r="A1" s="3" t="s">
        <v>0</v>
      </c>
      <c r="B1" s="4" t="s">
        <v>14</v>
      </c>
      <c r="C1" s="4" t="s">
        <v>33</v>
      </c>
      <c r="D1" s="12" t="s">
        <v>32</v>
      </c>
      <c r="E1" s="4" t="s">
        <v>25</v>
      </c>
      <c r="F1" s="3" t="s">
        <v>1</v>
      </c>
      <c r="G1" s="3" t="s">
        <v>30</v>
      </c>
      <c r="H1" s="5" t="s">
        <v>13</v>
      </c>
      <c r="I1" s="3" t="s">
        <v>2</v>
      </c>
      <c r="J1" s="4" t="s">
        <v>36</v>
      </c>
    </row>
    <row r="2" spans="1:11" ht="17.399999999999999" x14ac:dyDescent="0.25">
      <c r="A2" s="6" t="s">
        <v>6</v>
      </c>
      <c r="B2" s="6" t="s">
        <v>18</v>
      </c>
      <c r="C2" s="6" t="s">
        <v>34</v>
      </c>
      <c r="D2" s="13">
        <v>1</v>
      </c>
      <c r="E2" s="8" t="s">
        <v>27</v>
      </c>
      <c r="F2" s="6">
        <v>5000</v>
      </c>
      <c r="G2" s="6"/>
      <c r="H2" s="7">
        <v>95.5</v>
      </c>
      <c r="I2" s="6">
        <v>1000</v>
      </c>
      <c r="J2" s="10"/>
    </row>
    <row r="3" spans="1:11" ht="17.399999999999999" x14ac:dyDescent="0.25">
      <c r="A3" s="6" t="s">
        <v>11</v>
      </c>
      <c r="B3" s="6" t="s">
        <v>24</v>
      </c>
      <c r="C3" s="6" t="s">
        <v>34</v>
      </c>
      <c r="D3" s="13">
        <v>1</v>
      </c>
      <c r="E3" s="8" t="s">
        <v>26</v>
      </c>
      <c r="F3" s="6">
        <v>5350</v>
      </c>
      <c r="G3" s="6"/>
      <c r="H3" s="7">
        <v>154</v>
      </c>
      <c r="I3" s="6">
        <v>600</v>
      </c>
      <c r="J3" s="10"/>
    </row>
    <row r="4" spans="1:11" ht="17.399999999999999" x14ac:dyDescent="0.25">
      <c r="A4" s="6" t="s">
        <v>3</v>
      </c>
      <c r="B4" s="6" t="s">
        <v>15</v>
      </c>
      <c r="C4" s="6" t="s">
        <v>34</v>
      </c>
      <c r="D4" s="13">
        <v>2</v>
      </c>
      <c r="E4" s="8" t="s">
        <v>28</v>
      </c>
      <c r="F4" s="6">
        <v>4700</v>
      </c>
      <c r="G4" s="6"/>
      <c r="H4" s="7">
        <v>103</v>
      </c>
      <c r="I4" s="6">
        <v>800</v>
      </c>
      <c r="J4" s="10"/>
    </row>
    <row r="5" spans="1:11" ht="17.399999999999999" x14ac:dyDescent="0.25">
      <c r="A5" s="6" t="s">
        <v>7</v>
      </c>
      <c r="B5" s="6" t="s">
        <v>19</v>
      </c>
      <c r="C5" s="6" t="s">
        <v>35</v>
      </c>
      <c r="D5" s="13">
        <v>2</v>
      </c>
      <c r="E5" s="8" t="s">
        <v>28</v>
      </c>
      <c r="F5" s="6">
        <v>4500</v>
      </c>
      <c r="G5" s="6"/>
      <c r="H5" s="7">
        <v>100.5</v>
      </c>
      <c r="I5" s="6">
        <v>1000</v>
      </c>
      <c r="J5" s="10"/>
    </row>
    <row r="6" spans="1:11" ht="17.399999999999999" x14ac:dyDescent="0.25">
      <c r="A6" s="6" t="s">
        <v>9</v>
      </c>
      <c r="B6" s="6" t="s">
        <v>21</v>
      </c>
      <c r="C6" s="6" t="s">
        <v>35</v>
      </c>
      <c r="D6" s="13">
        <v>2</v>
      </c>
      <c r="E6" s="8" t="s">
        <v>28</v>
      </c>
      <c r="F6" s="6">
        <v>4300</v>
      </c>
      <c r="G6" s="6"/>
      <c r="H6" s="7">
        <v>110.5</v>
      </c>
      <c r="I6" s="6">
        <v>480</v>
      </c>
      <c r="J6" s="10"/>
    </row>
    <row r="7" spans="1:11" ht="17.399999999999999" x14ac:dyDescent="0.25">
      <c r="A7" s="6" t="s">
        <v>10</v>
      </c>
      <c r="B7" s="6" t="s">
        <v>22</v>
      </c>
      <c r="C7" s="6" t="s">
        <v>34</v>
      </c>
      <c r="D7" s="13">
        <v>2</v>
      </c>
      <c r="E7" s="8" t="s">
        <v>28</v>
      </c>
      <c r="F7" s="6">
        <v>4500</v>
      </c>
      <c r="G7" s="6"/>
      <c r="H7" s="7">
        <v>98.5</v>
      </c>
      <c r="I7" s="6">
        <v>900</v>
      </c>
      <c r="J7" s="10"/>
    </row>
    <row r="8" spans="1:11" ht="17.399999999999999" x14ac:dyDescent="0.25">
      <c r="A8" s="6" t="s">
        <v>4</v>
      </c>
      <c r="B8" s="6" t="s">
        <v>16</v>
      </c>
      <c r="C8" s="6" t="s">
        <v>34</v>
      </c>
      <c r="D8" s="13">
        <v>3</v>
      </c>
      <c r="E8" s="8" t="s">
        <v>29</v>
      </c>
      <c r="F8" s="6">
        <v>3200</v>
      </c>
      <c r="G8" s="6"/>
      <c r="H8" s="7">
        <v>205</v>
      </c>
      <c r="I8" s="6">
        <v>500</v>
      </c>
      <c r="J8" s="10"/>
    </row>
    <row r="9" spans="1:11" ht="17.399999999999999" x14ac:dyDescent="0.25">
      <c r="A9" s="6" t="s">
        <v>5</v>
      </c>
      <c r="B9" s="6" t="s">
        <v>17</v>
      </c>
      <c r="C9" s="6" t="s">
        <v>34</v>
      </c>
      <c r="D9" s="13">
        <v>3</v>
      </c>
      <c r="E9" s="8" t="s">
        <v>29</v>
      </c>
      <c r="F9" s="6">
        <v>3400</v>
      </c>
      <c r="G9" s="6"/>
      <c r="H9" s="7">
        <v>162</v>
      </c>
      <c r="I9" s="6">
        <v>800</v>
      </c>
      <c r="J9" s="10"/>
    </row>
    <row r="10" spans="1:11" ht="17.399999999999999" x14ac:dyDescent="0.25">
      <c r="A10" s="6" t="s">
        <v>8</v>
      </c>
      <c r="B10" s="6" t="s">
        <v>20</v>
      </c>
      <c r="C10" s="6" t="s">
        <v>35</v>
      </c>
      <c r="D10" s="13">
        <v>3</v>
      </c>
      <c r="E10" s="8" t="s">
        <v>29</v>
      </c>
      <c r="F10" s="6">
        <v>3800</v>
      </c>
      <c r="G10" s="6"/>
      <c r="H10" s="7">
        <v>150.30000305175781</v>
      </c>
      <c r="I10" s="6">
        <v>800</v>
      </c>
      <c r="J10" s="10"/>
    </row>
    <row r="11" spans="1:11" ht="17.399999999999999" x14ac:dyDescent="0.25">
      <c r="A11" s="6" t="s">
        <v>12</v>
      </c>
      <c r="B11" s="6" t="s">
        <v>23</v>
      </c>
      <c r="C11" s="6" t="s">
        <v>35</v>
      </c>
      <c r="D11" s="13">
        <v>3</v>
      </c>
      <c r="E11" s="8" t="s">
        <v>29</v>
      </c>
      <c r="F11" s="6">
        <v>3700</v>
      </c>
      <c r="G11" s="6"/>
      <c r="H11" s="7">
        <v>110.19999694824219</v>
      </c>
      <c r="I11" s="6">
        <v>800</v>
      </c>
      <c r="J11" s="10"/>
    </row>
    <row r="13" spans="1:11" ht="17.399999999999999" x14ac:dyDescent="0.25">
      <c r="B13" s="4"/>
      <c r="C13" s="4"/>
      <c r="D13" s="4"/>
      <c r="E13" s="11"/>
    </row>
    <row r="14" spans="1:11" ht="17.399999999999999" x14ac:dyDescent="0.25">
      <c r="B14" s="8"/>
      <c r="C14" s="8"/>
      <c r="D14" s="8"/>
      <c r="E14" s="8"/>
    </row>
    <row r="15" spans="1:11" ht="17.399999999999999" x14ac:dyDescent="0.25">
      <c r="B15" s="3"/>
      <c r="C15" s="3"/>
      <c r="D15" s="3"/>
      <c r="E15" s="4"/>
      <c r="F15" s="4"/>
      <c r="G15" s="3"/>
      <c r="H15" s="3"/>
      <c r="I15" s="5"/>
      <c r="J15" s="3"/>
      <c r="K15" s="11"/>
    </row>
    <row r="16" spans="1:11" ht="17.399999999999999" x14ac:dyDescent="0.25">
      <c r="B16" s="6"/>
      <c r="C16" s="6"/>
      <c r="D16" s="6"/>
      <c r="E16" s="6"/>
      <c r="F16" s="8"/>
      <c r="G16" s="6"/>
      <c r="H16" s="6"/>
      <c r="I16" s="7"/>
      <c r="J16" s="6"/>
      <c r="K16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8</vt:i4>
      </vt:variant>
    </vt:vector>
  </HeadingPairs>
  <TitlesOfParts>
    <vt:vector size="12" baseType="lpstr">
      <vt:lpstr>工资表</vt:lpstr>
      <vt:lpstr>vlookup</vt:lpstr>
      <vt:lpstr>frequency</vt:lpstr>
      <vt:lpstr>Sheet1</vt:lpstr>
      <vt:lpstr>frequency!Criteria</vt:lpstr>
      <vt:lpstr>Sheet1!Criteria</vt:lpstr>
      <vt:lpstr>工资表!Criteria</vt:lpstr>
      <vt:lpstr>frequency!工资</vt:lpstr>
      <vt:lpstr>工资</vt:lpstr>
      <vt:lpstr>frequency!提取</vt:lpstr>
      <vt:lpstr>Sheet1!提取</vt:lpstr>
      <vt:lpstr>工资表!提取</vt:lpstr>
    </vt:vector>
  </TitlesOfParts>
  <Manager>PLA</Manager>
  <Company>54414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高级函数</dc:title>
  <dc:creator>cnplaman</dc:creator>
  <cp:lastModifiedBy>军 冷</cp:lastModifiedBy>
  <dcterms:created xsi:type="dcterms:W3CDTF">2013-05-24T06:10:53Z</dcterms:created>
  <dcterms:modified xsi:type="dcterms:W3CDTF">2023-11-06T14:26:40Z</dcterms:modified>
</cp:coreProperties>
</file>