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ilhermeas\Documents\DSA\Estudos 2024\Modelos Logisticos Binarios e Multinomiais\Script em R\Mapeamento do Tunel\As Found\50 mm\"/>
    </mc:Choice>
  </mc:AlternateContent>
  <bookViews>
    <workbookView xWindow="0" yWindow="0" windowWidth="17280" windowHeight="703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2" i="1" l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K42" i="1" s="1"/>
  <c r="L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K49" i="1" s="1"/>
  <c r="L49" i="1" s="1"/>
  <c r="I50" i="1"/>
  <c r="J50" i="1" s="1"/>
  <c r="K50" i="1" s="1"/>
  <c r="L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K57" i="1" s="1"/>
  <c r="L57" i="1" s="1"/>
  <c r="I58" i="1"/>
  <c r="J58" i="1" s="1"/>
  <c r="K58" i="1" s="1"/>
  <c r="L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K65" i="1" s="1"/>
  <c r="L65" i="1" s="1"/>
  <c r="I66" i="1"/>
  <c r="J66" i="1" s="1"/>
  <c r="K66" i="1" s="1"/>
  <c r="L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K73" i="1" s="1"/>
  <c r="L73" i="1" s="1"/>
  <c r="I74" i="1"/>
  <c r="J74" i="1" s="1"/>
  <c r="K74" i="1" s="1"/>
  <c r="L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K81" i="1" s="1"/>
  <c r="L81" i="1" s="1"/>
  <c r="I82" i="1"/>
  <c r="J82" i="1" s="1"/>
  <c r="K82" i="1" s="1"/>
  <c r="L82" i="1" s="1"/>
  <c r="I2" i="1"/>
  <c r="J2" i="1" s="1"/>
  <c r="K34" i="1" l="1"/>
  <c r="L34" i="1" s="1"/>
  <c r="K26" i="1"/>
  <c r="L26" i="1" s="1"/>
  <c r="K18" i="1"/>
  <c r="L18" i="1" s="1"/>
  <c r="K10" i="1"/>
  <c r="L10" i="1" s="1"/>
  <c r="K33" i="1"/>
  <c r="L33" i="1" s="1"/>
  <c r="K72" i="1"/>
  <c r="L72" i="1" s="1"/>
  <c r="K64" i="1"/>
  <c r="L64" i="1" s="1"/>
  <c r="K56" i="1"/>
  <c r="L56" i="1" s="1"/>
  <c r="K48" i="1"/>
  <c r="L48" i="1" s="1"/>
  <c r="K40" i="1"/>
  <c r="L40" i="1" s="1"/>
  <c r="K32" i="1"/>
  <c r="L32" i="1" s="1"/>
  <c r="K24" i="1"/>
  <c r="L24" i="1" s="1"/>
  <c r="K16" i="1"/>
  <c r="L16" i="1" s="1"/>
  <c r="K8" i="1"/>
  <c r="L8" i="1" s="1"/>
  <c r="K79" i="1"/>
  <c r="L79" i="1" s="1"/>
  <c r="K39" i="1"/>
  <c r="L39" i="1" s="1"/>
  <c r="K31" i="1"/>
  <c r="L31" i="1" s="1"/>
  <c r="K23" i="1"/>
  <c r="L23" i="1" s="1"/>
  <c r="K15" i="1"/>
  <c r="L15" i="1" s="1"/>
  <c r="K7" i="1"/>
  <c r="L7" i="1" s="1"/>
  <c r="K25" i="1"/>
  <c r="L25" i="1" s="1"/>
  <c r="K71" i="1"/>
  <c r="L71" i="1" s="1"/>
  <c r="K62" i="1"/>
  <c r="L62" i="1" s="1"/>
  <c r="K54" i="1"/>
  <c r="L54" i="1" s="1"/>
  <c r="K46" i="1"/>
  <c r="L46" i="1" s="1"/>
  <c r="K38" i="1"/>
  <c r="L38" i="1" s="1"/>
  <c r="K30" i="1"/>
  <c r="L30" i="1" s="1"/>
  <c r="K22" i="1"/>
  <c r="L22" i="1" s="1"/>
  <c r="K14" i="1"/>
  <c r="L14" i="1" s="1"/>
  <c r="K6" i="1"/>
  <c r="L6" i="1" s="1"/>
  <c r="K9" i="1"/>
  <c r="L9" i="1" s="1"/>
  <c r="K55" i="1"/>
  <c r="L55" i="1" s="1"/>
  <c r="K70" i="1"/>
  <c r="L70" i="1" s="1"/>
  <c r="K69" i="1"/>
  <c r="L69" i="1" s="1"/>
  <c r="K61" i="1"/>
  <c r="L61" i="1" s="1"/>
  <c r="K53" i="1"/>
  <c r="L53" i="1" s="1"/>
  <c r="K45" i="1"/>
  <c r="L45" i="1" s="1"/>
  <c r="K37" i="1"/>
  <c r="L37" i="1" s="1"/>
  <c r="K29" i="1"/>
  <c r="L29" i="1" s="1"/>
  <c r="K21" i="1"/>
  <c r="L21" i="1" s="1"/>
  <c r="K13" i="1"/>
  <c r="L13" i="1" s="1"/>
  <c r="K5" i="1"/>
  <c r="L5" i="1" s="1"/>
  <c r="K17" i="1"/>
  <c r="L17" i="1" s="1"/>
  <c r="K47" i="1"/>
  <c r="L47" i="1" s="1"/>
  <c r="K77" i="1"/>
  <c r="L77" i="1" s="1"/>
  <c r="K68" i="1"/>
  <c r="L68" i="1" s="1"/>
  <c r="K60" i="1"/>
  <c r="L60" i="1" s="1"/>
  <c r="K52" i="1"/>
  <c r="L52" i="1" s="1"/>
  <c r="K44" i="1"/>
  <c r="L44" i="1" s="1"/>
  <c r="K36" i="1"/>
  <c r="L36" i="1" s="1"/>
  <c r="K28" i="1"/>
  <c r="L28" i="1" s="1"/>
  <c r="K20" i="1"/>
  <c r="L20" i="1" s="1"/>
  <c r="K12" i="1"/>
  <c r="L12" i="1" s="1"/>
  <c r="K4" i="1"/>
  <c r="L4" i="1" s="1"/>
  <c r="K41" i="1"/>
  <c r="L41" i="1" s="1"/>
  <c r="K80" i="1"/>
  <c r="L80" i="1" s="1"/>
  <c r="K63" i="1"/>
  <c r="L63" i="1" s="1"/>
  <c r="K78" i="1"/>
  <c r="L78" i="1" s="1"/>
  <c r="K76" i="1"/>
  <c r="L76" i="1" s="1"/>
  <c r="K75" i="1"/>
  <c r="L75" i="1" s="1"/>
  <c r="K67" i="1"/>
  <c r="L67" i="1" s="1"/>
  <c r="K59" i="1"/>
  <c r="L59" i="1" s="1"/>
  <c r="K51" i="1"/>
  <c r="L51" i="1" s="1"/>
  <c r="K43" i="1"/>
  <c r="L43" i="1" s="1"/>
  <c r="K35" i="1"/>
  <c r="L35" i="1" s="1"/>
  <c r="K27" i="1"/>
  <c r="L27" i="1" s="1"/>
  <c r="K19" i="1"/>
  <c r="L19" i="1" s="1"/>
  <c r="K11" i="1"/>
  <c r="L11" i="1" s="1"/>
  <c r="K3" i="1"/>
  <c r="L3" i="1" s="1"/>
  <c r="L2" i="1"/>
</calcChain>
</file>

<file path=xl/sharedStrings.xml><?xml version="1.0" encoding="utf-8"?>
<sst xmlns="http://schemas.openxmlformats.org/spreadsheetml/2006/main" count="12" uniqueCount="12">
  <si>
    <t>X</t>
  </si>
  <si>
    <t>Z</t>
  </si>
  <si>
    <t>mA</t>
  </si>
  <si>
    <t>Desvio(mA)</t>
  </si>
  <si>
    <t>Jato</t>
  </si>
  <si>
    <t>Seco</t>
  </si>
  <si>
    <t>Umido</t>
  </si>
  <si>
    <t>Pressão(kPa)</t>
  </si>
  <si>
    <t>Pa</t>
  </si>
  <si>
    <t>V (m/s)</t>
  </si>
  <si>
    <t>Pontos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</si>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</sst>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2" fontId="1" fillId="0" borderId="2" xfId="0" applyNumberFormat="1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L2" sqref="L2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  <row r="2" spans="1:12" x14ac:dyDescent="0.3">
      <c r="A2" s="2">
        <v>50</v>
      </c>
      <c r="B2" s="2">
        <v>50</v>
      </c>
      <c r="C2" s="2">
        <v>7.5430000000000001</v>
      </c>
      <c r="D2" s="2">
        <v>8.0000000000000002E-3</v>
      </c>
      <c r="E2" s="2">
        <v>21</v>
      </c>
      <c r="F2" s="2">
        <v>20.8</v>
      </c>
      <c r="G2" s="2">
        <v>15.3</v>
      </c>
      <c r="H2" s="2">
        <v>93.775999999999996</v>
      </c>
      <c r="I2">
        <f>(C2-4)*250/16</f>
        <v>55.359375</v>
      </c>
      <c r="J2">
        <f>SQRT(2*I2/1.1)</f>
        <v>10.032617260262104</v>
      </c>
      <c r="K2">
        <f>J2/$J$42</f>
        <v>1</v>
      </c>
      <c r="L2">
        <f>K2-1</f>
        <v>0</v>
      </c>
    </row>
    <row r="3" spans="1:12" x14ac:dyDescent="0.3">
      <c r="A3" s="2">
        <v>100</v>
      </c>
      <c r="B3" s="2">
        <v>50</v>
      </c>
      <c r="C3" s="2">
        <v>7.5430000000000001</v>
      </c>
      <c r="D3" s="2">
        <v>8.9999999999999993E-3</v>
      </c>
      <c r="E3" s="2">
        <v>21</v>
      </c>
      <c r="F3" s="2">
        <v>20.7</v>
      </c>
      <c r="G3" s="2">
        <v>15.3</v>
      </c>
      <c r="H3" s="2">
        <v>93.777000000000001</v>
      </c>
      <c r="I3">
        <f t="shared" ref="I3:I66" si="0">(C3-4)*250/16</f>
        <v>55.359375</v>
      </c>
      <c r="J3">
        <f t="shared" ref="J3:J66" si="1">SQRT(2*I3/1.1)</f>
        <v>10.032617260262104</v>
      </c>
      <c r="K3">
        <f t="shared" ref="K3:K66" si="2">J3/$J$42</f>
        <v>1</v>
      </c>
      <c r="L3">
        <f t="shared" ref="L3:L66" si="3">K3-1</f>
        <v>0</v>
      </c>
    </row>
    <row r="4" spans="1:12" x14ac:dyDescent="0.3">
      <c r="A4" s="2">
        <v>150</v>
      </c>
      <c r="B4" s="2">
        <v>50</v>
      </c>
      <c r="C4" s="2">
        <v>7.5309999999999997</v>
      </c>
      <c r="D4" s="2">
        <v>7.0000000000000001E-3</v>
      </c>
      <c r="E4" s="2">
        <v>21.1</v>
      </c>
      <c r="F4" s="2">
        <v>20.7</v>
      </c>
      <c r="G4" s="2">
        <v>15.3</v>
      </c>
      <c r="H4" s="2">
        <v>93.775999999999996</v>
      </c>
      <c r="I4">
        <f t="shared" si="0"/>
        <v>55.171874999999993</v>
      </c>
      <c r="J4">
        <f t="shared" si="1"/>
        <v>10.015612812005063</v>
      </c>
      <c r="K4">
        <f t="shared" si="2"/>
        <v>0.99830508352746672</v>
      </c>
      <c r="L4">
        <f t="shared" si="3"/>
        <v>-1.694916472533281E-3</v>
      </c>
    </row>
    <row r="5" spans="1:12" x14ac:dyDescent="0.3">
      <c r="A5" s="2">
        <v>200</v>
      </c>
      <c r="B5" s="2">
        <v>50</v>
      </c>
      <c r="C5" s="2">
        <v>7.5330000000000004</v>
      </c>
      <c r="D5" s="2">
        <v>8.9999999999999993E-3</v>
      </c>
      <c r="E5" s="2">
        <v>21</v>
      </c>
      <c r="F5" s="2">
        <v>20.7</v>
      </c>
      <c r="G5" s="2">
        <v>15.3</v>
      </c>
      <c r="H5" s="2">
        <v>93.775999999999996</v>
      </c>
      <c r="I5">
        <f t="shared" si="0"/>
        <v>55.203125000000007</v>
      </c>
      <c r="J5">
        <f t="shared" si="1"/>
        <v>10.01844889101193</v>
      </c>
      <c r="K5">
        <f t="shared" si="2"/>
        <v>0.9985877693843368</v>
      </c>
      <c r="L5">
        <f t="shared" si="3"/>
        <v>-1.4122306156632014E-3</v>
      </c>
    </row>
    <row r="6" spans="1:12" x14ac:dyDescent="0.3">
      <c r="A6" s="2">
        <v>250</v>
      </c>
      <c r="B6" s="2">
        <v>50</v>
      </c>
      <c r="C6" s="2">
        <v>7.524</v>
      </c>
      <c r="D6" s="2">
        <v>8.0000000000000002E-3</v>
      </c>
      <c r="E6" s="2">
        <v>21</v>
      </c>
      <c r="F6" s="2">
        <v>20.7</v>
      </c>
      <c r="G6" s="2">
        <v>15.3</v>
      </c>
      <c r="H6" s="2">
        <v>93.775000000000006</v>
      </c>
      <c r="I6">
        <f t="shared" si="0"/>
        <v>55.0625</v>
      </c>
      <c r="J6">
        <f t="shared" si="1"/>
        <v>10.005680204945406</v>
      </c>
      <c r="K6">
        <f t="shared" si="2"/>
        <v>0.99731505203299331</v>
      </c>
      <c r="L6">
        <f t="shared" si="3"/>
        <v>-2.68494796700669E-3</v>
      </c>
    </row>
    <row r="7" spans="1:12" x14ac:dyDescent="0.3">
      <c r="A7" s="2">
        <v>300</v>
      </c>
      <c r="B7" s="2">
        <v>50</v>
      </c>
      <c r="C7" s="2">
        <v>7.5289999999999999</v>
      </c>
      <c r="D7" s="2">
        <v>8.9999999999999993E-3</v>
      </c>
      <c r="E7" s="2">
        <v>20.9</v>
      </c>
      <c r="F7" s="2">
        <v>20.7</v>
      </c>
      <c r="G7" s="2">
        <v>15.3</v>
      </c>
      <c r="H7" s="2">
        <v>93.774000000000001</v>
      </c>
      <c r="I7">
        <f t="shared" si="0"/>
        <v>55.140625</v>
      </c>
      <c r="J7">
        <f t="shared" si="1"/>
        <v>10.012775929690118</v>
      </c>
      <c r="K7">
        <f t="shared" si="2"/>
        <v>0.99802231760095406</v>
      </c>
      <c r="L7">
        <f t="shared" si="3"/>
        <v>-1.9776823990459436E-3</v>
      </c>
    </row>
    <row r="8" spans="1:12" x14ac:dyDescent="0.3">
      <c r="A8" s="2">
        <v>350</v>
      </c>
      <c r="B8" s="2">
        <v>50</v>
      </c>
      <c r="C8" s="2">
        <v>7.5289999999999999</v>
      </c>
      <c r="D8" s="2">
        <v>7.0000000000000001E-3</v>
      </c>
      <c r="E8" s="2">
        <v>20.9</v>
      </c>
      <c r="F8" s="2">
        <v>20.7</v>
      </c>
      <c r="G8" s="2">
        <v>15.3</v>
      </c>
      <c r="H8" s="2">
        <v>93.772999999999996</v>
      </c>
      <c r="I8">
        <f t="shared" si="0"/>
        <v>55.140625</v>
      </c>
      <c r="J8">
        <f t="shared" si="1"/>
        <v>10.012775929690118</v>
      </c>
      <c r="K8">
        <f t="shared" si="2"/>
        <v>0.99802231760095406</v>
      </c>
      <c r="L8">
        <f t="shared" si="3"/>
        <v>-1.9776823990459436E-3</v>
      </c>
    </row>
    <row r="9" spans="1:12" x14ac:dyDescent="0.3">
      <c r="A9" s="2">
        <v>400</v>
      </c>
      <c r="B9" s="2">
        <v>50</v>
      </c>
      <c r="C9" s="2">
        <v>7.5179999999999998</v>
      </c>
      <c r="D9" s="2">
        <v>0.01</v>
      </c>
      <c r="E9" s="2">
        <v>20.9</v>
      </c>
      <c r="F9" s="2">
        <v>20.7</v>
      </c>
      <c r="G9" s="2">
        <v>15.3</v>
      </c>
      <c r="H9" s="2">
        <v>93.772999999999996</v>
      </c>
      <c r="I9">
        <f t="shared" si="0"/>
        <v>54.96875</v>
      </c>
      <c r="J9">
        <f t="shared" si="1"/>
        <v>9.9971586872561851</v>
      </c>
      <c r="K9">
        <f t="shared" si="2"/>
        <v>0.996465670713228</v>
      </c>
      <c r="L9">
        <f t="shared" si="3"/>
        <v>-3.5343292867719978E-3</v>
      </c>
    </row>
    <row r="10" spans="1:12" x14ac:dyDescent="0.3">
      <c r="A10" s="2">
        <v>450</v>
      </c>
      <c r="B10" s="2">
        <v>50</v>
      </c>
      <c r="C10" s="2">
        <v>7.5380000000000003</v>
      </c>
      <c r="D10" s="2">
        <v>7.0000000000000001E-3</v>
      </c>
      <c r="E10" s="2">
        <v>20.9</v>
      </c>
      <c r="F10" s="2">
        <v>20.7</v>
      </c>
      <c r="G10" s="2">
        <v>15.3</v>
      </c>
      <c r="H10" s="2">
        <v>93.772999999999996</v>
      </c>
      <c r="I10">
        <f t="shared" si="0"/>
        <v>55.281250000000007</v>
      </c>
      <c r="J10">
        <f t="shared" si="1"/>
        <v>10.02553557852964</v>
      </c>
      <c r="K10">
        <f t="shared" si="2"/>
        <v>0.99929413416770985</v>
      </c>
      <c r="L10">
        <f t="shared" si="3"/>
        <v>-7.0586583229015343E-4</v>
      </c>
    </row>
    <row r="11" spans="1:12" x14ac:dyDescent="0.3">
      <c r="A11" s="2">
        <v>450</v>
      </c>
      <c r="B11" s="2">
        <v>100</v>
      </c>
      <c r="C11" s="2">
        <v>7.5389999999999997</v>
      </c>
      <c r="D11" s="2">
        <v>6.0000000000000001E-3</v>
      </c>
      <c r="E11" s="2">
        <v>20.9</v>
      </c>
      <c r="F11" s="2">
        <v>20.7</v>
      </c>
      <c r="G11" s="2">
        <v>15.3</v>
      </c>
      <c r="H11" s="2">
        <v>93.772999999999996</v>
      </c>
      <c r="I11">
        <f t="shared" si="0"/>
        <v>55.296874999999993</v>
      </c>
      <c r="J11">
        <f t="shared" si="1"/>
        <v>10.026952314999443</v>
      </c>
      <c r="K11">
        <f t="shared" si="2"/>
        <v>0.99943534721641392</v>
      </c>
      <c r="L11">
        <f t="shared" si="3"/>
        <v>-5.6465278358608373E-4</v>
      </c>
    </row>
    <row r="12" spans="1:12" x14ac:dyDescent="0.3">
      <c r="A12" s="2">
        <v>400</v>
      </c>
      <c r="B12" s="2">
        <v>100</v>
      </c>
      <c r="C12" s="2">
        <v>7.5259999999999998</v>
      </c>
      <c r="D12" s="2">
        <v>6.0000000000000001E-3</v>
      </c>
      <c r="E12" s="2">
        <v>20.9</v>
      </c>
      <c r="F12" s="2">
        <v>20.7</v>
      </c>
      <c r="G12" s="2">
        <v>15.3</v>
      </c>
      <c r="H12" s="2">
        <v>93.772000000000006</v>
      </c>
      <c r="I12">
        <f t="shared" si="0"/>
        <v>55.09375</v>
      </c>
      <c r="J12">
        <f t="shared" si="1"/>
        <v>10.008519098520747</v>
      </c>
      <c r="K12">
        <f t="shared" si="2"/>
        <v>0.99759801843166029</v>
      </c>
      <c r="L12">
        <f t="shared" si="3"/>
        <v>-2.4019815683397061E-3</v>
      </c>
    </row>
    <row r="13" spans="1:12" x14ac:dyDescent="0.3">
      <c r="A13" s="2">
        <v>350</v>
      </c>
      <c r="B13" s="2">
        <v>100</v>
      </c>
      <c r="C13" s="2">
        <v>7.53</v>
      </c>
      <c r="D13" s="2">
        <v>8.9999999999999993E-3</v>
      </c>
      <c r="E13" s="2">
        <v>20.9</v>
      </c>
      <c r="F13" s="2">
        <v>20.7</v>
      </c>
      <c r="G13" s="2">
        <v>15.3</v>
      </c>
      <c r="H13" s="2">
        <v>93.771000000000001</v>
      </c>
      <c r="I13">
        <f t="shared" si="0"/>
        <v>55.156250000000007</v>
      </c>
      <c r="J13">
        <f t="shared" si="1"/>
        <v>10.014194471303766</v>
      </c>
      <c r="K13">
        <f t="shared" si="2"/>
        <v>0.99816371057716835</v>
      </c>
      <c r="L13">
        <f t="shared" si="3"/>
        <v>-1.8362894228316495E-3</v>
      </c>
    </row>
    <row r="14" spans="1:12" x14ac:dyDescent="0.3">
      <c r="A14" s="2">
        <v>300</v>
      </c>
      <c r="B14" s="2">
        <v>100</v>
      </c>
      <c r="C14" s="2">
        <v>7.5419999999999998</v>
      </c>
      <c r="D14" s="2">
        <v>6.0000000000000001E-3</v>
      </c>
      <c r="E14" s="2">
        <v>20.9</v>
      </c>
      <c r="F14" s="2">
        <v>20.7</v>
      </c>
      <c r="G14" s="2">
        <v>15.3</v>
      </c>
      <c r="H14" s="2">
        <v>93.771000000000001</v>
      </c>
      <c r="I14">
        <f t="shared" si="0"/>
        <v>55.34375</v>
      </c>
      <c r="J14">
        <f t="shared" si="1"/>
        <v>10.031201323869439</v>
      </c>
      <c r="K14">
        <f t="shared" si="2"/>
        <v>0.9998588666988949</v>
      </c>
      <c r="L14">
        <f t="shared" si="3"/>
        <v>-1.4113330110510081E-4</v>
      </c>
    </row>
    <row r="15" spans="1:12" x14ac:dyDescent="0.3">
      <c r="A15" s="2">
        <v>250</v>
      </c>
      <c r="B15" s="2">
        <v>100</v>
      </c>
      <c r="C15" s="2">
        <v>7.5460000000000003</v>
      </c>
      <c r="D15" s="2">
        <v>8.9999999999999993E-3</v>
      </c>
      <c r="E15" s="2">
        <v>20.9</v>
      </c>
      <c r="F15" s="2">
        <v>20.7</v>
      </c>
      <c r="G15" s="2">
        <v>15.3</v>
      </c>
      <c r="H15" s="2">
        <v>93.769000000000005</v>
      </c>
      <c r="I15">
        <f t="shared" si="0"/>
        <v>55.406250000000007</v>
      </c>
      <c r="J15">
        <f t="shared" si="1"/>
        <v>10.036863870932811</v>
      </c>
      <c r="K15">
        <f t="shared" si="2"/>
        <v>1.0004232804422359</v>
      </c>
      <c r="L15">
        <f t="shared" si="3"/>
        <v>4.2328044223594041E-4</v>
      </c>
    </row>
    <row r="16" spans="1:12" x14ac:dyDescent="0.3">
      <c r="A16" s="2">
        <v>200</v>
      </c>
      <c r="B16" s="2">
        <v>100</v>
      </c>
      <c r="C16" s="2">
        <v>7.5369999999999999</v>
      </c>
      <c r="D16" s="2">
        <v>8.9999999999999993E-3</v>
      </c>
      <c r="E16" s="2">
        <v>20.9</v>
      </c>
      <c r="F16" s="2">
        <v>20.7</v>
      </c>
      <c r="G16" s="2">
        <v>15.3</v>
      </c>
      <c r="H16" s="2">
        <v>93.766000000000005</v>
      </c>
      <c r="I16">
        <f t="shared" si="0"/>
        <v>55.265625</v>
      </c>
      <c r="J16">
        <f t="shared" si="1"/>
        <v>10.024118641828544</v>
      </c>
      <c r="K16">
        <f t="shared" si="2"/>
        <v>0.99915290116097399</v>
      </c>
      <c r="L16">
        <f t="shared" si="3"/>
        <v>-8.4709883902600591E-4</v>
      </c>
    </row>
    <row r="17" spans="1:12" x14ac:dyDescent="0.3">
      <c r="A17" s="2">
        <v>150</v>
      </c>
      <c r="B17" s="2">
        <v>100</v>
      </c>
      <c r="C17" s="2">
        <v>7.5389999999999997</v>
      </c>
      <c r="D17" s="2">
        <v>8.0000000000000002E-3</v>
      </c>
      <c r="E17" s="2">
        <v>20.9</v>
      </c>
      <c r="F17" s="2">
        <v>20.8</v>
      </c>
      <c r="G17" s="2">
        <v>15.3</v>
      </c>
      <c r="H17" s="2">
        <v>93.763999999999996</v>
      </c>
      <c r="I17">
        <f t="shared" si="0"/>
        <v>55.296874999999993</v>
      </c>
      <c r="J17">
        <f t="shared" si="1"/>
        <v>10.026952314999443</v>
      </c>
      <c r="K17">
        <f t="shared" si="2"/>
        <v>0.99943534721641392</v>
      </c>
      <c r="L17">
        <f t="shared" si="3"/>
        <v>-5.6465278358608373E-4</v>
      </c>
    </row>
    <row r="18" spans="1:12" x14ac:dyDescent="0.3">
      <c r="A18" s="2">
        <v>100</v>
      </c>
      <c r="B18" s="2">
        <v>100</v>
      </c>
      <c r="C18" s="2">
        <v>7.5430000000000001</v>
      </c>
      <c r="D18" s="2">
        <v>6.0000000000000001E-3</v>
      </c>
      <c r="E18" s="2">
        <v>20.9</v>
      </c>
      <c r="F18" s="2">
        <v>20.8</v>
      </c>
      <c r="G18" s="2">
        <v>15.3</v>
      </c>
      <c r="H18" s="2">
        <v>93.763999999999996</v>
      </c>
      <c r="I18">
        <f t="shared" si="0"/>
        <v>55.359375</v>
      </c>
      <c r="J18">
        <f t="shared" si="1"/>
        <v>10.032617260262104</v>
      </c>
      <c r="K18">
        <f t="shared" si="2"/>
        <v>1</v>
      </c>
      <c r="L18">
        <f t="shared" si="3"/>
        <v>0</v>
      </c>
    </row>
    <row r="19" spans="1:12" x14ac:dyDescent="0.3">
      <c r="A19" s="2">
        <v>50</v>
      </c>
      <c r="B19" s="2">
        <v>100</v>
      </c>
      <c r="C19" s="2">
        <v>7.5449999999999999</v>
      </c>
      <c r="D19" s="2">
        <v>7.0000000000000001E-3</v>
      </c>
      <c r="E19" s="2">
        <v>20.8</v>
      </c>
      <c r="F19" s="2">
        <v>20.8</v>
      </c>
      <c r="G19" s="2">
        <v>15.2</v>
      </c>
      <c r="H19" s="2">
        <v>93.762</v>
      </c>
      <c r="I19">
        <f t="shared" si="0"/>
        <v>55.390625</v>
      </c>
      <c r="J19">
        <f t="shared" si="1"/>
        <v>10.035448533709257</v>
      </c>
      <c r="K19">
        <f t="shared" si="2"/>
        <v>1.0002822068632446</v>
      </c>
      <c r="L19">
        <f t="shared" si="3"/>
        <v>2.822068632446495E-4</v>
      </c>
    </row>
    <row r="20" spans="1:12" x14ac:dyDescent="0.3">
      <c r="A20" s="2">
        <v>50</v>
      </c>
      <c r="B20" s="2">
        <v>150</v>
      </c>
      <c r="C20" s="2">
        <v>7.548</v>
      </c>
      <c r="D20" s="2">
        <v>7.0000000000000001E-3</v>
      </c>
      <c r="E20" s="2">
        <v>20.8</v>
      </c>
      <c r="F20" s="2">
        <v>20.8</v>
      </c>
      <c r="G20" s="2">
        <v>15.2</v>
      </c>
      <c r="H20" s="2">
        <v>93.760999999999996</v>
      </c>
      <c r="I20">
        <f t="shared" si="0"/>
        <v>55.4375</v>
      </c>
      <c r="J20">
        <f t="shared" si="1"/>
        <v>10.039693946802091</v>
      </c>
      <c r="K20">
        <f t="shared" si="2"/>
        <v>1.0007053679370403</v>
      </c>
      <c r="L20">
        <f t="shared" si="3"/>
        <v>7.053679370403465E-4</v>
      </c>
    </row>
    <row r="21" spans="1:12" x14ac:dyDescent="0.3">
      <c r="A21" s="2">
        <v>100</v>
      </c>
      <c r="B21" s="2">
        <v>150</v>
      </c>
      <c r="C21" s="2">
        <v>7.5519999999999996</v>
      </c>
      <c r="D21" s="2">
        <v>1.2E-2</v>
      </c>
      <c r="E21" s="2">
        <v>20.8</v>
      </c>
      <c r="F21" s="2">
        <v>20.7</v>
      </c>
      <c r="G21" s="2">
        <v>15.2</v>
      </c>
      <c r="H21" s="2">
        <v>93.76</v>
      </c>
      <c r="I21">
        <f t="shared" si="0"/>
        <v>55.499999999999993</v>
      </c>
      <c r="J21">
        <f t="shared" si="1"/>
        <v>10.045351706590013</v>
      </c>
      <c r="K21">
        <f t="shared" si="2"/>
        <v>1.001269304509238</v>
      </c>
      <c r="L21">
        <f t="shared" si="3"/>
        <v>1.2693045092380117E-3</v>
      </c>
    </row>
    <row r="22" spans="1:12" x14ac:dyDescent="0.3">
      <c r="A22" s="2">
        <v>150</v>
      </c>
      <c r="B22" s="2">
        <v>150</v>
      </c>
      <c r="C22" s="2">
        <v>7.5419999999999998</v>
      </c>
      <c r="D22" s="2">
        <v>6.0000000000000001E-3</v>
      </c>
      <c r="E22" s="2">
        <v>20.8</v>
      </c>
      <c r="F22" s="2">
        <v>20.7</v>
      </c>
      <c r="G22" s="2">
        <v>15.2</v>
      </c>
      <c r="H22" s="2">
        <v>93.76</v>
      </c>
      <c r="I22">
        <f t="shared" si="0"/>
        <v>55.34375</v>
      </c>
      <c r="J22">
        <f t="shared" si="1"/>
        <v>10.031201323869439</v>
      </c>
      <c r="K22">
        <f t="shared" si="2"/>
        <v>0.9998588666988949</v>
      </c>
      <c r="L22">
        <f t="shared" si="3"/>
        <v>-1.4113330110510081E-4</v>
      </c>
    </row>
    <row r="23" spans="1:12" x14ac:dyDescent="0.3">
      <c r="A23" s="2">
        <v>200</v>
      </c>
      <c r="B23" s="2">
        <v>150</v>
      </c>
      <c r="C23" s="2">
        <v>7.5430000000000001</v>
      </c>
      <c r="D23" s="2">
        <v>7.0000000000000001E-3</v>
      </c>
      <c r="E23" s="2">
        <v>20.8</v>
      </c>
      <c r="F23" s="2">
        <v>20.7</v>
      </c>
      <c r="G23" s="2">
        <v>15.2</v>
      </c>
      <c r="H23" s="2">
        <v>93.76</v>
      </c>
      <c r="I23">
        <f t="shared" si="0"/>
        <v>55.359375</v>
      </c>
      <c r="J23">
        <f t="shared" si="1"/>
        <v>10.032617260262104</v>
      </c>
      <c r="K23">
        <f t="shared" si="2"/>
        <v>1</v>
      </c>
      <c r="L23">
        <f t="shared" si="3"/>
        <v>0</v>
      </c>
    </row>
    <row r="24" spans="1:12" x14ac:dyDescent="0.3">
      <c r="A24" s="2">
        <v>250</v>
      </c>
      <c r="B24" s="2">
        <v>150</v>
      </c>
      <c r="C24" s="2">
        <v>7.5350000000000001</v>
      </c>
      <c r="D24" s="2">
        <v>8.0000000000000002E-3</v>
      </c>
      <c r="E24" s="2">
        <v>20.8</v>
      </c>
      <c r="F24" s="2">
        <v>20.7</v>
      </c>
      <c r="G24" s="2">
        <v>15.2</v>
      </c>
      <c r="H24" s="2">
        <v>93.76</v>
      </c>
      <c r="I24">
        <f t="shared" si="0"/>
        <v>55.234375</v>
      </c>
      <c r="J24">
        <f t="shared" si="1"/>
        <v>10.021284167392738</v>
      </c>
      <c r="K24">
        <f t="shared" si="2"/>
        <v>0.99887037523954447</v>
      </c>
      <c r="L24">
        <f t="shared" si="3"/>
        <v>-1.1296247604555276E-3</v>
      </c>
    </row>
    <row r="25" spans="1:12" x14ac:dyDescent="0.3">
      <c r="A25" s="2">
        <v>300</v>
      </c>
      <c r="B25" s="2">
        <v>150</v>
      </c>
      <c r="C25" s="2">
        <v>7.5339999999999998</v>
      </c>
      <c r="D25" s="2">
        <v>8.0000000000000002E-3</v>
      </c>
      <c r="E25" s="2">
        <v>20.8</v>
      </c>
      <c r="F25" s="2">
        <v>20.7</v>
      </c>
      <c r="G25" s="2">
        <v>15.2</v>
      </c>
      <c r="H25" s="2">
        <v>93.757999999999996</v>
      </c>
      <c r="I25">
        <f t="shared" si="0"/>
        <v>55.21875</v>
      </c>
      <c r="J25">
        <f t="shared" si="1"/>
        <v>10.019866629488003</v>
      </c>
      <c r="K25">
        <f t="shared" si="2"/>
        <v>0.99872908230790347</v>
      </c>
      <c r="L25">
        <f t="shared" si="3"/>
        <v>-1.2709176920965293E-3</v>
      </c>
    </row>
    <row r="26" spans="1:12" x14ac:dyDescent="0.3">
      <c r="A26" s="2">
        <v>350</v>
      </c>
      <c r="B26" s="2">
        <v>150</v>
      </c>
      <c r="C26" s="2">
        <v>7.5289999999999999</v>
      </c>
      <c r="D26" s="2">
        <v>8.0000000000000002E-3</v>
      </c>
      <c r="E26" s="2">
        <v>20.8</v>
      </c>
      <c r="F26" s="2">
        <v>20.7</v>
      </c>
      <c r="G26" s="2">
        <v>15.2</v>
      </c>
      <c r="H26" s="2">
        <v>93.760999999999996</v>
      </c>
      <c r="I26">
        <f t="shared" si="0"/>
        <v>55.140625</v>
      </c>
      <c r="J26">
        <f t="shared" si="1"/>
        <v>10.012775929690118</v>
      </c>
      <c r="K26">
        <f t="shared" si="2"/>
        <v>0.99802231760095406</v>
      </c>
      <c r="L26">
        <f t="shared" si="3"/>
        <v>-1.9776823990459436E-3</v>
      </c>
    </row>
    <row r="27" spans="1:12" x14ac:dyDescent="0.3">
      <c r="A27" s="2">
        <v>400</v>
      </c>
      <c r="B27" s="2">
        <v>150</v>
      </c>
      <c r="C27" s="2">
        <v>7.5250000000000004</v>
      </c>
      <c r="D27" s="2">
        <v>8.0000000000000002E-3</v>
      </c>
      <c r="E27" s="2">
        <v>20.7</v>
      </c>
      <c r="F27" s="2">
        <v>20.7</v>
      </c>
      <c r="G27" s="2">
        <v>15.2</v>
      </c>
      <c r="H27" s="2">
        <v>93.760999999999996</v>
      </c>
      <c r="I27">
        <f t="shared" si="0"/>
        <v>55.078125000000007</v>
      </c>
      <c r="J27">
        <f t="shared" si="1"/>
        <v>10.007099752403063</v>
      </c>
      <c r="K27">
        <f t="shared" si="2"/>
        <v>0.99745654526659633</v>
      </c>
      <c r="L27">
        <f t="shared" si="3"/>
        <v>-2.5434547334036717E-3</v>
      </c>
    </row>
    <row r="28" spans="1:12" x14ac:dyDescent="0.3">
      <c r="A28" s="2">
        <v>450</v>
      </c>
      <c r="B28" s="2">
        <v>150</v>
      </c>
      <c r="C28" s="2">
        <v>7.5350000000000001</v>
      </c>
      <c r="D28" s="2">
        <v>6.0000000000000001E-3</v>
      </c>
      <c r="E28" s="2">
        <v>20.7</v>
      </c>
      <c r="F28" s="2">
        <v>20.7</v>
      </c>
      <c r="G28" s="2">
        <v>15.2</v>
      </c>
      <c r="H28" s="2">
        <v>93.759</v>
      </c>
      <c r="I28">
        <f t="shared" si="0"/>
        <v>55.234375</v>
      </c>
      <c r="J28">
        <f t="shared" si="1"/>
        <v>10.021284167392738</v>
      </c>
      <c r="K28">
        <f t="shared" si="2"/>
        <v>0.99887037523954447</v>
      </c>
      <c r="L28">
        <f t="shared" si="3"/>
        <v>-1.1296247604555276E-3</v>
      </c>
    </row>
    <row r="29" spans="1:12" x14ac:dyDescent="0.3">
      <c r="A29" s="2">
        <v>450</v>
      </c>
      <c r="B29" s="2">
        <v>200</v>
      </c>
      <c r="C29" s="2">
        <v>7.5339999999999998</v>
      </c>
      <c r="D29" s="2">
        <v>1.0999999999999999E-2</v>
      </c>
      <c r="E29" s="2">
        <v>20.7</v>
      </c>
      <c r="F29" s="2">
        <v>20.7</v>
      </c>
      <c r="G29" s="2">
        <v>15.1</v>
      </c>
      <c r="H29" s="2">
        <v>93.759</v>
      </c>
      <c r="I29">
        <f t="shared" si="0"/>
        <v>55.21875</v>
      </c>
      <c r="J29">
        <f t="shared" si="1"/>
        <v>10.019866629488003</v>
      </c>
      <c r="K29">
        <f t="shared" si="2"/>
        <v>0.99872908230790347</v>
      </c>
      <c r="L29">
        <f t="shared" si="3"/>
        <v>-1.2709176920965293E-3</v>
      </c>
    </row>
    <row r="30" spans="1:12" x14ac:dyDescent="0.3">
      <c r="A30" s="2">
        <v>400</v>
      </c>
      <c r="B30" s="2">
        <v>200</v>
      </c>
      <c r="C30" s="2">
        <v>7.5259999999999998</v>
      </c>
      <c r="D30" s="2">
        <v>8.0000000000000002E-3</v>
      </c>
      <c r="E30" s="2">
        <v>20.7</v>
      </c>
      <c r="F30" s="2">
        <v>20.7</v>
      </c>
      <c r="G30" s="2">
        <v>15.1</v>
      </c>
      <c r="H30" s="2">
        <v>93.759</v>
      </c>
      <c r="I30">
        <f t="shared" si="0"/>
        <v>55.09375</v>
      </c>
      <c r="J30">
        <f t="shared" si="1"/>
        <v>10.008519098520747</v>
      </c>
      <c r="K30">
        <f t="shared" si="2"/>
        <v>0.99759801843166029</v>
      </c>
      <c r="L30">
        <f t="shared" si="3"/>
        <v>-2.4019815683397061E-3</v>
      </c>
    </row>
    <row r="31" spans="1:12" x14ac:dyDescent="0.3">
      <c r="A31" s="2">
        <v>350</v>
      </c>
      <c r="B31" s="2">
        <v>200</v>
      </c>
      <c r="C31" s="2">
        <v>7.5289999999999999</v>
      </c>
      <c r="D31" s="2">
        <v>1.0999999999999999E-2</v>
      </c>
      <c r="E31" s="2">
        <v>20.7</v>
      </c>
      <c r="F31" s="2">
        <v>20.7</v>
      </c>
      <c r="G31" s="2">
        <v>15.1</v>
      </c>
      <c r="H31" s="2">
        <v>93.759</v>
      </c>
      <c r="I31">
        <f t="shared" si="0"/>
        <v>55.140625</v>
      </c>
      <c r="J31">
        <f t="shared" si="1"/>
        <v>10.012775929690118</v>
      </c>
      <c r="K31">
        <f t="shared" si="2"/>
        <v>0.99802231760095406</v>
      </c>
      <c r="L31">
        <f t="shared" si="3"/>
        <v>-1.9776823990459436E-3</v>
      </c>
    </row>
    <row r="32" spans="1:12" x14ac:dyDescent="0.3">
      <c r="A32" s="2">
        <v>300</v>
      </c>
      <c r="B32" s="2">
        <v>200</v>
      </c>
      <c r="C32" s="2">
        <v>7.53</v>
      </c>
      <c r="D32" s="2">
        <v>8.0000000000000002E-3</v>
      </c>
      <c r="E32" s="2">
        <v>20.7</v>
      </c>
      <c r="F32" s="2">
        <v>20.7</v>
      </c>
      <c r="G32" s="2">
        <v>15.1</v>
      </c>
      <c r="H32" s="2">
        <v>93.759</v>
      </c>
      <c r="I32">
        <f t="shared" si="0"/>
        <v>55.156250000000007</v>
      </c>
      <c r="J32">
        <f t="shared" si="1"/>
        <v>10.014194471303766</v>
      </c>
      <c r="K32">
        <f t="shared" si="2"/>
        <v>0.99816371057716835</v>
      </c>
      <c r="L32">
        <f t="shared" si="3"/>
        <v>-1.8362894228316495E-3</v>
      </c>
    </row>
    <row r="33" spans="1:12" x14ac:dyDescent="0.3">
      <c r="A33" s="2">
        <v>250</v>
      </c>
      <c r="B33" s="2">
        <v>200</v>
      </c>
      <c r="C33" s="2">
        <v>7.5410000000000004</v>
      </c>
      <c r="D33" s="2">
        <v>8.0000000000000002E-3</v>
      </c>
      <c r="E33" s="2">
        <v>20.7</v>
      </c>
      <c r="F33" s="2">
        <v>20.7</v>
      </c>
      <c r="G33" s="2">
        <v>15.1</v>
      </c>
      <c r="H33" s="2">
        <v>93.760999999999996</v>
      </c>
      <c r="I33">
        <f t="shared" si="0"/>
        <v>55.328125000000007</v>
      </c>
      <c r="J33">
        <f t="shared" si="1"/>
        <v>10.029785187584574</v>
      </c>
      <c r="K33">
        <f t="shared" si="2"/>
        <v>0.9997177134735572</v>
      </c>
      <c r="L33">
        <f t="shared" si="3"/>
        <v>-2.8228652644279872E-4</v>
      </c>
    </row>
    <row r="34" spans="1:12" x14ac:dyDescent="0.3">
      <c r="A34" s="2">
        <v>200</v>
      </c>
      <c r="B34" s="2">
        <v>200</v>
      </c>
      <c r="C34" s="2">
        <v>7.5410000000000004</v>
      </c>
      <c r="D34" s="2">
        <v>8.0000000000000002E-3</v>
      </c>
      <c r="E34" s="2">
        <v>20.6</v>
      </c>
      <c r="F34" s="2">
        <v>20.7</v>
      </c>
      <c r="G34" s="2">
        <v>15.1</v>
      </c>
      <c r="H34" s="2">
        <v>93.760999999999996</v>
      </c>
      <c r="I34">
        <f t="shared" si="0"/>
        <v>55.328125000000007</v>
      </c>
      <c r="J34">
        <f t="shared" si="1"/>
        <v>10.029785187584574</v>
      </c>
      <c r="K34">
        <f t="shared" si="2"/>
        <v>0.9997177134735572</v>
      </c>
      <c r="L34">
        <f t="shared" si="3"/>
        <v>-2.8228652644279872E-4</v>
      </c>
    </row>
    <row r="35" spans="1:12" x14ac:dyDescent="0.3">
      <c r="A35" s="2">
        <v>150</v>
      </c>
      <c r="B35" s="2">
        <v>200</v>
      </c>
      <c r="C35" s="2">
        <v>7.5460000000000003</v>
      </c>
      <c r="D35" s="2">
        <v>8.9999999999999993E-3</v>
      </c>
      <c r="E35" s="2">
        <v>20.7</v>
      </c>
      <c r="F35" s="2">
        <v>20.7</v>
      </c>
      <c r="G35" s="2">
        <v>15.1</v>
      </c>
      <c r="H35" s="2">
        <v>93.762</v>
      </c>
      <c r="I35">
        <f t="shared" si="0"/>
        <v>55.406250000000007</v>
      </c>
      <c r="J35">
        <f t="shared" si="1"/>
        <v>10.036863870932811</v>
      </c>
      <c r="K35">
        <f t="shared" si="2"/>
        <v>1.0004232804422359</v>
      </c>
      <c r="L35">
        <f t="shared" si="3"/>
        <v>4.2328044223594041E-4</v>
      </c>
    </row>
    <row r="36" spans="1:12" x14ac:dyDescent="0.3">
      <c r="A36" s="2">
        <v>100</v>
      </c>
      <c r="B36" s="2">
        <v>200</v>
      </c>
      <c r="C36" s="2">
        <v>7.5490000000000004</v>
      </c>
      <c r="D36" s="2">
        <v>7.0000000000000001E-3</v>
      </c>
      <c r="E36" s="2">
        <v>20.7</v>
      </c>
      <c r="F36" s="2">
        <v>20.7</v>
      </c>
      <c r="G36" s="2">
        <v>15.1</v>
      </c>
      <c r="H36" s="2">
        <v>93.763000000000005</v>
      </c>
      <c r="I36">
        <f t="shared" si="0"/>
        <v>55.453125000000007</v>
      </c>
      <c r="J36">
        <f t="shared" si="1"/>
        <v>10.041108685616527</v>
      </c>
      <c r="K36">
        <f t="shared" si="2"/>
        <v>1.0008463818696698</v>
      </c>
      <c r="L36">
        <f t="shared" si="3"/>
        <v>8.4638186966978779E-4</v>
      </c>
    </row>
    <row r="37" spans="1:12" x14ac:dyDescent="0.3">
      <c r="A37" s="2">
        <v>50</v>
      </c>
      <c r="B37" s="2">
        <v>200</v>
      </c>
      <c r="C37" s="2">
        <v>7.5460000000000003</v>
      </c>
      <c r="D37" s="2">
        <v>8.0000000000000002E-3</v>
      </c>
      <c r="E37" s="2">
        <v>20.7</v>
      </c>
      <c r="F37" s="2">
        <v>20.7</v>
      </c>
      <c r="G37" s="2">
        <v>15.1</v>
      </c>
      <c r="H37" s="2">
        <v>93.763999999999996</v>
      </c>
      <c r="I37">
        <f t="shared" si="0"/>
        <v>55.406250000000007</v>
      </c>
      <c r="J37">
        <f t="shared" si="1"/>
        <v>10.036863870932811</v>
      </c>
      <c r="K37">
        <f t="shared" si="2"/>
        <v>1.0004232804422359</v>
      </c>
      <c r="L37">
        <f t="shared" si="3"/>
        <v>4.2328044223594041E-4</v>
      </c>
    </row>
    <row r="38" spans="1:12" x14ac:dyDescent="0.3">
      <c r="A38" s="2">
        <v>50</v>
      </c>
      <c r="B38" s="2">
        <v>250</v>
      </c>
      <c r="C38" s="2">
        <v>7.5439999999999996</v>
      </c>
      <c r="D38" s="2">
        <v>7.0000000000000001E-3</v>
      </c>
      <c r="E38" s="2">
        <v>20.7</v>
      </c>
      <c r="F38" s="2">
        <v>20.6</v>
      </c>
      <c r="G38" s="2">
        <v>15.1</v>
      </c>
      <c r="H38" s="2">
        <v>93.763999999999996</v>
      </c>
      <c r="I38">
        <f t="shared" si="0"/>
        <v>55.374999999999993</v>
      </c>
      <c r="J38">
        <f t="shared" si="1"/>
        <v>10.034032996847188</v>
      </c>
      <c r="K38">
        <f t="shared" si="2"/>
        <v>1.0001411133853069</v>
      </c>
      <c r="L38">
        <f t="shared" si="3"/>
        <v>1.4111338530686801E-4</v>
      </c>
    </row>
    <row r="39" spans="1:12" x14ac:dyDescent="0.3">
      <c r="A39" s="2">
        <v>100</v>
      </c>
      <c r="B39" s="2">
        <v>250</v>
      </c>
      <c r="C39" s="2">
        <v>7.5469999999999997</v>
      </c>
      <c r="D39" s="2">
        <v>8.0000000000000002E-3</v>
      </c>
      <c r="E39" s="2">
        <v>20.7</v>
      </c>
      <c r="F39" s="2">
        <v>20.6</v>
      </c>
      <c r="G39" s="2">
        <v>15.1</v>
      </c>
      <c r="H39" s="2">
        <v>93.765000000000001</v>
      </c>
      <c r="I39">
        <f t="shared" si="0"/>
        <v>55.421874999999993</v>
      </c>
      <c r="J39">
        <f t="shared" si="1"/>
        <v>10.038279008602293</v>
      </c>
      <c r="K39">
        <f t="shared" si="2"/>
        <v>1.0005643341306973</v>
      </c>
      <c r="L39">
        <f t="shared" si="3"/>
        <v>5.6433413069734151E-4</v>
      </c>
    </row>
    <row r="40" spans="1:12" x14ac:dyDescent="0.3">
      <c r="A40" s="2">
        <v>150</v>
      </c>
      <c r="B40" s="2">
        <v>250</v>
      </c>
      <c r="C40" s="2">
        <v>7.548</v>
      </c>
      <c r="D40" s="2">
        <v>8.0000000000000002E-3</v>
      </c>
      <c r="E40" s="2">
        <v>20.7</v>
      </c>
      <c r="F40" s="2">
        <v>20.6</v>
      </c>
      <c r="G40" s="2">
        <v>15.1</v>
      </c>
      <c r="H40" s="2">
        <v>93.766999999999996</v>
      </c>
      <c r="I40">
        <f t="shared" si="0"/>
        <v>55.4375</v>
      </c>
      <c r="J40">
        <f t="shared" si="1"/>
        <v>10.039693946802091</v>
      </c>
      <c r="K40">
        <f t="shared" si="2"/>
        <v>1.0007053679370403</v>
      </c>
      <c r="L40">
        <f t="shared" si="3"/>
        <v>7.053679370403465E-4</v>
      </c>
    </row>
    <row r="41" spans="1:12" x14ac:dyDescent="0.3">
      <c r="A41" s="2">
        <v>200</v>
      </c>
      <c r="B41" s="2">
        <v>250</v>
      </c>
      <c r="C41" s="2">
        <v>7.5419999999999998</v>
      </c>
      <c r="D41" s="2">
        <v>8.0000000000000002E-3</v>
      </c>
      <c r="E41" s="2">
        <v>20.6</v>
      </c>
      <c r="F41" s="2">
        <v>20.7</v>
      </c>
      <c r="G41" s="2">
        <v>15.1</v>
      </c>
      <c r="H41" s="2">
        <v>93.766999999999996</v>
      </c>
      <c r="I41">
        <f t="shared" si="0"/>
        <v>55.34375</v>
      </c>
      <c r="J41">
        <f t="shared" si="1"/>
        <v>10.031201323869439</v>
      </c>
      <c r="K41">
        <f t="shared" si="2"/>
        <v>0.9998588666988949</v>
      </c>
      <c r="L41">
        <f t="shared" si="3"/>
        <v>-1.4113330110510081E-4</v>
      </c>
    </row>
    <row r="42" spans="1:12" x14ac:dyDescent="0.3">
      <c r="A42" s="2">
        <v>250</v>
      </c>
      <c r="B42" s="2">
        <v>250</v>
      </c>
      <c r="C42" s="2">
        <v>7.5430000000000001</v>
      </c>
      <c r="D42" s="2">
        <v>8.0000000000000002E-3</v>
      </c>
      <c r="E42" s="2">
        <v>20.6</v>
      </c>
      <c r="F42" s="2">
        <v>20.7</v>
      </c>
      <c r="G42" s="2">
        <v>15.1</v>
      </c>
      <c r="H42" s="2">
        <v>93.768000000000001</v>
      </c>
      <c r="I42">
        <f t="shared" si="0"/>
        <v>55.359375</v>
      </c>
      <c r="J42">
        <f t="shared" si="1"/>
        <v>10.032617260262104</v>
      </c>
      <c r="K42">
        <f t="shared" si="2"/>
        <v>1</v>
      </c>
      <c r="L42">
        <f t="shared" si="3"/>
        <v>0</v>
      </c>
    </row>
    <row r="43" spans="1:12" x14ac:dyDescent="0.3">
      <c r="A43" s="2">
        <v>300</v>
      </c>
      <c r="B43" s="2">
        <v>250</v>
      </c>
      <c r="C43" s="2">
        <v>7.5389999999999997</v>
      </c>
      <c r="D43" s="2">
        <v>6.0000000000000001E-3</v>
      </c>
      <c r="E43" s="2">
        <v>20.6</v>
      </c>
      <c r="F43" s="2">
        <v>20.7</v>
      </c>
      <c r="G43" s="2">
        <v>15.1</v>
      </c>
      <c r="H43" s="2">
        <v>93.769000000000005</v>
      </c>
      <c r="I43">
        <f t="shared" si="0"/>
        <v>55.296874999999993</v>
      </c>
      <c r="J43">
        <f t="shared" si="1"/>
        <v>10.026952314999443</v>
      </c>
      <c r="K43">
        <f t="shared" si="2"/>
        <v>0.99943534721641392</v>
      </c>
      <c r="L43">
        <f t="shared" si="3"/>
        <v>-5.6465278358608373E-4</v>
      </c>
    </row>
    <row r="44" spans="1:12" x14ac:dyDescent="0.3">
      <c r="A44" s="2">
        <v>350</v>
      </c>
      <c r="B44" s="2">
        <v>250</v>
      </c>
      <c r="C44" s="2">
        <v>7.5259999999999998</v>
      </c>
      <c r="D44" s="2">
        <v>7.0000000000000001E-3</v>
      </c>
      <c r="E44" s="2">
        <v>20.7</v>
      </c>
      <c r="F44" s="2">
        <v>20.7</v>
      </c>
      <c r="G44" s="2">
        <v>15</v>
      </c>
      <c r="H44" s="2">
        <v>93.766999999999996</v>
      </c>
      <c r="I44">
        <f t="shared" si="0"/>
        <v>55.09375</v>
      </c>
      <c r="J44">
        <f t="shared" si="1"/>
        <v>10.008519098520747</v>
      </c>
      <c r="K44">
        <f t="shared" si="2"/>
        <v>0.99759801843166029</v>
      </c>
      <c r="L44">
        <f t="shared" si="3"/>
        <v>-2.4019815683397061E-3</v>
      </c>
    </row>
    <row r="45" spans="1:12" x14ac:dyDescent="0.3">
      <c r="A45" s="2">
        <v>400</v>
      </c>
      <c r="B45" s="2">
        <v>250</v>
      </c>
      <c r="C45" s="2">
        <v>7.516</v>
      </c>
      <c r="D45" s="2">
        <v>8.0000000000000002E-3</v>
      </c>
      <c r="E45" s="2">
        <v>20.6</v>
      </c>
      <c r="F45" s="2">
        <v>20.7</v>
      </c>
      <c r="G45" s="2">
        <v>15</v>
      </c>
      <c r="H45" s="2">
        <v>93.769000000000005</v>
      </c>
      <c r="I45">
        <f t="shared" si="0"/>
        <v>54.9375</v>
      </c>
      <c r="J45">
        <f t="shared" si="1"/>
        <v>9.9943165667475053</v>
      </c>
      <c r="K45">
        <f t="shared" si="2"/>
        <v>0.99618238267034243</v>
      </c>
      <c r="L45">
        <f t="shared" si="3"/>
        <v>-3.8176173296575744E-3</v>
      </c>
    </row>
    <row r="46" spans="1:12" x14ac:dyDescent="0.3">
      <c r="A46" s="2">
        <v>450</v>
      </c>
      <c r="B46" s="2">
        <v>250</v>
      </c>
      <c r="C46" s="2">
        <v>7.5279999999999996</v>
      </c>
      <c r="D46" s="2">
        <v>6.0000000000000001E-3</v>
      </c>
      <c r="E46" s="2">
        <v>20.6</v>
      </c>
      <c r="F46" s="2">
        <v>20.7</v>
      </c>
      <c r="G46" s="2">
        <v>15</v>
      </c>
      <c r="H46" s="2">
        <v>93.768000000000001</v>
      </c>
      <c r="I46">
        <f t="shared" si="0"/>
        <v>55.124999999999993</v>
      </c>
      <c r="J46">
        <f t="shared" si="1"/>
        <v>10.011357187078719</v>
      </c>
      <c r="K46">
        <f t="shared" si="2"/>
        <v>0.99788090459031131</v>
      </c>
      <c r="L46">
        <f t="shared" si="3"/>
        <v>-2.1190954096886871E-3</v>
      </c>
    </row>
    <row r="47" spans="1:12" x14ac:dyDescent="0.3">
      <c r="A47" s="2">
        <v>450</v>
      </c>
      <c r="B47" s="2">
        <v>300</v>
      </c>
      <c r="C47" s="2">
        <v>7.5359999999999996</v>
      </c>
      <c r="D47" s="2">
        <v>8.9999999999999993E-3</v>
      </c>
      <c r="E47" s="2">
        <v>20.6</v>
      </c>
      <c r="F47" s="2">
        <v>20.7</v>
      </c>
      <c r="G47" s="2">
        <v>15</v>
      </c>
      <c r="H47" s="2">
        <v>93.769000000000005</v>
      </c>
      <c r="I47">
        <f t="shared" si="0"/>
        <v>55.249999999999993</v>
      </c>
      <c r="J47">
        <f t="shared" si="1"/>
        <v>10.022701504811238</v>
      </c>
      <c r="K47">
        <f t="shared" si="2"/>
        <v>0.99901164818774246</v>
      </c>
      <c r="L47">
        <f t="shared" si="3"/>
        <v>-9.8835181225753743E-4</v>
      </c>
    </row>
    <row r="48" spans="1:12" x14ac:dyDescent="0.3">
      <c r="A48" s="2">
        <v>400</v>
      </c>
      <c r="B48" s="2">
        <v>300</v>
      </c>
      <c r="C48" s="2">
        <v>7.52</v>
      </c>
      <c r="D48" s="2">
        <v>6.0000000000000001E-3</v>
      </c>
      <c r="E48" s="2">
        <v>20.6</v>
      </c>
      <c r="F48" s="2">
        <v>20.7</v>
      </c>
      <c r="G48" s="2">
        <v>15.1</v>
      </c>
      <c r="H48" s="2">
        <v>93.769000000000005</v>
      </c>
      <c r="I48">
        <f t="shared" si="0"/>
        <v>54.999999999999993</v>
      </c>
      <c r="J48">
        <f t="shared" si="1"/>
        <v>10</v>
      </c>
      <c r="K48">
        <f t="shared" si="2"/>
        <v>0.99674887824224134</v>
      </c>
      <c r="L48">
        <f t="shared" si="3"/>
        <v>-3.2511217577586571E-3</v>
      </c>
    </row>
    <row r="49" spans="1:12" x14ac:dyDescent="0.3">
      <c r="A49" s="2">
        <v>350</v>
      </c>
      <c r="B49" s="2">
        <v>300</v>
      </c>
      <c r="C49" s="2">
        <v>7.5270000000000001</v>
      </c>
      <c r="D49" s="2">
        <v>8.9999999999999993E-3</v>
      </c>
      <c r="E49" s="2">
        <v>20.6</v>
      </c>
      <c r="F49" s="2">
        <v>20.7</v>
      </c>
      <c r="G49" s="2">
        <v>15.1</v>
      </c>
      <c r="H49" s="2">
        <v>93.766999999999996</v>
      </c>
      <c r="I49">
        <f t="shared" si="0"/>
        <v>55.109375</v>
      </c>
      <c r="J49">
        <f t="shared" si="1"/>
        <v>10.009938243384104</v>
      </c>
      <c r="K49">
        <f t="shared" si="2"/>
        <v>0.99773947153672171</v>
      </c>
      <c r="L49">
        <f t="shared" si="3"/>
        <v>-2.2605284632782885E-3</v>
      </c>
    </row>
    <row r="50" spans="1:12" x14ac:dyDescent="0.3">
      <c r="A50" s="2">
        <v>300</v>
      </c>
      <c r="B50" s="2">
        <v>300</v>
      </c>
      <c r="C50" s="2">
        <v>7.5359999999999996</v>
      </c>
      <c r="D50" s="2">
        <v>7.0000000000000001E-3</v>
      </c>
      <c r="E50" s="2">
        <v>20.6</v>
      </c>
      <c r="F50" s="2">
        <v>20.7</v>
      </c>
      <c r="G50" s="2">
        <v>15.1</v>
      </c>
      <c r="H50" s="2">
        <v>93.768000000000001</v>
      </c>
      <c r="I50">
        <f t="shared" si="0"/>
        <v>55.249999999999993</v>
      </c>
      <c r="J50">
        <f t="shared" si="1"/>
        <v>10.022701504811238</v>
      </c>
      <c r="K50">
        <f t="shared" si="2"/>
        <v>0.99901164818774246</v>
      </c>
      <c r="L50">
        <f t="shared" si="3"/>
        <v>-9.8835181225753743E-4</v>
      </c>
    </row>
    <row r="51" spans="1:12" x14ac:dyDescent="0.3">
      <c r="A51" s="2">
        <v>250</v>
      </c>
      <c r="B51" s="2">
        <v>300</v>
      </c>
      <c r="C51" s="2">
        <v>7.5380000000000003</v>
      </c>
      <c r="D51" s="2">
        <v>6.0000000000000001E-3</v>
      </c>
      <c r="E51" s="2">
        <v>20.6</v>
      </c>
      <c r="F51" s="2">
        <v>20.7</v>
      </c>
      <c r="G51" s="2">
        <v>15.1</v>
      </c>
      <c r="H51" s="2">
        <v>93.766999999999996</v>
      </c>
      <c r="I51">
        <f t="shared" si="0"/>
        <v>55.281250000000007</v>
      </c>
      <c r="J51">
        <f t="shared" si="1"/>
        <v>10.02553557852964</v>
      </c>
      <c r="K51">
        <f t="shared" si="2"/>
        <v>0.99929413416770985</v>
      </c>
      <c r="L51">
        <f t="shared" si="3"/>
        <v>-7.0586583229015343E-4</v>
      </c>
    </row>
    <row r="52" spans="1:12" x14ac:dyDescent="0.3">
      <c r="A52" s="2">
        <v>200</v>
      </c>
      <c r="B52" s="2">
        <v>300</v>
      </c>
      <c r="C52" s="2">
        <v>7.5410000000000004</v>
      </c>
      <c r="D52" s="2">
        <v>8.0000000000000002E-3</v>
      </c>
      <c r="E52" s="2">
        <v>20.6</v>
      </c>
      <c r="F52" s="2">
        <v>20.7</v>
      </c>
      <c r="G52" s="2">
        <v>15.1</v>
      </c>
      <c r="H52" s="2">
        <v>93.766999999999996</v>
      </c>
      <c r="I52">
        <f t="shared" si="0"/>
        <v>55.328125000000007</v>
      </c>
      <c r="J52">
        <f t="shared" si="1"/>
        <v>10.029785187584574</v>
      </c>
      <c r="K52">
        <f t="shared" si="2"/>
        <v>0.9997177134735572</v>
      </c>
      <c r="L52">
        <f t="shared" si="3"/>
        <v>-2.8228652644279872E-4</v>
      </c>
    </row>
    <row r="53" spans="1:12" x14ac:dyDescent="0.3">
      <c r="A53" s="2">
        <v>150</v>
      </c>
      <c r="B53" s="2">
        <v>300</v>
      </c>
      <c r="C53" s="2">
        <v>7.5430000000000001</v>
      </c>
      <c r="D53" s="2">
        <v>8.0000000000000002E-3</v>
      </c>
      <c r="E53" s="2">
        <v>20.6</v>
      </c>
      <c r="F53" s="2">
        <v>20.7</v>
      </c>
      <c r="G53" s="2">
        <v>15.1</v>
      </c>
      <c r="H53" s="2">
        <v>93.766999999999996</v>
      </c>
      <c r="I53">
        <f t="shared" si="0"/>
        <v>55.359375</v>
      </c>
      <c r="J53">
        <f t="shared" si="1"/>
        <v>10.032617260262104</v>
      </c>
      <c r="K53">
        <f t="shared" si="2"/>
        <v>1</v>
      </c>
      <c r="L53">
        <f t="shared" si="3"/>
        <v>0</v>
      </c>
    </row>
    <row r="54" spans="1:12" x14ac:dyDescent="0.3">
      <c r="A54" s="2">
        <v>100</v>
      </c>
      <c r="B54" s="2">
        <v>300</v>
      </c>
      <c r="C54" s="2">
        <v>7.54</v>
      </c>
      <c r="D54" s="2">
        <v>0.01</v>
      </c>
      <c r="E54" s="2">
        <v>20.6</v>
      </c>
      <c r="F54" s="2">
        <v>20.7</v>
      </c>
      <c r="G54" s="2">
        <v>15.1</v>
      </c>
      <c r="H54" s="2">
        <v>93.765000000000001</v>
      </c>
      <c r="I54">
        <f t="shared" si="0"/>
        <v>55.3125</v>
      </c>
      <c r="J54">
        <f t="shared" si="1"/>
        <v>10.028368851322822</v>
      </c>
      <c r="K54">
        <f t="shared" si="2"/>
        <v>0.99957654031554577</v>
      </c>
      <c r="L54">
        <f t="shared" si="3"/>
        <v>-4.2345968445423043E-4</v>
      </c>
    </row>
    <row r="55" spans="1:12" x14ac:dyDescent="0.3">
      <c r="A55" s="2">
        <v>50</v>
      </c>
      <c r="B55" s="2">
        <v>300</v>
      </c>
      <c r="C55" s="2">
        <v>7.5469999999999997</v>
      </c>
      <c r="D55" s="2">
        <v>7.0000000000000001E-3</v>
      </c>
      <c r="E55" s="2">
        <v>20.6</v>
      </c>
      <c r="F55" s="2">
        <v>20.7</v>
      </c>
      <c r="G55" s="2">
        <v>15.1</v>
      </c>
      <c r="H55" s="2">
        <v>93.763999999999996</v>
      </c>
      <c r="I55">
        <f t="shared" si="0"/>
        <v>55.421874999999993</v>
      </c>
      <c r="J55">
        <f t="shared" si="1"/>
        <v>10.038279008602293</v>
      </c>
      <c r="K55">
        <f t="shared" si="2"/>
        <v>1.0005643341306973</v>
      </c>
      <c r="L55">
        <f t="shared" si="3"/>
        <v>5.6433413069734151E-4</v>
      </c>
    </row>
    <row r="56" spans="1:12" x14ac:dyDescent="0.3">
      <c r="A56" s="2">
        <v>50</v>
      </c>
      <c r="B56" s="2">
        <v>350</v>
      </c>
      <c r="C56" s="2">
        <v>7.5389999999999997</v>
      </c>
      <c r="D56" s="2">
        <v>8.0000000000000002E-3</v>
      </c>
      <c r="E56" s="2">
        <v>20.6</v>
      </c>
      <c r="F56" s="2">
        <v>20.7</v>
      </c>
      <c r="G56" s="2">
        <v>15.2</v>
      </c>
      <c r="H56" s="2">
        <v>93.763999999999996</v>
      </c>
      <c r="I56">
        <f t="shared" si="0"/>
        <v>55.296874999999993</v>
      </c>
      <c r="J56">
        <f t="shared" si="1"/>
        <v>10.026952314999443</v>
      </c>
      <c r="K56">
        <f t="shared" si="2"/>
        <v>0.99943534721641392</v>
      </c>
      <c r="L56">
        <f t="shared" si="3"/>
        <v>-5.6465278358608373E-4</v>
      </c>
    </row>
    <row r="57" spans="1:12" x14ac:dyDescent="0.3">
      <c r="A57" s="2">
        <v>100</v>
      </c>
      <c r="B57" s="2">
        <v>350</v>
      </c>
      <c r="C57" s="2">
        <v>7.5410000000000004</v>
      </c>
      <c r="D57" s="2">
        <v>8.9999999999999993E-3</v>
      </c>
      <c r="E57" s="2">
        <v>20.6</v>
      </c>
      <c r="F57" s="2">
        <v>20.7</v>
      </c>
      <c r="G57" s="2">
        <v>15.2</v>
      </c>
      <c r="H57" s="2">
        <v>93.763000000000005</v>
      </c>
      <c r="I57">
        <f t="shared" si="0"/>
        <v>55.328125000000007</v>
      </c>
      <c r="J57">
        <f t="shared" si="1"/>
        <v>10.029785187584574</v>
      </c>
      <c r="K57">
        <f t="shared" si="2"/>
        <v>0.9997177134735572</v>
      </c>
      <c r="L57">
        <f t="shared" si="3"/>
        <v>-2.8228652644279872E-4</v>
      </c>
    </row>
    <row r="58" spans="1:12" x14ac:dyDescent="0.3">
      <c r="A58" s="2">
        <v>150</v>
      </c>
      <c r="B58" s="2">
        <v>350</v>
      </c>
      <c r="C58" s="2">
        <v>7.5369999999999999</v>
      </c>
      <c r="D58" s="2">
        <v>6.0000000000000001E-3</v>
      </c>
      <c r="E58" s="2">
        <v>20.6</v>
      </c>
      <c r="F58" s="2">
        <v>20.7</v>
      </c>
      <c r="G58" s="2">
        <v>15.2</v>
      </c>
      <c r="H58" s="2">
        <v>93.766000000000005</v>
      </c>
      <c r="I58">
        <f t="shared" si="0"/>
        <v>55.265625</v>
      </c>
      <c r="J58">
        <f t="shared" si="1"/>
        <v>10.024118641828544</v>
      </c>
      <c r="K58">
        <f t="shared" si="2"/>
        <v>0.99915290116097399</v>
      </c>
      <c r="L58">
        <f t="shared" si="3"/>
        <v>-8.4709883902600591E-4</v>
      </c>
    </row>
    <row r="59" spans="1:12" x14ac:dyDescent="0.3">
      <c r="A59" s="2">
        <v>200</v>
      </c>
      <c r="B59" s="2">
        <v>350</v>
      </c>
      <c r="C59" s="2">
        <v>7.54</v>
      </c>
      <c r="D59" s="2">
        <v>8.0000000000000002E-3</v>
      </c>
      <c r="E59" s="2">
        <v>20.6</v>
      </c>
      <c r="F59" s="2">
        <v>20.7</v>
      </c>
      <c r="G59" s="2">
        <v>15.2</v>
      </c>
      <c r="H59" s="2">
        <v>93.763999999999996</v>
      </c>
      <c r="I59">
        <f t="shared" si="0"/>
        <v>55.3125</v>
      </c>
      <c r="J59">
        <f t="shared" si="1"/>
        <v>10.028368851322822</v>
      </c>
      <c r="K59">
        <f t="shared" si="2"/>
        <v>0.99957654031554577</v>
      </c>
      <c r="L59">
        <f t="shared" si="3"/>
        <v>-4.2345968445423043E-4</v>
      </c>
    </row>
    <row r="60" spans="1:12" x14ac:dyDescent="0.3">
      <c r="A60" s="2">
        <v>250</v>
      </c>
      <c r="B60" s="2">
        <v>350</v>
      </c>
      <c r="C60" s="2">
        <v>7.5430000000000001</v>
      </c>
      <c r="D60" s="2">
        <v>8.9999999999999993E-3</v>
      </c>
      <c r="E60" s="2">
        <v>20.6</v>
      </c>
      <c r="F60" s="2">
        <v>20.7</v>
      </c>
      <c r="G60" s="2">
        <v>15.2</v>
      </c>
      <c r="H60" s="2">
        <v>93.763999999999996</v>
      </c>
      <c r="I60">
        <f t="shared" si="0"/>
        <v>55.359375</v>
      </c>
      <c r="J60">
        <f t="shared" si="1"/>
        <v>10.032617260262104</v>
      </c>
      <c r="K60">
        <f t="shared" si="2"/>
        <v>1</v>
      </c>
      <c r="L60">
        <f t="shared" si="3"/>
        <v>0</v>
      </c>
    </row>
    <row r="61" spans="1:12" x14ac:dyDescent="0.3">
      <c r="A61" s="2">
        <v>300</v>
      </c>
      <c r="B61" s="2">
        <v>350</v>
      </c>
      <c r="C61" s="2">
        <v>7.5410000000000004</v>
      </c>
      <c r="D61" s="2">
        <v>8.0000000000000002E-3</v>
      </c>
      <c r="E61" s="2">
        <v>20.6</v>
      </c>
      <c r="F61" s="2">
        <v>20.7</v>
      </c>
      <c r="G61" s="2">
        <v>15.2</v>
      </c>
      <c r="H61" s="2">
        <v>93.763000000000005</v>
      </c>
      <c r="I61">
        <f t="shared" si="0"/>
        <v>55.328125000000007</v>
      </c>
      <c r="J61">
        <f t="shared" si="1"/>
        <v>10.029785187584574</v>
      </c>
      <c r="K61">
        <f t="shared" si="2"/>
        <v>0.9997177134735572</v>
      </c>
      <c r="L61">
        <f t="shared" si="3"/>
        <v>-2.8228652644279872E-4</v>
      </c>
    </row>
    <row r="62" spans="1:12" x14ac:dyDescent="0.3">
      <c r="A62" s="2">
        <v>350</v>
      </c>
      <c r="B62" s="2">
        <v>350</v>
      </c>
      <c r="C62" s="2">
        <v>7.5330000000000004</v>
      </c>
      <c r="D62" s="2">
        <v>7.0000000000000001E-3</v>
      </c>
      <c r="E62" s="2">
        <v>20.6</v>
      </c>
      <c r="F62" s="2">
        <v>20.7</v>
      </c>
      <c r="G62" s="2">
        <v>15.2</v>
      </c>
      <c r="H62" s="2">
        <v>93.763000000000005</v>
      </c>
      <c r="I62">
        <f t="shared" si="0"/>
        <v>55.203125000000007</v>
      </c>
      <c r="J62">
        <f t="shared" si="1"/>
        <v>10.01844889101193</v>
      </c>
      <c r="K62">
        <f t="shared" si="2"/>
        <v>0.9985877693843368</v>
      </c>
      <c r="L62">
        <f t="shared" si="3"/>
        <v>-1.4122306156632014E-3</v>
      </c>
    </row>
    <row r="63" spans="1:12" x14ac:dyDescent="0.3">
      <c r="A63" s="2">
        <v>400</v>
      </c>
      <c r="B63" s="2">
        <v>350</v>
      </c>
      <c r="C63" s="2">
        <v>7.5279999999999996</v>
      </c>
      <c r="D63" s="2">
        <v>8.9999999999999993E-3</v>
      </c>
      <c r="E63" s="2">
        <v>20.6</v>
      </c>
      <c r="F63" s="2">
        <v>20.6</v>
      </c>
      <c r="G63" s="2">
        <v>15.2</v>
      </c>
      <c r="H63" s="2">
        <v>93.763999999999996</v>
      </c>
      <c r="I63">
        <f t="shared" si="0"/>
        <v>55.124999999999993</v>
      </c>
      <c r="J63">
        <f t="shared" si="1"/>
        <v>10.011357187078719</v>
      </c>
      <c r="K63">
        <f t="shared" si="2"/>
        <v>0.99788090459031131</v>
      </c>
      <c r="L63">
        <f t="shared" si="3"/>
        <v>-2.1190954096886871E-3</v>
      </c>
    </row>
    <row r="64" spans="1:12" x14ac:dyDescent="0.3">
      <c r="A64" s="2">
        <v>450</v>
      </c>
      <c r="B64" s="2">
        <v>350</v>
      </c>
      <c r="C64" s="2">
        <v>7.5460000000000003</v>
      </c>
      <c r="D64" s="2">
        <v>8.0000000000000002E-3</v>
      </c>
      <c r="E64" s="2">
        <v>20.6</v>
      </c>
      <c r="F64" s="2">
        <v>20.7</v>
      </c>
      <c r="G64" s="2">
        <v>15.3</v>
      </c>
      <c r="H64" s="2">
        <v>93.763999999999996</v>
      </c>
      <c r="I64">
        <f t="shared" si="0"/>
        <v>55.406250000000007</v>
      </c>
      <c r="J64">
        <f t="shared" si="1"/>
        <v>10.036863870932811</v>
      </c>
      <c r="K64">
        <f t="shared" si="2"/>
        <v>1.0004232804422359</v>
      </c>
      <c r="L64">
        <f t="shared" si="3"/>
        <v>4.2328044223594041E-4</v>
      </c>
    </row>
    <row r="65" spans="1:12" x14ac:dyDescent="0.3">
      <c r="A65" s="2">
        <v>450</v>
      </c>
      <c r="B65" s="2">
        <v>400</v>
      </c>
      <c r="C65" s="2">
        <v>7.54</v>
      </c>
      <c r="D65" s="2">
        <v>8.9999999999999993E-3</v>
      </c>
      <c r="E65" s="2">
        <v>20.6</v>
      </c>
      <c r="F65" s="2">
        <v>20.6</v>
      </c>
      <c r="G65" s="2">
        <v>15.3</v>
      </c>
      <c r="H65" s="2">
        <v>93.763000000000005</v>
      </c>
      <c r="I65">
        <f t="shared" si="0"/>
        <v>55.3125</v>
      </c>
      <c r="J65">
        <f t="shared" si="1"/>
        <v>10.028368851322822</v>
      </c>
      <c r="K65">
        <f t="shared" si="2"/>
        <v>0.99957654031554577</v>
      </c>
      <c r="L65">
        <f t="shared" si="3"/>
        <v>-4.2345968445423043E-4</v>
      </c>
    </row>
    <row r="66" spans="1:12" x14ac:dyDescent="0.3">
      <c r="A66" s="2">
        <v>400</v>
      </c>
      <c r="B66" s="2">
        <v>400</v>
      </c>
      <c r="C66" s="2">
        <v>7.52</v>
      </c>
      <c r="D66" s="2">
        <v>8.9999999999999993E-3</v>
      </c>
      <c r="E66" s="2">
        <v>20.6</v>
      </c>
      <c r="F66" s="2">
        <v>20.6</v>
      </c>
      <c r="G66" s="2">
        <v>15.3</v>
      </c>
      <c r="H66" s="2">
        <v>93.765000000000001</v>
      </c>
      <c r="I66">
        <f t="shared" si="0"/>
        <v>54.999999999999993</v>
      </c>
      <c r="J66">
        <f t="shared" si="1"/>
        <v>10</v>
      </c>
      <c r="K66">
        <f t="shared" si="2"/>
        <v>0.99674887824224134</v>
      </c>
      <c r="L66">
        <f t="shared" si="3"/>
        <v>-3.2511217577586571E-3</v>
      </c>
    </row>
    <row r="67" spans="1:12" x14ac:dyDescent="0.3">
      <c r="A67" s="2">
        <v>350</v>
      </c>
      <c r="B67" s="2">
        <v>400</v>
      </c>
      <c r="C67" s="2">
        <v>7.524</v>
      </c>
      <c r="D67" s="2">
        <v>6.0000000000000001E-3</v>
      </c>
      <c r="E67" s="2">
        <v>20.6</v>
      </c>
      <c r="F67" s="2">
        <v>20.7</v>
      </c>
      <c r="G67" s="2">
        <v>15.3</v>
      </c>
      <c r="H67" s="2">
        <v>93.765000000000001</v>
      </c>
      <c r="I67">
        <f t="shared" ref="I67:I82" si="4">(C67-4)*250/16</f>
        <v>55.0625</v>
      </c>
      <c r="J67">
        <f t="shared" ref="J67:J82" si="5">SQRT(2*I67/1.1)</f>
        <v>10.005680204945406</v>
      </c>
      <c r="K67">
        <f t="shared" ref="K67:K82" si="6">J67/$J$42</f>
        <v>0.99731505203299331</v>
      </c>
      <c r="L67">
        <f t="shared" ref="L67:L82" si="7">K67-1</f>
        <v>-2.68494796700669E-3</v>
      </c>
    </row>
    <row r="68" spans="1:12" x14ac:dyDescent="0.3">
      <c r="A68" s="2">
        <v>300</v>
      </c>
      <c r="B68" s="2">
        <v>400</v>
      </c>
      <c r="C68" s="2">
        <v>7.5179999999999998</v>
      </c>
      <c r="D68" s="2">
        <v>0.01</v>
      </c>
      <c r="E68" s="2">
        <v>20.6</v>
      </c>
      <c r="F68" s="2">
        <v>20.6</v>
      </c>
      <c r="G68" s="2">
        <v>15.3</v>
      </c>
      <c r="H68" s="2">
        <v>93.766000000000005</v>
      </c>
      <c r="I68">
        <f t="shared" si="4"/>
        <v>54.96875</v>
      </c>
      <c r="J68">
        <f t="shared" si="5"/>
        <v>9.9971586872561851</v>
      </c>
      <c r="K68">
        <f t="shared" si="6"/>
        <v>0.996465670713228</v>
      </c>
      <c r="L68">
        <f t="shared" si="7"/>
        <v>-3.5343292867719978E-3</v>
      </c>
    </row>
    <row r="69" spans="1:12" x14ac:dyDescent="0.3">
      <c r="A69" s="2">
        <v>250</v>
      </c>
      <c r="B69" s="2">
        <v>400</v>
      </c>
      <c r="C69" s="2">
        <v>7.5309999999999997</v>
      </c>
      <c r="D69" s="2">
        <v>8.0000000000000002E-3</v>
      </c>
      <c r="E69" s="2">
        <v>20.6</v>
      </c>
      <c r="F69" s="2">
        <v>20.6</v>
      </c>
      <c r="G69" s="2">
        <v>15.3</v>
      </c>
      <c r="H69" s="2">
        <v>93.768000000000001</v>
      </c>
      <c r="I69">
        <f t="shared" si="4"/>
        <v>55.171874999999993</v>
      </c>
      <c r="J69">
        <f t="shared" si="5"/>
        <v>10.015612812005063</v>
      </c>
      <c r="K69">
        <f t="shared" si="6"/>
        <v>0.99830508352746672</v>
      </c>
      <c r="L69">
        <f t="shared" si="7"/>
        <v>-1.694916472533281E-3</v>
      </c>
    </row>
    <row r="70" spans="1:12" x14ac:dyDescent="0.3">
      <c r="A70" s="2">
        <v>200</v>
      </c>
      <c r="B70" s="2">
        <v>400</v>
      </c>
      <c r="C70" s="2">
        <v>7.5410000000000004</v>
      </c>
      <c r="D70" s="2">
        <v>7.0000000000000001E-3</v>
      </c>
      <c r="E70" s="2">
        <v>20.6</v>
      </c>
      <c r="F70" s="2">
        <v>20.7</v>
      </c>
      <c r="G70" s="2">
        <v>15.3</v>
      </c>
      <c r="H70" s="2">
        <v>93.768000000000001</v>
      </c>
      <c r="I70">
        <f t="shared" si="4"/>
        <v>55.328125000000007</v>
      </c>
      <c r="J70">
        <f t="shared" si="5"/>
        <v>10.029785187584574</v>
      </c>
      <c r="K70">
        <f t="shared" si="6"/>
        <v>0.9997177134735572</v>
      </c>
      <c r="L70">
        <f t="shared" si="7"/>
        <v>-2.8228652644279872E-4</v>
      </c>
    </row>
    <row r="71" spans="1:12" x14ac:dyDescent="0.3">
      <c r="A71" s="2">
        <v>150</v>
      </c>
      <c r="B71" s="2">
        <v>400</v>
      </c>
      <c r="C71" s="2">
        <v>7.5460000000000003</v>
      </c>
      <c r="D71" s="2">
        <v>1.0999999999999999E-2</v>
      </c>
      <c r="E71" s="2">
        <v>20.6</v>
      </c>
      <c r="F71" s="2">
        <v>20.7</v>
      </c>
      <c r="G71" s="2">
        <v>15.4</v>
      </c>
      <c r="H71" s="2">
        <v>93.77</v>
      </c>
      <c r="I71">
        <f t="shared" si="4"/>
        <v>55.406250000000007</v>
      </c>
      <c r="J71">
        <f t="shared" si="5"/>
        <v>10.036863870932811</v>
      </c>
      <c r="K71">
        <f t="shared" si="6"/>
        <v>1.0004232804422359</v>
      </c>
      <c r="L71">
        <f t="shared" si="7"/>
        <v>4.2328044223594041E-4</v>
      </c>
    </row>
    <row r="72" spans="1:12" x14ac:dyDescent="0.3">
      <c r="A72" s="2">
        <v>100</v>
      </c>
      <c r="B72" s="2">
        <v>400</v>
      </c>
      <c r="C72" s="2">
        <v>7.5490000000000004</v>
      </c>
      <c r="D72" s="2">
        <v>0.01</v>
      </c>
      <c r="E72" s="2">
        <v>20.6</v>
      </c>
      <c r="F72" s="2">
        <v>20.7</v>
      </c>
      <c r="G72" s="2">
        <v>15.4</v>
      </c>
      <c r="H72" s="2">
        <v>93.771000000000001</v>
      </c>
      <c r="I72">
        <f t="shared" si="4"/>
        <v>55.453125000000007</v>
      </c>
      <c r="J72">
        <f t="shared" si="5"/>
        <v>10.041108685616527</v>
      </c>
      <c r="K72">
        <f t="shared" si="6"/>
        <v>1.0008463818696698</v>
      </c>
      <c r="L72">
        <f t="shared" si="7"/>
        <v>8.4638186966978779E-4</v>
      </c>
    </row>
    <row r="73" spans="1:12" x14ac:dyDescent="0.3">
      <c r="A73" s="2">
        <v>50</v>
      </c>
      <c r="B73" s="2">
        <v>400</v>
      </c>
      <c r="C73" s="2">
        <v>7.5469999999999997</v>
      </c>
      <c r="D73" s="2">
        <v>8.0000000000000002E-3</v>
      </c>
      <c r="E73" s="2">
        <v>20.6</v>
      </c>
      <c r="F73" s="2">
        <v>20.7</v>
      </c>
      <c r="G73" s="2">
        <v>15.4</v>
      </c>
      <c r="H73" s="2">
        <v>93.771000000000001</v>
      </c>
      <c r="I73">
        <f t="shared" si="4"/>
        <v>55.421874999999993</v>
      </c>
      <c r="J73">
        <f t="shared" si="5"/>
        <v>10.038279008602293</v>
      </c>
      <c r="K73">
        <f t="shared" si="6"/>
        <v>1.0005643341306973</v>
      </c>
      <c r="L73">
        <f t="shared" si="7"/>
        <v>5.6433413069734151E-4</v>
      </c>
    </row>
    <row r="74" spans="1:12" x14ac:dyDescent="0.3">
      <c r="A74" s="2">
        <v>50</v>
      </c>
      <c r="B74" s="2">
        <v>450</v>
      </c>
      <c r="C74" s="2">
        <v>7.5350000000000001</v>
      </c>
      <c r="D74" s="2">
        <v>8.9999999999999993E-3</v>
      </c>
      <c r="E74" s="2">
        <v>20.6</v>
      </c>
      <c r="F74" s="2">
        <v>20.7</v>
      </c>
      <c r="G74" s="2">
        <v>15.4</v>
      </c>
      <c r="H74" s="2">
        <v>93.771000000000001</v>
      </c>
      <c r="I74">
        <f t="shared" si="4"/>
        <v>55.234375</v>
      </c>
      <c r="J74">
        <f t="shared" si="5"/>
        <v>10.021284167392738</v>
      </c>
      <c r="K74">
        <f t="shared" si="6"/>
        <v>0.99887037523954447</v>
      </c>
      <c r="L74">
        <f t="shared" si="7"/>
        <v>-1.1296247604555276E-3</v>
      </c>
    </row>
    <row r="75" spans="1:12" x14ac:dyDescent="0.3">
      <c r="A75" s="2">
        <v>100</v>
      </c>
      <c r="B75" s="2">
        <v>450</v>
      </c>
      <c r="C75" s="2">
        <v>7.5449999999999999</v>
      </c>
      <c r="D75" s="2">
        <v>8.0000000000000002E-3</v>
      </c>
      <c r="E75" s="2">
        <v>20.6</v>
      </c>
      <c r="F75" s="2">
        <v>20.7</v>
      </c>
      <c r="G75" s="2">
        <v>15.4</v>
      </c>
      <c r="H75" s="2">
        <v>93.772000000000006</v>
      </c>
      <c r="I75">
        <f t="shared" si="4"/>
        <v>55.390625</v>
      </c>
      <c r="J75">
        <f t="shared" si="5"/>
        <v>10.035448533709257</v>
      </c>
      <c r="K75">
        <f t="shared" si="6"/>
        <v>1.0002822068632446</v>
      </c>
      <c r="L75">
        <f t="shared" si="7"/>
        <v>2.822068632446495E-4</v>
      </c>
    </row>
    <row r="76" spans="1:12" x14ac:dyDescent="0.3">
      <c r="A76" s="2">
        <v>150</v>
      </c>
      <c r="B76" s="2">
        <v>450</v>
      </c>
      <c r="C76" s="2">
        <v>7.5389999999999997</v>
      </c>
      <c r="D76" s="2">
        <v>0.01</v>
      </c>
      <c r="E76" s="2">
        <v>20.6</v>
      </c>
      <c r="F76" s="2">
        <v>20.7</v>
      </c>
      <c r="G76" s="2">
        <v>15.4</v>
      </c>
      <c r="H76" s="2">
        <v>93.772000000000006</v>
      </c>
      <c r="I76">
        <f t="shared" si="4"/>
        <v>55.296874999999993</v>
      </c>
      <c r="J76">
        <f t="shared" si="5"/>
        <v>10.026952314999443</v>
      </c>
      <c r="K76">
        <f t="shared" si="6"/>
        <v>0.99943534721641392</v>
      </c>
      <c r="L76">
        <f t="shared" si="7"/>
        <v>-5.6465278358608373E-4</v>
      </c>
    </row>
    <row r="77" spans="1:12" x14ac:dyDescent="0.3">
      <c r="A77" s="2">
        <v>200</v>
      </c>
      <c r="B77" s="2">
        <v>450</v>
      </c>
      <c r="C77" s="2">
        <v>7.5250000000000004</v>
      </c>
      <c r="D77" s="2">
        <v>8.9999999999999993E-3</v>
      </c>
      <c r="E77" s="2">
        <v>20.6</v>
      </c>
      <c r="F77" s="2">
        <v>20.7</v>
      </c>
      <c r="G77" s="2">
        <v>15.4</v>
      </c>
      <c r="H77" s="2">
        <v>93.771000000000001</v>
      </c>
      <c r="I77">
        <f t="shared" si="4"/>
        <v>55.078125000000007</v>
      </c>
      <c r="J77">
        <f t="shared" si="5"/>
        <v>10.007099752403063</v>
      </c>
      <c r="K77">
        <f t="shared" si="6"/>
        <v>0.99745654526659633</v>
      </c>
      <c r="L77">
        <f t="shared" si="7"/>
        <v>-2.5434547334036717E-3</v>
      </c>
    </row>
    <row r="78" spans="1:12" x14ac:dyDescent="0.3">
      <c r="A78" s="2">
        <v>250</v>
      </c>
      <c r="B78" s="2">
        <v>450</v>
      </c>
      <c r="C78" s="2">
        <v>7.5220000000000002</v>
      </c>
      <c r="D78" s="2">
        <v>7.0000000000000001E-3</v>
      </c>
      <c r="E78" s="2">
        <v>20.6</v>
      </c>
      <c r="F78" s="2">
        <v>20.7</v>
      </c>
      <c r="G78" s="2">
        <v>15.4</v>
      </c>
      <c r="H78" s="2">
        <v>93.772000000000006</v>
      </c>
      <c r="I78">
        <f t="shared" si="4"/>
        <v>55.031250000000007</v>
      </c>
      <c r="J78">
        <f t="shared" si="5"/>
        <v>10.002840505667287</v>
      </c>
      <c r="K78">
        <f t="shared" si="6"/>
        <v>0.99703200532599223</v>
      </c>
      <c r="L78">
        <f t="shared" si="7"/>
        <v>-2.9679946740077678E-3</v>
      </c>
    </row>
    <row r="79" spans="1:12" x14ac:dyDescent="0.3">
      <c r="A79" s="2">
        <v>300</v>
      </c>
      <c r="B79" s="2">
        <v>450</v>
      </c>
      <c r="C79" s="2">
        <v>7.516</v>
      </c>
      <c r="D79" s="2">
        <v>0.01</v>
      </c>
      <c r="E79" s="2">
        <v>20.6</v>
      </c>
      <c r="F79" s="2">
        <v>20.7</v>
      </c>
      <c r="G79" s="2">
        <v>15.4</v>
      </c>
      <c r="H79" s="2">
        <v>93.772999999999996</v>
      </c>
      <c r="I79">
        <f t="shared" si="4"/>
        <v>54.9375</v>
      </c>
      <c r="J79">
        <f t="shared" si="5"/>
        <v>9.9943165667475053</v>
      </c>
      <c r="K79">
        <f t="shared" si="6"/>
        <v>0.99618238267034243</v>
      </c>
      <c r="L79">
        <f t="shared" si="7"/>
        <v>-3.8176173296575744E-3</v>
      </c>
    </row>
    <row r="80" spans="1:12" x14ac:dyDescent="0.3">
      <c r="A80" s="2">
        <v>350</v>
      </c>
      <c r="B80" s="2">
        <v>450</v>
      </c>
      <c r="C80" s="2">
        <v>7.5170000000000003</v>
      </c>
      <c r="D80" s="2">
        <v>1.0999999999999999E-2</v>
      </c>
      <c r="E80" s="2">
        <v>20.6</v>
      </c>
      <c r="F80" s="2">
        <v>20.7</v>
      </c>
      <c r="G80" s="2">
        <v>15.5</v>
      </c>
      <c r="H80" s="2">
        <v>93.774000000000001</v>
      </c>
      <c r="I80">
        <f t="shared" si="4"/>
        <v>54.953125000000007</v>
      </c>
      <c r="J80">
        <f t="shared" si="5"/>
        <v>9.9957377280155129</v>
      </c>
      <c r="K80">
        <f t="shared" si="6"/>
        <v>0.99632403676031123</v>
      </c>
      <c r="L80">
        <f t="shared" si="7"/>
        <v>-3.6759632396887731E-3</v>
      </c>
    </row>
    <row r="81" spans="1:12" x14ac:dyDescent="0.3">
      <c r="A81" s="2">
        <v>400</v>
      </c>
      <c r="B81" s="2">
        <v>450</v>
      </c>
      <c r="C81" s="2">
        <v>7.5190000000000001</v>
      </c>
      <c r="D81" s="2">
        <v>6.0000000000000001E-3</v>
      </c>
      <c r="E81" s="2">
        <v>20.6</v>
      </c>
      <c r="F81" s="2">
        <v>20.6</v>
      </c>
      <c r="G81" s="2">
        <v>15.5</v>
      </c>
      <c r="H81" s="2">
        <v>93.775000000000006</v>
      </c>
      <c r="I81">
        <f t="shared" si="4"/>
        <v>54.984375</v>
      </c>
      <c r="J81">
        <f t="shared" si="5"/>
        <v>9.9985794445556575</v>
      </c>
      <c r="K81">
        <f t="shared" si="6"/>
        <v>0.99660728453767833</v>
      </c>
      <c r="L81">
        <f t="shared" si="7"/>
        <v>-3.3927154623216715E-3</v>
      </c>
    </row>
    <row r="82" spans="1:12" x14ac:dyDescent="0.3">
      <c r="A82" s="2">
        <v>450</v>
      </c>
      <c r="B82" s="2">
        <v>450</v>
      </c>
      <c r="C82" s="2">
        <v>7.5449999999999999</v>
      </c>
      <c r="D82" s="2">
        <v>1.2999999999999999E-2</v>
      </c>
      <c r="E82" s="2">
        <v>20.6</v>
      </c>
      <c r="F82" s="2">
        <v>20.6</v>
      </c>
      <c r="G82" s="2">
        <v>15.5</v>
      </c>
      <c r="H82" s="2">
        <v>93.775999999999996</v>
      </c>
      <c r="I82">
        <f t="shared" si="4"/>
        <v>55.390625</v>
      </c>
      <c r="J82">
        <f t="shared" si="5"/>
        <v>10.035448533709257</v>
      </c>
      <c r="K82">
        <f t="shared" si="6"/>
        <v>1.0002822068632446</v>
      </c>
      <c r="L82">
        <f t="shared" si="7"/>
        <v>2.822068632446495E-4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Araujo Santos (FIPT)</cp:lastModifiedBy>
  <dcterms:created xsi:type="dcterms:W3CDTF">2024-08-01T19:30:09Z</dcterms:created>
  <dcterms:modified xsi:type="dcterms:W3CDTF">2024-08-06T14:46:22Z</dcterms:modified>
</cp:coreProperties>
</file>