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\91_KeystoneCorrection\"/>
    </mc:Choice>
  </mc:AlternateContent>
  <xr:revisionPtr revIDLastSave="0" documentId="13_ncr:1_{1C405AE1-C9AF-433E-9295-2DC9D6F1B1B6}" xr6:coauthVersionLast="47" xr6:coauthVersionMax="47" xr10:uidLastSave="{00000000-0000-0000-0000-000000000000}"/>
  <bookViews>
    <workbookView xWindow="-120" yWindow="-120" windowWidth="29040" windowHeight="15840" xr2:uid="{407037C5-4861-4265-AA99-8249B2A81E58}"/>
  </bookViews>
  <sheets>
    <sheet name="Keysto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5" i="1"/>
  <c r="O4" i="1"/>
  <c r="N4" i="1"/>
  <c r="L4" i="1"/>
  <c r="K4" i="1"/>
  <c r="I5" i="1"/>
  <c r="H5" i="1"/>
  <c r="I3" i="1"/>
  <c r="H3" i="1"/>
  <c r="S9" i="1"/>
  <c r="R17" i="1" s="1"/>
  <c r="R9" i="1"/>
  <c r="R13" i="1" s="1"/>
  <c r="G5" i="1"/>
  <c r="F5" i="1"/>
  <c r="G3" i="1"/>
  <c r="F3" i="1"/>
  <c r="S5" i="1"/>
  <c r="R21" i="1" s="1"/>
  <c r="R5" i="1"/>
  <c r="R25" i="1" s="1"/>
  <c r="D7" i="1"/>
  <c r="C7" i="1"/>
  <c r="B7" i="1"/>
  <c r="A7" i="1"/>
  <c r="T5" i="1" l="1"/>
  <c r="T9" i="1"/>
  <c r="H4" i="1" s="1"/>
  <c r="N6" i="1" s="1"/>
  <c r="U9" i="1" l="1"/>
  <c r="I4" i="1" s="1"/>
  <c r="O6" i="1" s="1"/>
  <c r="U5" i="1"/>
  <c r="G4" i="1" s="1"/>
  <c r="L6" i="1" s="1"/>
  <c r="F4" i="1"/>
  <c r="K6" i="1" s="1"/>
  <c r="S21" i="1" l="1"/>
  <c r="S13" i="1"/>
  <c r="T21" i="1" l="1"/>
  <c r="N5" i="1" s="1"/>
  <c r="S25" i="1"/>
  <c r="T25" i="1" s="1"/>
  <c r="T13" i="1"/>
  <c r="U13" i="1" s="1"/>
  <c r="L5" i="1" s="1"/>
  <c r="S17" i="1"/>
  <c r="T17" i="1" s="1"/>
  <c r="N3" i="1" l="1"/>
  <c r="A12" i="1" s="1"/>
  <c r="U25" i="1"/>
  <c r="O3" i="1" s="1"/>
  <c r="K5" i="1"/>
  <c r="U21" i="1"/>
  <c r="O5" i="1" s="1"/>
  <c r="U17" i="1"/>
  <c r="L3" i="1" s="1"/>
  <c r="B12" i="1" s="1"/>
  <c r="K3" i="1"/>
</calcChain>
</file>

<file path=xl/sharedStrings.xml><?xml version="1.0" encoding="utf-8"?>
<sst xmlns="http://schemas.openxmlformats.org/spreadsheetml/2006/main" count="59" uniqueCount="23">
  <si>
    <t>x</t>
  </si>
  <si>
    <t>y</t>
  </si>
  <si>
    <t>Intersección R1/R3:</t>
  </si>
  <si>
    <t>m1</t>
  </si>
  <si>
    <t>m3</t>
  </si>
  <si>
    <t>Intersección R2/R4:</t>
  </si>
  <si>
    <t>m2</t>
  </si>
  <si>
    <t>m4</t>
  </si>
  <si>
    <t>PUNTO</t>
  </si>
  <si>
    <t>mPUNTOX</t>
  </si>
  <si>
    <t>Intersección R2/PUNTO:</t>
  </si>
  <si>
    <t>Intersección R4/PUNTO:</t>
  </si>
  <si>
    <t>PUNTO -&gt; R2</t>
  </si>
  <si>
    <t>PUNTO -&gt; R3</t>
  </si>
  <si>
    <t>Intersección R3/PUNTO:</t>
  </si>
  <si>
    <t>Intersección R1/PUNTO:</t>
  </si>
  <si>
    <t>mPUNTOY</t>
  </si>
  <si>
    <t>Vértice</t>
  </si>
  <si>
    <t>ORIGINAL</t>
  </si>
  <si>
    <t>PROYECTADO</t>
  </si>
  <si>
    <t>PUNTOS</t>
  </si>
  <si>
    <t>TRAPEZOIDE ORIGEN</t>
  </si>
  <si>
    <t>RECTÁNGULO DESTINO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</si>
</sst>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4" fontId="0" fillId="0" borderId="3" xfId="0" applyNumberFormat="1" applyBorder="1"/>
    <xf numFmtId="164" fontId="0" fillId="0" borderId="4" xfId="0" applyNumberFormat="1" applyBorder="1"/>
    <xf numFmtId="0" fontId="3" fillId="0" borderId="0" xfId="0" applyFont="1"/>
    <xf numFmtId="164" fontId="0" fillId="0" borderId="8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9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1" xfId="0" applyFont="1" applyBorder="1"/>
    <xf numFmtId="0" fontId="0" fillId="0" borderId="7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3" xfId="0" applyFont="1" applyBorder="1"/>
    <xf numFmtId="164" fontId="0" fillId="0" borderId="5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" borderId="3" xfId="0" applyNumberFormat="1" applyFill="1" applyBorder="1"/>
    <xf numFmtId="164" fontId="0" fillId="3" borderId="1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3" xfId="0" applyNumberFormat="1" applyFill="1" applyBorder="1"/>
    <xf numFmtId="164" fontId="0" fillId="4" borderId="4" xfId="0" applyNumberFormat="1" applyFill="1" applyBorder="1"/>
    <xf numFmtId="164" fontId="0" fillId="5" borderId="0" xfId="0" applyNumberFormat="1" applyFill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5" borderId="1" xfId="0" applyNumberFormat="1" applyFill="1" applyBorder="1"/>
    <xf numFmtId="164" fontId="0" fillId="5" borderId="2" xfId="0" applyNumberFormat="1" applyFill="1" applyBorder="1"/>
    <xf numFmtId="164" fontId="0" fillId="5" borderId="4" xfId="0" applyNumberFormat="1" applyFill="1" applyBorder="1"/>
    <xf numFmtId="164" fontId="0" fillId="6" borderId="3" xfId="0" applyNumberFormat="1" applyFill="1" applyBorder="1"/>
    <xf numFmtId="164" fontId="0" fillId="5" borderId="3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3" borderId="5" xfId="0" applyNumberFormat="1" applyFill="1" applyBorder="1"/>
    <xf numFmtId="164" fontId="0" fillId="3" borderId="6" xfId="0" applyNumberFormat="1" applyFill="1" applyBorder="1"/>
    <xf numFmtId="164" fontId="0" fillId="6" borderId="0" xfId="0" applyNumberFormat="1" applyFill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1" xfId="0" applyNumberFormat="1" applyFill="1" applyBorder="1"/>
    <xf numFmtId="164" fontId="0" fillId="6" borderId="4" xfId="0" applyNumberForma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164" fontId="0" fillId="6" borderId="2" xfId="0" applyNumberFormat="1" applyFill="1" applyBorder="1"/>
    <xf numFmtId="164" fontId="0" fillId="3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CCFF"/>
      <color rgb="FFFF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Keystone!$A$1</c:f>
              <c:strCache>
                <c:ptCount val="1"/>
                <c:pt idx="0">
                  <c:v>TRAPEZOIDE ORIGEN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Keystone!$A$3:$A$7</c:f>
              <c:numCache>
                <c:formatCode>General</c:formatCode>
                <c:ptCount val="5"/>
                <c:pt idx="0">
                  <c:v>80</c:v>
                </c:pt>
                <c:pt idx="1">
                  <c:v>700</c:v>
                </c:pt>
                <c:pt idx="2">
                  <c:v>1000</c:v>
                </c:pt>
                <c:pt idx="3">
                  <c:v>5</c:v>
                </c:pt>
                <c:pt idx="4">
                  <c:v>80</c:v>
                </c:pt>
              </c:numCache>
            </c:numRef>
          </c:xVal>
          <c:yVal>
            <c:numRef>
              <c:f>Keystone!$B$3:$B$7</c:f>
              <c:numCache>
                <c:formatCode>General</c:formatCode>
                <c:ptCount val="5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2-4552-B2E6-40AE15D3FD2C}"/>
            </c:ext>
          </c:extLst>
        </c:ser>
        <c:ser>
          <c:idx val="1"/>
          <c:order val="1"/>
          <c:tx>
            <c:strRef>
              <c:f>Keystone!$C$1</c:f>
              <c:strCache>
                <c:ptCount val="1"/>
                <c:pt idx="0">
                  <c:v>RECTÁNGULO DESTINO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Keystone!$C$3:$C$7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Keystone!$D$3:$D$7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800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2-4552-B2E6-40AE15D3FD2C}"/>
            </c:ext>
          </c:extLst>
        </c:ser>
        <c:ser>
          <c:idx val="2"/>
          <c:order val="2"/>
          <c:tx>
            <c:strRef>
              <c:f>Keystone!$F$1</c:f>
              <c:strCache>
                <c:ptCount val="1"/>
                <c:pt idx="0">
                  <c:v>Intersección R1/R3:</c:v>
                </c:pt>
              </c:strCache>
            </c:strRef>
          </c:tx>
          <c:spPr>
            <a:ln w="12700" cap="sq">
              <a:solidFill>
                <a:schemeClr val="tx1">
                  <a:alpha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Keystone!$F$3:$F$5</c:f>
              <c:numCache>
                <c:formatCode>0.0</c:formatCode>
                <c:ptCount val="3"/>
                <c:pt idx="0">
                  <c:v>80</c:v>
                </c:pt>
                <c:pt idx="1">
                  <c:v>105.64766839378237</c:v>
                </c:pt>
                <c:pt idx="2">
                  <c:v>700</c:v>
                </c:pt>
              </c:numCache>
            </c:numRef>
          </c:xVal>
          <c:yVal>
            <c:numRef>
              <c:f>Keystone!$G$3:$G$5</c:f>
              <c:numCache>
                <c:formatCode>0.0</c:formatCode>
                <c:ptCount val="3"/>
                <c:pt idx="0">
                  <c:v>10</c:v>
                </c:pt>
                <c:pt idx="1">
                  <c:v>-294.35233160621738</c:v>
                </c:pt>
                <c:pt idx="2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2-4552-B2E6-40AE15D3FD2C}"/>
            </c:ext>
          </c:extLst>
        </c:ser>
        <c:ser>
          <c:idx val="3"/>
          <c:order val="3"/>
          <c:tx>
            <c:strRef>
              <c:f>Keystone!$H$1</c:f>
              <c:strCache>
                <c:ptCount val="1"/>
                <c:pt idx="0">
                  <c:v>Intersección R2/R4:</c:v>
                </c:pt>
              </c:strCache>
            </c:strRef>
          </c:tx>
          <c:spPr>
            <a:ln w="12700" cap="sq">
              <a:solidFill>
                <a:schemeClr val="tx1">
                  <a:alpha val="3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Keystone!$H$3:$H$5</c:f>
              <c:numCache>
                <c:formatCode>0.0</c:formatCode>
                <c:ptCount val="3"/>
                <c:pt idx="0">
                  <c:v>700</c:v>
                </c:pt>
                <c:pt idx="1">
                  <c:v>1207.5755979348855</c:v>
                </c:pt>
                <c:pt idx="2">
                  <c:v>1000</c:v>
                </c:pt>
              </c:numCache>
            </c:numRef>
          </c:xVal>
          <c:yVal>
            <c:numRef>
              <c:f>Keystone!$I$3:$I$5</c:f>
              <c:numCache>
                <c:formatCode>0.0</c:formatCode>
                <c:ptCount val="3"/>
                <c:pt idx="0">
                  <c:v>300</c:v>
                </c:pt>
                <c:pt idx="1">
                  <c:v>537.41439258244645</c:v>
                </c:pt>
                <c:pt idx="2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2-4552-B2E6-40AE15D3FD2C}"/>
            </c:ext>
          </c:extLst>
        </c:ser>
        <c:ser>
          <c:idx val="4"/>
          <c:order val="4"/>
          <c:tx>
            <c:strRef>
              <c:f>Keystone!$C$11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Keystone!$A$11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Keystone!$B$11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2-4552-B2E6-40AE15D3FD2C}"/>
            </c:ext>
          </c:extLst>
        </c:ser>
        <c:ser>
          <c:idx val="5"/>
          <c:order val="5"/>
          <c:tx>
            <c:strRef>
              <c:f>Keystone!$M$5</c:f>
              <c:strCache>
                <c:ptCount val="1"/>
                <c:pt idx="0">
                  <c:v>PUNTO -&gt; R2</c:v>
                </c:pt>
              </c:strCache>
            </c:strRef>
          </c:tx>
          <c:spPr>
            <a:ln w="19050" cap="sq">
              <a:solidFill>
                <a:schemeClr val="tx1"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Keystone!$K$3:$K$6</c:f>
              <c:numCache>
                <c:formatCode>0.0</c:formatCode>
                <c:ptCount val="4"/>
                <c:pt idx="0">
                  <c:v>315.72160032351911</c:v>
                </c:pt>
                <c:pt idx="1">
                  <c:v>200</c:v>
                </c:pt>
                <c:pt idx="2">
                  <c:v>171.94472957847393</c:v>
                </c:pt>
                <c:pt idx="3">
                  <c:v>105.64766839378237</c:v>
                </c:pt>
              </c:numCache>
            </c:numRef>
          </c:xVal>
          <c:yVal>
            <c:numRef>
              <c:f>Keystone!$L$3:$L$6</c:f>
              <c:numCache>
                <c:formatCode>0.0</c:formatCode>
                <c:ptCount val="4"/>
                <c:pt idx="0">
                  <c:v>806.31509537984346</c:v>
                </c:pt>
                <c:pt idx="1">
                  <c:v>200</c:v>
                </c:pt>
                <c:pt idx="2">
                  <c:v>53.006405770576514</c:v>
                </c:pt>
                <c:pt idx="3">
                  <c:v>-294.35233160621738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82-4552-B2E6-40AE15D3FD2C}"/>
            </c:ext>
          </c:extLst>
        </c:ser>
        <c:ser>
          <c:idx val="6"/>
          <c:order val="6"/>
          <c:tx>
            <c:strRef>
              <c:f>Keystone!$P$5</c:f>
              <c:strCache>
                <c:ptCount val="1"/>
                <c:pt idx="0">
                  <c:v>PUNTO -&gt; R3</c:v>
                </c:pt>
              </c:strCache>
            </c:strRef>
          </c:tx>
          <c:spPr>
            <a:ln w="19050" cap="sq">
              <a:solidFill>
                <a:schemeClr val="accent1">
                  <a:lumMod val="60000"/>
                  <a:alpha val="3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Keystone!$N$3:$N$6</c:f>
              <c:numCache>
                <c:formatCode>0.0</c:formatCode>
                <c:ptCount val="4"/>
                <c:pt idx="0">
                  <c:v>67.721660588806444</c:v>
                </c:pt>
                <c:pt idx="1">
                  <c:v>200</c:v>
                </c:pt>
                <c:pt idx="2">
                  <c:v>801.3929722506092</c:v>
                </c:pt>
                <c:pt idx="3">
                  <c:v>1207.5755979348855</c:v>
                </c:pt>
              </c:numCache>
            </c:numRef>
          </c:xVal>
          <c:yVal>
            <c:numRef>
              <c:f>Keystone!$O$3:$O$6</c:f>
              <c:numCache>
                <c:formatCode>0.0</c:formatCode>
                <c:ptCount val="4"/>
                <c:pt idx="0">
                  <c:v>155.7029610128302</c:v>
                </c:pt>
                <c:pt idx="1">
                  <c:v>200</c:v>
                </c:pt>
                <c:pt idx="2">
                  <c:v>401.3929722506092</c:v>
                </c:pt>
                <c:pt idx="3">
                  <c:v>537.41439258244645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82-4552-B2E6-40AE15D3FD2C}"/>
            </c:ext>
          </c:extLst>
        </c:ser>
        <c:ser>
          <c:idx val="7"/>
          <c:order val="7"/>
          <c:tx>
            <c:strRef>
              <c:f>Keystone!$C$12</c:f>
              <c:strCache>
                <c:ptCount val="1"/>
                <c:pt idx="0">
                  <c:v>PROYECTADO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Keystone!$A$12</c:f>
              <c:numCache>
                <c:formatCode>0.0</c:formatCode>
                <c:ptCount val="1"/>
                <c:pt idx="0">
                  <c:v>180.29645879375656</c:v>
                </c:pt>
              </c:numCache>
            </c:numRef>
          </c:xVal>
          <c:yVal>
            <c:numRef>
              <c:f>Keystone!$B$12</c:f>
              <c:numCache>
                <c:formatCode>0.0</c:formatCode>
                <c:ptCount val="1"/>
                <c:pt idx="0">
                  <c:v>156.10449873415635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82-4552-B2E6-40AE15D3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4528"/>
        <c:axId val="483308768"/>
      </c:scatterChart>
      <c:valAx>
        <c:axId val="483314528"/>
        <c:scaling>
          <c:orientation val="minMax"/>
          <c:max val="1600"/>
          <c:min val="-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08768"/>
        <c:crosses val="autoZero"/>
        <c:crossBetween val="midCat"/>
        <c:majorUnit val="200"/>
        <c:minorUnit val="200"/>
      </c:valAx>
      <c:valAx>
        <c:axId val="483308768"/>
        <c:scaling>
          <c:orientation val="maxMin"/>
          <c:max val="1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14528"/>
        <c:crossesAt val="0"/>
        <c:crossBetween val="midCat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Keystone!$A$1</c:f>
              <c:strCache>
                <c:ptCount val="1"/>
                <c:pt idx="0">
                  <c:v>TRAPEZOIDE ORIGEN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Keystone!$A$3:$A$7</c:f>
              <c:numCache>
                <c:formatCode>General</c:formatCode>
                <c:ptCount val="5"/>
                <c:pt idx="0">
                  <c:v>80</c:v>
                </c:pt>
                <c:pt idx="1">
                  <c:v>700</c:v>
                </c:pt>
                <c:pt idx="2">
                  <c:v>1000</c:v>
                </c:pt>
                <c:pt idx="3">
                  <c:v>5</c:v>
                </c:pt>
                <c:pt idx="4">
                  <c:v>80</c:v>
                </c:pt>
              </c:numCache>
            </c:numRef>
          </c:xVal>
          <c:yVal>
            <c:numRef>
              <c:f>Keystone!$B$3:$B$7</c:f>
              <c:numCache>
                <c:formatCode>General</c:formatCode>
                <c:ptCount val="5"/>
                <c:pt idx="0">
                  <c:v>10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36-4178-8905-61BE06B14786}"/>
            </c:ext>
          </c:extLst>
        </c:ser>
        <c:ser>
          <c:idx val="4"/>
          <c:order val="1"/>
          <c:tx>
            <c:strRef>
              <c:f>Keystone!$C$11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Keystone!$A$11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Keystone!$B$11</c:f>
              <c:numCache>
                <c:formatCode>General</c:formatCode>
                <c:ptCount val="1"/>
                <c:pt idx="0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36-4178-8905-61BE06B1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4528"/>
        <c:axId val="483308768"/>
      </c:scatterChart>
      <c:valAx>
        <c:axId val="483314528"/>
        <c:scaling>
          <c:orientation val="minMax"/>
          <c:max val="1600"/>
          <c:min val="-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08768"/>
        <c:crosses val="autoZero"/>
        <c:crossBetween val="midCat"/>
        <c:majorUnit val="200"/>
        <c:minorUnit val="200"/>
      </c:valAx>
      <c:valAx>
        <c:axId val="483308768"/>
        <c:scaling>
          <c:orientation val="maxMin"/>
          <c:max val="1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14528"/>
        <c:crossesAt val="0"/>
        <c:crossBetween val="midCat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Keystone!$C$1</c:f>
              <c:strCache>
                <c:ptCount val="1"/>
                <c:pt idx="0">
                  <c:v>RECTÁNGULO DESTINO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Keystone!$C$3:$C$7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1000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Keystone!$D$3:$D$7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800</c:v>
                </c:pt>
                <c:pt idx="3">
                  <c:v>800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B-4960-9D07-8C5CB0D7A0D5}"/>
            </c:ext>
          </c:extLst>
        </c:ser>
        <c:ser>
          <c:idx val="7"/>
          <c:order val="1"/>
          <c:tx>
            <c:strRef>
              <c:f>Keystone!$C$12</c:f>
              <c:strCache>
                <c:ptCount val="1"/>
                <c:pt idx="0">
                  <c:v>PROYECTADO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Keystone!$A$12</c:f>
              <c:numCache>
                <c:formatCode>0.0</c:formatCode>
                <c:ptCount val="1"/>
                <c:pt idx="0">
                  <c:v>180.29645879375656</c:v>
                </c:pt>
              </c:numCache>
            </c:numRef>
          </c:xVal>
          <c:yVal>
            <c:numRef>
              <c:f>Keystone!$B$12</c:f>
              <c:numCache>
                <c:formatCode>0.0</c:formatCode>
                <c:ptCount val="1"/>
                <c:pt idx="0">
                  <c:v>156.10449873415635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C7B-4960-9D07-8C5CB0D7A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4528"/>
        <c:axId val="483308768"/>
      </c:scatterChart>
      <c:valAx>
        <c:axId val="483314528"/>
        <c:scaling>
          <c:orientation val="minMax"/>
          <c:max val="1600"/>
          <c:min val="-6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08768"/>
        <c:crosses val="autoZero"/>
        <c:crossBetween val="midCat"/>
        <c:majorUnit val="200"/>
        <c:minorUnit val="200"/>
      </c:valAx>
      <c:valAx>
        <c:axId val="483308768"/>
        <c:scaling>
          <c:orientation val="maxMin"/>
          <c:max val="1600"/>
          <c:min val="-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3314528"/>
        <c:crossesAt val="0"/>
        <c:crossBetween val="midCat"/>
        <c:majorUnit val="200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15</xdr:col>
      <xdr:colOff>333375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FAE2A60-705E-8161-08FD-EC21B2264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15</xdr:col>
      <xdr:colOff>333375</xdr:colOff>
      <xdr:row>77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B9C4844-4FCE-47B6-A94C-8B0E70E69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44</xdr:row>
      <xdr:rowOff>0</xdr:rowOff>
    </xdr:from>
    <xdr:to>
      <xdr:col>24</xdr:col>
      <xdr:colOff>533400</xdr:colOff>
      <xdr:row>77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A9F1312-F7E4-4189-8613-ACFB4F86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0.45208</cdr:x>
      <cdr:y>0.33763</cdr:y>
    </cdr:from>
    <cdr:to>
      <cdr:x>0.59896</cdr:x>
      <cdr:y>0.39892</cdr:y>
    </cdr:to>
    <cdr:sp macro="" textlink="">
      <cdr:nvSpPr>
        <cdr:cNvPr id="2" name="CuadroTexto 3">
          <a:extLst xmlns:a="http://schemas.openxmlformats.org/drawingml/2006/main">
            <a:ext uri="{FF2B5EF4-FFF2-40B4-BE49-F238E27FC236}">
              <a16:creationId xmlns:a16="http://schemas.microsoft.com/office/drawing/2014/main" id="{FAE4F8FF-DFC3-20ED-5BA0-272BBC126253}"/>
            </a:ext>
          </a:extLst>
        </cdr:cNvPr>
        <cdr:cNvSpPr txBox="1"/>
      </cdr:nvSpPr>
      <cdr:spPr>
        <a:xfrm xmlns:a="http://schemas.openxmlformats.org/drawingml/2006/main">
          <a:off x="2755900" y="1993900"/>
          <a:ext cx="8953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rgbClr val="002060"/>
              </a:solidFill>
            </a:rPr>
            <a:t>R</a:t>
          </a:r>
          <a:r>
            <a:rPr lang="es-ES" sz="1100" baseline="0">
              <a:solidFill>
                <a:srgbClr val="002060"/>
              </a:solidFill>
            </a:rPr>
            <a:t>2</a:t>
          </a:r>
          <a:endParaRPr lang="es-ES" sz="11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0.63438</cdr:x>
      <cdr:y>0.45376</cdr:y>
    </cdr:from>
    <cdr:to>
      <cdr:x>0.73303</cdr:x>
      <cdr:y>0.48636</cdr:y>
    </cdr:to>
    <cdr:sp macro="" textlink="">
      <cdr:nvSpPr>
        <cdr:cNvPr id="3" name="CuadroTexto 3">
          <a:extLst xmlns:a="http://schemas.openxmlformats.org/drawingml/2006/main">
            <a:ext uri="{FF2B5EF4-FFF2-40B4-BE49-F238E27FC236}">
              <a16:creationId xmlns:a16="http://schemas.microsoft.com/office/drawing/2014/main" id="{36E46B12-0B81-4D05-2667-A74A1CAED75E}"/>
            </a:ext>
          </a:extLst>
        </cdr:cNvPr>
        <cdr:cNvSpPr txBox="1"/>
      </cdr:nvSpPr>
      <cdr:spPr>
        <a:xfrm xmlns:a="http://schemas.openxmlformats.org/drawingml/2006/main">
          <a:off x="4006126" y="2852584"/>
          <a:ext cx="623024" cy="2049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rgbClr val="002060"/>
              </a:solidFill>
            </a:rPr>
            <a:t>R</a:t>
          </a:r>
          <a:r>
            <a:rPr lang="es-ES" sz="1100" baseline="0">
              <a:solidFill>
                <a:srgbClr val="002060"/>
              </a:solidFill>
            </a:rPr>
            <a:t>3</a:t>
          </a:r>
          <a:endParaRPr lang="es-ES" sz="11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0.46927</cdr:x>
      <cdr:y>0.58118</cdr:y>
    </cdr:from>
    <cdr:to>
      <cdr:x>0.61615</cdr:x>
      <cdr:y>0.64247</cdr:y>
    </cdr:to>
    <cdr:sp macro="" textlink="">
      <cdr:nvSpPr>
        <cdr:cNvPr id="4" name="CuadroTexto 3">
          <a:extLst xmlns:a="http://schemas.openxmlformats.org/drawingml/2006/main">
            <a:ext uri="{FF2B5EF4-FFF2-40B4-BE49-F238E27FC236}">
              <a16:creationId xmlns:a16="http://schemas.microsoft.com/office/drawing/2014/main" id="{A0D0206B-9B1D-F766-E3B8-026388CB192B}"/>
            </a:ext>
          </a:extLst>
        </cdr:cNvPr>
        <cdr:cNvSpPr txBox="1"/>
      </cdr:nvSpPr>
      <cdr:spPr>
        <a:xfrm xmlns:a="http://schemas.openxmlformats.org/drawingml/2006/main">
          <a:off x="2860675" y="3432175"/>
          <a:ext cx="8953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solidFill>
                <a:srgbClr val="002060"/>
              </a:solidFill>
            </a:rPr>
            <a:t>R4</a:t>
          </a:r>
        </a:p>
      </cdr:txBody>
    </cdr:sp>
  </cdr:relSizeAnchor>
  <cdr:relSizeAnchor xmlns:cdr="http://schemas.openxmlformats.org/drawingml/2006/chartDrawing">
    <cdr:from>
      <cdr:x>0.28958</cdr:x>
      <cdr:y>0.6828</cdr:y>
    </cdr:from>
    <cdr:to>
      <cdr:x>0.43646</cdr:x>
      <cdr:y>0.74409</cdr:y>
    </cdr:to>
    <cdr:sp macro="" textlink="">
      <cdr:nvSpPr>
        <cdr:cNvPr id="5" name="CuadroTexto 3">
          <a:extLst xmlns:a="http://schemas.openxmlformats.org/drawingml/2006/main">
            <a:ext uri="{FF2B5EF4-FFF2-40B4-BE49-F238E27FC236}">
              <a16:creationId xmlns:a16="http://schemas.microsoft.com/office/drawing/2014/main" id="{FAE4F8FF-DFC3-20ED-5BA0-272BBC126253}"/>
            </a:ext>
          </a:extLst>
        </cdr:cNvPr>
        <cdr:cNvSpPr txBox="1"/>
      </cdr:nvSpPr>
      <cdr:spPr>
        <a:xfrm xmlns:a="http://schemas.openxmlformats.org/drawingml/2006/main">
          <a:off x="1765300" y="4032250"/>
          <a:ext cx="8953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>
              <a:solidFill>
                <a:srgbClr val="002060"/>
              </a:solidFill>
            </a:rPr>
            <a:t>(5,900)</a:t>
          </a:r>
        </a:p>
      </cdr:txBody>
    </cdr:sp>
  </cdr:relSizeAnchor>
  <cdr:relSizeAnchor xmlns:cdr="http://schemas.openxmlformats.org/drawingml/2006/chartDrawing">
    <cdr:from>
      <cdr:x>0.29896</cdr:x>
      <cdr:y>0.2457</cdr:y>
    </cdr:from>
    <cdr:to>
      <cdr:x>0.44583</cdr:x>
      <cdr:y>0.30699</cdr:y>
    </cdr:to>
    <cdr:sp macro="" textlink="">
      <cdr:nvSpPr>
        <cdr:cNvPr id="6" name="CuadroTexto 3">
          <a:extLst xmlns:a="http://schemas.openxmlformats.org/drawingml/2006/main">
            <a:ext uri="{FF2B5EF4-FFF2-40B4-BE49-F238E27FC236}">
              <a16:creationId xmlns:a16="http://schemas.microsoft.com/office/drawing/2014/main" id="{90C6BDA7-291E-66A8-7BB6-7584F341739A}"/>
            </a:ext>
          </a:extLst>
        </cdr:cNvPr>
        <cdr:cNvSpPr txBox="1"/>
      </cdr:nvSpPr>
      <cdr:spPr>
        <a:xfrm xmlns:a="http://schemas.openxmlformats.org/drawingml/2006/main">
          <a:off x="1822450" y="1450975"/>
          <a:ext cx="8953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>
              <a:solidFill>
                <a:srgbClr val="002060"/>
              </a:solidFill>
            </a:rPr>
            <a:t>(80,10)</a:t>
          </a:r>
        </a:p>
      </cdr:txBody>
    </cdr:sp>
  </cdr:relSizeAnchor>
  <cdr:relSizeAnchor xmlns:cdr="http://schemas.openxmlformats.org/drawingml/2006/chartDrawing">
    <cdr:from>
      <cdr:x>0.5599</cdr:x>
      <cdr:y>0.38602</cdr:y>
    </cdr:from>
    <cdr:to>
      <cdr:x>0.70677</cdr:x>
      <cdr:y>0.44731</cdr:y>
    </cdr:to>
    <cdr:sp macro="" textlink="">
      <cdr:nvSpPr>
        <cdr:cNvPr id="7" name="CuadroTexto 3">
          <a:extLst xmlns:a="http://schemas.openxmlformats.org/drawingml/2006/main">
            <a:ext uri="{FF2B5EF4-FFF2-40B4-BE49-F238E27FC236}">
              <a16:creationId xmlns:a16="http://schemas.microsoft.com/office/drawing/2014/main" id="{41FB1D6E-8DFD-6BA5-70ED-34D5F5E0F7F9}"/>
            </a:ext>
          </a:extLst>
        </cdr:cNvPr>
        <cdr:cNvSpPr txBox="1"/>
      </cdr:nvSpPr>
      <cdr:spPr>
        <a:xfrm xmlns:a="http://schemas.openxmlformats.org/drawingml/2006/main">
          <a:off x="3413125" y="2279650"/>
          <a:ext cx="895350" cy="361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>
              <a:solidFill>
                <a:srgbClr val="002060"/>
              </a:solidFill>
            </a:rPr>
            <a:t>(700,300)</a:t>
          </a:r>
        </a:p>
      </cdr:txBody>
    </cdr:sp>
  </cdr:relSizeAnchor>
  <cdr:relSizeAnchor xmlns:cdr="http://schemas.openxmlformats.org/drawingml/2006/chartDrawing">
    <cdr:from>
      <cdr:x>0.7086</cdr:x>
      <cdr:y>0.54863</cdr:y>
    </cdr:from>
    <cdr:to>
      <cdr:x>0.85548</cdr:x>
      <cdr:y>0.60992</cdr:y>
    </cdr:to>
    <cdr:sp macro="" textlink="">
      <cdr:nvSpPr>
        <cdr:cNvPr id="8" name="CuadroTexto 3">
          <a:extLst xmlns:a="http://schemas.openxmlformats.org/drawingml/2006/main">
            <a:ext uri="{FF2B5EF4-FFF2-40B4-BE49-F238E27FC236}">
              <a16:creationId xmlns:a16="http://schemas.microsoft.com/office/drawing/2014/main" id="{4D084118-888F-3CB4-E5F5-A7406C834FAB}"/>
            </a:ext>
          </a:extLst>
        </cdr:cNvPr>
        <cdr:cNvSpPr txBox="1"/>
      </cdr:nvSpPr>
      <cdr:spPr>
        <a:xfrm xmlns:a="http://schemas.openxmlformats.org/drawingml/2006/main">
          <a:off x="4474890" y="3448972"/>
          <a:ext cx="927526" cy="385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000">
              <a:solidFill>
                <a:srgbClr val="002060"/>
              </a:solidFill>
            </a:rPr>
            <a:t>(1000,600)</a:t>
          </a:r>
        </a:p>
      </cdr:txBody>
    </cdr:sp>
  </cdr:relSizeAnchor>
  <cdr:relSizeAnchor xmlns:cdr="http://schemas.openxmlformats.org/drawingml/2006/chartDrawing">
    <cdr:from>
      <cdr:x>0.31927</cdr:x>
      <cdr:y>0.47835</cdr:y>
    </cdr:from>
    <cdr:to>
      <cdr:x>0.46615</cdr:x>
      <cdr:y>0.53964</cdr:y>
    </cdr:to>
    <cdr:sp macro="" textlink="">
      <cdr:nvSpPr>
        <cdr:cNvPr id="9" name="CuadroTexto 3">
          <a:extLst xmlns:a="http://schemas.openxmlformats.org/drawingml/2006/main">
            <a:ext uri="{FF2B5EF4-FFF2-40B4-BE49-F238E27FC236}">
              <a16:creationId xmlns:a16="http://schemas.microsoft.com/office/drawing/2014/main" id="{FAE4F8FF-DFC3-20ED-5BA0-272BBC126253}"/>
            </a:ext>
          </a:extLst>
        </cdr:cNvPr>
        <cdr:cNvSpPr txBox="1"/>
      </cdr:nvSpPr>
      <cdr:spPr>
        <a:xfrm xmlns:a="http://schemas.openxmlformats.org/drawingml/2006/main">
          <a:off x="2016219" y="3007135"/>
          <a:ext cx="927527" cy="385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aseline="0">
              <a:solidFill>
                <a:srgbClr val="002060"/>
              </a:solidFill>
            </a:rPr>
            <a:t>R1</a:t>
          </a:r>
          <a:endParaRPr lang="es-ES" sz="1100">
            <a:solidFill>
              <a:srgbClr val="00206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D825-3602-4C31-BB19-F4732F376888}">
  <dimension ref="A1:U25"/>
  <sheetViews>
    <sheetView tabSelected="1" zoomScaleNormal="100" workbookViewId="0"/>
  </sheetViews>
  <sheetFormatPr baseColWidth="10" defaultRowHeight="15" x14ac:dyDescent="0.25"/>
  <cols>
    <col min="1" max="4" width="9.5703125" customWidth="1"/>
    <col min="5" max="5" width="5" customWidth="1"/>
    <col min="6" max="9" width="9" customWidth="1"/>
    <col min="10" max="10" width="5" customWidth="1"/>
    <col min="11" max="12" width="9" customWidth="1"/>
    <col min="13" max="13" width="12.7109375" customWidth="1"/>
    <col min="14" max="15" width="9" customWidth="1"/>
    <col min="16" max="16" width="12.7109375" customWidth="1"/>
    <col min="17" max="17" width="5" customWidth="1"/>
    <col min="18" max="21" width="11.85546875" customWidth="1"/>
  </cols>
  <sheetData>
    <row r="1" spans="1:21" s="14" customFormat="1" ht="12.75" x14ac:dyDescent="0.2">
      <c r="A1" s="14" t="s">
        <v>21</v>
      </c>
      <c r="C1" s="14" t="s">
        <v>22</v>
      </c>
      <c r="F1" s="14" t="s">
        <v>2</v>
      </c>
      <c r="H1" s="14" t="s">
        <v>5</v>
      </c>
    </row>
    <row r="2" spans="1:21" x14ac:dyDescent="0.25">
      <c r="A2" s="57" t="s">
        <v>0</v>
      </c>
      <c r="B2" s="57" t="s">
        <v>1</v>
      </c>
      <c r="C2" s="57" t="s">
        <v>0</v>
      </c>
      <c r="D2" s="57" t="s">
        <v>1</v>
      </c>
      <c r="E2" s="58"/>
      <c r="F2" s="57" t="s">
        <v>0</v>
      </c>
      <c r="G2" s="57" t="s">
        <v>1</v>
      </c>
      <c r="H2" s="57" t="s">
        <v>0</v>
      </c>
      <c r="I2" s="57" t="s">
        <v>1</v>
      </c>
      <c r="J2" s="58"/>
      <c r="K2" s="57" t="s">
        <v>0</v>
      </c>
      <c r="L2" s="57" t="s">
        <v>1</v>
      </c>
      <c r="M2" s="57"/>
      <c r="N2" s="57" t="s">
        <v>0</v>
      </c>
      <c r="O2" s="57" t="s">
        <v>1</v>
      </c>
      <c r="P2" s="2"/>
    </row>
    <row r="3" spans="1:21" x14ac:dyDescent="0.25">
      <c r="A3" s="8">
        <v>80</v>
      </c>
      <c r="B3" s="9">
        <v>10</v>
      </c>
      <c r="C3" s="8">
        <v>0</v>
      </c>
      <c r="D3" s="9">
        <v>0</v>
      </c>
      <c r="F3" s="16">
        <f>A3</f>
        <v>80</v>
      </c>
      <c r="G3" s="17">
        <f>B3</f>
        <v>10</v>
      </c>
      <c r="H3" s="16">
        <f>A4</f>
        <v>700</v>
      </c>
      <c r="I3" s="17">
        <f>B4</f>
        <v>300</v>
      </c>
      <c r="K3" s="41">
        <f>T17</f>
        <v>315.72160032351911</v>
      </c>
      <c r="L3" s="42">
        <f>U17</f>
        <v>806.31509537984346</v>
      </c>
      <c r="M3" s="56" t="s">
        <v>12</v>
      </c>
      <c r="N3" s="54">
        <f>T25</f>
        <v>67.721660588806444</v>
      </c>
      <c r="O3" s="59">
        <f>U25</f>
        <v>155.7029610128302</v>
      </c>
      <c r="P3" s="56" t="s">
        <v>13</v>
      </c>
      <c r="R3" s="21" t="s">
        <v>2</v>
      </c>
      <c r="S3" s="22"/>
      <c r="T3" s="22"/>
      <c r="U3" s="3"/>
    </row>
    <row r="4" spans="1:21" x14ac:dyDescent="0.25">
      <c r="A4" s="10">
        <v>700</v>
      </c>
      <c r="B4" s="11">
        <v>300</v>
      </c>
      <c r="C4" s="10">
        <v>1000</v>
      </c>
      <c r="D4" s="11">
        <v>0</v>
      </c>
      <c r="F4" s="35">
        <f>T5</f>
        <v>105.64766839378237</v>
      </c>
      <c r="G4" s="36">
        <f>U5</f>
        <v>-294.35233160621738</v>
      </c>
      <c r="H4" s="30">
        <f>T9</f>
        <v>1207.5755979348855</v>
      </c>
      <c r="I4" s="60">
        <f>U9</f>
        <v>537.41439258244645</v>
      </c>
      <c r="K4" s="12">
        <f>A11</f>
        <v>200</v>
      </c>
      <c r="L4" s="13">
        <f>B11</f>
        <v>200</v>
      </c>
      <c r="M4" s="56" t="s">
        <v>8</v>
      </c>
      <c r="N4" s="12">
        <f>A11</f>
        <v>200</v>
      </c>
      <c r="O4" s="13">
        <f>B11</f>
        <v>200</v>
      </c>
      <c r="P4" s="56" t="s">
        <v>8</v>
      </c>
      <c r="R4" s="23" t="s">
        <v>3</v>
      </c>
      <c r="S4" s="2" t="s">
        <v>4</v>
      </c>
      <c r="T4" s="2" t="s">
        <v>0</v>
      </c>
      <c r="U4" s="24" t="s">
        <v>1</v>
      </c>
    </row>
    <row r="5" spans="1:21" x14ac:dyDescent="0.25">
      <c r="A5" s="10">
        <v>1000</v>
      </c>
      <c r="B5" s="11">
        <v>600</v>
      </c>
      <c r="C5" s="10">
        <f>C4</f>
        <v>1000</v>
      </c>
      <c r="D5" s="11">
        <v>800</v>
      </c>
      <c r="F5" s="19">
        <f>A4</f>
        <v>700</v>
      </c>
      <c r="G5" s="20">
        <f>B4</f>
        <v>300</v>
      </c>
      <c r="H5" s="19">
        <f>A5</f>
        <v>1000</v>
      </c>
      <c r="I5" s="20">
        <f>B5</f>
        <v>600</v>
      </c>
      <c r="K5" s="45">
        <f>T13</f>
        <v>171.94472957847393</v>
      </c>
      <c r="L5" s="43">
        <f>U13</f>
        <v>53.006405770576514</v>
      </c>
      <c r="M5" s="56" t="s">
        <v>12</v>
      </c>
      <c r="N5" s="44">
        <f>T21</f>
        <v>801.3929722506092</v>
      </c>
      <c r="O5" s="55">
        <f>U21</f>
        <v>401.3929722506092</v>
      </c>
      <c r="P5" s="56" t="s">
        <v>13</v>
      </c>
      <c r="R5" s="28">
        <f>(B3-B6)/(A3-A6)</f>
        <v>-11.866666666666667</v>
      </c>
      <c r="S5" s="29">
        <f>(B4-B5)/(A4-A5)</f>
        <v>1</v>
      </c>
      <c r="T5" s="33">
        <f>(-B6+B5+R5*A6-S5*A5)/(R5-S5)</f>
        <v>105.64766839378237</v>
      </c>
      <c r="U5" s="34">
        <f>R5*(T5-A6)+B6</f>
        <v>-294.35233160621738</v>
      </c>
    </row>
    <row r="6" spans="1:21" x14ac:dyDescent="0.25">
      <c r="A6" s="10">
        <v>5</v>
      </c>
      <c r="B6" s="11">
        <v>900</v>
      </c>
      <c r="C6" s="10">
        <v>0</v>
      </c>
      <c r="D6" s="11">
        <f>D5</f>
        <v>800</v>
      </c>
      <c r="K6" s="46">
        <f>F4</f>
        <v>105.64766839378237</v>
      </c>
      <c r="L6" s="47">
        <f>G4</f>
        <v>-294.35233160621738</v>
      </c>
      <c r="M6" s="56" t="s">
        <v>17</v>
      </c>
      <c r="N6" s="48">
        <f>H4</f>
        <v>1207.5755979348855</v>
      </c>
      <c r="O6" s="49">
        <f>I4</f>
        <v>537.41439258244645</v>
      </c>
      <c r="P6" s="56" t="s">
        <v>17</v>
      </c>
    </row>
    <row r="7" spans="1:21" x14ac:dyDescent="0.25">
      <c r="A7" s="6">
        <f>A3</f>
        <v>80</v>
      </c>
      <c r="B7" s="7">
        <f>B3</f>
        <v>10</v>
      </c>
      <c r="C7" s="6">
        <f>C3</f>
        <v>0</v>
      </c>
      <c r="D7" s="7">
        <f>D3</f>
        <v>0</v>
      </c>
      <c r="R7" s="21" t="s">
        <v>5</v>
      </c>
      <c r="S7" s="22"/>
      <c r="T7" s="22"/>
      <c r="U7" s="3"/>
    </row>
    <row r="8" spans="1:21" x14ac:dyDescent="0.25">
      <c r="R8" s="23" t="s">
        <v>6</v>
      </c>
      <c r="S8" s="2" t="s">
        <v>7</v>
      </c>
      <c r="T8" s="2" t="s">
        <v>0</v>
      </c>
      <c r="U8" s="24" t="s">
        <v>1</v>
      </c>
    </row>
    <row r="9" spans="1:21" x14ac:dyDescent="0.25">
      <c r="A9" s="14" t="s">
        <v>20</v>
      </c>
      <c r="B9" s="58"/>
      <c r="R9" s="28">
        <f>(B3-B4)/(A3-A4)</f>
        <v>0.46774193548387094</v>
      </c>
      <c r="S9" s="29">
        <f>(B6-B5)/(A6-A5)</f>
        <v>-0.30150753768844218</v>
      </c>
      <c r="T9" s="31">
        <f>(-B3+B5+R9*A3-S9*A5)/(R9-S9)</f>
        <v>1207.5755979348855</v>
      </c>
      <c r="U9" s="32">
        <f>R9*(T9-A3)+B3</f>
        <v>537.41439258244645</v>
      </c>
    </row>
    <row r="10" spans="1:21" x14ac:dyDescent="0.25">
      <c r="A10" s="57" t="s">
        <v>0</v>
      </c>
      <c r="B10" s="57" t="s">
        <v>1</v>
      </c>
    </row>
    <row r="11" spans="1:21" x14ac:dyDescent="0.25">
      <c r="A11" s="8">
        <v>200</v>
      </c>
      <c r="B11" s="9">
        <v>200</v>
      </c>
      <c r="C11" s="1" t="s">
        <v>18</v>
      </c>
      <c r="R11" s="21" t="s">
        <v>10</v>
      </c>
      <c r="S11" s="22"/>
      <c r="T11" s="22"/>
      <c r="U11" s="3"/>
    </row>
    <row r="12" spans="1:21" x14ac:dyDescent="0.25">
      <c r="A12" s="15">
        <f>(N4-N3)/(N5-N3)*(C4-C3)</f>
        <v>180.29645879375656</v>
      </c>
      <c r="B12" s="18">
        <f>(L4-L5)/(L3-L5)*(D5-D4)</f>
        <v>156.10449873415635</v>
      </c>
      <c r="C12" s="1" t="s">
        <v>19</v>
      </c>
      <c r="R12" s="23" t="s">
        <v>6</v>
      </c>
      <c r="S12" s="2" t="s">
        <v>9</v>
      </c>
      <c r="T12" s="2" t="s">
        <v>0</v>
      </c>
      <c r="U12" s="24" t="s">
        <v>1</v>
      </c>
    </row>
    <row r="13" spans="1:21" x14ac:dyDescent="0.25">
      <c r="R13" s="25">
        <f>R9</f>
        <v>0.46774193548387094</v>
      </c>
      <c r="S13" s="26">
        <f>(L4-G4)/(K4-F4)</f>
        <v>5.239428885227893</v>
      </c>
      <c r="T13" s="37">
        <f>(-B3+L4+R13*A3-S13*K4)/(R13-S13)</f>
        <v>171.94472957847393</v>
      </c>
      <c r="U13" s="38">
        <f>R13*(T13-A3)+B3</f>
        <v>53.006405770576514</v>
      </c>
    </row>
    <row r="14" spans="1:21" x14ac:dyDescent="0.25">
      <c r="R14" s="4"/>
      <c r="U14" s="5"/>
    </row>
    <row r="15" spans="1:21" x14ac:dyDescent="0.25">
      <c r="R15" s="27" t="s">
        <v>11</v>
      </c>
      <c r="U15" s="5"/>
    </row>
    <row r="16" spans="1:21" x14ac:dyDescent="0.25">
      <c r="R16" s="23" t="s">
        <v>7</v>
      </c>
      <c r="S16" s="2" t="s">
        <v>9</v>
      </c>
      <c r="T16" s="2" t="s">
        <v>0</v>
      </c>
      <c r="U16" s="24" t="s">
        <v>1</v>
      </c>
    </row>
    <row r="17" spans="18:21" x14ac:dyDescent="0.25">
      <c r="R17" s="28">
        <f>S9</f>
        <v>-0.30150753768844218</v>
      </c>
      <c r="S17" s="29">
        <f>S13</f>
        <v>5.239428885227893</v>
      </c>
      <c r="T17" s="39">
        <f>(-B6+L4+R17*A6-S17*K4)/(R17-S17)</f>
        <v>315.72160032351911</v>
      </c>
      <c r="U17" s="40">
        <f>R17*(T17-A6)+B6</f>
        <v>806.31509537984346</v>
      </c>
    </row>
    <row r="19" spans="18:21" x14ac:dyDescent="0.25">
      <c r="R19" s="21" t="s">
        <v>14</v>
      </c>
      <c r="S19" s="22"/>
      <c r="T19" s="22"/>
      <c r="U19" s="3"/>
    </row>
    <row r="20" spans="18:21" x14ac:dyDescent="0.25">
      <c r="R20" s="23" t="s">
        <v>4</v>
      </c>
      <c r="S20" s="2" t="s">
        <v>16</v>
      </c>
      <c r="T20" s="2" t="s">
        <v>0</v>
      </c>
      <c r="U20" s="24" t="s">
        <v>1</v>
      </c>
    </row>
    <row r="21" spans="18:21" x14ac:dyDescent="0.25">
      <c r="R21" s="25">
        <f>S5</f>
        <v>1</v>
      </c>
      <c r="S21" s="26">
        <f>(L4-I4)/(K4-H4)</f>
        <v>0.33487749532045713</v>
      </c>
      <c r="T21" s="50">
        <f>(-B4+L4+R21*A4-S21*K4)/(R21-S21)</f>
        <v>801.3929722506092</v>
      </c>
      <c r="U21" s="51">
        <f>R21*(T21-A4)+B4</f>
        <v>401.3929722506092</v>
      </c>
    </row>
    <row r="22" spans="18:21" x14ac:dyDescent="0.25">
      <c r="R22" s="4"/>
      <c r="U22" s="5"/>
    </row>
    <row r="23" spans="18:21" x14ac:dyDescent="0.25">
      <c r="R23" s="27" t="s">
        <v>15</v>
      </c>
      <c r="U23" s="5"/>
    </row>
    <row r="24" spans="18:21" x14ac:dyDescent="0.25">
      <c r="R24" s="23" t="s">
        <v>3</v>
      </c>
      <c r="S24" s="2" t="s">
        <v>16</v>
      </c>
      <c r="T24" s="2" t="s">
        <v>0</v>
      </c>
      <c r="U24" s="24" t="s">
        <v>1</v>
      </c>
    </row>
    <row r="25" spans="18:21" x14ac:dyDescent="0.25">
      <c r="R25" s="28">
        <f>R5</f>
        <v>-11.866666666666667</v>
      </c>
      <c r="S25" s="29">
        <f>S21</f>
        <v>0.33487749532045713</v>
      </c>
      <c r="T25" s="52">
        <f>(-B3+L4+R25*A3-S25*K4)/(R25-S25)</f>
        <v>67.721660588806444</v>
      </c>
      <c r="U25" s="53">
        <f>R25*(T25-A3)+B3</f>
        <v>155.7029610128302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Keystone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Luijk</dc:creator>
  <cp:lastModifiedBy>Guillermo Luijk</cp:lastModifiedBy>
  <dcterms:created xsi:type="dcterms:W3CDTF">2023-09-22T15:41:55Z</dcterms:created>
  <dcterms:modified xsi:type="dcterms:W3CDTF">2023-09-23T09:10:56Z</dcterms:modified>
</cp:coreProperties>
</file>