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pivotCache/pivotCacheDefinition12.xml" ContentType="application/vnd.openxmlformats-officedocument.spreadsheetml.pivotCacheDefinition+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mc:AlternateContent xmlns:mc="http://schemas.openxmlformats.org/markup-compatibility/2006">
    <mc:Choice Requires="x15">
      <x15ac:absPath xmlns:x15ac="http://schemas.microsoft.com/office/spreadsheetml/2010/11/ac" url="C:\Users\1\Desktop\Excel projects\Норм\"/>
    </mc:Choice>
  </mc:AlternateContent>
  <xr:revisionPtr revIDLastSave="0" documentId="13_ncr:1_{D3F1A0E2-5F49-4751-B628-D98DED6D4409}" xr6:coauthVersionLast="47" xr6:coauthVersionMax="47" xr10:uidLastSave="{00000000-0000-0000-0000-000000000000}"/>
  <bookViews>
    <workbookView xWindow="-108" yWindow="-108" windowWidth="23256" windowHeight="12576" activeTab="1" xr2:uid="{00000000-000D-0000-FFFF-FFFF00000000}"/>
  </bookViews>
  <sheets>
    <sheet name="Data" sheetId="1" r:id="rId1"/>
    <sheet name="Dashboard" sheetId="2" r:id="rId2"/>
    <sheet name="Pivots" sheetId="3" r:id="rId3"/>
  </sheets>
  <definedNames>
    <definedName name="_xlcn.WorksheetConnection_orders_database.xlsxTable11" hidden="1">Table1[]</definedName>
    <definedName name="Slicer_City">#N/A</definedName>
    <definedName name="Slicer_Region">#N/A</definedName>
    <definedName name="Timeline_Order_Date">#N/A</definedName>
  </definedNames>
  <calcPr calcId="191029"/>
  <pivotCaches>
    <pivotCache cacheId="1681" r:id="rId4"/>
    <pivotCache cacheId="1684" r:id="rId5"/>
    <pivotCache cacheId="1687" r:id="rId6"/>
    <pivotCache cacheId="1690" r:id="rId7"/>
    <pivotCache cacheId="1693" r:id="rId8"/>
    <pivotCache cacheId="1696" r:id="rId9"/>
    <pivotCache cacheId="1699" r:id="rId10"/>
    <pivotCache cacheId="1702" r:id="rId11"/>
    <pivotCache cacheId="1705" r:id="rId12"/>
  </pivotCaches>
  <extLst>
    <ext xmlns:x14="http://schemas.microsoft.com/office/spreadsheetml/2009/9/main" uri="{876F7934-8845-4945-9796-88D515C7AA90}">
      <x14:pivotCaches>
        <pivotCache cacheId="9" r:id="rId13"/>
        <pivotCache cacheId="10" r:id="rId14"/>
      </x14:pivotCaches>
    </ext>
    <ext xmlns:x14="http://schemas.microsoft.com/office/spreadsheetml/2009/9/main" uri="{BBE1A952-AA13-448e-AADC-164F8A28A991}">
      <x14:slicerCaches>
        <x14:slicerCache r:id="rId15"/>
        <x14:slicerCache r:id="rId16"/>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11" r:id="rId17"/>
      </x15:timelineCachePivotCaches>
    </ext>
    <ext xmlns:x15="http://schemas.microsoft.com/office/spreadsheetml/2010/11/main" uri="{D0CA8CA8-9F24-4464-BF8E-62219DCF47F9}">
      <x15:timelineCacheRefs>
        <x15:timelineCacheRef r:id="rId18"/>
      </x15:timelineCacheRefs>
    </ext>
    <ext xmlns:x15="http://schemas.microsoft.com/office/spreadsheetml/2010/11/main" uri="{FCE2AD5D-F65C-4FA6-A056-5C36A1767C68}">
      <x15:dataModel>
        <x15:modelTables>
          <x15:modelTable id="Table1" name="Table1" connection="WorksheetConnection_orders_database.xlsx!Table1"/>
        </x15:modelTables>
        <x15:extLst>
          <ext xmlns:x16="http://schemas.microsoft.com/office/spreadsheetml/2014/11/main" uri="{9835A34E-60A6-4A7C-AAB8-D5F71C897F49}">
            <x16:modelTimeGroupings>
              <x16:modelTimeGrouping tableName="Table1" columnName="Order Date" columnId="Order Date">
                <x16:calculatedTimeColumn columnName="Order Date (Year)" columnId="Order Date (Year)" contentType="years" isSelected="1"/>
                <x16:calculatedTimeColumn columnName="Order Date (Quarter)" columnId="Order Date (Quarter)" contentType="quarters" isSelected="1"/>
                <x16:calculatedTimeColumn columnName="Order Date (Month Index)" columnId="Order Date (Month Index)" contentType="monthsindex" isSelected="1"/>
                <x16:calculatedTimeColumn columnName="Order Date (Month)" columnId="Order 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Q2" i="1" l="1"/>
  <c r="Q3" i="1"/>
  <c r="Q4" i="1"/>
  <c r="Q5" i="1"/>
  <c r="Q6" i="1"/>
  <c r="Q7" i="1"/>
  <c r="Q8" i="1"/>
  <c r="Q9" i="1"/>
  <c r="Q10" i="1"/>
  <c r="Q11" i="1"/>
  <c r="Q12" i="1"/>
  <c r="Q13" i="1"/>
  <c r="Q14" i="1"/>
  <c r="Q15" i="1"/>
  <c r="Q16" i="1"/>
  <c r="Q17" i="1"/>
  <c r="Q18" i="1"/>
  <c r="Q19" i="1"/>
  <c r="Q20" i="1"/>
  <c r="Q21" i="1"/>
  <c r="Q22" i="1"/>
  <c r="Q23" i="1"/>
  <c r="Q24" i="1"/>
  <c r="Q25" i="1"/>
  <c r="Q26" i="1"/>
  <c r="Q27" i="1"/>
  <c r="Q28" i="1"/>
  <c r="Q29" i="1"/>
  <c r="Q30" i="1"/>
  <c r="Q31" i="1"/>
  <c r="Q32" i="1"/>
  <c r="Q33" i="1"/>
  <c r="Q34" i="1"/>
  <c r="Q35" i="1"/>
  <c r="Q36" i="1"/>
  <c r="Q37" i="1"/>
  <c r="Q38" i="1"/>
  <c r="Q39" i="1"/>
  <c r="Q40" i="1"/>
  <c r="Q41" i="1"/>
  <c r="Q42" i="1"/>
  <c r="Q43" i="1"/>
  <c r="Q44" i="1"/>
  <c r="Q45" i="1"/>
  <c r="Q46" i="1"/>
  <c r="Q47" i="1"/>
  <c r="Q48" i="1"/>
  <c r="Q49" i="1"/>
  <c r="Q50" i="1"/>
  <c r="Q51" i="1"/>
  <c r="Q52" i="1"/>
  <c r="Q53" i="1"/>
  <c r="Q54" i="1"/>
  <c r="Q55" i="1"/>
  <c r="Q56" i="1"/>
  <c r="Q57" i="1"/>
  <c r="Q58" i="1"/>
  <c r="Q59" i="1"/>
  <c r="Q60" i="1"/>
  <c r="Q61" i="1"/>
  <c r="Q62" i="1"/>
  <c r="Q63" i="1"/>
  <c r="Q64" i="1"/>
  <c r="Q65" i="1"/>
  <c r="Q66" i="1"/>
  <c r="Q67" i="1"/>
  <c r="Q68" i="1"/>
  <c r="Q69" i="1"/>
  <c r="Q70" i="1"/>
  <c r="Q71" i="1"/>
  <c r="Q72" i="1"/>
  <c r="Q73" i="1"/>
  <c r="Q74" i="1"/>
  <c r="Q75" i="1"/>
  <c r="Q76" i="1"/>
  <c r="Q77" i="1"/>
  <c r="Q78" i="1"/>
  <c r="Q79" i="1"/>
  <c r="Q80" i="1"/>
  <c r="Q81" i="1"/>
  <c r="Q82" i="1"/>
  <c r="Q83" i="1"/>
  <c r="Q84" i="1"/>
  <c r="Q85" i="1"/>
  <c r="Q86" i="1"/>
  <c r="Q87" i="1"/>
  <c r="Q88" i="1"/>
  <c r="Q89" i="1"/>
  <c r="Q90" i="1"/>
  <c r="Q91" i="1"/>
  <c r="Q92" i="1"/>
  <c r="Q93" i="1"/>
  <c r="Q94" i="1"/>
  <c r="Q95" i="1"/>
  <c r="Q96" i="1"/>
  <c r="Q97" i="1"/>
  <c r="Q98" i="1"/>
  <c r="Q99" i="1"/>
  <c r="Q100" i="1"/>
  <c r="Q101" i="1"/>
  <c r="Q102" i="1"/>
  <c r="Q103" i="1"/>
  <c r="Q104" i="1"/>
  <c r="Q105" i="1"/>
  <c r="Q106" i="1"/>
  <c r="Q107" i="1"/>
  <c r="Q108" i="1"/>
  <c r="Q109" i="1"/>
  <c r="Q110" i="1"/>
  <c r="Q111" i="1"/>
  <c r="Q112" i="1"/>
  <c r="Q113" i="1"/>
  <c r="Q114" i="1"/>
  <c r="Q115" i="1"/>
  <c r="Q116" i="1"/>
  <c r="Q117" i="1"/>
  <c r="Q118" i="1"/>
  <c r="Q119" i="1"/>
  <c r="Q120" i="1"/>
  <c r="Q121" i="1"/>
  <c r="Q122" i="1"/>
  <c r="Q123" i="1"/>
  <c r="Q124" i="1"/>
  <c r="Q125" i="1"/>
  <c r="Q126" i="1"/>
  <c r="Q127" i="1"/>
  <c r="Q128" i="1"/>
  <c r="Q129" i="1"/>
  <c r="Q130" i="1"/>
  <c r="Q131" i="1"/>
  <c r="Q132" i="1"/>
  <c r="Q133" i="1"/>
  <c r="Q134" i="1"/>
  <c r="Q135" i="1"/>
  <c r="Q136" i="1"/>
  <c r="Q137" i="1"/>
  <c r="Q138" i="1"/>
  <c r="Q139" i="1"/>
  <c r="Q140" i="1"/>
  <c r="Q141" i="1"/>
  <c r="Q142" i="1"/>
  <c r="Q143" i="1"/>
  <c r="Q144" i="1"/>
  <c r="Q145" i="1"/>
  <c r="Q146" i="1"/>
  <c r="Q147" i="1"/>
  <c r="Q148" i="1"/>
  <c r="Q149" i="1"/>
  <c r="Q150" i="1"/>
  <c r="Q151" i="1"/>
  <c r="Q152" i="1"/>
  <c r="Q153" i="1"/>
  <c r="Q154" i="1"/>
  <c r="Q155" i="1"/>
  <c r="Q156" i="1"/>
  <c r="Q157" i="1"/>
  <c r="Q158" i="1"/>
  <c r="Q159" i="1"/>
  <c r="Q160" i="1"/>
  <c r="Q161" i="1"/>
  <c r="Q162" i="1"/>
  <c r="Q163" i="1"/>
  <c r="Q164" i="1"/>
  <c r="Q165" i="1"/>
  <c r="Q166" i="1"/>
  <c r="Q167" i="1"/>
  <c r="Q168" i="1"/>
  <c r="Q169" i="1"/>
  <c r="Q170" i="1"/>
  <c r="Q171" i="1"/>
  <c r="Q172" i="1"/>
  <c r="Q173" i="1"/>
  <c r="Q174" i="1"/>
  <c r="Q175" i="1"/>
  <c r="Q176" i="1"/>
  <c r="Q177" i="1"/>
  <c r="Q178" i="1"/>
  <c r="Q179" i="1"/>
  <c r="Q180" i="1"/>
  <c r="Q181" i="1"/>
  <c r="Q182" i="1"/>
  <c r="Q183" i="1"/>
  <c r="Q184" i="1"/>
  <c r="Q185" i="1"/>
  <c r="Q186" i="1"/>
  <c r="Q187" i="1"/>
  <c r="Q188" i="1"/>
  <c r="Q189" i="1"/>
  <c r="Q190" i="1"/>
  <c r="Q191" i="1"/>
  <c r="Q192" i="1"/>
  <c r="Q193" i="1"/>
  <c r="Q194" i="1"/>
  <c r="Q195" i="1"/>
  <c r="Q196" i="1"/>
  <c r="Q197" i="1"/>
  <c r="Q198" i="1"/>
  <c r="Q199" i="1"/>
  <c r="Q200" i="1"/>
  <c r="Q201" i="1"/>
  <c r="Q202" i="1"/>
  <c r="Q203" i="1"/>
  <c r="Q204" i="1"/>
  <c r="Q205" i="1"/>
  <c r="Q206" i="1"/>
  <c r="Q207" i="1"/>
  <c r="Q208" i="1"/>
  <c r="Q209" i="1"/>
  <c r="Q210" i="1"/>
  <c r="Q211" i="1"/>
  <c r="Q212" i="1"/>
  <c r="Q213" i="1"/>
  <c r="Q214" i="1"/>
  <c r="Q215" i="1"/>
  <c r="Q216" i="1"/>
  <c r="Q217" i="1"/>
  <c r="Q218" i="1"/>
  <c r="Q219" i="1"/>
  <c r="Q220" i="1"/>
  <c r="Q221" i="1"/>
  <c r="Q222" i="1"/>
  <c r="Q223" i="1"/>
  <c r="Q224" i="1"/>
  <c r="Q225" i="1"/>
  <c r="Q226" i="1"/>
  <c r="Q227" i="1"/>
  <c r="Q228" i="1"/>
  <c r="Q229" i="1"/>
  <c r="Q230" i="1"/>
  <c r="Q231" i="1"/>
  <c r="Q232" i="1"/>
  <c r="Q233" i="1"/>
  <c r="Q234" i="1"/>
  <c r="Q235" i="1"/>
  <c r="Q236" i="1"/>
  <c r="Q237" i="1"/>
  <c r="Q238" i="1"/>
  <c r="Q239" i="1"/>
  <c r="Q240" i="1"/>
  <c r="Q241" i="1"/>
  <c r="Q242" i="1"/>
  <c r="Q243" i="1"/>
  <c r="Q244" i="1"/>
  <c r="Q245" i="1"/>
  <c r="Q246" i="1"/>
  <c r="Q247" i="1"/>
  <c r="Q248" i="1"/>
  <c r="Q249" i="1"/>
  <c r="Q250" i="1"/>
  <c r="Q251" i="1"/>
  <c r="Q252" i="1"/>
  <c r="Q253" i="1"/>
  <c r="Q254" i="1"/>
  <c r="Q255" i="1"/>
  <c r="Q256" i="1"/>
  <c r="Q257" i="1"/>
  <c r="Q258" i="1"/>
  <c r="Q259" i="1"/>
  <c r="Q260" i="1"/>
  <c r="Q261" i="1"/>
  <c r="Q262" i="1"/>
  <c r="Q263" i="1"/>
  <c r="Q264" i="1"/>
  <c r="Q265" i="1"/>
  <c r="Q266" i="1"/>
  <c r="Q267" i="1"/>
  <c r="Q268" i="1"/>
  <c r="Q269" i="1"/>
  <c r="Q270" i="1"/>
  <c r="Q271" i="1"/>
  <c r="Q272" i="1"/>
  <c r="Q273" i="1"/>
  <c r="Q274" i="1"/>
  <c r="Q275" i="1"/>
  <c r="Q276" i="1"/>
  <c r="Q277" i="1"/>
  <c r="Q278" i="1"/>
  <c r="Q279" i="1"/>
  <c r="Q280" i="1"/>
  <c r="Q281" i="1"/>
  <c r="Q282" i="1"/>
  <c r="Q283" i="1"/>
  <c r="Q284" i="1"/>
  <c r="Q285" i="1"/>
  <c r="Q286" i="1"/>
  <c r="Q287" i="1"/>
  <c r="Q288" i="1"/>
  <c r="Q289" i="1"/>
  <c r="Q290" i="1"/>
  <c r="Q291" i="1"/>
  <c r="Q292" i="1"/>
  <c r="Q293" i="1"/>
  <c r="Q294" i="1"/>
  <c r="Q295" i="1"/>
  <c r="Q296" i="1"/>
  <c r="Q297" i="1"/>
  <c r="Q298" i="1"/>
  <c r="Q299" i="1"/>
  <c r="Q300" i="1"/>
  <c r="Q301" i="1"/>
  <c r="Q302" i="1"/>
  <c r="Q303" i="1"/>
  <c r="Q304" i="1"/>
  <c r="Q305" i="1"/>
  <c r="Q306" i="1"/>
  <c r="Q307" i="1"/>
  <c r="Q308" i="1"/>
  <c r="Q309" i="1"/>
  <c r="Q310" i="1"/>
  <c r="Q311" i="1"/>
  <c r="Q312" i="1"/>
  <c r="Q313" i="1"/>
  <c r="Q314" i="1"/>
  <c r="Q315" i="1"/>
  <c r="Q316" i="1"/>
  <c r="Q317" i="1"/>
  <c r="Q318" i="1"/>
  <c r="Q319" i="1"/>
  <c r="Q320" i="1"/>
  <c r="Q321" i="1"/>
  <c r="Q322" i="1"/>
  <c r="Q323" i="1"/>
  <c r="Q324" i="1"/>
  <c r="Q325" i="1"/>
  <c r="Q326" i="1"/>
  <c r="Q327" i="1"/>
  <c r="Q328" i="1"/>
  <c r="Q329" i="1"/>
  <c r="Q330" i="1"/>
  <c r="Q331" i="1"/>
  <c r="Q332" i="1"/>
  <c r="Q333" i="1"/>
  <c r="Q334" i="1"/>
  <c r="Q335" i="1"/>
  <c r="Q336" i="1"/>
  <c r="Q337" i="1"/>
  <c r="Q338" i="1"/>
  <c r="Q339" i="1"/>
  <c r="Q340" i="1"/>
  <c r="Q341" i="1"/>
  <c r="Q342" i="1"/>
  <c r="Q343" i="1"/>
  <c r="Q344" i="1"/>
  <c r="Q345" i="1"/>
  <c r="Q346" i="1"/>
  <c r="Q347" i="1"/>
  <c r="Q348" i="1"/>
  <c r="Q349" i="1"/>
  <c r="Q350" i="1"/>
  <c r="Q351" i="1"/>
  <c r="Q352" i="1"/>
  <c r="Q353" i="1"/>
  <c r="Q354" i="1"/>
  <c r="Q355" i="1"/>
  <c r="Q356" i="1"/>
  <c r="Q357" i="1"/>
  <c r="Q358" i="1"/>
  <c r="Q359" i="1"/>
  <c r="Q360" i="1"/>
  <c r="Q361" i="1"/>
  <c r="Q362" i="1"/>
  <c r="Q363" i="1"/>
  <c r="Q364" i="1"/>
  <c r="Q365" i="1"/>
  <c r="Q366" i="1"/>
  <c r="Q367" i="1"/>
  <c r="Q368" i="1"/>
  <c r="Q369" i="1"/>
  <c r="Q370" i="1"/>
  <c r="Q371" i="1"/>
  <c r="Q372" i="1"/>
  <c r="Q373" i="1"/>
  <c r="Q374" i="1"/>
  <c r="Q375" i="1"/>
  <c r="Q376" i="1"/>
  <c r="Q377" i="1"/>
  <c r="Q378" i="1"/>
  <c r="Q379" i="1"/>
  <c r="Q380" i="1"/>
  <c r="Q381" i="1"/>
  <c r="Q382" i="1"/>
  <c r="Q383" i="1"/>
  <c r="Q384" i="1"/>
  <c r="Q385" i="1"/>
  <c r="Q386" i="1"/>
  <c r="Q387" i="1"/>
  <c r="Q388" i="1"/>
  <c r="Q389" i="1"/>
  <c r="Q390" i="1"/>
  <c r="Q391" i="1"/>
  <c r="Q392" i="1"/>
  <c r="Q393" i="1"/>
  <c r="Q394" i="1"/>
  <c r="Q395" i="1"/>
  <c r="Q396" i="1"/>
  <c r="Q397" i="1"/>
  <c r="Q398" i="1"/>
  <c r="Q399" i="1"/>
  <c r="Q400" i="1"/>
  <c r="Q401" i="1"/>
  <c r="Q402" i="1"/>
  <c r="Q403" i="1"/>
  <c r="Q404" i="1"/>
  <c r="Q405" i="1"/>
  <c r="Q406" i="1"/>
  <c r="Q407" i="1"/>
  <c r="Q408" i="1"/>
  <c r="Q409" i="1"/>
  <c r="Q410" i="1"/>
  <c r="Q411" i="1"/>
  <c r="Q412" i="1"/>
  <c r="Q413" i="1"/>
  <c r="Q414" i="1"/>
  <c r="Q415" i="1"/>
  <c r="Q416" i="1"/>
  <c r="Q417" i="1"/>
  <c r="Q418" i="1"/>
  <c r="Q419" i="1"/>
  <c r="Q420" i="1"/>
  <c r="Q421" i="1"/>
  <c r="Q422" i="1"/>
  <c r="Q423" i="1"/>
  <c r="Q424" i="1"/>
  <c r="Q425" i="1"/>
  <c r="Q426" i="1"/>
  <c r="Q427" i="1"/>
  <c r="Q428" i="1"/>
  <c r="Q429" i="1"/>
  <c r="Q430" i="1"/>
  <c r="Q431" i="1"/>
  <c r="Q432" i="1"/>
  <c r="Q433" i="1"/>
  <c r="Q434" i="1"/>
  <c r="Q435" i="1"/>
  <c r="Q436" i="1"/>
  <c r="Q437" i="1"/>
  <c r="Q438" i="1"/>
  <c r="Q439" i="1"/>
  <c r="Q440" i="1"/>
  <c r="Q441" i="1"/>
  <c r="Q442" i="1"/>
  <c r="Q443" i="1"/>
  <c r="Q444" i="1"/>
  <c r="Q445" i="1"/>
  <c r="Q446" i="1"/>
  <c r="Q447" i="1"/>
  <c r="Q448" i="1"/>
  <c r="Q449" i="1"/>
  <c r="Q450" i="1"/>
  <c r="Q451" i="1"/>
  <c r="Q452" i="1"/>
  <c r="Q453" i="1"/>
  <c r="Q454" i="1"/>
  <c r="Q455" i="1"/>
  <c r="Q456" i="1"/>
  <c r="Q457" i="1"/>
  <c r="Q458" i="1"/>
  <c r="Q459" i="1"/>
  <c r="Q460" i="1"/>
  <c r="Q461" i="1"/>
  <c r="Q462" i="1"/>
  <c r="Q463" i="1"/>
  <c r="Q464" i="1"/>
  <c r="Q465" i="1"/>
  <c r="Q466" i="1"/>
  <c r="Q467" i="1"/>
  <c r="Q468" i="1"/>
  <c r="Q469" i="1"/>
  <c r="Q470" i="1"/>
  <c r="Q471" i="1"/>
  <c r="Q472" i="1"/>
  <c r="Q473" i="1"/>
  <c r="Q474" i="1"/>
  <c r="Q475" i="1"/>
  <c r="Q476" i="1"/>
  <c r="Q477" i="1"/>
  <c r="Q478" i="1"/>
  <c r="Q479" i="1"/>
  <c r="Q480" i="1"/>
  <c r="Q481" i="1"/>
  <c r="Q482" i="1"/>
  <c r="Q483" i="1"/>
  <c r="Q484" i="1"/>
  <c r="Q485" i="1"/>
  <c r="Q486" i="1"/>
  <c r="Q487" i="1"/>
  <c r="Q488" i="1"/>
  <c r="Q489" i="1"/>
  <c r="Q490" i="1"/>
  <c r="Q491" i="1"/>
  <c r="Q492" i="1"/>
  <c r="Q493" i="1"/>
  <c r="Q494" i="1"/>
  <c r="Q495" i="1"/>
  <c r="Q496" i="1"/>
  <c r="Q497" i="1"/>
  <c r="Q498" i="1"/>
  <c r="Q499" i="1"/>
  <c r="Q500" i="1"/>
  <c r="Q501" i="1"/>
  <c r="Q502" i="1"/>
  <c r="Q503" i="1"/>
  <c r="Q504" i="1"/>
  <c r="Q505" i="1"/>
  <c r="Q506" i="1"/>
  <c r="Q507" i="1"/>
  <c r="Q508" i="1"/>
  <c r="Q509" i="1"/>
  <c r="Q510" i="1"/>
  <c r="Q511" i="1"/>
  <c r="Q512" i="1"/>
  <c r="Q513" i="1"/>
  <c r="Q514" i="1"/>
  <c r="Q515" i="1"/>
  <c r="Q516" i="1"/>
  <c r="Q517" i="1"/>
  <c r="Q518" i="1"/>
  <c r="Q519" i="1"/>
  <c r="Q520" i="1"/>
  <c r="Q521" i="1"/>
  <c r="Q522" i="1"/>
  <c r="Q523" i="1"/>
  <c r="Q524" i="1"/>
  <c r="Q525" i="1"/>
  <c r="Q526" i="1"/>
  <c r="Q527" i="1"/>
  <c r="Q528" i="1"/>
  <c r="Q529" i="1"/>
  <c r="Q530" i="1"/>
  <c r="Q531" i="1"/>
  <c r="Q532" i="1"/>
  <c r="Q533" i="1"/>
  <c r="Q534" i="1"/>
  <c r="Q535" i="1"/>
  <c r="Q536" i="1"/>
  <c r="Q537" i="1"/>
  <c r="Q538" i="1"/>
  <c r="Q539" i="1"/>
  <c r="Q540" i="1"/>
  <c r="Q541" i="1"/>
  <c r="Q542" i="1"/>
  <c r="Q543" i="1"/>
  <c r="Q544" i="1"/>
  <c r="Q545" i="1"/>
  <c r="Q546" i="1"/>
  <c r="Q547" i="1"/>
  <c r="Q548" i="1"/>
  <c r="Q549" i="1"/>
  <c r="Q550" i="1"/>
  <c r="Q551" i="1"/>
  <c r="Q552" i="1"/>
  <c r="Q553" i="1"/>
  <c r="Q554" i="1"/>
  <c r="Q555" i="1"/>
  <c r="Q556" i="1"/>
  <c r="Q557" i="1"/>
  <c r="Q558" i="1"/>
  <c r="Q559" i="1"/>
  <c r="Q560" i="1"/>
  <c r="Q561" i="1"/>
  <c r="Q562" i="1"/>
  <c r="Q563" i="1"/>
  <c r="Q564" i="1"/>
  <c r="Q565" i="1"/>
  <c r="Q566" i="1"/>
  <c r="Q567" i="1"/>
  <c r="Q568" i="1"/>
  <c r="Q569" i="1"/>
  <c r="Q570" i="1"/>
  <c r="Q571" i="1"/>
  <c r="Q572" i="1"/>
  <c r="Q573" i="1"/>
  <c r="Q574" i="1"/>
  <c r="Q575" i="1"/>
  <c r="Q576" i="1"/>
  <c r="Q577" i="1"/>
  <c r="Q578" i="1"/>
  <c r="Q579" i="1"/>
  <c r="Q580" i="1"/>
  <c r="Q581" i="1"/>
  <c r="Q582" i="1"/>
  <c r="Q583" i="1"/>
  <c r="Q584" i="1"/>
  <c r="Q585" i="1"/>
  <c r="Q586" i="1"/>
  <c r="Q587" i="1"/>
  <c r="Q588" i="1"/>
  <c r="Q589" i="1"/>
  <c r="Q590" i="1"/>
  <c r="Q591" i="1"/>
  <c r="Q592" i="1"/>
  <c r="Q593" i="1"/>
  <c r="Q594" i="1"/>
  <c r="Q595" i="1"/>
  <c r="Q596" i="1"/>
  <c r="Q597" i="1"/>
  <c r="Q598" i="1"/>
  <c r="Q599" i="1"/>
  <c r="Q600" i="1"/>
  <c r="Q601" i="1"/>
  <c r="Q602" i="1"/>
  <c r="Q603" i="1"/>
  <c r="Q604" i="1"/>
  <c r="Q605" i="1"/>
  <c r="Q606" i="1"/>
  <c r="Q607" i="1"/>
  <c r="Q608" i="1"/>
  <c r="Q609" i="1"/>
  <c r="Q610" i="1"/>
  <c r="Q611" i="1"/>
  <c r="Q612" i="1"/>
  <c r="Q613" i="1"/>
  <c r="Q614" i="1"/>
  <c r="Q615" i="1"/>
  <c r="Q616" i="1"/>
  <c r="Q617" i="1"/>
  <c r="Q618" i="1"/>
  <c r="Q619" i="1"/>
  <c r="Q620" i="1"/>
  <c r="Q621" i="1"/>
  <c r="Q622" i="1"/>
  <c r="Q623" i="1"/>
  <c r="Q624" i="1"/>
  <c r="Q625" i="1"/>
  <c r="Q626" i="1"/>
  <c r="Q627" i="1"/>
  <c r="Q628" i="1"/>
  <c r="Q629" i="1"/>
  <c r="Q630" i="1"/>
  <c r="Q631" i="1"/>
  <c r="Q632" i="1"/>
  <c r="Q633" i="1"/>
  <c r="Q634" i="1"/>
  <c r="Q635" i="1"/>
  <c r="Q636" i="1"/>
  <c r="Q637" i="1"/>
  <c r="Q638" i="1"/>
  <c r="Q639" i="1"/>
  <c r="Q640" i="1"/>
  <c r="Q641" i="1"/>
  <c r="Q642" i="1"/>
  <c r="Q643" i="1"/>
  <c r="Q644" i="1"/>
  <c r="Q645" i="1"/>
  <c r="Q646" i="1"/>
  <c r="Q647" i="1"/>
  <c r="Q648" i="1"/>
  <c r="Q649" i="1"/>
  <c r="Q650" i="1"/>
  <c r="Q651" i="1"/>
  <c r="Q652" i="1"/>
  <c r="Q653" i="1"/>
  <c r="Q654" i="1"/>
  <c r="Q655" i="1"/>
  <c r="Q656" i="1"/>
  <c r="Q657" i="1"/>
  <c r="Q658" i="1"/>
  <c r="Q659" i="1"/>
  <c r="Q660" i="1"/>
  <c r="Q661" i="1"/>
  <c r="Q662" i="1"/>
  <c r="Q663" i="1"/>
  <c r="Q664" i="1"/>
  <c r="Q665" i="1"/>
  <c r="Q666" i="1"/>
  <c r="Q667" i="1"/>
  <c r="Q668" i="1"/>
  <c r="Q669" i="1"/>
  <c r="Q670" i="1"/>
  <c r="Q671" i="1"/>
  <c r="Q672" i="1"/>
  <c r="Q673" i="1"/>
  <c r="Q674" i="1"/>
  <c r="Q675" i="1"/>
  <c r="Q676" i="1"/>
  <c r="Q677" i="1"/>
  <c r="Q678" i="1"/>
  <c r="Q679" i="1"/>
  <c r="Q680" i="1"/>
  <c r="Q681" i="1"/>
  <c r="Q682" i="1"/>
  <c r="Q683" i="1"/>
  <c r="Q684" i="1"/>
  <c r="Q685" i="1"/>
  <c r="Q686" i="1"/>
  <c r="Q687" i="1"/>
  <c r="Q688" i="1"/>
  <c r="Q689" i="1"/>
  <c r="Q690" i="1"/>
  <c r="Q691" i="1"/>
  <c r="Q692" i="1"/>
  <c r="Q693" i="1"/>
  <c r="Q694" i="1"/>
  <c r="Q695" i="1"/>
  <c r="Q696" i="1"/>
  <c r="Q697" i="1"/>
  <c r="Q698" i="1"/>
  <c r="Q699" i="1"/>
  <c r="Q700" i="1"/>
  <c r="Q701" i="1"/>
  <c r="Q702" i="1"/>
  <c r="Q703" i="1"/>
  <c r="Q704" i="1"/>
  <c r="Q705" i="1"/>
  <c r="Q706" i="1"/>
  <c r="Q707" i="1"/>
  <c r="Q708" i="1"/>
  <c r="Q709" i="1"/>
  <c r="Q710" i="1"/>
  <c r="Q711" i="1"/>
  <c r="Q712" i="1"/>
  <c r="Q713" i="1"/>
  <c r="Q714" i="1"/>
  <c r="Q715" i="1"/>
  <c r="Q716" i="1"/>
  <c r="Q717" i="1"/>
  <c r="Q718" i="1"/>
  <c r="Q719" i="1"/>
  <c r="Q720" i="1"/>
  <c r="Q721" i="1"/>
  <c r="Q722" i="1"/>
  <c r="Q723" i="1"/>
  <c r="Q724" i="1"/>
  <c r="Q725" i="1"/>
  <c r="Q726" i="1"/>
  <c r="Q727" i="1"/>
  <c r="Q728" i="1"/>
  <c r="Q729" i="1"/>
  <c r="Q730" i="1"/>
  <c r="Q731" i="1"/>
  <c r="Q732" i="1"/>
  <c r="Q733" i="1"/>
  <c r="Q734" i="1"/>
  <c r="Q735" i="1"/>
  <c r="Q736" i="1"/>
  <c r="Q737" i="1"/>
  <c r="Q738" i="1"/>
  <c r="Q739" i="1"/>
  <c r="Q740" i="1"/>
  <c r="Q741" i="1"/>
  <c r="Q742" i="1"/>
  <c r="Q743" i="1"/>
  <c r="Q744" i="1"/>
  <c r="Q745" i="1"/>
  <c r="Q746" i="1"/>
  <c r="Q747" i="1"/>
  <c r="Q748" i="1"/>
  <c r="Q749" i="1"/>
  <c r="Q750" i="1"/>
  <c r="Q751" i="1"/>
  <c r="Q752" i="1"/>
  <c r="Q753" i="1"/>
  <c r="Q754" i="1"/>
  <c r="Q755" i="1"/>
  <c r="Q756" i="1"/>
  <c r="Q757" i="1"/>
  <c r="Q758" i="1"/>
  <c r="Q759" i="1"/>
  <c r="Q760" i="1"/>
  <c r="Q761" i="1"/>
  <c r="Q762" i="1"/>
  <c r="Q763" i="1"/>
  <c r="Q764" i="1"/>
  <c r="Q765" i="1"/>
  <c r="Q766" i="1"/>
  <c r="Q767" i="1"/>
  <c r="Q768" i="1"/>
  <c r="Q769" i="1"/>
  <c r="Q770" i="1"/>
  <c r="Q771" i="1"/>
  <c r="Q772" i="1"/>
  <c r="Q773" i="1"/>
  <c r="Q774" i="1"/>
  <c r="Q775" i="1"/>
  <c r="Q776" i="1"/>
  <c r="Q777" i="1"/>
  <c r="Q778" i="1"/>
  <c r="Q779" i="1"/>
  <c r="Q780" i="1"/>
  <c r="Q781" i="1"/>
  <c r="Q782" i="1"/>
  <c r="Q783" i="1"/>
  <c r="Q784" i="1"/>
  <c r="Q785" i="1"/>
  <c r="Q786" i="1"/>
  <c r="Q787" i="1"/>
  <c r="Q788" i="1"/>
  <c r="Q789" i="1"/>
  <c r="Q790" i="1"/>
  <c r="Q791" i="1"/>
  <c r="Q792" i="1"/>
  <c r="Q793" i="1"/>
  <c r="Q794" i="1"/>
  <c r="Q795" i="1"/>
  <c r="Q796" i="1"/>
  <c r="Q797" i="1"/>
  <c r="Q798" i="1"/>
  <c r="Q799" i="1"/>
  <c r="Q800" i="1"/>
  <c r="Q801" i="1"/>
  <c r="Q802" i="1"/>
  <c r="Q803" i="1"/>
  <c r="Q804" i="1"/>
  <c r="Q805" i="1"/>
  <c r="Q806" i="1"/>
  <c r="Q807" i="1"/>
  <c r="Q808" i="1"/>
  <c r="Q809" i="1"/>
  <c r="Q810" i="1"/>
  <c r="Q811" i="1"/>
  <c r="Q812" i="1"/>
  <c r="Q813" i="1"/>
  <c r="Q814" i="1"/>
  <c r="Q815" i="1"/>
  <c r="Q816" i="1"/>
  <c r="Q817" i="1"/>
  <c r="Q818" i="1"/>
  <c r="Q819" i="1"/>
  <c r="Q820" i="1"/>
  <c r="Q821" i="1"/>
  <c r="Q822" i="1"/>
  <c r="Q823" i="1"/>
  <c r="Q824" i="1"/>
  <c r="Q825" i="1"/>
  <c r="Q826" i="1"/>
  <c r="Q827" i="1"/>
  <c r="Q828" i="1"/>
  <c r="Q829" i="1"/>
  <c r="Q830" i="1"/>
  <c r="Q831" i="1"/>
  <c r="Q832" i="1"/>
  <c r="Q833" i="1"/>
  <c r="Q834" i="1"/>
  <c r="Q835" i="1"/>
  <c r="Q836" i="1"/>
  <c r="Q837" i="1"/>
  <c r="Q838" i="1"/>
  <c r="Q839" i="1"/>
  <c r="Q840" i="1"/>
  <c r="Q841" i="1"/>
  <c r="Q842" i="1"/>
  <c r="Q843" i="1"/>
  <c r="Q844" i="1"/>
  <c r="Q845" i="1"/>
  <c r="Q846" i="1"/>
  <c r="Q847" i="1"/>
  <c r="Q848" i="1"/>
  <c r="Q849" i="1"/>
  <c r="Q850" i="1"/>
  <c r="Q851" i="1"/>
  <c r="Q852" i="1"/>
  <c r="Q853" i="1"/>
  <c r="Q854" i="1"/>
  <c r="Q855" i="1"/>
  <c r="Q856" i="1"/>
  <c r="Q857" i="1"/>
  <c r="Q858" i="1"/>
  <c r="Q859" i="1"/>
  <c r="Q860" i="1"/>
  <c r="Q861" i="1"/>
  <c r="Q862" i="1"/>
  <c r="Q863" i="1"/>
  <c r="Q864" i="1"/>
  <c r="Q865" i="1"/>
  <c r="Q866" i="1"/>
  <c r="Q867" i="1"/>
  <c r="Q868" i="1"/>
  <c r="Q869" i="1"/>
  <c r="Q870" i="1"/>
  <c r="Q871" i="1"/>
  <c r="Q872" i="1"/>
  <c r="Q873" i="1"/>
  <c r="Q874" i="1"/>
  <c r="Q875" i="1"/>
  <c r="Q876" i="1"/>
  <c r="Q877" i="1"/>
  <c r="Q878" i="1"/>
  <c r="Q879" i="1"/>
  <c r="Q880" i="1"/>
  <c r="Q881" i="1"/>
  <c r="Q882" i="1"/>
  <c r="Q883" i="1"/>
  <c r="Q884" i="1"/>
  <c r="Q885" i="1"/>
  <c r="Q886" i="1"/>
  <c r="Q887" i="1"/>
  <c r="Q888" i="1"/>
  <c r="Q889" i="1"/>
  <c r="Q890" i="1"/>
  <c r="Q891" i="1"/>
  <c r="Q892" i="1"/>
  <c r="Q893" i="1"/>
  <c r="Q894" i="1"/>
  <c r="Q895" i="1"/>
  <c r="Q896" i="1"/>
  <c r="Q897" i="1"/>
  <c r="Q898" i="1"/>
  <c r="Q899" i="1"/>
  <c r="Q900" i="1"/>
  <c r="Q901" i="1"/>
  <c r="Q902" i="1"/>
  <c r="Q903" i="1"/>
  <c r="Q904" i="1"/>
  <c r="Q905" i="1"/>
  <c r="Q906" i="1"/>
  <c r="Q907" i="1"/>
  <c r="Q908" i="1"/>
  <c r="Q909" i="1"/>
  <c r="Q910" i="1"/>
  <c r="Q911" i="1"/>
  <c r="Q912" i="1"/>
  <c r="Q913" i="1"/>
  <c r="Q914" i="1"/>
  <c r="Q915" i="1"/>
  <c r="Q916" i="1"/>
  <c r="Q917" i="1"/>
  <c r="Q918" i="1"/>
  <c r="Q919" i="1"/>
  <c r="Q920" i="1"/>
  <c r="Q921" i="1"/>
  <c r="Q922" i="1"/>
  <c r="Q923" i="1"/>
  <c r="Q924" i="1"/>
  <c r="Q925" i="1"/>
  <c r="Q926" i="1"/>
  <c r="Q927" i="1"/>
  <c r="Q928" i="1"/>
  <c r="Q929" i="1"/>
  <c r="Q930" i="1"/>
  <c r="Q931" i="1"/>
  <c r="Q932" i="1"/>
  <c r="Q933" i="1"/>
  <c r="Q934" i="1"/>
  <c r="Q935" i="1"/>
  <c r="Q936" i="1"/>
  <c r="Q937" i="1"/>
  <c r="Q938" i="1"/>
  <c r="Q939" i="1"/>
  <c r="Q940" i="1"/>
  <c r="Q941" i="1"/>
  <c r="Q942" i="1"/>
  <c r="Q943" i="1"/>
  <c r="Q944" i="1"/>
  <c r="Q945" i="1"/>
  <c r="Q946" i="1"/>
  <c r="Q947" i="1"/>
  <c r="Q948" i="1"/>
  <c r="Q949" i="1"/>
  <c r="Q950" i="1"/>
  <c r="Q951" i="1"/>
  <c r="Q952" i="1"/>
  <c r="Q953" i="1"/>
  <c r="Q954" i="1"/>
  <c r="Q955" i="1"/>
  <c r="Q956" i="1"/>
  <c r="Q957" i="1"/>
  <c r="Q958" i="1"/>
  <c r="Q959" i="1"/>
  <c r="Q960" i="1"/>
  <c r="Q961" i="1"/>
  <c r="Q962" i="1"/>
  <c r="Q963" i="1"/>
  <c r="Q964" i="1"/>
  <c r="Q965" i="1"/>
  <c r="Q966" i="1"/>
  <c r="Q967" i="1"/>
  <c r="Q968" i="1"/>
  <c r="Q969" i="1"/>
  <c r="Q970" i="1"/>
  <c r="Q971" i="1"/>
  <c r="Q972" i="1"/>
  <c r="Q973" i="1"/>
  <c r="Q974" i="1"/>
  <c r="Q975" i="1"/>
  <c r="Q976" i="1"/>
  <c r="Q977" i="1"/>
  <c r="Q978" i="1"/>
  <c r="Q979" i="1"/>
  <c r="Q980" i="1"/>
  <c r="Q981" i="1"/>
  <c r="Q982" i="1"/>
  <c r="Q983" i="1"/>
  <c r="Q984" i="1"/>
  <c r="Q985" i="1"/>
  <c r="Q986" i="1"/>
  <c r="Q987" i="1"/>
  <c r="Q988" i="1"/>
  <c r="Q989" i="1"/>
  <c r="Q990" i="1"/>
  <c r="Q991" i="1"/>
  <c r="Q992" i="1"/>
  <c r="Q993" i="1"/>
  <c r="Q994" i="1"/>
  <c r="Q995" i="1"/>
  <c r="Q996" i="1"/>
  <c r="Q997" i="1"/>
  <c r="Q998" i="1"/>
  <c r="Q999" i="1"/>
  <c r="Q1000" i="1"/>
  <c r="Q1001" i="1"/>
  <c r="Q1002" i="1"/>
  <c r="Q1003" i="1"/>
  <c r="Q1004" i="1"/>
  <c r="Q1005" i="1"/>
  <c r="Q1006" i="1"/>
  <c r="Q1007" i="1"/>
  <c r="Q1008" i="1"/>
  <c r="Q1009" i="1"/>
  <c r="Q1010" i="1"/>
  <c r="Q1011" i="1"/>
  <c r="Q1012" i="1"/>
  <c r="Q1013" i="1"/>
  <c r="Q1014" i="1"/>
  <c r="Q1015" i="1"/>
  <c r="Q1016" i="1"/>
  <c r="Q1017" i="1"/>
  <c r="Q1018" i="1"/>
  <c r="Q1019" i="1"/>
  <c r="Q1020" i="1"/>
  <c r="Q1021" i="1"/>
  <c r="Q1022" i="1"/>
  <c r="Q1023" i="1"/>
  <c r="Q1024" i="1"/>
  <c r="Q1025" i="1"/>
  <c r="Q1026" i="1"/>
  <c r="Q1027" i="1"/>
  <c r="Q1028" i="1"/>
  <c r="Q1029" i="1"/>
  <c r="Q1030" i="1"/>
  <c r="Q1031" i="1"/>
  <c r="Q1032" i="1"/>
  <c r="Q1033" i="1"/>
  <c r="Q1034" i="1"/>
  <c r="Q1035" i="1"/>
  <c r="Q1036" i="1"/>
  <c r="Q1037" i="1"/>
  <c r="Q1038" i="1"/>
  <c r="Q1039" i="1"/>
  <c r="Q1040" i="1"/>
  <c r="Q1041" i="1"/>
  <c r="Q1042" i="1"/>
  <c r="Q1043" i="1"/>
  <c r="Q1044" i="1"/>
  <c r="Q1045" i="1"/>
  <c r="Q1046" i="1"/>
  <c r="Q1047" i="1"/>
  <c r="Q1048" i="1"/>
  <c r="Q1049" i="1"/>
  <c r="Q1050" i="1"/>
  <c r="Q1051" i="1"/>
  <c r="Q1052" i="1"/>
  <c r="Q1053" i="1"/>
  <c r="Q1054" i="1"/>
  <c r="Q1055" i="1"/>
  <c r="Q1056" i="1"/>
  <c r="Q1057" i="1"/>
  <c r="Q1058" i="1"/>
  <c r="Q1059" i="1"/>
  <c r="Q1060" i="1"/>
  <c r="Q1061" i="1"/>
  <c r="Q1062" i="1"/>
  <c r="Q1063" i="1"/>
  <c r="Q1064" i="1"/>
  <c r="Q1065" i="1"/>
  <c r="Q1066" i="1"/>
  <c r="Q1067" i="1"/>
  <c r="Q1068" i="1"/>
  <c r="Q1069" i="1"/>
  <c r="Q1070" i="1"/>
  <c r="Q1071" i="1"/>
  <c r="Q1072" i="1"/>
  <c r="Q1073" i="1"/>
  <c r="Q1074" i="1"/>
  <c r="Q1075" i="1"/>
  <c r="Q1076" i="1"/>
  <c r="Q1077" i="1"/>
  <c r="Q1078" i="1"/>
  <c r="Q1079" i="1"/>
  <c r="Q1080" i="1"/>
  <c r="Q1081" i="1"/>
  <c r="Q1082" i="1"/>
  <c r="Q1083" i="1"/>
  <c r="Q1084" i="1"/>
  <c r="Q1085" i="1"/>
  <c r="Q1086" i="1"/>
  <c r="Q1087" i="1"/>
  <c r="Q1088" i="1"/>
  <c r="Q1089" i="1"/>
  <c r="Q1090" i="1"/>
  <c r="Q1091" i="1"/>
  <c r="Q1092" i="1"/>
  <c r="Q1093" i="1"/>
  <c r="Q1094" i="1"/>
  <c r="Q1095" i="1"/>
  <c r="Q1096" i="1"/>
  <c r="Q1097" i="1"/>
  <c r="Q1098" i="1"/>
  <c r="Q1099" i="1"/>
  <c r="Q1100" i="1"/>
  <c r="Q1101" i="1"/>
  <c r="Q1102" i="1"/>
  <c r="Q1103" i="1"/>
  <c r="Q1104" i="1"/>
  <c r="Q1105" i="1"/>
  <c r="Q1106" i="1"/>
  <c r="Q1107" i="1"/>
  <c r="Q1108" i="1"/>
  <c r="Q1109" i="1"/>
  <c r="Q1110" i="1"/>
  <c r="Q1111" i="1"/>
  <c r="Q1112" i="1"/>
  <c r="Q1113" i="1"/>
  <c r="Q1114" i="1"/>
  <c r="Q1115" i="1"/>
  <c r="Q1116" i="1"/>
  <c r="Q1117" i="1"/>
  <c r="Q1118" i="1"/>
  <c r="Q1119" i="1"/>
  <c r="Q1120" i="1"/>
  <c r="Q1121" i="1"/>
  <c r="Q1122" i="1"/>
  <c r="Q1123" i="1"/>
  <c r="Q1124" i="1"/>
  <c r="Q1125" i="1"/>
  <c r="Q1126" i="1"/>
  <c r="Q1127" i="1"/>
  <c r="Q1128" i="1"/>
  <c r="Q1129" i="1"/>
  <c r="Q1130" i="1"/>
  <c r="Q1131" i="1"/>
  <c r="Q1132" i="1"/>
  <c r="Q1133" i="1"/>
  <c r="Q1134" i="1"/>
  <c r="Q1135" i="1"/>
  <c r="Q1136" i="1"/>
  <c r="Q1137" i="1"/>
  <c r="Q1138" i="1"/>
  <c r="Q1139" i="1"/>
  <c r="Q1140" i="1"/>
  <c r="Q1141" i="1"/>
  <c r="Q1142" i="1"/>
  <c r="Q1143" i="1"/>
  <c r="Q1144" i="1"/>
  <c r="Q1145" i="1"/>
  <c r="Q1146" i="1"/>
  <c r="Q1147" i="1"/>
  <c r="Q1148" i="1"/>
  <c r="Q1149" i="1"/>
  <c r="Q1150" i="1"/>
  <c r="Q1151" i="1"/>
  <c r="Q1152" i="1"/>
  <c r="Q1153" i="1"/>
  <c r="Q1154" i="1"/>
  <c r="Q1155" i="1"/>
  <c r="Q1156" i="1"/>
  <c r="Q1157" i="1"/>
  <c r="Q1158" i="1"/>
  <c r="Q1159" i="1"/>
  <c r="Q1160" i="1"/>
  <c r="Q1161" i="1"/>
  <c r="Q1162" i="1"/>
  <c r="Q1163" i="1"/>
  <c r="Q1164" i="1"/>
  <c r="Q1165" i="1"/>
  <c r="Q1166" i="1"/>
  <c r="Q1167" i="1"/>
  <c r="Q1168" i="1"/>
  <c r="Q1169" i="1"/>
  <c r="Q1170" i="1"/>
  <c r="Q1171" i="1"/>
  <c r="Q1172" i="1"/>
  <c r="Q1173" i="1"/>
  <c r="Q1174" i="1"/>
  <c r="Q1175" i="1"/>
  <c r="Q1176" i="1"/>
  <c r="Q1177" i="1"/>
  <c r="Q1178" i="1"/>
  <c r="Q1179" i="1"/>
  <c r="Q1180" i="1"/>
  <c r="Q1181" i="1"/>
  <c r="Q1182" i="1"/>
  <c r="Q1183" i="1"/>
  <c r="Q1184" i="1"/>
  <c r="Q1185" i="1"/>
  <c r="Q1186" i="1"/>
  <c r="Q1187" i="1"/>
  <c r="Q1188" i="1"/>
  <c r="Q1189" i="1"/>
  <c r="Q1190" i="1"/>
  <c r="Q1191" i="1"/>
  <c r="Q1192" i="1"/>
  <c r="Q1193" i="1"/>
  <c r="Q1194" i="1"/>
  <c r="Q1195" i="1"/>
  <c r="Q1196" i="1"/>
  <c r="Q1197" i="1"/>
  <c r="Q1198" i="1"/>
  <c r="Q1199" i="1"/>
  <c r="Q1200" i="1"/>
  <c r="Q1201" i="1"/>
  <c r="Q1202" i="1"/>
  <c r="Q1203" i="1"/>
  <c r="Q1204" i="1"/>
  <c r="Q1205" i="1"/>
  <c r="Q1206" i="1"/>
  <c r="Q1207" i="1"/>
  <c r="Q1208" i="1"/>
  <c r="Q1209" i="1"/>
  <c r="Q1210" i="1"/>
  <c r="Q1211" i="1"/>
  <c r="Q1212" i="1"/>
  <c r="Q1213" i="1"/>
  <c r="Q1214" i="1"/>
  <c r="Q1215" i="1"/>
  <c r="Q1216" i="1"/>
  <c r="Q1217" i="1"/>
  <c r="Q1218" i="1"/>
  <c r="Q1219" i="1"/>
  <c r="Q1220" i="1"/>
  <c r="Q1221" i="1"/>
  <c r="Q1222" i="1"/>
  <c r="Q1223" i="1"/>
  <c r="Q1224" i="1"/>
  <c r="Q1225" i="1"/>
  <c r="Q1226" i="1"/>
  <c r="Q1227" i="1"/>
  <c r="Q1228" i="1"/>
  <c r="Q1229" i="1"/>
  <c r="Q1230" i="1"/>
  <c r="Q1231" i="1"/>
  <c r="Q1232" i="1"/>
  <c r="Q1233" i="1"/>
  <c r="Q1234" i="1"/>
  <c r="Q1235" i="1"/>
  <c r="Q1236" i="1"/>
  <c r="Q1237" i="1"/>
  <c r="Q1238" i="1"/>
  <c r="Q1239" i="1"/>
  <c r="Q1240" i="1"/>
  <c r="Q1241" i="1"/>
  <c r="Q1242" i="1"/>
  <c r="Q1243" i="1"/>
  <c r="Q1244" i="1"/>
  <c r="Q1245" i="1"/>
  <c r="Q1246" i="1"/>
  <c r="Q1247" i="1"/>
  <c r="Q1248" i="1"/>
  <c r="Q1249" i="1"/>
  <c r="Q1250" i="1"/>
  <c r="Q1251" i="1"/>
  <c r="Q1252" i="1"/>
  <c r="Q1253" i="1"/>
  <c r="Q1254" i="1"/>
  <c r="Q1255" i="1"/>
  <c r="Q1256" i="1"/>
  <c r="Q1257" i="1"/>
  <c r="Q1258" i="1"/>
  <c r="Q1259" i="1"/>
  <c r="Q1260" i="1"/>
  <c r="Q1261" i="1"/>
  <c r="Q1262" i="1"/>
  <c r="Q1263" i="1"/>
  <c r="Q1264" i="1"/>
  <c r="Q1265" i="1"/>
  <c r="Q1266" i="1"/>
  <c r="Q1267" i="1"/>
  <c r="Q1268" i="1"/>
  <c r="Q1269" i="1"/>
  <c r="Q1270" i="1"/>
  <c r="Q1271" i="1"/>
  <c r="Q1272" i="1"/>
  <c r="Q1273" i="1"/>
  <c r="Q1274" i="1"/>
  <c r="Q1275" i="1"/>
  <c r="Q1276" i="1"/>
  <c r="Q1277" i="1"/>
  <c r="Q1278" i="1"/>
  <c r="Q1279" i="1"/>
  <c r="Q1280" i="1"/>
  <c r="Q1281" i="1"/>
  <c r="Q1282" i="1"/>
  <c r="Q1283" i="1"/>
  <c r="Q1284" i="1"/>
  <c r="Q1285" i="1"/>
  <c r="Q1286" i="1"/>
  <c r="Q1287" i="1"/>
  <c r="Q1288" i="1"/>
  <c r="Q1289" i="1"/>
  <c r="Q1290" i="1"/>
  <c r="Q1291" i="1"/>
  <c r="Q1292" i="1"/>
  <c r="Q1293" i="1"/>
  <c r="Q1294" i="1"/>
  <c r="Q1295" i="1"/>
  <c r="Q1296" i="1"/>
  <c r="Q1297" i="1"/>
  <c r="Q1298" i="1"/>
  <c r="Q1299" i="1"/>
  <c r="Q1300" i="1"/>
  <c r="Q1301" i="1"/>
  <c r="Q1302" i="1"/>
  <c r="Q1303" i="1"/>
  <c r="Q1304" i="1"/>
  <c r="Q1305" i="1"/>
  <c r="Q1306" i="1"/>
  <c r="Q1307" i="1"/>
  <c r="Q1308" i="1"/>
  <c r="Q1309" i="1"/>
  <c r="Q1310" i="1"/>
  <c r="Q1311" i="1"/>
  <c r="Q1312" i="1"/>
  <c r="Q1313" i="1"/>
  <c r="Q1314" i="1"/>
  <c r="Q1315" i="1"/>
  <c r="Q1316" i="1"/>
  <c r="Q1317" i="1"/>
  <c r="Q1318" i="1"/>
  <c r="Q1319" i="1"/>
  <c r="Q1320" i="1"/>
  <c r="Q1321" i="1"/>
  <c r="Q1322" i="1"/>
  <c r="Q1323" i="1"/>
  <c r="Q1324" i="1"/>
  <c r="Q1325" i="1"/>
  <c r="Q1326" i="1"/>
  <c r="Q1327" i="1"/>
  <c r="Q1328" i="1"/>
  <c r="Q1329" i="1"/>
  <c r="Q1330" i="1"/>
  <c r="Q1331" i="1"/>
  <c r="Q1332" i="1"/>
  <c r="Q1333" i="1"/>
  <c r="Q1334" i="1"/>
  <c r="Q1335" i="1"/>
  <c r="Q1336" i="1"/>
  <c r="Q1337" i="1"/>
  <c r="Q1338" i="1"/>
  <c r="Q1339" i="1"/>
  <c r="Q1340" i="1"/>
  <c r="Q1341" i="1"/>
  <c r="Q1342" i="1"/>
  <c r="Q1343" i="1"/>
  <c r="Q1344" i="1"/>
  <c r="Q1345" i="1"/>
  <c r="Q1346" i="1"/>
  <c r="Q1347" i="1"/>
  <c r="Q1348" i="1"/>
  <c r="Q1349" i="1"/>
  <c r="Q1350" i="1"/>
  <c r="Q1351" i="1"/>
  <c r="Q1352" i="1"/>
  <c r="Q1353" i="1"/>
  <c r="Q1354" i="1"/>
  <c r="Q1355" i="1"/>
  <c r="Q1356" i="1"/>
  <c r="Q1357" i="1"/>
  <c r="Q1358" i="1"/>
  <c r="Q1359" i="1"/>
  <c r="Q1360" i="1"/>
  <c r="Q1361" i="1"/>
  <c r="Q1362" i="1"/>
  <c r="Q1363" i="1"/>
  <c r="Q1364" i="1"/>
  <c r="Q1365" i="1"/>
  <c r="Q1366" i="1"/>
  <c r="Q1367" i="1"/>
  <c r="Q1368" i="1"/>
  <c r="Q1369" i="1"/>
  <c r="Q1370" i="1"/>
  <c r="Q1371" i="1"/>
  <c r="Q1372" i="1"/>
  <c r="Q1373" i="1"/>
  <c r="Q1374" i="1"/>
  <c r="Q1375" i="1"/>
  <c r="Q1376" i="1"/>
  <c r="Q1377" i="1"/>
  <c r="Q1378" i="1"/>
  <c r="Q1379" i="1"/>
  <c r="Q1380" i="1"/>
  <c r="Q1381" i="1"/>
  <c r="Q1382" i="1"/>
  <c r="Q1383" i="1"/>
  <c r="Q1384" i="1"/>
  <c r="Q1385" i="1"/>
  <c r="Q1386" i="1"/>
  <c r="Q1387" i="1"/>
  <c r="Q1388" i="1"/>
  <c r="Q1389" i="1"/>
  <c r="Q1390" i="1"/>
  <c r="Q1391" i="1"/>
  <c r="Q1392" i="1"/>
  <c r="Q1393" i="1"/>
  <c r="Q1394" i="1"/>
  <c r="Q1395" i="1"/>
  <c r="Q1396" i="1"/>
  <c r="Q1397" i="1"/>
  <c r="Q1398" i="1"/>
  <c r="Q1399" i="1"/>
  <c r="Q1400" i="1"/>
  <c r="Q1401" i="1"/>
  <c r="Q1402" i="1"/>
  <c r="Q1403" i="1"/>
  <c r="Q1404" i="1"/>
  <c r="Q1405" i="1"/>
  <c r="Q1406" i="1"/>
  <c r="Q1407" i="1"/>
  <c r="Q1408" i="1"/>
  <c r="Q1409" i="1"/>
  <c r="Q1410" i="1"/>
  <c r="Q1411" i="1"/>
  <c r="Q1412" i="1"/>
  <c r="Q1413" i="1"/>
  <c r="Q1414" i="1"/>
  <c r="Q1415" i="1"/>
  <c r="Q1416" i="1"/>
  <c r="Q1417" i="1"/>
  <c r="Q1418" i="1"/>
  <c r="Q1419" i="1"/>
  <c r="Q1420" i="1"/>
  <c r="Q1421" i="1"/>
  <c r="Q1422" i="1"/>
  <c r="Q1423" i="1"/>
  <c r="Q1424" i="1"/>
  <c r="Q1425" i="1"/>
  <c r="Q1426" i="1"/>
  <c r="Q1427" i="1"/>
  <c r="Q1428" i="1"/>
  <c r="Q1429" i="1"/>
  <c r="Q1430" i="1"/>
  <c r="Q1431" i="1"/>
  <c r="Q1432" i="1"/>
  <c r="Q1433" i="1"/>
  <c r="Q1434" i="1"/>
  <c r="Q1435" i="1"/>
  <c r="Q1436" i="1"/>
  <c r="Q1437" i="1"/>
  <c r="Q1438" i="1"/>
  <c r="Q1439" i="1"/>
  <c r="Q1440" i="1"/>
  <c r="Q1441" i="1"/>
  <c r="Q1442" i="1"/>
  <c r="Q1443" i="1"/>
  <c r="Q1444" i="1"/>
  <c r="Q1445" i="1"/>
  <c r="Q1446" i="1"/>
  <c r="Q1447" i="1"/>
  <c r="Q1448" i="1"/>
  <c r="Q1449" i="1"/>
  <c r="Q1450" i="1"/>
  <c r="Q1451" i="1"/>
  <c r="Q1452" i="1"/>
  <c r="Q1453" i="1"/>
  <c r="Q1454" i="1"/>
  <c r="Q1455" i="1"/>
  <c r="Q1456" i="1"/>
  <c r="Q1457" i="1"/>
  <c r="Q1458" i="1"/>
  <c r="Q1459" i="1"/>
  <c r="Q1460" i="1"/>
  <c r="Q1461" i="1"/>
  <c r="Q1462" i="1"/>
  <c r="Q1463" i="1"/>
  <c r="Q1464" i="1"/>
  <c r="Q1465" i="1"/>
  <c r="Q1466" i="1"/>
  <c r="Q1467" i="1"/>
  <c r="Q1468" i="1"/>
  <c r="Q1469" i="1"/>
  <c r="Q1470" i="1"/>
  <c r="Q1471" i="1"/>
  <c r="Q1472" i="1"/>
  <c r="Q1473" i="1"/>
  <c r="Q1474" i="1"/>
  <c r="Q1475" i="1"/>
  <c r="Q1476" i="1"/>
  <c r="Q1477" i="1"/>
  <c r="Q1478" i="1"/>
  <c r="Q1479" i="1"/>
  <c r="Q1480" i="1"/>
  <c r="Q1481" i="1"/>
  <c r="Q1482" i="1"/>
  <c r="Q1483" i="1"/>
  <c r="Q1484" i="1"/>
  <c r="Q1485" i="1"/>
  <c r="Q1486" i="1"/>
  <c r="Q1487" i="1"/>
  <c r="Q1488" i="1"/>
  <c r="Q1489" i="1"/>
  <c r="Q1490" i="1"/>
  <c r="Q1491" i="1"/>
  <c r="Q1492" i="1"/>
  <c r="Q1493" i="1"/>
  <c r="Q1494" i="1"/>
  <c r="Q1495" i="1"/>
  <c r="Q1496" i="1"/>
  <c r="Q1497" i="1"/>
  <c r="Q1498" i="1"/>
  <c r="Q1499" i="1"/>
  <c r="Q1500" i="1"/>
  <c r="Q1501" i="1"/>
  <c r="Q1502" i="1"/>
  <c r="Q1503" i="1"/>
  <c r="Q1504" i="1"/>
  <c r="Q1505" i="1"/>
  <c r="Q1506" i="1"/>
  <c r="Q1507" i="1"/>
  <c r="Q1508" i="1"/>
  <c r="Q1509" i="1"/>
  <c r="Q1510" i="1"/>
  <c r="Q1511" i="1"/>
  <c r="Q1512" i="1"/>
  <c r="Q1513" i="1"/>
  <c r="Q1514" i="1"/>
  <c r="Q1515" i="1"/>
  <c r="Q1516" i="1"/>
  <c r="Q1517" i="1"/>
  <c r="Q1518" i="1"/>
  <c r="Q1519" i="1"/>
  <c r="Q1520" i="1"/>
  <c r="Q1521" i="1"/>
  <c r="Q1522" i="1"/>
  <c r="Q1523" i="1"/>
  <c r="Q1524" i="1"/>
  <c r="Q1525" i="1"/>
  <c r="Q1526" i="1"/>
  <c r="Q1527" i="1"/>
  <c r="Q1528" i="1"/>
  <c r="Q1529" i="1"/>
  <c r="Q1530" i="1"/>
  <c r="Q1531" i="1"/>
  <c r="Q1532" i="1"/>
  <c r="Q1533" i="1"/>
  <c r="Q1534" i="1"/>
  <c r="Q1535" i="1"/>
  <c r="Q1536" i="1"/>
  <c r="Q1537" i="1"/>
  <c r="Q1538" i="1"/>
  <c r="Q1539" i="1"/>
  <c r="Q1540" i="1"/>
  <c r="Q1541" i="1"/>
  <c r="Q1542" i="1"/>
  <c r="Q1543" i="1"/>
  <c r="Q1544" i="1"/>
  <c r="Q1545" i="1"/>
  <c r="Q1546" i="1"/>
  <c r="Q1547" i="1"/>
  <c r="Q1548" i="1"/>
  <c r="Q1549" i="1"/>
  <c r="Q1550" i="1"/>
  <c r="Q1551" i="1"/>
  <c r="Q1552" i="1"/>
  <c r="Q1553" i="1"/>
  <c r="Q1554" i="1"/>
  <c r="Q1555" i="1"/>
  <c r="Q1556" i="1"/>
  <c r="Q1557" i="1"/>
  <c r="Q1558" i="1"/>
  <c r="Q1559" i="1"/>
  <c r="Q1560" i="1"/>
  <c r="Q1561" i="1"/>
  <c r="Q1562" i="1"/>
  <c r="Q1563" i="1"/>
  <c r="Q1564" i="1"/>
  <c r="Q1565" i="1"/>
  <c r="Q1566" i="1"/>
  <c r="Q1567" i="1"/>
  <c r="Q1568" i="1"/>
  <c r="Q1569" i="1"/>
  <c r="Q1570" i="1"/>
  <c r="Q1571" i="1"/>
  <c r="Q1572" i="1"/>
  <c r="Q1573" i="1"/>
  <c r="Q1574" i="1"/>
  <c r="Q1575" i="1"/>
  <c r="Q1576" i="1"/>
  <c r="Q1577" i="1"/>
  <c r="Q1578" i="1"/>
  <c r="Q1579" i="1"/>
  <c r="Q1580" i="1"/>
  <c r="Q1581" i="1"/>
  <c r="Q1582" i="1"/>
  <c r="Q1583" i="1"/>
  <c r="Q1584" i="1"/>
  <c r="Q1585" i="1"/>
  <c r="Q1586" i="1"/>
  <c r="Q1587" i="1"/>
  <c r="Q1588" i="1"/>
  <c r="Q1589" i="1"/>
  <c r="Q1590" i="1"/>
  <c r="Q1591" i="1"/>
  <c r="Q1592" i="1"/>
  <c r="Q1593" i="1"/>
  <c r="Q1594" i="1"/>
  <c r="Q1595" i="1"/>
  <c r="Q1596" i="1"/>
  <c r="Q1597" i="1"/>
  <c r="Q1598" i="1"/>
  <c r="Q1599" i="1"/>
  <c r="Q1600" i="1"/>
  <c r="Q1601" i="1"/>
  <c r="Q1602" i="1"/>
  <c r="Q1603" i="1"/>
  <c r="Q1604" i="1"/>
  <c r="Q1605" i="1"/>
  <c r="Q1606" i="1"/>
  <c r="Q1607" i="1"/>
  <c r="Q1608" i="1"/>
  <c r="Q1609" i="1"/>
  <c r="Q1610" i="1"/>
  <c r="Q1611" i="1"/>
  <c r="Q1612" i="1"/>
  <c r="Q1613" i="1"/>
  <c r="Q1614" i="1"/>
  <c r="Q1615" i="1"/>
  <c r="Q1616" i="1"/>
  <c r="Q1617" i="1"/>
  <c r="Q1618" i="1"/>
  <c r="Q1619" i="1"/>
  <c r="Q1620" i="1"/>
  <c r="Q1621" i="1"/>
  <c r="Q1622" i="1"/>
  <c r="Q1623" i="1"/>
  <c r="Q1624" i="1"/>
  <c r="Q1625" i="1"/>
  <c r="Q1626" i="1"/>
  <c r="Q1627" i="1"/>
  <c r="Q1628" i="1"/>
  <c r="Q1629" i="1"/>
  <c r="Q1630" i="1"/>
  <c r="Q1631" i="1"/>
  <c r="Q1632" i="1"/>
  <c r="Q1633" i="1"/>
  <c r="Q1634" i="1"/>
  <c r="Q1635" i="1"/>
  <c r="Q1636" i="1"/>
  <c r="Q1637" i="1"/>
  <c r="Q1638" i="1"/>
  <c r="Q1639" i="1"/>
  <c r="Q1640" i="1"/>
  <c r="Q1641" i="1"/>
  <c r="Q1642" i="1"/>
  <c r="Q1643" i="1"/>
  <c r="Q1644" i="1"/>
  <c r="Q1645" i="1"/>
  <c r="Q1646" i="1"/>
  <c r="Q1647" i="1"/>
  <c r="Q1648" i="1"/>
  <c r="Q1649" i="1"/>
  <c r="Q1650" i="1"/>
  <c r="Q1651" i="1"/>
  <c r="Q1652" i="1"/>
  <c r="Q1653" i="1"/>
  <c r="Q1654" i="1"/>
  <c r="Q1655" i="1"/>
  <c r="Q1656" i="1"/>
  <c r="Q1657" i="1"/>
  <c r="Q1658" i="1"/>
  <c r="Q1659" i="1"/>
  <c r="Q1660" i="1"/>
  <c r="Q1661" i="1"/>
  <c r="Q1662" i="1"/>
  <c r="Q1663" i="1"/>
  <c r="Q1664" i="1"/>
  <c r="Q1665" i="1"/>
  <c r="Q1666" i="1"/>
  <c r="Q1667" i="1"/>
  <c r="Q1668" i="1"/>
  <c r="Q1669" i="1"/>
  <c r="Q1670" i="1"/>
  <c r="Q1671" i="1"/>
  <c r="Q1672" i="1"/>
  <c r="Q1673" i="1"/>
  <c r="Q1674" i="1"/>
  <c r="Q1675" i="1"/>
  <c r="Q1676" i="1"/>
  <c r="Q1677" i="1"/>
  <c r="Q1678" i="1"/>
  <c r="Q1679" i="1"/>
  <c r="Q1680" i="1"/>
  <c r="Q1681" i="1"/>
  <c r="Q1682" i="1"/>
  <c r="Q1683" i="1"/>
  <c r="Q1684" i="1"/>
  <c r="Q1685" i="1"/>
  <c r="Q1686" i="1"/>
  <c r="Q1687" i="1"/>
  <c r="Q1688" i="1"/>
  <c r="Q1689" i="1"/>
  <c r="Q1690" i="1"/>
  <c r="Q1691" i="1"/>
  <c r="Q1692" i="1"/>
  <c r="Q1693" i="1"/>
  <c r="Q1694" i="1"/>
  <c r="Q1695" i="1"/>
  <c r="Q1696" i="1"/>
  <c r="Q1697" i="1"/>
  <c r="Q1698" i="1"/>
  <c r="Q1699" i="1"/>
  <c r="Q1700" i="1"/>
  <c r="Q1701" i="1"/>
  <c r="Q1702" i="1"/>
  <c r="Q1703" i="1"/>
  <c r="Q1704" i="1"/>
  <c r="Q1705" i="1"/>
  <c r="Q1706" i="1"/>
  <c r="Q1707" i="1"/>
  <c r="Q1708" i="1"/>
  <c r="Q1709" i="1"/>
  <c r="Q1710" i="1"/>
  <c r="Q1711" i="1"/>
  <c r="Q1712" i="1"/>
  <c r="Q1713" i="1"/>
  <c r="Q1714" i="1"/>
  <c r="Q1715" i="1"/>
  <c r="Q1716" i="1"/>
  <c r="Q1717" i="1"/>
  <c r="Q1718" i="1"/>
  <c r="Q1719" i="1"/>
  <c r="Q1720" i="1"/>
  <c r="Q1721" i="1"/>
  <c r="Q1722" i="1"/>
  <c r="Q1723" i="1"/>
  <c r="Q1724" i="1"/>
  <c r="Q1725" i="1"/>
  <c r="Q1726" i="1"/>
  <c r="Q1727" i="1"/>
  <c r="Q1728" i="1"/>
  <c r="Q1729" i="1"/>
  <c r="Q1730" i="1"/>
  <c r="Q1731" i="1"/>
  <c r="Q1732" i="1"/>
  <c r="Q1733" i="1"/>
  <c r="Q1734" i="1"/>
  <c r="Q1735" i="1"/>
  <c r="Q1736" i="1"/>
  <c r="Q1737" i="1"/>
  <c r="Q1738" i="1"/>
  <c r="Q1739" i="1"/>
  <c r="Q1740" i="1"/>
  <c r="Q1741" i="1"/>
  <c r="Q1742" i="1"/>
  <c r="Q1743" i="1"/>
  <c r="Q1744" i="1"/>
  <c r="Q1745" i="1"/>
  <c r="Q1746" i="1"/>
  <c r="Q1747" i="1"/>
  <c r="Q1748" i="1"/>
  <c r="Q1749" i="1"/>
  <c r="Q1750" i="1"/>
  <c r="Q1751" i="1"/>
  <c r="Q1752" i="1"/>
  <c r="Q1753" i="1"/>
  <c r="Q1754" i="1"/>
  <c r="Q1755" i="1"/>
  <c r="Q1756" i="1"/>
  <c r="Q1757" i="1"/>
  <c r="Q1758" i="1"/>
  <c r="Q1759" i="1"/>
  <c r="Q1760" i="1"/>
  <c r="Q1761" i="1"/>
  <c r="Q1762" i="1"/>
  <c r="Q1763" i="1"/>
  <c r="Q1764" i="1"/>
  <c r="Q1765" i="1"/>
  <c r="Q1766" i="1"/>
  <c r="Q1767" i="1"/>
  <c r="Q1768" i="1"/>
  <c r="Q1769" i="1"/>
  <c r="Q1770" i="1"/>
  <c r="Q1771" i="1"/>
  <c r="Q1772" i="1"/>
  <c r="Q1773" i="1"/>
  <c r="Q1774" i="1"/>
  <c r="Q1775" i="1"/>
  <c r="Q1776" i="1"/>
  <c r="Q1777" i="1"/>
  <c r="Q1778" i="1"/>
  <c r="Q1779" i="1"/>
  <c r="Q1780" i="1"/>
  <c r="Q1781" i="1"/>
  <c r="Q1782" i="1"/>
  <c r="Q1783" i="1"/>
  <c r="Q1784" i="1"/>
  <c r="Q1785" i="1"/>
  <c r="Q1786" i="1"/>
  <c r="Q1787" i="1"/>
  <c r="Q1788" i="1"/>
  <c r="Q1789" i="1"/>
  <c r="Q1790" i="1"/>
  <c r="Q1791" i="1"/>
  <c r="Q1792" i="1"/>
  <c r="Q1793" i="1"/>
  <c r="Q1794" i="1"/>
  <c r="Q1795" i="1"/>
  <c r="Q1796" i="1"/>
  <c r="Q1797" i="1"/>
  <c r="Q1798" i="1"/>
  <c r="Q1799" i="1"/>
  <c r="Q1800" i="1"/>
  <c r="Q1801" i="1"/>
  <c r="Q1802" i="1"/>
  <c r="Q1803" i="1"/>
  <c r="Q1804" i="1"/>
  <c r="Q1805" i="1"/>
  <c r="Q1806" i="1"/>
  <c r="Q1807" i="1"/>
  <c r="Q1808" i="1"/>
  <c r="Q1809" i="1"/>
  <c r="Q1810" i="1"/>
  <c r="Q1811" i="1"/>
  <c r="Q1812" i="1"/>
  <c r="Q1813" i="1"/>
  <c r="Q1814" i="1"/>
  <c r="Q1815" i="1"/>
  <c r="Q1816" i="1"/>
  <c r="Q1817" i="1"/>
  <c r="Q1818" i="1"/>
  <c r="Q1819" i="1"/>
  <c r="Q1820" i="1"/>
  <c r="Q1821" i="1"/>
  <c r="Q1822" i="1"/>
  <c r="Q1823" i="1"/>
  <c r="Q1824" i="1"/>
  <c r="Q1825" i="1"/>
  <c r="Q1826" i="1"/>
  <c r="Q1827" i="1"/>
  <c r="Q1828" i="1"/>
  <c r="Q1829" i="1"/>
  <c r="Q1830" i="1"/>
  <c r="Q1831" i="1"/>
  <c r="Q1832" i="1"/>
  <c r="Q1833" i="1"/>
  <c r="Q1834" i="1"/>
  <c r="Q1835" i="1"/>
  <c r="Q1836" i="1"/>
  <c r="Q1837" i="1"/>
  <c r="Q1838" i="1"/>
  <c r="Q1839" i="1"/>
  <c r="Q1840" i="1"/>
  <c r="Q1841" i="1"/>
  <c r="Q1842" i="1"/>
  <c r="Q1843" i="1"/>
  <c r="Q1844" i="1"/>
  <c r="Q1845" i="1"/>
  <c r="Q1846" i="1"/>
  <c r="Q1847" i="1"/>
  <c r="Q1848" i="1"/>
  <c r="Q1849" i="1"/>
  <c r="Q1850" i="1"/>
  <c r="Q1851" i="1"/>
  <c r="Q1852" i="1"/>
  <c r="Q1853" i="1"/>
  <c r="Q1854" i="1"/>
  <c r="Q1855" i="1"/>
  <c r="Q1856" i="1"/>
  <c r="Q1857" i="1"/>
  <c r="Q1858" i="1"/>
  <c r="Q1859" i="1"/>
  <c r="Q1860" i="1"/>
  <c r="Q1861" i="1"/>
  <c r="Q1862" i="1"/>
  <c r="Q1863" i="1"/>
  <c r="Q1864" i="1"/>
  <c r="Q1865" i="1"/>
  <c r="Q1866" i="1"/>
  <c r="Q1867" i="1"/>
  <c r="Q1868" i="1"/>
  <c r="Q1869" i="1"/>
  <c r="Q1870" i="1"/>
  <c r="Q1871" i="1"/>
  <c r="Q1872" i="1"/>
  <c r="Q1873" i="1"/>
  <c r="Q1874" i="1"/>
  <c r="Q1875" i="1"/>
  <c r="Q1876" i="1"/>
  <c r="Q1877" i="1"/>
  <c r="Q1878" i="1"/>
  <c r="Q1879" i="1"/>
  <c r="Q1880" i="1"/>
  <c r="Q1881" i="1"/>
  <c r="Q1882" i="1"/>
  <c r="Q1883" i="1"/>
  <c r="Q1884" i="1"/>
  <c r="Q1885" i="1"/>
  <c r="Q1886" i="1"/>
  <c r="Q1887" i="1"/>
  <c r="Q1888" i="1"/>
  <c r="Q1889" i="1"/>
  <c r="Q1890" i="1"/>
  <c r="Q1891" i="1"/>
  <c r="Q1892" i="1"/>
  <c r="Q1893" i="1"/>
  <c r="Q1894" i="1"/>
  <c r="Q1895" i="1"/>
  <c r="Q1896" i="1"/>
  <c r="Q1897" i="1"/>
  <c r="Q1898" i="1"/>
  <c r="Q1899" i="1"/>
  <c r="Q1900" i="1"/>
  <c r="Q1901" i="1"/>
  <c r="Q1902" i="1"/>
  <c r="Q1903" i="1"/>
  <c r="Q1904" i="1"/>
  <c r="Q1905" i="1"/>
  <c r="Q1906" i="1"/>
  <c r="Q1907" i="1"/>
  <c r="Q1908" i="1"/>
  <c r="Q1909" i="1"/>
  <c r="Q1910" i="1"/>
  <c r="Q1911" i="1"/>
  <c r="Q1912" i="1"/>
  <c r="Q1913" i="1"/>
  <c r="Q1914" i="1"/>
  <c r="Q1915" i="1"/>
  <c r="Q1916" i="1"/>
  <c r="Q1917" i="1"/>
  <c r="Q1918" i="1"/>
  <c r="Q1919" i="1"/>
  <c r="Q1920" i="1"/>
  <c r="Q1921" i="1"/>
  <c r="Q1922" i="1"/>
  <c r="Q1923" i="1"/>
  <c r="Q1924" i="1"/>
  <c r="Q1925" i="1"/>
  <c r="Q1926" i="1"/>
  <c r="Q1927" i="1"/>
  <c r="Q1928" i="1"/>
  <c r="Q1929" i="1"/>
  <c r="Q1930" i="1"/>
  <c r="Q1931" i="1"/>
  <c r="Q1932" i="1"/>
  <c r="Q1933" i="1"/>
  <c r="Q1934" i="1"/>
  <c r="Q1935" i="1"/>
  <c r="Q1936" i="1"/>
  <c r="Q1937" i="1"/>
  <c r="Q1938" i="1"/>
  <c r="Q1939" i="1"/>
  <c r="Q1940" i="1"/>
  <c r="Q1941" i="1"/>
  <c r="Q1942" i="1"/>
  <c r="Q1943" i="1"/>
  <c r="Q1944" i="1"/>
  <c r="Q1945" i="1"/>
  <c r="Q1946" i="1"/>
  <c r="Q1947" i="1"/>
  <c r="Q1948" i="1"/>
  <c r="Q1949" i="1"/>
  <c r="Q1950" i="1"/>
  <c r="Q1951" i="1"/>
  <c r="Q1952" i="1"/>
  <c r="Q1953" i="1"/>
  <c r="Q1954" i="1"/>
  <c r="Q1955" i="1"/>
  <c r="Q1956" i="1"/>
  <c r="Q1957" i="1"/>
  <c r="Q1958" i="1"/>
  <c r="Q1959" i="1"/>
  <c r="Q1960" i="1"/>
  <c r="Q1961" i="1"/>
  <c r="Q1962" i="1"/>
  <c r="Q1963" i="1"/>
  <c r="Q1964" i="1"/>
  <c r="Q1965" i="1"/>
  <c r="Q1966" i="1"/>
  <c r="Q1967" i="1"/>
  <c r="Q1968" i="1"/>
  <c r="Q1969" i="1"/>
  <c r="Q1970" i="1"/>
  <c r="Q1971" i="1"/>
  <c r="Q1972" i="1"/>
  <c r="Q1973" i="1"/>
  <c r="Q1974" i="1"/>
  <c r="Q1975" i="1"/>
  <c r="Q1976" i="1"/>
  <c r="Q1977" i="1"/>
  <c r="Q1978" i="1"/>
  <c r="Q1979" i="1"/>
  <c r="Q1980" i="1"/>
  <c r="Q1981" i="1"/>
  <c r="Q1982" i="1"/>
  <c r="Q1983" i="1"/>
  <c r="Q1984" i="1"/>
  <c r="Q1985" i="1"/>
  <c r="Q1986" i="1"/>
  <c r="Q1987" i="1"/>
  <c r="Q1988" i="1"/>
  <c r="Q1989" i="1"/>
  <c r="Q1990" i="1"/>
  <c r="Q1991" i="1"/>
  <c r="Q1992" i="1"/>
  <c r="Q1993" i="1"/>
  <c r="Q1994" i="1"/>
  <c r="Q1995" i="1"/>
  <c r="Q1996" i="1"/>
  <c r="Q1997" i="1"/>
  <c r="Q1998" i="1"/>
  <c r="Q1999" i="1"/>
  <c r="Q2000" i="1"/>
  <c r="Q2001" i="1"/>
  <c r="Q2002" i="1"/>
  <c r="Q2003" i="1"/>
  <c r="Q2004" i="1"/>
  <c r="Q2005" i="1"/>
  <c r="Q2006" i="1"/>
  <c r="Q2007" i="1"/>
  <c r="Q2008" i="1"/>
  <c r="Q2009" i="1"/>
  <c r="Q2010" i="1"/>
  <c r="Q2011" i="1"/>
  <c r="Q2012" i="1"/>
  <c r="Q2013" i="1"/>
  <c r="Q2014" i="1"/>
  <c r="Q2015" i="1"/>
  <c r="Q2016" i="1"/>
  <c r="Q2017" i="1"/>
  <c r="Q2018" i="1"/>
  <c r="Q2019" i="1"/>
  <c r="Q2020" i="1"/>
  <c r="Q2021" i="1"/>
  <c r="Q2022" i="1"/>
  <c r="Q2023" i="1"/>
  <c r="Q2024" i="1"/>
  <c r="Q2025" i="1"/>
  <c r="Q2026" i="1"/>
  <c r="Q2027" i="1"/>
  <c r="Q2028" i="1"/>
  <c r="Q2029" i="1"/>
  <c r="Q2030" i="1"/>
  <c r="Q2031" i="1"/>
  <c r="Q2032" i="1"/>
  <c r="Q2033" i="1"/>
  <c r="Q2034" i="1"/>
  <c r="Q2035" i="1"/>
  <c r="Q2036" i="1"/>
  <c r="Q2037" i="1"/>
  <c r="Q2038" i="1"/>
  <c r="Q2039" i="1"/>
  <c r="Q2040" i="1"/>
  <c r="Q2041" i="1"/>
  <c r="Q2042" i="1"/>
  <c r="Q2043" i="1"/>
  <c r="Q2044" i="1"/>
  <c r="Q2045" i="1"/>
  <c r="Q2046" i="1"/>
  <c r="Q2047" i="1"/>
  <c r="Q2048" i="1"/>
  <c r="Q2049" i="1"/>
  <c r="Q2050" i="1"/>
  <c r="Q2051" i="1"/>
  <c r="Q2052" i="1"/>
  <c r="Q2053" i="1"/>
  <c r="Q2054" i="1"/>
  <c r="Q2055" i="1"/>
  <c r="Q2056" i="1"/>
  <c r="Q2057" i="1"/>
  <c r="Q2058" i="1"/>
  <c r="Q2059" i="1"/>
  <c r="Q2060" i="1"/>
  <c r="Q2061" i="1"/>
  <c r="Q2062" i="1"/>
  <c r="Q2063" i="1"/>
  <c r="Q2064" i="1"/>
  <c r="Q2065" i="1"/>
  <c r="Q2066" i="1"/>
  <c r="Q2067" i="1"/>
  <c r="Q2068" i="1"/>
  <c r="Q2069" i="1"/>
  <c r="Q2070" i="1"/>
  <c r="Q2071" i="1"/>
  <c r="Q2072" i="1"/>
  <c r="Q2073" i="1"/>
  <c r="Q2074" i="1"/>
  <c r="Q2075" i="1"/>
  <c r="Q2076" i="1"/>
  <c r="Q2077" i="1"/>
  <c r="Q2078" i="1"/>
  <c r="Q2079" i="1"/>
  <c r="Q2080" i="1"/>
  <c r="Q2081" i="1"/>
  <c r="Q2082" i="1"/>
  <c r="Q2083" i="1"/>
  <c r="Q2084" i="1"/>
  <c r="Q2085" i="1"/>
  <c r="Q2086" i="1"/>
  <c r="Q2087" i="1"/>
  <c r="Q2088" i="1"/>
  <c r="Q2089" i="1"/>
  <c r="Q2090" i="1"/>
  <c r="Q2091" i="1"/>
  <c r="Q2092" i="1"/>
  <c r="Q2093" i="1"/>
  <c r="Q2094" i="1"/>
  <c r="Q2095" i="1"/>
  <c r="Q2096" i="1"/>
  <c r="Q2097" i="1"/>
  <c r="Q2098" i="1"/>
  <c r="Q2099" i="1"/>
  <c r="Q2100" i="1"/>
  <c r="Q2101" i="1"/>
  <c r="Q2102" i="1"/>
  <c r="Q2103" i="1"/>
  <c r="Q2104" i="1"/>
  <c r="Q2105" i="1"/>
  <c r="Q2106" i="1"/>
  <c r="Q2107" i="1"/>
  <c r="Q2108" i="1"/>
  <c r="Q2109" i="1"/>
  <c r="Q2110" i="1"/>
  <c r="Q2111" i="1"/>
  <c r="Q2112" i="1"/>
  <c r="Q2113" i="1"/>
  <c r="Q2114" i="1"/>
  <c r="Q2115" i="1"/>
  <c r="Q2116" i="1"/>
  <c r="Q2117" i="1"/>
  <c r="Q2118" i="1"/>
  <c r="Q2119" i="1"/>
  <c r="Q2120" i="1"/>
  <c r="Q2121" i="1"/>
  <c r="Q2122" i="1"/>
  <c r="Q2123" i="1"/>
  <c r="Q2124" i="1"/>
  <c r="Q2125" i="1"/>
  <c r="Q2126" i="1"/>
  <c r="Q2127" i="1"/>
  <c r="Q2128" i="1"/>
  <c r="Q2129" i="1"/>
  <c r="Q2130" i="1"/>
  <c r="Q2131" i="1"/>
  <c r="Q2132" i="1"/>
  <c r="Q2133" i="1"/>
  <c r="Q2134" i="1"/>
  <c r="Q2135" i="1"/>
  <c r="Q2136" i="1"/>
  <c r="Q2137" i="1"/>
  <c r="Q2138" i="1"/>
  <c r="Q2139" i="1"/>
  <c r="Q2140" i="1"/>
  <c r="Q2141" i="1"/>
  <c r="Q2142" i="1"/>
  <c r="Q2143" i="1"/>
  <c r="Q2144" i="1"/>
  <c r="Q2145" i="1"/>
  <c r="Q2146" i="1"/>
  <c r="Q2147" i="1"/>
  <c r="Q2148" i="1"/>
  <c r="Q2149" i="1"/>
  <c r="Q2150" i="1"/>
  <c r="Q2151" i="1"/>
  <c r="Q2152" i="1"/>
  <c r="Q2153" i="1"/>
  <c r="Q2154" i="1"/>
  <c r="Q2155" i="1"/>
  <c r="Q2156" i="1"/>
  <c r="Q2157" i="1"/>
  <c r="Q2158" i="1"/>
  <c r="Q2159" i="1"/>
  <c r="Q2160" i="1"/>
  <c r="Q2161" i="1"/>
  <c r="Q2162" i="1"/>
  <c r="Q2163" i="1"/>
  <c r="Q2164" i="1"/>
  <c r="Q2165" i="1"/>
  <c r="Q2166" i="1"/>
  <c r="Q2167" i="1"/>
  <c r="Q2168" i="1"/>
  <c r="Q2169" i="1"/>
  <c r="Q2170" i="1"/>
  <c r="Q2171" i="1"/>
  <c r="Q2172" i="1"/>
  <c r="Q2173" i="1"/>
  <c r="Q2174" i="1"/>
  <c r="Q2175" i="1"/>
  <c r="Q2176" i="1"/>
  <c r="Q2177" i="1"/>
  <c r="Q2178" i="1"/>
  <c r="Q2179" i="1"/>
  <c r="Q2180" i="1"/>
  <c r="Q2181" i="1"/>
  <c r="Q2182" i="1"/>
  <c r="Q2183" i="1"/>
  <c r="Q2184" i="1"/>
  <c r="Q2185" i="1"/>
  <c r="Q2186" i="1"/>
  <c r="Q2187" i="1"/>
  <c r="Q2188" i="1"/>
  <c r="Q2189" i="1"/>
  <c r="Q2190" i="1"/>
  <c r="Q2191" i="1"/>
  <c r="Q2192" i="1"/>
  <c r="Q2193" i="1"/>
  <c r="Q2194" i="1"/>
  <c r="Q2195" i="1"/>
  <c r="Q2196" i="1"/>
  <c r="Q2197" i="1"/>
  <c r="Q2198" i="1"/>
  <c r="Q2199" i="1"/>
  <c r="Q2200" i="1"/>
  <c r="Q2201" i="1"/>
  <c r="Q2202" i="1"/>
  <c r="Q2203" i="1"/>
  <c r="Q2204" i="1"/>
  <c r="Q2205" i="1"/>
  <c r="Q2206" i="1"/>
  <c r="Q2207" i="1"/>
  <c r="Q2208" i="1"/>
  <c r="Q2209" i="1"/>
  <c r="Q2210" i="1"/>
  <c r="Q2211" i="1"/>
  <c r="Q2212" i="1"/>
  <c r="Q2213" i="1"/>
  <c r="Q2214" i="1"/>
  <c r="Q2215" i="1"/>
  <c r="Q2216" i="1"/>
  <c r="Q2217" i="1"/>
  <c r="Q2218" i="1"/>
  <c r="Q2219" i="1"/>
  <c r="Q2220" i="1"/>
  <c r="Q2221" i="1"/>
  <c r="Q2222" i="1"/>
  <c r="Q2223" i="1"/>
  <c r="Q2224" i="1"/>
  <c r="Q2225" i="1"/>
  <c r="Q2226" i="1"/>
  <c r="Q2227" i="1"/>
  <c r="Q2228" i="1"/>
  <c r="Q2229" i="1"/>
  <c r="Q2230" i="1"/>
  <c r="Q2231" i="1"/>
  <c r="Q2232" i="1"/>
  <c r="Q2233" i="1"/>
  <c r="Q2234" i="1"/>
  <c r="Q2235" i="1"/>
  <c r="Q2236" i="1"/>
  <c r="Q2237" i="1"/>
  <c r="Q2238" i="1"/>
  <c r="Q2239" i="1"/>
  <c r="Q2240" i="1"/>
  <c r="Q2241" i="1"/>
  <c r="Q2242" i="1"/>
  <c r="Q2243" i="1"/>
  <c r="Q2244" i="1"/>
  <c r="Q2245" i="1"/>
  <c r="Q2246" i="1"/>
  <c r="Q2247" i="1"/>
  <c r="Q2248" i="1"/>
  <c r="Q2249" i="1"/>
  <c r="Q2250" i="1"/>
  <c r="Q2251" i="1"/>
  <c r="Q2252" i="1"/>
  <c r="Q2253" i="1"/>
  <c r="Q2254" i="1"/>
  <c r="Q2255" i="1"/>
  <c r="Q2256" i="1"/>
  <c r="Q2257" i="1"/>
  <c r="Q2258" i="1"/>
  <c r="Q2259" i="1"/>
  <c r="Q2260" i="1"/>
  <c r="Q2261" i="1"/>
  <c r="Q2262" i="1"/>
  <c r="Q2263" i="1"/>
  <c r="Q2264" i="1"/>
  <c r="Q2265" i="1"/>
  <c r="Q2266" i="1"/>
  <c r="Q2267" i="1"/>
  <c r="Q2268" i="1"/>
  <c r="Q2269" i="1"/>
  <c r="Q2270" i="1"/>
  <c r="Q2271" i="1"/>
  <c r="Q2272" i="1"/>
  <c r="Q2273" i="1"/>
  <c r="Q2274" i="1"/>
  <c r="Q2275" i="1"/>
  <c r="Q2276" i="1"/>
  <c r="Q2277" i="1"/>
  <c r="Q2278" i="1"/>
  <c r="Q2279" i="1"/>
  <c r="Q2280" i="1"/>
  <c r="Q2281" i="1"/>
  <c r="Q2282" i="1"/>
  <c r="Q2283" i="1"/>
  <c r="Q2284" i="1"/>
  <c r="Q2285" i="1"/>
  <c r="Q2286" i="1"/>
  <c r="Q2287" i="1"/>
  <c r="Q2288" i="1"/>
  <c r="Q2289" i="1"/>
  <c r="Q2290" i="1"/>
  <c r="Q2291" i="1"/>
  <c r="Q2292" i="1"/>
  <c r="Q2293" i="1"/>
  <c r="Q2294" i="1"/>
  <c r="Q2295" i="1"/>
  <c r="Q2296" i="1"/>
  <c r="Q2297" i="1"/>
  <c r="Q2298" i="1"/>
  <c r="Q2299" i="1"/>
  <c r="Q2300" i="1"/>
  <c r="Q2301" i="1"/>
  <c r="Q2302" i="1"/>
  <c r="Q2303" i="1"/>
  <c r="Q2304" i="1"/>
  <c r="Q2305" i="1"/>
  <c r="Q2306" i="1"/>
  <c r="Q2307" i="1"/>
  <c r="Q2308" i="1"/>
  <c r="Q2309" i="1"/>
  <c r="Q2310" i="1"/>
  <c r="Q2311" i="1"/>
  <c r="Q2312" i="1"/>
  <c r="Q2313" i="1"/>
  <c r="Q2314" i="1"/>
  <c r="Q2315" i="1"/>
  <c r="Q2316" i="1"/>
  <c r="Q2317" i="1"/>
  <c r="Q2318" i="1"/>
  <c r="Q2319" i="1"/>
  <c r="Q2320" i="1"/>
  <c r="Q2321" i="1"/>
  <c r="Q2322" i="1"/>
  <c r="Q2323" i="1"/>
  <c r="Q2324" i="1"/>
  <c r="Q2325" i="1"/>
  <c r="Q2326" i="1"/>
  <c r="Q2327" i="1"/>
  <c r="Q2328" i="1"/>
  <c r="Q2329" i="1"/>
  <c r="Q2330" i="1"/>
  <c r="Q2331" i="1"/>
  <c r="Q2332" i="1"/>
  <c r="Q2333" i="1"/>
  <c r="Q2334" i="1"/>
  <c r="Q2335" i="1"/>
  <c r="Q2336" i="1"/>
  <c r="Q2337" i="1"/>
  <c r="Q2338" i="1"/>
  <c r="Q2339" i="1"/>
  <c r="Q2340" i="1"/>
  <c r="Q2341" i="1"/>
  <c r="Q2342" i="1"/>
  <c r="Q2343" i="1"/>
  <c r="Q2344" i="1"/>
  <c r="Q2345" i="1"/>
  <c r="Q2346" i="1"/>
  <c r="Q2347" i="1"/>
  <c r="Q2348" i="1"/>
  <c r="Q2349" i="1"/>
  <c r="Q2350" i="1"/>
  <c r="Q2351" i="1"/>
  <c r="Q2352" i="1"/>
  <c r="Q2353" i="1"/>
  <c r="Q2354" i="1"/>
  <c r="Q2355" i="1"/>
  <c r="Q2356" i="1"/>
  <c r="Q2357" i="1"/>
  <c r="Q2358" i="1"/>
  <c r="Q2359" i="1"/>
  <c r="Q2360" i="1"/>
  <c r="Q2361" i="1"/>
  <c r="Q2362" i="1"/>
  <c r="Q2363" i="1"/>
  <c r="Q2364" i="1"/>
  <c r="Q2365" i="1"/>
  <c r="Q2366" i="1"/>
  <c r="Q2367" i="1"/>
  <c r="Q2368" i="1"/>
  <c r="Q2369" i="1"/>
  <c r="Q2370" i="1"/>
  <c r="Q2371" i="1"/>
  <c r="Q2372" i="1"/>
  <c r="Q2373" i="1"/>
  <c r="Q2374" i="1"/>
  <c r="Q2375" i="1"/>
  <c r="Q2376" i="1"/>
  <c r="Q2377" i="1"/>
  <c r="Q2378" i="1"/>
  <c r="Q2379" i="1"/>
  <c r="Q2380" i="1"/>
  <c r="Q2381" i="1"/>
  <c r="Q2382" i="1"/>
  <c r="Q2383" i="1"/>
  <c r="Q2384" i="1"/>
  <c r="Q2385" i="1"/>
  <c r="Q2386" i="1"/>
  <c r="Q2387" i="1"/>
  <c r="Q2388" i="1"/>
  <c r="Q2389" i="1"/>
  <c r="Q2390" i="1"/>
  <c r="Q2391" i="1"/>
  <c r="Q2392" i="1"/>
  <c r="Q2393" i="1"/>
  <c r="Q2394" i="1"/>
  <c r="Q2395" i="1"/>
  <c r="Q2396" i="1"/>
  <c r="Q2397" i="1"/>
  <c r="Q2398" i="1"/>
  <c r="Q2399" i="1"/>
  <c r="Q2400" i="1"/>
  <c r="Q2401" i="1"/>
  <c r="Q2402" i="1"/>
  <c r="Q2403" i="1"/>
  <c r="Q2404" i="1"/>
  <c r="Q2405" i="1"/>
  <c r="Q2406" i="1"/>
  <c r="Q2407" i="1"/>
  <c r="Q2408" i="1"/>
  <c r="Q2409" i="1"/>
  <c r="Q2410" i="1"/>
  <c r="Q2411" i="1"/>
  <c r="Q2412" i="1"/>
  <c r="Q2413" i="1"/>
  <c r="Q2414" i="1"/>
  <c r="Q2415" i="1"/>
  <c r="Q2416" i="1"/>
  <c r="Q2417" i="1"/>
  <c r="Q2418" i="1"/>
  <c r="Q2419" i="1"/>
  <c r="Q2420" i="1"/>
  <c r="Q2421" i="1"/>
  <c r="Q2422" i="1"/>
  <c r="Q2423" i="1"/>
  <c r="Q2424" i="1"/>
  <c r="Q2425" i="1"/>
  <c r="Q2426" i="1"/>
  <c r="Q2427" i="1"/>
  <c r="Q2428" i="1"/>
  <c r="Q2429" i="1"/>
  <c r="Q2430" i="1"/>
  <c r="Q2431" i="1"/>
  <c r="Q2432" i="1"/>
  <c r="Q2433" i="1"/>
  <c r="Q2434" i="1"/>
  <c r="Q2435" i="1"/>
  <c r="Q2436" i="1"/>
  <c r="Q2437" i="1"/>
  <c r="Q2438" i="1"/>
  <c r="Q2439" i="1"/>
  <c r="Q2440" i="1"/>
  <c r="Q2441" i="1"/>
  <c r="Q2442" i="1"/>
  <c r="Q2443" i="1"/>
  <c r="Q2444" i="1"/>
  <c r="Q2445" i="1"/>
  <c r="Q2446" i="1"/>
  <c r="Q2447" i="1"/>
  <c r="Q2448" i="1"/>
  <c r="Q2449" i="1"/>
  <c r="Q2450" i="1"/>
  <c r="Q2451" i="1"/>
  <c r="Q2452" i="1"/>
  <c r="Q2453" i="1"/>
  <c r="Q2454" i="1"/>
  <c r="Q2455" i="1"/>
  <c r="Q2456" i="1"/>
  <c r="Q2457" i="1"/>
  <c r="Q2458" i="1"/>
  <c r="Q2459" i="1"/>
  <c r="Q2460" i="1"/>
  <c r="Q2461" i="1"/>
  <c r="Q2462" i="1"/>
  <c r="Q2463" i="1"/>
  <c r="Q2464" i="1"/>
  <c r="Q2465" i="1"/>
  <c r="Q2466" i="1"/>
  <c r="Q2467" i="1"/>
  <c r="Q2468" i="1"/>
  <c r="Q2469" i="1"/>
  <c r="Q2470" i="1"/>
  <c r="Q2471" i="1"/>
  <c r="Q2472" i="1"/>
  <c r="Q2473" i="1"/>
  <c r="Q2474" i="1"/>
  <c r="Q2475" i="1"/>
  <c r="Q2476" i="1"/>
  <c r="Q2477" i="1"/>
  <c r="Q2478" i="1"/>
  <c r="Q2479" i="1"/>
  <c r="Q2480" i="1"/>
  <c r="Q2481" i="1"/>
  <c r="Q2482" i="1"/>
  <c r="Q2483" i="1"/>
  <c r="Q2484" i="1"/>
  <c r="Q2485" i="1"/>
  <c r="Q2486" i="1"/>
  <c r="Q2487" i="1"/>
  <c r="Q2488" i="1"/>
  <c r="Q2489" i="1"/>
  <c r="Q2490" i="1"/>
  <c r="Q2491" i="1"/>
  <c r="Q2492" i="1"/>
  <c r="Q2493" i="1"/>
  <c r="Q2494" i="1"/>
  <c r="Q2495" i="1"/>
  <c r="Q2496" i="1"/>
  <c r="Q2497" i="1"/>
  <c r="Q2498" i="1"/>
  <c r="Q2499" i="1"/>
  <c r="Q2500" i="1"/>
  <c r="Q2501" i="1"/>
  <c r="Q2502" i="1"/>
  <c r="Q2503" i="1"/>
  <c r="Q2504" i="1"/>
  <c r="Q2505" i="1"/>
  <c r="Q2506" i="1"/>
  <c r="Q2507" i="1"/>
  <c r="Q2508" i="1"/>
  <c r="Q2509" i="1"/>
  <c r="Q2510" i="1"/>
  <c r="Q2511" i="1"/>
  <c r="Q2512" i="1"/>
  <c r="Q2513" i="1"/>
  <c r="Q2514" i="1"/>
  <c r="Q2515" i="1"/>
  <c r="Q2516" i="1"/>
  <c r="Q2517" i="1"/>
  <c r="Q2518" i="1"/>
  <c r="Q2519" i="1"/>
  <c r="Q2520" i="1"/>
  <c r="Q2521" i="1"/>
  <c r="Q2522" i="1"/>
  <c r="Q2523" i="1"/>
  <c r="Q2524" i="1"/>
  <c r="Q2525" i="1"/>
  <c r="Q2526" i="1"/>
  <c r="Q2527" i="1"/>
  <c r="Q2528" i="1"/>
  <c r="Q2529" i="1"/>
  <c r="Q2530" i="1"/>
  <c r="Q2531" i="1"/>
  <c r="Q2532" i="1"/>
  <c r="Q2533" i="1"/>
  <c r="Q2534" i="1"/>
  <c r="Q2535" i="1"/>
  <c r="Q2536" i="1"/>
  <c r="Q2537" i="1"/>
  <c r="Q2538" i="1"/>
  <c r="Q2539" i="1"/>
  <c r="Q2540" i="1"/>
  <c r="Q2541" i="1"/>
  <c r="Q2542" i="1"/>
  <c r="Q2543" i="1"/>
  <c r="Q2544" i="1"/>
  <c r="Q2545" i="1"/>
  <c r="Q2546" i="1"/>
  <c r="Q2547" i="1"/>
  <c r="Q2548" i="1"/>
  <c r="Q2549" i="1"/>
  <c r="Q2550" i="1"/>
  <c r="Q2551" i="1"/>
  <c r="Q2552" i="1"/>
  <c r="Q2553" i="1"/>
  <c r="Q2554" i="1"/>
  <c r="Q2555" i="1"/>
  <c r="Q2556" i="1"/>
  <c r="Q2557" i="1"/>
  <c r="Q2558" i="1"/>
  <c r="Q2559" i="1"/>
  <c r="Q2560" i="1"/>
  <c r="Q2561" i="1"/>
  <c r="Q2562" i="1"/>
  <c r="Q2563" i="1"/>
  <c r="Q2564" i="1"/>
  <c r="Q2565" i="1"/>
  <c r="Q2566" i="1"/>
  <c r="Q2567" i="1"/>
  <c r="Q2568" i="1"/>
  <c r="Q2569" i="1"/>
  <c r="Q2570" i="1"/>
  <c r="Q2571" i="1"/>
  <c r="Q2572" i="1"/>
  <c r="Q2573" i="1"/>
  <c r="Q2574" i="1"/>
  <c r="Q2575" i="1"/>
  <c r="Q2576" i="1"/>
  <c r="Q2577" i="1"/>
  <c r="Q2578" i="1"/>
  <c r="Q2579" i="1"/>
  <c r="Q2580" i="1"/>
  <c r="Q2581" i="1"/>
  <c r="Q2582" i="1"/>
  <c r="Q2583" i="1"/>
  <c r="Q2584" i="1"/>
  <c r="Q2585" i="1"/>
  <c r="Q2586" i="1"/>
  <c r="Q2587" i="1"/>
  <c r="Q2588" i="1"/>
  <c r="Q2589" i="1"/>
  <c r="Q2590" i="1"/>
  <c r="Q2591" i="1"/>
  <c r="Q2592" i="1"/>
  <c r="Q2593" i="1"/>
  <c r="Q2594" i="1"/>
  <c r="Q2595" i="1"/>
  <c r="Q2596" i="1"/>
  <c r="Q2597" i="1"/>
  <c r="Q2598" i="1"/>
  <c r="Q2599" i="1"/>
  <c r="Q2600" i="1"/>
  <c r="Q2601" i="1"/>
  <c r="Q2602" i="1"/>
  <c r="Q2603" i="1"/>
  <c r="Q2604" i="1"/>
  <c r="Q2605" i="1"/>
  <c r="Q2606" i="1"/>
  <c r="Q2607" i="1"/>
  <c r="Q2608" i="1"/>
  <c r="Q2609" i="1"/>
  <c r="Q2610" i="1"/>
  <c r="Q2611" i="1"/>
  <c r="Q2612" i="1"/>
  <c r="Q2613" i="1"/>
  <c r="Q2614" i="1"/>
  <c r="Q2615" i="1"/>
  <c r="Q2616" i="1"/>
  <c r="Q2617" i="1"/>
  <c r="Q2618" i="1"/>
  <c r="Q2619" i="1"/>
  <c r="Q2620" i="1"/>
  <c r="Q2621" i="1"/>
  <c r="Q2622" i="1"/>
  <c r="Q2623" i="1"/>
  <c r="Q2624" i="1"/>
  <c r="Q2625" i="1"/>
  <c r="Q2626" i="1"/>
  <c r="Q2627" i="1"/>
  <c r="Q2628" i="1"/>
  <c r="Q2629" i="1"/>
  <c r="Q2630" i="1"/>
  <c r="Q2631" i="1"/>
  <c r="Q2632" i="1"/>
  <c r="Q2633" i="1"/>
  <c r="Q2634" i="1"/>
  <c r="Q2635" i="1"/>
  <c r="Q2636" i="1"/>
  <c r="Q2637" i="1"/>
  <c r="Q2638" i="1"/>
  <c r="Q2639" i="1"/>
  <c r="Q2640" i="1"/>
  <c r="Q2641" i="1"/>
  <c r="Q2642" i="1"/>
  <c r="Q2643" i="1"/>
  <c r="Q2644" i="1"/>
  <c r="Q2645" i="1"/>
  <c r="Q2646" i="1"/>
  <c r="Q2647" i="1"/>
  <c r="Q2648" i="1"/>
  <c r="Q2649" i="1"/>
  <c r="Q2650" i="1"/>
  <c r="Q2651" i="1"/>
  <c r="Q2652" i="1"/>
  <c r="Q2653" i="1"/>
  <c r="Q2654" i="1"/>
  <c r="Q2655" i="1"/>
  <c r="Q2656" i="1"/>
  <c r="Q2657" i="1"/>
  <c r="Q2658" i="1"/>
  <c r="Q2659" i="1"/>
  <c r="Q2660" i="1"/>
  <c r="Q2661" i="1"/>
  <c r="Q2662" i="1"/>
  <c r="Q2663" i="1"/>
  <c r="Q2664" i="1"/>
  <c r="Q2665" i="1"/>
  <c r="Q2666" i="1"/>
  <c r="Q2667" i="1"/>
  <c r="Q2668" i="1"/>
  <c r="Q2669" i="1"/>
  <c r="Q2670" i="1"/>
  <c r="Q2671" i="1"/>
  <c r="Q2672" i="1"/>
  <c r="Q2673" i="1"/>
  <c r="Q2674" i="1"/>
  <c r="Q2675" i="1"/>
  <c r="Q2676" i="1"/>
  <c r="Q2677" i="1"/>
  <c r="Q2678" i="1"/>
  <c r="Q2679" i="1"/>
  <c r="Q2680" i="1"/>
  <c r="Q2681" i="1"/>
  <c r="Q2682" i="1"/>
  <c r="Q2683" i="1"/>
  <c r="Q2684" i="1"/>
  <c r="Q2685" i="1"/>
  <c r="Q2686" i="1"/>
  <c r="Q2687" i="1"/>
  <c r="Q2688" i="1"/>
  <c r="Q2689" i="1"/>
  <c r="Q2690" i="1"/>
  <c r="Q2691" i="1"/>
  <c r="Q2692" i="1"/>
  <c r="Q2693" i="1"/>
  <c r="Q2694" i="1"/>
  <c r="Q2695" i="1"/>
  <c r="Q2696" i="1"/>
  <c r="Q2697" i="1"/>
  <c r="Q2698" i="1"/>
  <c r="Q2699" i="1"/>
  <c r="Q2700" i="1"/>
  <c r="Q2701" i="1"/>
  <c r="Q2702" i="1"/>
  <c r="Q2703" i="1"/>
  <c r="Q2704" i="1"/>
  <c r="Q2705" i="1"/>
  <c r="Q2706" i="1"/>
  <c r="Q2707" i="1"/>
  <c r="Q2708" i="1"/>
  <c r="Q2709" i="1"/>
  <c r="Q2710" i="1"/>
  <c r="Q2711" i="1"/>
  <c r="Q2712" i="1"/>
  <c r="Q2713" i="1"/>
  <c r="Q2714" i="1"/>
  <c r="Q2715" i="1"/>
  <c r="Q2716" i="1"/>
  <c r="Q2717" i="1"/>
  <c r="Q2718" i="1"/>
  <c r="Q2719" i="1"/>
  <c r="Q2720" i="1"/>
  <c r="Q2721" i="1"/>
  <c r="Q2722" i="1"/>
  <c r="Q2723" i="1"/>
  <c r="Q2724" i="1"/>
  <c r="Q2725" i="1"/>
  <c r="Q2726" i="1"/>
  <c r="Q2727" i="1"/>
  <c r="Q2728" i="1"/>
  <c r="Q2729" i="1"/>
  <c r="Q2730" i="1"/>
  <c r="Q2731" i="1"/>
  <c r="Q2732" i="1"/>
  <c r="Q2733" i="1"/>
  <c r="Q2734" i="1"/>
  <c r="Q2735" i="1"/>
  <c r="Q2736" i="1"/>
  <c r="Q2737" i="1"/>
  <c r="Q2738" i="1"/>
  <c r="Q2739" i="1"/>
  <c r="Q2740" i="1"/>
  <c r="Q2741" i="1"/>
  <c r="Q2742" i="1"/>
  <c r="Q2743" i="1"/>
  <c r="Q2744" i="1"/>
  <c r="Q2745" i="1"/>
  <c r="Q2746" i="1"/>
  <c r="Q2747" i="1"/>
  <c r="Q2748" i="1"/>
  <c r="Q2749" i="1"/>
  <c r="Q2750" i="1"/>
  <c r="Q2751" i="1"/>
  <c r="Q2752" i="1"/>
  <c r="Q2753" i="1"/>
  <c r="Q2754" i="1"/>
  <c r="Q2755" i="1"/>
  <c r="Q2756" i="1"/>
  <c r="Q2757" i="1"/>
  <c r="Q2758" i="1"/>
  <c r="Q2759" i="1"/>
  <c r="Q2760" i="1"/>
  <c r="Q2761" i="1"/>
  <c r="Q2762" i="1"/>
  <c r="Q2763" i="1"/>
  <c r="Q2764" i="1"/>
  <c r="Q2765" i="1"/>
  <c r="Q2766" i="1"/>
  <c r="Q2767" i="1"/>
  <c r="Q2768" i="1"/>
  <c r="Q2769" i="1"/>
  <c r="Q2770" i="1"/>
  <c r="Q2771" i="1"/>
  <c r="Q2772" i="1"/>
  <c r="Q2773" i="1"/>
  <c r="Q2774" i="1"/>
  <c r="Q2775" i="1"/>
  <c r="Q2776" i="1"/>
  <c r="Q2777" i="1"/>
  <c r="Q2778" i="1"/>
  <c r="Q2779" i="1"/>
  <c r="Q2780" i="1"/>
  <c r="Q2781" i="1"/>
  <c r="Q2782" i="1"/>
  <c r="Q2783" i="1"/>
  <c r="Q2784" i="1"/>
  <c r="Q2785" i="1"/>
  <c r="Q2786" i="1"/>
  <c r="Q2787" i="1"/>
  <c r="Q2788" i="1"/>
  <c r="Q2789" i="1"/>
  <c r="Q2790" i="1"/>
  <c r="Q2791" i="1"/>
  <c r="Q2792" i="1"/>
  <c r="Q2793" i="1"/>
  <c r="Q2794" i="1"/>
  <c r="Q2795" i="1"/>
  <c r="Q2796" i="1"/>
  <c r="Q2797" i="1"/>
  <c r="Q2798" i="1"/>
  <c r="Q2799" i="1"/>
  <c r="Q2800" i="1"/>
  <c r="Q2801" i="1"/>
  <c r="Q2802" i="1"/>
  <c r="Q2803" i="1"/>
  <c r="Q2804" i="1"/>
  <c r="Q2805" i="1"/>
  <c r="Q2806" i="1"/>
  <c r="Q2807" i="1"/>
  <c r="Q2808" i="1"/>
  <c r="Q2809" i="1"/>
  <c r="Q2810" i="1"/>
  <c r="Q2811" i="1"/>
  <c r="Q2812" i="1"/>
  <c r="Q2813" i="1"/>
  <c r="Q2814" i="1"/>
  <c r="Q2815" i="1"/>
  <c r="Q2816" i="1"/>
  <c r="Q2817" i="1"/>
  <c r="Q2818" i="1"/>
  <c r="Q2819" i="1"/>
  <c r="Q2820" i="1"/>
  <c r="Q2821" i="1"/>
  <c r="Q2822" i="1"/>
  <c r="Q2823" i="1"/>
  <c r="Q2824" i="1"/>
  <c r="Q2825" i="1"/>
  <c r="Q2826" i="1"/>
  <c r="Q2827" i="1"/>
  <c r="Q2828" i="1"/>
  <c r="Q2829" i="1"/>
  <c r="Q2830" i="1"/>
  <c r="Q2831" i="1"/>
  <c r="Q2832" i="1"/>
  <c r="Q2833" i="1"/>
  <c r="Q2834" i="1"/>
  <c r="Q2835" i="1"/>
  <c r="Q2836" i="1"/>
  <c r="Q2837" i="1"/>
  <c r="Q2838" i="1"/>
  <c r="Q2839" i="1"/>
  <c r="Q2840" i="1"/>
  <c r="Q2841" i="1"/>
  <c r="Q2842" i="1"/>
  <c r="Q2843" i="1"/>
  <c r="Q2844" i="1"/>
  <c r="Q2845" i="1"/>
  <c r="Q2846" i="1"/>
  <c r="Q2847" i="1"/>
  <c r="Q2848" i="1"/>
  <c r="Q2849" i="1"/>
  <c r="Q2850" i="1"/>
  <c r="Q2851" i="1"/>
  <c r="Q2852" i="1"/>
  <c r="Q2853" i="1"/>
  <c r="Q2854" i="1"/>
  <c r="Q2855" i="1"/>
  <c r="Q2856" i="1"/>
  <c r="Q2857" i="1"/>
  <c r="Q2858" i="1"/>
  <c r="Q2859" i="1"/>
  <c r="Q2860" i="1"/>
  <c r="Q2861" i="1"/>
  <c r="Q2862" i="1"/>
  <c r="Q2863" i="1"/>
  <c r="Q2864" i="1"/>
  <c r="Q2865" i="1"/>
  <c r="Q2866" i="1"/>
  <c r="Q2867" i="1"/>
  <c r="Q2868" i="1"/>
  <c r="Q2869" i="1"/>
  <c r="Q2870" i="1"/>
  <c r="Q2871" i="1"/>
  <c r="Q2872" i="1"/>
  <c r="Q2873" i="1"/>
  <c r="Q2874" i="1"/>
  <c r="Q2875" i="1"/>
  <c r="Q2876" i="1"/>
  <c r="Q2877" i="1"/>
  <c r="Q2878" i="1"/>
  <c r="Q2879" i="1"/>
  <c r="Q2880" i="1"/>
  <c r="Q2881" i="1"/>
  <c r="Q2882" i="1"/>
  <c r="Q2883" i="1"/>
  <c r="Q2884" i="1"/>
  <c r="Q2885" i="1"/>
  <c r="Q2886" i="1"/>
  <c r="Q2887" i="1"/>
  <c r="Q2888" i="1"/>
  <c r="Q2889" i="1"/>
  <c r="Q2890" i="1"/>
  <c r="Q2891" i="1"/>
  <c r="Q2892" i="1"/>
  <c r="Q2893" i="1"/>
  <c r="Q2894" i="1"/>
  <c r="Q2895" i="1"/>
  <c r="Q2896" i="1"/>
  <c r="Q2897" i="1"/>
  <c r="Q2898" i="1"/>
  <c r="Q2899" i="1"/>
  <c r="Q2900" i="1"/>
  <c r="Q2901" i="1"/>
  <c r="Q2902" i="1"/>
  <c r="Q2903" i="1"/>
  <c r="Q2904" i="1"/>
  <c r="Q2905" i="1"/>
  <c r="Q2906" i="1"/>
  <c r="Q2907" i="1"/>
  <c r="Q2908" i="1"/>
  <c r="Q2909" i="1"/>
  <c r="Q2910" i="1"/>
  <c r="Q2911" i="1"/>
  <c r="Q2912" i="1"/>
  <c r="Q2913" i="1"/>
  <c r="Q2914" i="1"/>
  <c r="Q2915" i="1"/>
  <c r="Q2916" i="1"/>
  <c r="Q2917" i="1"/>
  <c r="Q2918" i="1"/>
  <c r="Q2919" i="1"/>
  <c r="Q2920" i="1"/>
  <c r="Q2921" i="1"/>
  <c r="Q2922" i="1"/>
  <c r="Q2923" i="1"/>
  <c r="Q2924" i="1"/>
  <c r="Q2925" i="1"/>
  <c r="Q2926" i="1"/>
  <c r="Q2927" i="1"/>
  <c r="Q2928" i="1"/>
  <c r="Q2929" i="1"/>
  <c r="Q2930" i="1"/>
  <c r="Q2931" i="1"/>
  <c r="Q2932" i="1"/>
  <c r="Q2933" i="1"/>
  <c r="Q2934" i="1"/>
  <c r="Q2935" i="1"/>
  <c r="Q2936" i="1"/>
  <c r="Q2937" i="1"/>
  <c r="Q2938" i="1"/>
  <c r="Q2939" i="1"/>
  <c r="Q2940" i="1"/>
  <c r="Q2941" i="1"/>
  <c r="Q2942" i="1"/>
  <c r="Q2943" i="1"/>
  <c r="Q2944" i="1"/>
  <c r="Q2945" i="1"/>
  <c r="Q2946" i="1"/>
  <c r="Q2947" i="1"/>
  <c r="Q2948" i="1"/>
  <c r="Q2949" i="1"/>
  <c r="Q2950" i="1"/>
  <c r="Q2951" i="1"/>
  <c r="Q2952" i="1"/>
  <c r="Q2953" i="1"/>
  <c r="Q2954" i="1"/>
  <c r="Q2955" i="1"/>
  <c r="Q2956" i="1"/>
  <c r="Q2957" i="1"/>
  <c r="Q2958" i="1"/>
  <c r="Q2959" i="1"/>
  <c r="Q2960" i="1"/>
  <c r="Q2961" i="1"/>
  <c r="Q2962" i="1"/>
  <c r="Q2963" i="1"/>
  <c r="Q2964" i="1"/>
  <c r="Q2965" i="1"/>
  <c r="Q2966" i="1"/>
  <c r="Q2967" i="1"/>
  <c r="Q2968" i="1"/>
  <c r="Q2969" i="1"/>
  <c r="Q2970" i="1"/>
  <c r="Q2971" i="1"/>
  <c r="Q2972" i="1"/>
  <c r="Q2973" i="1"/>
  <c r="Q2974" i="1"/>
  <c r="Q2975" i="1"/>
  <c r="Q2976" i="1"/>
  <c r="Q2977" i="1"/>
  <c r="Q2978" i="1"/>
  <c r="Q2979" i="1"/>
  <c r="Q2980" i="1"/>
  <c r="Q2981" i="1"/>
  <c r="Q2982" i="1"/>
  <c r="Q2983" i="1"/>
  <c r="Q2984" i="1"/>
  <c r="Q2985" i="1"/>
  <c r="Q2986" i="1"/>
  <c r="Q2987" i="1"/>
  <c r="Q2988" i="1"/>
  <c r="Q2989" i="1"/>
  <c r="Q2990" i="1"/>
  <c r="Q2991" i="1"/>
  <c r="Q2992" i="1"/>
  <c r="Q2993" i="1"/>
  <c r="Q2994" i="1"/>
  <c r="Q2995" i="1"/>
  <c r="Q2996" i="1"/>
  <c r="Q2997" i="1"/>
  <c r="Q2998" i="1"/>
  <c r="Q2999" i="1"/>
  <c r="Q3000" i="1"/>
  <c r="Q3001" i="1"/>
  <c r="O2" i="1"/>
  <c r="O3" i="1"/>
  <c r="O4" i="1"/>
  <c r="O5" i="1"/>
  <c r="O6" i="1"/>
  <c r="O7" i="1"/>
  <c r="O8" i="1"/>
  <c r="O9" i="1"/>
  <c r="O10" i="1"/>
  <c r="O11" i="1"/>
  <c r="O12"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O102" i="1"/>
  <c r="O103" i="1"/>
  <c r="O104" i="1"/>
  <c r="O105" i="1"/>
  <c r="O106" i="1"/>
  <c r="O107" i="1"/>
  <c r="O108" i="1"/>
  <c r="O109" i="1"/>
  <c r="O110" i="1"/>
  <c r="O111" i="1"/>
  <c r="O112" i="1"/>
  <c r="O113" i="1"/>
  <c r="O114" i="1"/>
  <c r="O115" i="1"/>
  <c r="O116" i="1"/>
  <c r="O117" i="1"/>
  <c r="O118" i="1"/>
  <c r="O119" i="1"/>
  <c r="O120" i="1"/>
  <c r="O121" i="1"/>
  <c r="O122" i="1"/>
  <c r="O123" i="1"/>
  <c r="O124" i="1"/>
  <c r="O125" i="1"/>
  <c r="O126" i="1"/>
  <c r="O127" i="1"/>
  <c r="O128" i="1"/>
  <c r="O129" i="1"/>
  <c r="O130" i="1"/>
  <c r="O131" i="1"/>
  <c r="O132" i="1"/>
  <c r="O133" i="1"/>
  <c r="O134" i="1"/>
  <c r="O135" i="1"/>
  <c r="O136" i="1"/>
  <c r="O137" i="1"/>
  <c r="O138" i="1"/>
  <c r="O139" i="1"/>
  <c r="O140" i="1"/>
  <c r="O141" i="1"/>
  <c r="O142" i="1"/>
  <c r="O143" i="1"/>
  <c r="O144" i="1"/>
  <c r="O145" i="1"/>
  <c r="O146" i="1"/>
  <c r="O147" i="1"/>
  <c r="O148" i="1"/>
  <c r="O149" i="1"/>
  <c r="O150" i="1"/>
  <c r="O151" i="1"/>
  <c r="O152" i="1"/>
  <c r="O153" i="1"/>
  <c r="O154" i="1"/>
  <c r="O155" i="1"/>
  <c r="O156" i="1"/>
  <c r="O157" i="1"/>
  <c r="O158" i="1"/>
  <c r="O159" i="1"/>
  <c r="O160" i="1"/>
  <c r="O161" i="1"/>
  <c r="O162" i="1"/>
  <c r="O163" i="1"/>
  <c r="O164" i="1"/>
  <c r="O165" i="1"/>
  <c r="O166" i="1"/>
  <c r="O167" i="1"/>
  <c r="O168" i="1"/>
  <c r="O169" i="1"/>
  <c r="O170" i="1"/>
  <c r="O171" i="1"/>
  <c r="O172" i="1"/>
  <c r="O173" i="1"/>
  <c r="O174" i="1"/>
  <c r="O175" i="1"/>
  <c r="O176" i="1"/>
  <c r="O177" i="1"/>
  <c r="O178" i="1"/>
  <c r="O179" i="1"/>
  <c r="O180" i="1"/>
  <c r="O181" i="1"/>
  <c r="O182" i="1"/>
  <c r="O183" i="1"/>
  <c r="O184" i="1"/>
  <c r="O185" i="1"/>
  <c r="O186" i="1"/>
  <c r="O187" i="1"/>
  <c r="O188" i="1"/>
  <c r="O189" i="1"/>
  <c r="O190" i="1"/>
  <c r="O191" i="1"/>
  <c r="O192" i="1"/>
  <c r="O193" i="1"/>
  <c r="O194" i="1"/>
  <c r="O195" i="1"/>
  <c r="O196" i="1"/>
  <c r="O197" i="1"/>
  <c r="O198" i="1"/>
  <c r="O199" i="1"/>
  <c r="O200" i="1"/>
  <c r="O201" i="1"/>
  <c r="O202" i="1"/>
  <c r="O203" i="1"/>
  <c r="O204" i="1"/>
  <c r="O205" i="1"/>
  <c r="O206" i="1"/>
  <c r="O207" i="1"/>
  <c r="O208" i="1"/>
  <c r="O209" i="1"/>
  <c r="O210" i="1"/>
  <c r="O211" i="1"/>
  <c r="O212" i="1"/>
  <c r="O213" i="1"/>
  <c r="O214" i="1"/>
  <c r="O215" i="1"/>
  <c r="O216" i="1"/>
  <c r="O217" i="1"/>
  <c r="O218" i="1"/>
  <c r="O219" i="1"/>
  <c r="O220" i="1"/>
  <c r="O221" i="1"/>
  <c r="O222" i="1"/>
  <c r="O223" i="1"/>
  <c r="O224" i="1"/>
  <c r="O225" i="1"/>
  <c r="O226" i="1"/>
  <c r="O227" i="1"/>
  <c r="O228" i="1"/>
  <c r="O229" i="1"/>
  <c r="O230" i="1"/>
  <c r="O231" i="1"/>
  <c r="O232" i="1"/>
  <c r="O233" i="1"/>
  <c r="O234" i="1"/>
  <c r="O235" i="1"/>
  <c r="O236" i="1"/>
  <c r="O237" i="1"/>
  <c r="O238" i="1"/>
  <c r="O239" i="1"/>
  <c r="O240" i="1"/>
  <c r="O241" i="1"/>
  <c r="O242" i="1"/>
  <c r="O243" i="1"/>
  <c r="O244" i="1"/>
  <c r="O245" i="1"/>
  <c r="O246" i="1"/>
  <c r="O247" i="1"/>
  <c r="O248" i="1"/>
  <c r="O249" i="1"/>
  <c r="O250" i="1"/>
  <c r="O251" i="1"/>
  <c r="O252" i="1"/>
  <c r="O253" i="1"/>
  <c r="O254" i="1"/>
  <c r="O255" i="1"/>
  <c r="O256" i="1"/>
  <c r="O257" i="1"/>
  <c r="O258" i="1"/>
  <c r="O259" i="1"/>
  <c r="O260" i="1"/>
  <c r="O261" i="1"/>
  <c r="O262" i="1"/>
  <c r="O263" i="1"/>
  <c r="O264" i="1"/>
  <c r="O265" i="1"/>
  <c r="O266" i="1"/>
  <c r="O267" i="1"/>
  <c r="O268" i="1"/>
  <c r="O269" i="1"/>
  <c r="O270" i="1"/>
  <c r="O271" i="1"/>
  <c r="O272" i="1"/>
  <c r="O273" i="1"/>
  <c r="O274" i="1"/>
  <c r="O275" i="1"/>
  <c r="O276" i="1"/>
  <c r="O277" i="1"/>
  <c r="O278" i="1"/>
  <c r="O279" i="1"/>
  <c r="O280" i="1"/>
  <c r="O281" i="1"/>
  <c r="O282" i="1"/>
  <c r="O283" i="1"/>
  <c r="O284" i="1"/>
  <c r="O285" i="1"/>
  <c r="O286" i="1"/>
  <c r="O287" i="1"/>
  <c r="O288" i="1"/>
  <c r="O289" i="1"/>
  <c r="O290" i="1"/>
  <c r="O291" i="1"/>
  <c r="O292" i="1"/>
  <c r="O293" i="1"/>
  <c r="O294" i="1"/>
  <c r="O295" i="1"/>
  <c r="O296" i="1"/>
  <c r="O297" i="1"/>
  <c r="O298" i="1"/>
  <c r="O299" i="1"/>
  <c r="O300" i="1"/>
  <c r="O301" i="1"/>
  <c r="O302" i="1"/>
  <c r="O303" i="1"/>
  <c r="O304" i="1"/>
  <c r="O305" i="1"/>
  <c r="O306" i="1"/>
  <c r="O307" i="1"/>
  <c r="O308" i="1"/>
  <c r="O309" i="1"/>
  <c r="O310" i="1"/>
  <c r="O311" i="1"/>
  <c r="O312" i="1"/>
  <c r="O313" i="1"/>
  <c r="O314" i="1"/>
  <c r="O315" i="1"/>
  <c r="O316" i="1"/>
  <c r="O317" i="1"/>
  <c r="O318" i="1"/>
  <c r="O319" i="1"/>
  <c r="O320" i="1"/>
  <c r="O321" i="1"/>
  <c r="O322" i="1"/>
  <c r="O323" i="1"/>
  <c r="O324" i="1"/>
  <c r="O325" i="1"/>
  <c r="O326" i="1"/>
  <c r="O327" i="1"/>
  <c r="O328" i="1"/>
  <c r="O329" i="1"/>
  <c r="O330" i="1"/>
  <c r="O331" i="1"/>
  <c r="O332" i="1"/>
  <c r="O333" i="1"/>
  <c r="O334" i="1"/>
  <c r="O335" i="1"/>
  <c r="O336" i="1"/>
  <c r="O337" i="1"/>
  <c r="O338" i="1"/>
  <c r="O339" i="1"/>
  <c r="O340" i="1"/>
  <c r="O341" i="1"/>
  <c r="O342" i="1"/>
  <c r="O343" i="1"/>
  <c r="O344" i="1"/>
  <c r="O345" i="1"/>
  <c r="O346" i="1"/>
  <c r="O347" i="1"/>
  <c r="O348" i="1"/>
  <c r="O349" i="1"/>
  <c r="O350" i="1"/>
  <c r="O351" i="1"/>
  <c r="O352" i="1"/>
  <c r="O353" i="1"/>
  <c r="O354" i="1"/>
  <c r="O355" i="1"/>
  <c r="O356" i="1"/>
  <c r="O357" i="1"/>
  <c r="O358" i="1"/>
  <c r="O359" i="1"/>
  <c r="O360" i="1"/>
  <c r="O361" i="1"/>
  <c r="O362" i="1"/>
  <c r="O363" i="1"/>
  <c r="O364" i="1"/>
  <c r="O365" i="1"/>
  <c r="O366" i="1"/>
  <c r="O367" i="1"/>
  <c r="O368" i="1"/>
  <c r="O369" i="1"/>
  <c r="O370" i="1"/>
  <c r="O371" i="1"/>
  <c r="O372" i="1"/>
  <c r="O373" i="1"/>
  <c r="O374" i="1"/>
  <c r="O375" i="1"/>
  <c r="O376" i="1"/>
  <c r="O377" i="1"/>
  <c r="O378" i="1"/>
  <c r="O379" i="1"/>
  <c r="O380" i="1"/>
  <c r="O381" i="1"/>
  <c r="O382" i="1"/>
  <c r="O383" i="1"/>
  <c r="O384" i="1"/>
  <c r="O385" i="1"/>
  <c r="O386" i="1"/>
  <c r="O387" i="1"/>
  <c r="O388" i="1"/>
  <c r="O389" i="1"/>
  <c r="O390" i="1"/>
  <c r="O391" i="1"/>
  <c r="O392" i="1"/>
  <c r="O393" i="1"/>
  <c r="O394" i="1"/>
  <c r="O395" i="1"/>
  <c r="O396" i="1"/>
  <c r="O397" i="1"/>
  <c r="O398" i="1"/>
  <c r="O399" i="1"/>
  <c r="O400" i="1"/>
  <c r="O401" i="1"/>
  <c r="O402" i="1"/>
  <c r="O403" i="1"/>
  <c r="O404" i="1"/>
  <c r="O405" i="1"/>
  <c r="O406" i="1"/>
  <c r="O407" i="1"/>
  <c r="O408" i="1"/>
  <c r="O409" i="1"/>
  <c r="O410" i="1"/>
  <c r="O411" i="1"/>
  <c r="O412" i="1"/>
  <c r="O413" i="1"/>
  <c r="O414" i="1"/>
  <c r="O415" i="1"/>
  <c r="O416" i="1"/>
  <c r="O417" i="1"/>
  <c r="O418" i="1"/>
  <c r="O419" i="1"/>
  <c r="O420" i="1"/>
  <c r="O421" i="1"/>
  <c r="O422" i="1"/>
  <c r="O423" i="1"/>
  <c r="O424" i="1"/>
  <c r="O425" i="1"/>
  <c r="O426" i="1"/>
  <c r="O427" i="1"/>
  <c r="O428" i="1"/>
  <c r="O429" i="1"/>
  <c r="O430" i="1"/>
  <c r="O431" i="1"/>
  <c r="O432" i="1"/>
  <c r="O433" i="1"/>
  <c r="O434" i="1"/>
  <c r="O435" i="1"/>
  <c r="O436" i="1"/>
  <c r="O437" i="1"/>
  <c r="O438" i="1"/>
  <c r="O439" i="1"/>
  <c r="O440" i="1"/>
  <c r="O441" i="1"/>
  <c r="O442" i="1"/>
  <c r="O443" i="1"/>
  <c r="O444" i="1"/>
  <c r="O445" i="1"/>
  <c r="O446" i="1"/>
  <c r="O447" i="1"/>
  <c r="O448" i="1"/>
  <c r="O449" i="1"/>
  <c r="O450" i="1"/>
  <c r="O451" i="1"/>
  <c r="O452" i="1"/>
  <c r="O453" i="1"/>
  <c r="O454" i="1"/>
  <c r="O455" i="1"/>
  <c r="O456" i="1"/>
  <c r="O457" i="1"/>
  <c r="O458" i="1"/>
  <c r="O459" i="1"/>
  <c r="O460" i="1"/>
  <c r="O461" i="1"/>
  <c r="O462" i="1"/>
  <c r="O463" i="1"/>
  <c r="O464" i="1"/>
  <c r="O465" i="1"/>
  <c r="O466" i="1"/>
  <c r="O467" i="1"/>
  <c r="O468" i="1"/>
  <c r="O469" i="1"/>
  <c r="O470" i="1"/>
  <c r="O471" i="1"/>
  <c r="O472" i="1"/>
  <c r="O473" i="1"/>
  <c r="O474" i="1"/>
  <c r="O475" i="1"/>
  <c r="O476" i="1"/>
  <c r="O477" i="1"/>
  <c r="O478" i="1"/>
  <c r="O479" i="1"/>
  <c r="O480" i="1"/>
  <c r="O481" i="1"/>
  <c r="O482" i="1"/>
  <c r="O483" i="1"/>
  <c r="O484" i="1"/>
  <c r="O485" i="1"/>
  <c r="O486" i="1"/>
  <c r="O487" i="1"/>
  <c r="O488" i="1"/>
  <c r="O489" i="1"/>
  <c r="O490" i="1"/>
  <c r="O491" i="1"/>
  <c r="O492" i="1"/>
  <c r="O493" i="1"/>
  <c r="O494" i="1"/>
  <c r="O495" i="1"/>
  <c r="O496" i="1"/>
  <c r="O497" i="1"/>
  <c r="O498" i="1"/>
  <c r="O499" i="1"/>
  <c r="O500" i="1"/>
  <c r="O501" i="1"/>
  <c r="O502" i="1"/>
  <c r="O503" i="1"/>
  <c r="O504" i="1"/>
  <c r="O505" i="1"/>
  <c r="O506" i="1"/>
  <c r="O507" i="1"/>
  <c r="O508" i="1"/>
  <c r="O509" i="1"/>
  <c r="O510" i="1"/>
  <c r="O511" i="1"/>
  <c r="O512" i="1"/>
  <c r="O513" i="1"/>
  <c r="O514" i="1"/>
  <c r="O515" i="1"/>
  <c r="O516" i="1"/>
  <c r="O517" i="1"/>
  <c r="O518" i="1"/>
  <c r="O519" i="1"/>
  <c r="O520" i="1"/>
  <c r="O521" i="1"/>
  <c r="O522" i="1"/>
  <c r="O523" i="1"/>
  <c r="O524" i="1"/>
  <c r="O525" i="1"/>
  <c r="O526" i="1"/>
  <c r="O527" i="1"/>
  <c r="O528" i="1"/>
  <c r="O529" i="1"/>
  <c r="O530" i="1"/>
  <c r="O531" i="1"/>
  <c r="O532" i="1"/>
  <c r="O533" i="1"/>
  <c r="O534" i="1"/>
  <c r="O535" i="1"/>
  <c r="O536" i="1"/>
  <c r="O537" i="1"/>
  <c r="O538" i="1"/>
  <c r="O539" i="1"/>
  <c r="O540" i="1"/>
  <c r="O541" i="1"/>
  <c r="O542" i="1"/>
  <c r="O543" i="1"/>
  <c r="O544" i="1"/>
  <c r="O545" i="1"/>
  <c r="O546" i="1"/>
  <c r="O547" i="1"/>
  <c r="O548" i="1"/>
  <c r="O549" i="1"/>
  <c r="O550" i="1"/>
  <c r="O551" i="1"/>
  <c r="O552" i="1"/>
  <c r="O553" i="1"/>
  <c r="O554" i="1"/>
  <c r="O555" i="1"/>
  <c r="O556" i="1"/>
  <c r="O557" i="1"/>
  <c r="O558" i="1"/>
  <c r="O559" i="1"/>
  <c r="O560" i="1"/>
  <c r="O561" i="1"/>
  <c r="O562" i="1"/>
  <c r="O563" i="1"/>
  <c r="O564" i="1"/>
  <c r="O565" i="1"/>
  <c r="O566" i="1"/>
  <c r="O567" i="1"/>
  <c r="O568" i="1"/>
  <c r="O569" i="1"/>
  <c r="O570" i="1"/>
  <c r="O571" i="1"/>
  <c r="O572" i="1"/>
  <c r="O573" i="1"/>
  <c r="O574" i="1"/>
  <c r="O575" i="1"/>
  <c r="O576" i="1"/>
  <c r="O577" i="1"/>
  <c r="O578" i="1"/>
  <c r="O579" i="1"/>
  <c r="O580" i="1"/>
  <c r="O581" i="1"/>
  <c r="O582" i="1"/>
  <c r="O583" i="1"/>
  <c r="O584" i="1"/>
  <c r="O585" i="1"/>
  <c r="O586" i="1"/>
  <c r="O587" i="1"/>
  <c r="O588" i="1"/>
  <c r="O589" i="1"/>
  <c r="O590" i="1"/>
  <c r="O591" i="1"/>
  <c r="O592" i="1"/>
  <c r="O593" i="1"/>
  <c r="O594" i="1"/>
  <c r="O595" i="1"/>
  <c r="O596" i="1"/>
  <c r="O597" i="1"/>
  <c r="O598" i="1"/>
  <c r="O599" i="1"/>
  <c r="O600" i="1"/>
  <c r="O601" i="1"/>
  <c r="O602" i="1"/>
  <c r="O603" i="1"/>
  <c r="O604" i="1"/>
  <c r="O605" i="1"/>
  <c r="O606" i="1"/>
  <c r="O607" i="1"/>
  <c r="O608" i="1"/>
  <c r="O609" i="1"/>
  <c r="O610" i="1"/>
  <c r="O611" i="1"/>
  <c r="O612" i="1"/>
  <c r="O613" i="1"/>
  <c r="O614" i="1"/>
  <c r="O615" i="1"/>
  <c r="O616" i="1"/>
  <c r="O617" i="1"/>
  <c r="O618" i="1"/>
  <c r="O619" i="1"/>
  <c r="O620" i="1"/>
  <c r="O621" i="1"/>
  <c r="O622" i="1"/>
  <c r="O623" i="1"/>
  <c r="O624" i="1"/>
  <c r="O625" i="1"/>
  <c r="O626" i="1"/>
  <c r="O627" i="1"/>
  <c r="O628" i="1"/>
  <c r="O629" i="1"/>
  <c r="O630" i="1"/>
  <c r="O631" i="1"/>
  <c r="O632" i="1"/>
  <c r="O633" i="1"/>
  <c r="O634" i="1"/>
  <c r="O635" i="1"/>
  <c r="O636" i="1"/>
  <c r="O637" i="1"/>
  <c r="O638" i="1"/>
  <c r="O639" i="1"/>
  <c r="O640" i="1"/>
  <c r="O641" i="1"/>
  <c r="O642" i="1"/>
  <c r="O643" i="1"/>
  <c r="O644" i="1"/>
  <c r="O645" i="1"/>
  <c r="O646" i="1"/>
  <c r="O647" i="1"/>
  <c r="O648" i="1"/>
  <c r="O649" i="1"/>
  <c r="O650" i="1"/>
  <c r="O651" i="1"/>
  <c r="O652" i="1"/>
  <c r="O653" i="1"/>
  <c r="O654" i="1"/>
  <c r="O655" i="1"/>
  <c r="O656" i="1"/>
  <c r="O657" i="1"/>
  <c r="O658" i="1"/>
  <c r="O659" i="1"/>
  <c r="O660" i="1"/>
  <c r="O661" i="1"/>
  <c r="O662" i="1"/>
  <c r="O663" i="1"/>
  <c r="O664" i="1"/>
  <c r="O665" i="1"/>
  <c r="O666" i="1"/>
  <c r="O667" i="1"/>
  <c r="O668" i="1"/>
  <c r="O669" i="1"/>
  <c r="O670" i="1"/>
  <c r="O671" i="1"/>
  <c r="O672" i="1"/>
  <c r="O673" i="1"/>
  <c r="O674" i="1"/>
  <c r="O675" i="1"/>
  <c r="O676" i="1"/>
  <c r="O677" i="1"/>
  <c r="O678" i="1"/>
  <c r="O679" i="1"/>
  <c r="O680" i="1"/>
  <c r="O681" i="1"/>
  <c r="O682" i="1"/>
  <c r="O683" i="1"/>
  <c r="O684" i="1"/>
  <c r="O685" i="1"/>
  <c r="O686" i="1"/>
  <c r="O687" i="1"/>
  <c r="O688" i="1"/>
  <c r="O689" i="1"/>
  <c r="O690" i="1"/>
  <c r="O691" i="1"/>
  <c r="O692" i="1"/>
  <c r="O693" i="1"/>
  <c r="O694" i="1"/>
  <c r="O695" i="1"/>
  <c r="O696" i="1"/>
  <c r="O697" i="1"/>
  <c r="O698" i="1"/>
  <c r="O699" i="1"/>
  <c r="O700" i="1"/>
  <c r="O701" i="1"/>
  <c r="O702" i="1"/>
  <c r="O703" i="1"/>
  <c r="O704" i="1"/>
  <c r="O705" i="1"/>
  <c r="O706" i="1"/>
  <c r="O707" i="1"/>
  <c r="O708" i="1"/>
  <c r="O709" i="1"/>
  <c r="O710" i="1"/>
  <c r="O711" i="1"/>
  <c r="O712" i="1"/>
  <c r="O713" i="1"/>
  <c r="O714" i="1"/>
  <c r="O715" i="1"/>
  <c r="O716" i="1"/>
  <c r="O717" i="1"/>
  <c r="O718" i="1"/>
  <c r="O719" i="1"/>
  <c r="O720" i="1"/>
  <c r="O721" i="1"/>
  <c r="O722" i="1"/>
  <c r="O723" i="1"/>
  <c r="O724" i="1"/>
  <c r="O725" i="1"/>
  <c r="O726" i="1"/>
  <c r="O727" i="1"/>
  <c r="O728" i="1"/>
  <c r="O729" i="1"/>
  <c r="O730" i="1"/>
  <c r="O731" i="1"/>
  <c r="O732" i="1"/>
  <c r="O733" i="1"/>
  <c r="O734" i="1"/>
  <c r="O735" i="1"/>
  <c r="O736" i="1"/>
  <c r="O737" i="1"/>
  <c r="O738" i="1"/>
  <c r="O739" i="1"/>
  <c r="O740" i="1"/>
  <c r="O741" i="1"/>
  <c r="O742" i="1"/>
  <c r="O743" i="1"/>
  <c r="O744" i="1"/>
  <c r="O745" i="1"/>
  <c r="O746" i="1"/>
  <c r="O747" i="1"/>
  <c r="O748" i="1"/>
  <c r="O749" i="1"/>
  <c r="O750" i="1"/>
  <c r="O751" i="1"/>
  <c r="O752" i="1"/>
  <c r="O753" i="1"/>
  <c r="O754" i="1"/>
  <c r="O755" i="1"/>
  <c r="O756" i="1"/>
  <c r="O757" i="1"/>
  <c r="O758" i="1"/>
  <c r="O759" i="1"/>
  <c r="O760" i="1"/>
  <c r="O761" i="1"/>
  <c r="O762" i="1"/>
  <c r="O763" i="1"/>
  <c r="O764" i="1"/>
  <c r="O765" i="1"/>
  <c r="O766" i="1"/>
  <c r="O767" i="1"/>
  <c r="O768" i="1"/>
  <c r="O769" i="1"/>
  <c r="O770" i="1"/>
  <c r="O771" i="1"/>
  <c r="O772" i="1"/>
  <c r="O773" i="1"/>
  <c r="O774" i="1"/>
  <c r="O775" i="1"/>
  <c r="O776" i="1"/>
  <c r="O777" i="1"/>
  <c r="O778" i="1"/>
  <c r="O779" i="1"/>
  <c r="O780" i="1"/>
  <c r="O781" i="1"/>
  <c r="O782" i="1"/>
  <c r="O783" i="1"/>
  <c r="O784" i="1"/>
  <c r="O785" i="1"/>
  <c r="O786" i="1"/>
  <c r="O787" i="1"/>
  <c r="O788" i="1"/>
  <c r="O789" i="1"/>
  <c r="O790" i="1"/>
  <c r="O791" i="1"/>
  <c r="O792" i="1"/>
  <c r="O793" i="1"/>
  <c r="O794" i="1"/>
  <c r="O795" i="1"/>
  <c r="O796" i="1"/>
  <c r="O797" i="1"/>
  <c r="O798" i="1"/>
  <c r="O799" i="1"/>
  <c r="O800" i="1"/>
  <c r="O801" i="1"/>
  <c r="O802" i="1"/>
  <c r="O803" i="1"/>
  <c r="O804" i="1"/>
  <c r="O805" i="1"/>
  <c r="O806" i="1"/>
  <c r="O807" i="1"/>
  <c r="O808" i="1"/>
  <c r="O809" i="1"/>
  <c r="O810" i="1"/>
  <c r="O811" i="1"/>
  <c r="O812" i="1"/>
  <c r="O813" i="1"/>
  <c r="O814" i="1"/>
  <c r="O815" i="1"/>
  <c r="O816" i="1"/>
  <c r="O817" i="1"/>
  <c r="O818" i="1"/>
  <c r="O819" i="1"/>
  <c r="O820" i="1"/>
  <c r="O821" i="1"/>
  <c r="O822" i="1"/>
  <c r="O823" i="1"/>
  <c r="O824" i="1"/>
  <c r="O825" i="1"/>
  <c r="O826" i="1"/>
  <c r="O827" i="1"/>
  <c r="O828" i="1"/>
  <c r="O829" i="1"/>
  <c r="O830" i="1"/>
  <c r="O831" i="1"/>
  <c r="O832" i="1"/>
  <c r="O833" i="1"/>
  <c r="O834" i="1"/>
  <c r="O835" i="1"/>
  <c r="O836" i="1"/>
  <c r="O837" i="1"/>
  <c r="O838" i="1"/>
  <c r="O839" i="1"/>
  <c r="O840" i="1"/>
  <c r="O841" i="1"/>
  <c r="O842" i="1"/>
  <c r="O843" i="1"/>
  <c r="O844" i="1"/>
  <c r="O845" i="1"/>
  <c r="O846" i="1"/>
  <c r="O847" i="1"/>
  <c r="O848" i="1"/>
  <c r="O849" i="1"/>
  <c r="O850" i="1"/>
  <c r="O851" i="1"/>
  <c r="O852" i="1"/>
  <c r="O853" i="1"/>
  <c r="O854" i="1"/>
  <c r="O855" i="1"/>
  <c r="O856" i="1"/>
  <c r="O857" i="1"/>
  <c r="O858" i="1"/>
  <c r="O859" i="1"/>
  <c r="O860" i="1"/>
  <c r="O861" i="1"/>
  <c r="O862" i="1"/>
  <c r="O863" i="1"/>
  <c r="O864" i="1"/>
  <c r="O865" i="1"/>
  <c r="O866" i="1"/>
  <c r="O867" i="1"/>
  <c r="O868" i="1"/>
  <c r="O869" i="1"/>
  <c r="O870" i="1"/>
  <c r="O871" i="1"/>
  <c r="O872" i="1"/>
  <c r="O873" i="1"/>
  <c r="O874" i="1"/>
  <c r="O875" i="1"/>
  <c r="O876" i="1"/>
  <c r="O877" i="1"/>
  <c r="O878" i="1"/>
  <c r="O879" i="1"/>
  <c r="O880" i="1"/>
  <c r="O881" i="1"/>
  <c r="O882" i="1"/>
  <c r="O883" i="1"/>
  <c r="O884" i="1"/>
  <c r="O885" i="1"/>
  <c r="O886" i="1"/>
  <c r="O887" i="1"/>
  <c r="O888" i="1"/>
  <c r="O889" i="1"/>
  <c r="O890" i="1"/>
  <c r="O891" i="1"/>
  <c r="O892" i="1"/>
  <c r="O893" i="1"/>
  <c r="O894" i="1"/>
  <c r="O895" i="1"/>
  <c r="O896" i="1"/>
  <c r="O897" i="1"/>
  <c r="O898" i="1"/>
  <c r="O899" i="1"/>
  <c r="O900" i="1"/>
  <c r="O901" i="1"/>
  <c r="O902" i="1"/>
  <c r="O903" i="1"/>
  <c r="O904" i="1"/>
  <c r="O905" i="1"/>
  <c r="O906" i="1"/>
  <c r="O907" i="1"/>
  <c r="O908" i="1"/>
  <c r="O909" i="1"/>
  <c r="O910" i="1"/>
  <c r="O911" i="1"/>
  <c r="O912" i="1"/>
  <c r="O913" i="1"/>
  <c r="O914" i="1"/>
  <c r="O915" i="1"/>
  <c r="O916" i="1"/>
  <c r="O917" i="1"/>
  <c r="O918" i="1"/>
  <c r="O919" i="1"/>
  <c r="O920" i="1"/>
  <c r="O921" i="1"/>
  <c r="O922" i="1"/>
  <c r="O923" i="1"/>
  <c r="O924" i="1"/>
  <c r="O925" i="1"/>
  <c r="O926" i="1"/>
  <c r="O927" i="1"/>
  <c r="O928" i="1"/>
  <c r="O929" i="1"/>
  <c r="O930" i="1"/>
  <c r="O931" i="1"/>
  <c r="O932" i="1"/>
  <c r="O933" i="1"/>
  <c r="O934" i="1"/>
  <c r="O935" i="1"/>
  <c r="O936" i="1"/>
  <c r="O937" i="1"/>
  <c r="O938" i="1"/>
  <c r="O939" i="1"/>
  <c r="O940" i="1"/>
  <c r="O941" i="1"/>
  <c r="O942" i="1"/>
  <c r="O943" i="1"/>
  <c r="O944" i="1"/>
  <c r="O945" i="1"/>
  <c r="O946" i="1"/>
  <c r="O947" i="1"/>
  <c r="O948" i="1"/>
  <c r="O949" i="1"/>
  <c r="O950" i="1"/>
  <c r="O951" i="1"/>
  <c r="O952" i="1"/>
  <c r="O953" i="1"/>
  <c r="O954" i="1"/>
  <c r="O955" i="1"/>
  <c r="O956" i="1"/>
  <c r="O957" i="1"/>
  <c r="O958" i="1"/>
  <c r="O959" i="1"/>
  <c r="O960" i="1"/>
  <c r="O961" i="1"/>
  <c r="O962" i="1"/>
  <c r="O963" i="1"/>
  <c r="O964" i="1"/>
  <c r="O965" i="1"/>
  <c r="O966" i="1"/>
  <c r="O967" i="1"/>
  <c r="O968" i="1"/>
  <c r="O969" i="1"/>
  <c r="O970" i="1"/>
  <c r="O971" i="1"/>
  <c r="O972" i="1"/>
  <c r="O973" i="1"/>
  <c r="O974" i="1"/>
  <c r="O975" i="1"/>
  <c r="O976" i="1"/>
  <c r="O977" i="1"/>
  <c r="O978" i="1"/>
  <c r="O979" i="1"/>
  <c r="O980" i="1"/>
  <c r="O981" i="1"/>
  <c r="O982" i="1"/>
  <c r="O983" i="1"/>
  <c r="O984" i="1"/>
  <c r="O985" i="1"/>
  <c r="O986" i="1"/>
  <c r="O987" i="1"/>
  <c r="O988" i="1"/>
  <c r="O989" i="1"/>
  <c r="O990" i="1"/>
  <c r="O991" i="1"/>
  <c r="O992" i="1"/>
  <c r="O993" i="1"/>
  <c r="O994" i="1"/>
  <c r="O995" i="1"/>
  <c r="O996" i="1"/>
  <c r="O997" i="1"/>
  <c r="O998" i="1"/>
  <c r="O999" i="1"/>
  <c r="O1000" i="1"/>
  <c r="O1001" i="1"/>
  <c r="O1002" i="1"/>
  <c r="O1003" i="1"/>
  <c r="O1004" i="1"/>
  <c r="O1005" i="1"/>
  <c r="O1006" i="1"/>
  <c r="O1007" i="1"/>
  <c r="O1008" i="1"/>
  <c r="O1009" i="1"/>
  <c r="O1010" i="1"/>
  <c r="O1011" i="1"/>
  <c r="O1012" i="1"/>
  <c r="O1013" i="1"/>
  <c r="O1014" i="1"/>
  <c r="O1015" i="1"/>
  <c r="O1016" i="1"/>
  <c r="O1017" i="1"/>
  <c r="O1018" i="1"/>
  <c r="O1019" i="1"/>
  <c r="O1020" i="1"/>
  <c r="O1021" i="1"/>
  <c r="O1022" i="1"/>
  <c r="O1023" i="1"/>
  <c r="O1024" i="1"/>
  <c r="O1025" i="1"/>
  <c r="O1026" i="1"/>
  <c r="O1027" i="1"/>
  <c r="O1028" i="1"/>
  <c r="O1029" i="1"/>
  <c r="O1030" i="1"/>
  <c r="O1031" i="1"/>
  <c r="O1032" i="1"/>
  <c r="O1033" i="1"/>
  <c r="O1034" i="1"/>
  <c r="O1035" i="1"/>
  <c r="O1036" i="1"/>
  <c r="O1037" i="1"/>
  <c r="O1038" i="1"/>
  <c r="O1039" i="1"/>
  <c r="O1040" i="1"/>
  <c r="O1041" i="1"/>
  <c r="O1042" i="1"/>
  <c r="O1043" i="1"/>
  <c r="O1044" i="1"/>
  <c r="O1045" i="1"/>
  <c r="O1046" i="1"/>
  <c r="O1047" i="1"/>
  <c r="O1048" i="1"/>
  <c r="O1049" i="1"/>
  <c r="O1050" i="1"/>
  <c r="O1051" i="1"/>
  <c r="O1052" i="1"/>
  <c r="O1053" i="1"/>
  <c r="O1054" i="1"/>
  <c r="O1055" i="1"/>
  <c r="O1056" i="1"/>
  <c r="O1057" i="1"/>
  <c r="O1058" i="1"/>
  <c r="O1059" i="1"/>
  <c r="O1060" i="1"/>
  <c r="O1061" i="1"/>
  <c r="O1062" i="1"/>
  <c r="O1063" i="1"/>
  <c r="O1064" i="1"/>
  <c r="O1065" i="1"/>
  <c r="O1066" i="1"/>
  <c r="O1067" i="1"/>
  <c r="O1068" i="1"/>
  <c r="O1069" i="1"/>
  <c r="O1070" i="1"/>
  <c r="O1071" i="1"/>
  <c r="O1072" i="1"/>
  <c r="O1073" i="1"/>
  <c r="O1074" i="1"/>
  <c r="O1075" i="1"/>
  <c r="O1076" i="1"/>
  <c r="O1077" i="1"/>
  <c r="O1078" i="1"/>
  <c r="O1079" i="1"/>
  <c r="O1080" i="1"/>
  <c r="O1081" i="1"/>
  <c r="O1082" i="1"/>
  <c r="O1083" i="1"/>
  <c r="O1084" i="1"/>
  <c r="O1085" i="1"/>
  <c r="O1086" i="1"/>
  <c r="O1087" i="1"/>
  <c r="O1088" i="1"/>
  <c r="O1089" i="1"/>
  <c r="O1090" i="1"/>
  <c r="O1091" i="1"/>
  <c r="O1092" i="1"/>
  <c r="O1093" i="1"/>
  <c r="O1094" i="1"/>
  <c r="O1095" i="1"/>
  <c r="O1096" i="1"/>
  <c r="O1097" i="1"/>
  <c r="O1098" i="1"/>
  <c r="O1099" i="1"/>
  <c r="O1100" i="1"/>
  <c r="O1101" i="1"/>
  <c r="O1102" i="1"/>
  <c r="O1103" i="1"/>
  <c r="O1104" i="1"/>
  <c r="O1105" i="1"/>
  <c r="O1106" i="1"/>
  <c r="O1107" i="1"/>
  <c r="O1108" i="1"/>
  <c r="O1109" i="1"/>
  <c r="O1110" i="1"/>
  <c r="O1111" i="1"/>
  <c r="O1112" i="1"/>
  <c r="O1113" i="1"/>
  <c r="O1114" i="1"/>
  <c r="O1115" i="1"/>
  <c r="O1116" i="1"/>
  <c r="O1117" i="1"/>
  <c r="O1118" i="1"/>
  <c r="O1119" i="1"/>
  <c r="O1120" i="1"/>
  <c r="O1121" i="1"/>
  <c r="O1122" i="1"/>
  <c r="O1123" i="1"/>
  <c r="O1124" i="1"/>
  <c r="O1125" i="1"/>
  <c r="O1126" i="1"/>
  <c r="O1127" i="1"/>
  <c r="O1128" i="1"/>
  <c r="O1129" i="1"/>
  <c r="O1130" i="1"/>
  <c r="O1131" i="1"/>
  <c r="O1132" i="1"/>
  <c r="O1133" i="1"/>
  <c r="O1134" i="1"/>
  <c r="O1135" i="1"/>
  <c r="O1136" i="1"/>
  <c r="O1137" i="1"/>
  <c r="O1138" i="1"/>
  <c r="O1139" i="1"/>
  <c r="O1140" i="1"/>
  <c r="O1141" i="1"/>
  <c r="O1142" i="1"/>
  <c r="O1143" i="1"/>
  <c r="O1144" i="1"/>
  <c r="O1145" i="1"/>
  <c r="O1146" i="1"/>
  <c r="O1147" i="1"/>
  <c r="O1148" i="1"/>
  <c r="O1149" i="1"/>
  <c r="O1150" i="1"/>
  <c r="O1151" i="1"/>
  <c r="O1152" i="1"/>
  <c r="O1153" i="1"/>
  <c r="O1154" i="1"/>
  <c r="O1155" i="1"/>
  <c r="O1156" i="1"/>
  <c r="O1157" i="1"/>
  <c r="O1158" i="1"/>
  <c r="O1159" i="1"/>
  <c r="O1160" i="1"/>
  <c r="O1161" i="1"/>
  <c r="O1162" i="1"/>
  <c r="O1163" i="1"/>
  <c r="O1164" i="1"/>
  <c r="O1165" i="1"/>
  <c r="O1166" i="1"/>
  <c r="O1167" i="1"/>
  <c r="O1168" i="1"/>
  <c r="O1169" i="1"/>
  <c r="O1170" i="1"/>
  <c r="O1171" i="1"/>
  <c r="O1172" i="1"/>
  <c r="O1173" i="1"/>
  <c r="O1174" i="1"/>
  <c r="O1175" i="1"/>
  <c r="O1176" i="1"/>
  <c r="O1177" i="1"/>
  <c r="O1178" i="1"/>
  <c r="O1179" i="1"/>
  <c r="O1180" i="1"/>
  <c r="O1181" i="1"/>
  <c r="O1182" i="1"/>
  <c r="O1183" i="1"/>
  <c r="O1184" i="1"/>
  <c r="O1185" i="1"/>
  <c r="O1186" i="1"/>
  <c r="O1187" i="1"/>
  <c r="O1188" i="1"/>
  <c r="O1189" i="1"/>
  <c r="O1190" i="1"/>
  <c r="O1191" i="1"/>
  <c r="O1192" i="1"/>
  <c r="O1193" i="1"/>
  <c r="O1194" i="1"/>
  <c r="O1195" i="1"/>
  <c r="O1196" i="1"/>
  <c r="O1197" i="1"/>
  <c r="O1198" i="1"/>
  <c r="O1199" i="1"/>
  <c r="O1200" i="1"/>
  <c r="O1201" i="1"/>
  <c r="O1202" i="1"/>
  <c r="O1203" i="1"/>
  <c r="O1204" i="1"/>
  <c r="O1205" i="1"/>
  <c r="O1206" i="1"/>
  <c r="O1207" i="1"/>
  <c r="O1208" i="1"/>
  <c r="O1209" i="1"/>
  <c r="O1210" i="1"/>
  <c r="O1211" i="1"/>
  <c r="O1212" i="1"/>
  <c r="O1213" i="1"/>
  <c r="O1214" i="1"/>
  <c r="O1215" i="1"/>
  <c r="O1216" i="1"/>
  <c r="O1217" i="1"/>
  <c r="O1218" i="1"/>
  <c r="O1219" i="1"/>
  <c r="O1220" i="1"/>
  <c r="O1221" i="1"/>
  <c r="O1222" i="1"/>
  <c r="O1223" i="1"/>
  <c r="O1224" i="1"/>
  <c r="O1225" i="1"/>
  <c r="O1226" i="1"/>
  <c r="O1227" i="1"/>
  <c r="O1228" i="1"/>
  <c r="O1229" i="1"/>
  <c r="O1230" i="1"/>
  <c r="O1231" i="1"/>
  <c r="O1232" i="1"/>
  <c r="O1233" i="1"/>
  <c r="O1234" i="1"/>
  <c r="O1235" i="1"/>
  <c r="O1236" i="1"/>
  <c r="O1237" i="1"/>
  <c r="O1238" i="1"/>
  <c r="O1239" i="1"/>
  <c r="O1240" i="1"/>
  <c r="O1241" i="1"/>
  <c r="O1242" i="1"/>
  <c r="O1243" i="1"/>
  <c r="O1244" i="1"/>
  <c r="O1245" i="1"/>
  <c r="O1246" i="1"/>
  <c r="O1247" i="1"/>
  <c r="O1248" i="1"/>
  <c r="O1249" i="1"/>
  <c r="O1250" i="1"/>
  <c r="O1251" i="1"/>
  <c r="O1252" i="1"/>
  <c r="O1253" i="1"/>
  <c r="O1254" i="1"/>
  <c r="O1255" i="1"/>
  <c r="O1256" i="1"/>
  <c r="O1257" i="1"/>
  <c r="O1258" i="1"/>
  <c r="O1259" i="1"/>
  <c r="O1260" i="1"/>
  <c r="O1261" i="1"/>
  <c r="O1262" i="1"/>
  <c r="O1263" i="1"/>
  <c r="O1264" i="1"/>
  <c r="O1265" i="1"/>
  <c r="O1266" i="1"/>
  <c r="O1267" i="1"/>
  <c r="O1268" i="1"/>
  <c r="O1269" i="1"/>
  <c r="O1270" i="1"/>
  <c r="O1271" i="1"/>
  <c r="O1272" i="1"/>
  <c r="O1273" i="1"/>
  <c r="O1274" i="1"/>
  <c r="O1275" i="1"/>
  <c r="O1276" i="1"/>
  <c r="O1277" i="1"/>
  <c r="O1278" i="1"/>
  <c r="O1279" i="1"/>
  <c r="O1280" i="1"/>
  <c r="O1281" i="1"/>
  <c r="O1282" i="1"/>
  <c r="O1283" i="1"/>
  <c r="O1284" i="1"/>
  <c r="O1285" i="1"/>
  <c r="O1286" i="1"/>
  <c r="O1287" i="1"/>
  <c r="O1288" i="1"/>
  <c r="O1289" i="1"/>
  <c r="O1290" i="1"/>
  <c r="O1291" i="1"/>
  <c r="O1292" i="1"/>
  <c r="O1293" i="1"/>
  <c r="O1294" i="1"/>
  <c r="O1295" i="1"/>
  <c r="O1296" i="1"/>
  <c r="O1297" i="1"/>
  <c r="O1298" i="1"/>
  <c r="O1299" i="1"/>
  <c r="O1300" i="1"/>
  <c r="O1301" i="1"/>
  <c r="O1302" i="1"/>
  <c r="O1303" i="1"/>
  <c r="O1304" i="1"/>
  <c r="O1305" i="1"/>
  <c r="O1306" i="1"/>
  <c r="O1307" i="1"/>
  <c r="O1308" i="1"/>
  <c r="O1309" i="1"/>
  <c r="O1310" i="1"/>
  <c r="O1311" i="1"/>
  <c r="O1312" i="1"/>
  <c r="O1313" i="1"/>
  <c r="O1314" i="1"/>
  <c r="O1315" i="1"/>
  <c r="O1316" i="1"/>
  <c r="O1317" i="1"/>
  <c r="O1318" i="1"/>
  <c r="O1319" i="1"/>
  <c r="O1320" i="1"/>
  <c r="O1321" i="1"/>
  <c r="O1322" i="1"/>
  <c r="O1323" i="1"/>
  <c r="O1324" i="1"/>
  <c r="O1325" i="1"/>
  <c r="O1326" i="1"/>
  <c r="O1327" i="1"/>
  <c r="O1328" i="1"/>
  <c r="O1329" i="1"/>
  <c r="O1330" i="1"/>
  <c r="O1331" i="1"/>
  <c r="O1332" i="1"/>
  <c r="O1333" i="1"/>
  <c r="O1334" i="1"/>
  <c r="O1335" i="1"/>
  <c r="O1336" i="1"/>
  <c r="O1337" i="1"/>
  <c r="O1338" i="1"/>
  <c r="O1339" i="1"/>
  <c r="O1340" i="1"/>
  <c r="O1341" i="1"/>
  <c r="O1342" i="1"/>
  <c r="O1343" i="1"/>
  <c r="O1344" i="1"/>
  <c r="O1345" i="1"/>
  <c r="O1346" i="1"/>
  <c r="O1347" i="1"/>
  <c r="O1348" i="1"/>
  <c r="O1349" i="1"/>
  <c r="O1350" i="1"/>
  <c r="O1351" i="1"/>
  <c r="O1352" i="1"/>
  <c r="O1353" i="1"/>
  <c r="O1354" i="1"/>
  <c r="O1355" i="1"/>
  <c r="O1356" i="1"/>
  <c r="O1357" i="1"/>
  <c r="O1358" i="1"/>
  <c r="O1359" i="1"/>
  <c r="O1360" i="1"/>
  <c r="O1361" i="1"/>
  <c r="O1362" i="1"/>
  <c r="O1363" i="1"/>
  <c r="O1364" i="1"/>
  <c r="O1365" i="1"/>
  <c r="O1366" i="1"/>
  <c r="O1367" i="1"/>
  <c r="O1368" i="1"/>
  <c r="O1369" i="1"/>
  <c r="O1370" i="1"/>
  <c r="O1371" i="1"/>
  <c r="O1372" i="1"/>
  <c r="O1373" i="1"/>
  <c r="O1374" i="1"/>
  <c r="O1375" i="1"/>
  <c r="O1376" i="1"/>
  <c r="O1377" i="1"/>
  <c r="O1378" i="1"/>
  <c r="O1379" i="1"/>
  <c r="O1380" i="1"/>
  <c r="O1381" i="1"/>
  <c r="O1382" i="1"/>
  <c r="O1383" i="1"/>
  <c r="O1384" i="1"/>
  <c r="O1385" i="1"/>
  <c r="O1386" i="1"/>
  <c r="O1387" i="1"/>
  <c r="O1388" i="1"/>
  <c r="O1389" i="1"/>
  <c r="O1390" i="1"/>
  <c r="O1391" i="1"/>
  <c r="O1392" i="1"/>
  <c r="O1393" i="1"/>
  <c r="O1394" i="1"/>
  <c r="O1395" i="1"/>
  <c r="O1396" i="1"/>
  <c r="O1397" i="1"/>
  <c r="O1398" i="1"/>
  <c r="O1399" i="1"/>
  <c r="O1400" i="1"/>
  <c r="O1401" i="1"/>
  <c r="O1402" i="1"/>
  <c r="O1403" i="1"/>
  <c r="O1404" i="1"/>
  <c r="O1405" i="1"/>
  <c r="O1406" i="1"/>
  <c r="O1407" i="1"/>
  <c r="O1408" i="1"/>
  <c r="O1409" i="1"/>
  <c r="O1410" i="1"/>
  <c r="O1411" i="1"/>
  <c r="O1412" i="1"/>
  <c r="O1413" i="1"/>
  <c r="O1414" i="1"/>
  <c r="O1415" i="1"/>
  <c r="O1416" i="1"/>
  <c r="O1417" i="1"/>
  <c r="O1418" i="1"/>
  <c r="O1419" i="1"/>
  <c r="O1420" i="1"/>
  <c r="O1421" i="1"/>
  <c r="O1422" i="1"/>
  <c r="O1423" i="1"/>
  <c r="O1424" i="1"/>
  <c r="O1425" i="1"/>
  <c r="O1426" i="1"/>
  <c r="O1427" i="1"/>
  <c r="O1428" i="1"/>
  <c r="O1429" i="1"/>
  <c r="O1430" i="1"/>
  <c r="O1431" i="1"/>
  <c r="O1432" i="1"/>
  <c r="O1433" i="1"/>
  <c r="O1434" i="1"/>
  <c r="O1435" i="1"/>
  <c r="O1436" i="1"/>
  <c r="O1437" i="1"/>
  <c r="O1438" i="1"/>
  <c r="O1439" i="1"/>
  <c r="O1440" i="1"/>
  <c r="O1441" i="1"/>
  <c r="O1442" i="1"/>
  <c r="O1443" i="1"/>
  <c r="O1444" i="1"/>
  <c r="O1445" i="1"/>
  <c r="O1446" i="1"/>
  <c r="O1447" i="1"/>
  <c r="O1448" i="1"/>
  <c r="O1449" i="1"/>
  <c r="O1450" i="1"/>
  <c r="O1451" i="1"/>
  <c r="O1452" i="1"/>
  <c r="O1453" i="1"/>
  <c r="O1454" i="1"/>
  <c r="O1455" i="1"/>
  <c r="O1456" i="1"/>
  <c r="O1457" i="1"/>
  <c r="O1458" i="1"/>
  <c r="O1459" i="1"/>
  <c r="O1460" i="1"/>
  <c r="O1461" i="1"/>
  <c r="O1462" i="1"/>
  <c r="O1463" i="1"/>
  <c r="O1464" i="1"/>
  <c r="O1465" i="1"/>
  <c r="O1466" i="1"/>
  <c r="O1467" i="1"/>
  <c r="O1468" i="1"/>
  <c r="O1469" i="1"/>
  <c r="O1470" i="1"/>
  <c r="O1471" i="1"/>
  <c r="O1472" i="1"/>
  <c r="O1473" i="1"/>
  <c r="O1474" i="1"/>
  <c r="O1475" i="1"/>
  <c r="O1476" i="1"/>
  <c r="O1477" i="1"/>
  <c r="O1478" i="1"/>
  <c r="O1479" i="1"/>
  <c r="O1480" i="1"/>
  <c r="O1481" i="1"/>
  <c r="O1482" i="1"/>
  <c r="O1483" i="1"/>
  <c r="O1484" i="1"/>
  <c r="O1485" i="1"/>
  <c r="O1486" i="1"/>
  <c r="O1487" i="1"/>
  <c r="O1488" i="1"/>
  <c r="O1489" i="1"/>
  <c r="O1490" i="1"/>
  <c r="O1491" i="1"/>
  <c r="O1492" i="1"/>
  <c r="O1493" i="1"/>
  <c r="O1494" i="1"/>
  <c r="O1495" i="1"/>
  <c r="O1496" i="1"/>
  <c r="O1497" i="1"/>
  <c r="O1498" i="1"/>
  <c r="O1499" i="1"/>
  <c r="O1500" i="1"/>
  <c r="O1501" i="1"/>
  <c r="O1502" i="1"/>
  <c r="O1503" i="1"/>
  <c r="O1504" i="1"/>
  <c r="O1505" i="1"/>
  <c r="O1506" i="1"/>
  <c r="O1507" i="1"/>
  <c r="O1508" i="1"/>
  <c r="O1509" i="1"/>
  <c r="O1510" i="1"/>
  <c r="O1511" i="1"/>
  <c r="O1512" i="1"/>
  <c r="O1513" i="1"/>
  <c r="O1514" i="1"/>
  <c r="O1515" i="1"/>
  <c r="O1516" i="1"/>
  <c r="O1517" i="1"/>
  <c r="O1518" i="1"/>
  <c r="O1519" i="1"/>
  <c r="O1520" i="1"/>
  <c r="O1521" i="1"/>
  <c r="O1522" i="1"/>
  <c r="O1523" i="1"/>
  <c r="O1524" i="1"/>
  <c r="O1525" i="1"/>
  <c r="O1526" i="1"/>
  <c r="O1527" i="1"/>
  <c r="O1528" i="1"/>
  <c r="O1529" i="1"/>
  <c r="O1530" i="1"/>
  <c r="O1531" i="1"/>
  <c r="O1532" i="1"/>
  <c r="O1533" i="1"/>
  <c r="O1534" i="1"/>
  <c r="O1535" i="1"/>
  <c r="O1536" i="1"/>
  <c r="O1537" i="1"/>
  <c r="O1538" i="1"/>
  <c r="O1539" i="1"/>
  <c r="O1540" i="1"/>
  <c r="O1541" i="1"/>
  <c r="O1542" i="1"/>
  <c r="O1543" i="1"/>
  <c r="O1544" i="1"/>
  <c r="O1545" i="1"/>
  <c r="O1546" i="1"/>
  <c r="O1547" i="1"/>
  <c r="O1548" i="1"/>
  <c r="O1549" i="1"/>
  <c r="O1550" i="1"/>
  <c r="O1551" i="1"/>
  <c r="O1552" i="1"/>
  <c r="O1553" i="1"/>
  <c r="O1554" i="1"/>
  <c r="O1555" i="1"/>
  <c r="O1556" i="1"/>
  <c r="O1557" i="1"/>
  <c r="O1558" i="1"/>
  <c r="O1559" i="1"/>
  <c r="O1560" i="1"/>
  <c r="O1561" i="1"/>
  <c r="O1562" i="1"/>
  <c r="O1563" i="1"/>
  <c r="O1564" i="1"/>
  <c r="O1565" i="1"/>
  <c r="O1566" i="1"/>
  <c r="O1567" i="1"/>
  <c r="O1568" i="1"/>
  <c r="O1569" i="1"/>
  <c r="O1570" i="1"/>
  <c r="O1571" i="1"/>
  <c r="O1572" i="1"/>
  <c r="O1573" i="1"/>
  <c r="O1574" i="1"/>
  <c r="O1575" i="1"/>
  <c r="O1576" i="1"/>
  <c r="O1577" i="1"/>
  <c r="O1578" i="1"/>
  <c r="O1579" i="1"/>
  <c r="O1580" i="1"/>
  <c r="O1581" i="1"/>
  <c r="O1582" i="1"/>
  <c r="O1583" i="1"/>
  <c r="O1584" i="1"/>
  <c r="O1585" i="1"/>
  <c r="O1586" i="1"/>
  <c r="O1587" i="1"/>
  <c r="O1588" i="1"/>
  <c r="O1589" i="1"/>
  <c r="O1590" i="1"/>
  <c r="O1591" i="1"/>
  <c r="O1592" i="1"/>
  <c r="O1593" i="1"/>
  <c r="O1594" i="1"/>
  <c r="O1595" i="1"/>
  <c r="O1596" i="1"/>
  <c r="O1597" i="1"/>
  <c r="O1598" i="1"/>
  <c r="O1599" i="1"/>
  <c r="O1600" i="1"/>
  <c r="O1601" i="1"/>
  <c r="O1602" i="1"/>
  <c r="O1603" i="1"/>
  <c r="O1604" i="1"/>
  <c r="O1605" i="1"/>
  <c r="O1606" i="1"/>
  <c r="O1607" i="1"/>
  <c r="O1608" i="1"/>
  <c r="O1609" i="1"/>
  <c r="O1610" i="1"/>
  <c r="O1611" i="1"/>
  <c r="O1612" i="1"/>
  <c r="O1613" i="1"/>
  <c r="O1614" i="1"/>
  <c r="O1615" i="1"/>
  <c r="O1616" i="1"/>
  <c r="O1617" i="1"/>
  <c r="O1618" i="1"/>
  <c r="O1619" i="1"/>
  <c r="O1620" i="1"/>
  <c r="O1621" i="1"/>
  <c r="O1622" i="1"/>
  <c r="O1623" i="1"/>
  <c r="O1624" i="1"/>
  <c r="O1625" i="1"/>
  <c r="O1626" i="1"/>
  <c r="O1627" i="1"/>
  <c r="O1628" i="1"/>
  <c r="O1629" i="1"/>
  <c r="O1630" i="1"/>
  <c r="O1631" i="1"/>
  <c r="O1632" i="1"/>
  <c r="O1633" i="1"/>
  <c r="O1634" i="1"/>
  <c r="O1635" i="1"/>
  <c r="O1636" i="1"/>
  <c r="O1637" i="1"/>
  <c r="O1638" i="1"/>
  <c r="O1639" i="1"/>
  <c r="O1640" i="1"/>
  <c r="O1641" i="1"/>
  <c r="O1642" i="1"/>
  <c r="O1643" i="1"/>
  <c r="O1644" i="1"/>
  <c r="O1645" i="1"/>
  <c r="O1646" i="1"/>
  <c r="O1647" i="1"/>
  <c r="O1648" i="1"/>
  <c r="O1649" i="1"/>
  <c r="O1650" i="1"/>
  <c r="O1651" i="1"/>
  <c r="O1652" i="1"/>
  <c r="O1653" i="1"/>
  <c r="O1654" i="1"/>
  <c r="O1655" i="1"/>
  <c r="O1656" i="1"/>
  <c r="O1657" i="1"/>
  <c r="O1658" i="1"/>
  <c r="O1659" i="1"/>
  <c r="O1660" i="1"/>
  <c r="O1661" i="1"/>
  <c r="O1662" i="1"/>
  <c r="O1663" i="1"/>
  <c r="O1664" i="1"/>
  <c r="O1665" i="1"/>
  <c r="O1666" i="1"/>
  <c r="O1667" i="1"/>
  <c r="O1668" i="1"/>
  <c r="O1669" i="1"/>
  <c r="O1670" i="1"/>
  <c r="O1671" i="1"/>
  <c r="O1672" i="1"/>
  <c r="O1673" i="1"/>
  <c r="O1674" i="1"/>
  <c r="O1675" i="1"/>
  <c r="O1676" i="1"/>
  <c r="O1677" i="1"/>
  <c r="O1678" i="1"/>
  <c r="O1679" i="1"/>
  <c r="O1680" i="1"/>
  <c r="O1681" i="1"/>
  <c r="O1682" i="1"/>
  <c r="O1683" i="1"/>
  <c r="O1684" i="1"/>
  <c r="O1685" i="1"/>
  <c r="O1686" i="1"/>
  <c r="O1687" i="1"/>
  <c r="O1688" i="1"/>
  <c r="O1689" i="1"/>
  <c r="O1690" i="1"/>
  <c r="O1691" i="1"/>
  <c r="O1692" i="1"/>
  <c r="O1693" i="1"/>
  <c r="O1694" i="1"/>
  <c r="O1695" i="1"/>
  <c r="O1696" i="1"/>
  <c r="O1697" i="1"/>
  <c r="O1698" i="1"/>
  <c r="O1699" i="1"/>
  <c r="O1700" i="1"/>
  <c r="O1701" i="1"/>
  <c r="O1702" i="1"/>
  <c r="O1703" i="1"/>
  <c r="O1704" i="1"/>
  <c r="O1705" i="1"/>
  <c r="O1706" i="1"/>
  <c r="O1707" i="1"/>
  <c r="O1708" i="1"/>
  <c r="O1709" i="1"/>
  <c r="O1710" i="1"/>
  <c r="O1711" i="1"/>
  <c r="O1712" i="1"/>
  <c r="O1713" i="1"/>
  <c r="O1714" i="1"/>
  <c r="O1715" i="1"/>
  <c r="O1716" i="1"/>
  <c r="O1717" i="1"/>
  <c r="O1718" i="1"/>
  <c r="O1719" i="1"/>
  <c r="O1720" i="1"/>
  <c r="O1721" i="1"/>
  <c r="O1722" i="1"/>
  <c r="O1723" i="1"/>
  <c r="O1724" i="1"/>
  <c r="O1725" i="1"/>
  <c r="O1726" i="1"/>
  <c r="O1727" i="1"/>
  <c r="O1728" i="1"/>
  <c r="O1729" i="1"/>
  <c r="O1730" i="1"/>
  <c r="O1731" i="1"/>
  <c r="O1732" i="1"/>
  <c r="O1733" i="1"/>
  <c r="O1734" i="1"/>
  <c r="O1735" i="1"/>
  <c r="O1736" i="1"/>
  <c r="O1737" i="1"/>
  <c r="O1738" i="1"/>
  <c r="O1739" i="1"/>
  <c r="O1740" i="1"/>
  <c r="O1741" i="1"/>
  <c r="O1742" i="1"/>
  <c r="O1743" i="1"/>
  <c r="O1744" i="1"/>
  <c r="O1745" i="1"/>
  <c r="O1746" i="1"/>
  <c r="O1747" i="1"/>
  <c r="O1748" i="1"/>
  <c r="O1749" i="1"/>
  <c r="O1750" i="1"/>
  <c r="O1751" i="1"/>
  <c r="O1752" i="1"/>
  <c r="O1753" i="1"/>
  <c r="O1754" i="1"/>
  <c r="O1755" i="1"/>
  <c r="O1756" i="1"/>
  <c r="O1757" i="1"/>
  <c r="O1758" i="1"/>
  <c r="O1759" i="1"/>
  <c r="O1760" i="1"/>
  <c r="O1761" i="1"/>
  <c r="O1762" i="1"/>
  <c r="O1763" i="1"/>
  <c r="O1764" i="1"/>
  <c r="O1765" i="1"/>
  <c r="O1766" i="1"/>
  <c r="O1767" i="1"/>
  <c r="O1768" i="1"/>
  <c r="O1769" i="1"/>
  <c r="O1770" i="1"/>
  <c r="O1771" i="1"/>
  <c r="O1772" i="1"/>
  <c r="O1773" i="1"/>
  <c r="O1774" i="1"/>
  <c r="O1775" i="1"/>
  <c r="O1776" i="1"/>
  <c r="O1777" i="1"/>
  <c r="O1778" i="1"/>
  <c r="O1779" i="1"/>
  <c r="O1780" i="1"/>
  <c r="O1781" i="1"/>
  <c r="O1782" i="1"/>
  <c r="O1783" i="1"/>
  <c r="O1784" i="1"/>
  <c r="O1785" i="1"/>
  <c r="O1786" i="1"/>
  <c r="O1787" i="1"/>
  <c r="O1788" i="1"/>
  <c r="O1789" i="1"/>
  <c r="O1790" i="1"/>
  <c r="O1791" i="1"/>
  <c r="O1792" i="1"/>
  <c r="O1793" i="1"/>
  <c r="O1794" i="1"/>
  <c r="O1795" i="1"/>
  <c r="O1796" i="1"/>
  <c r="O1797" i="1"/>
  <c r="O1798" i="1"/>
  <c r="O1799" i="1"/>
  <c r="O1800" i="1"/>
  <c r="O1801" i="1"/>
  <c r="O1802" i="1"/>
  <c r="O1803" i="1"/>
  <c r="O1804" i="1"/>
  <c r="O1805" i="1"/>
  <c r="O1806" i="1"/>
  <c r="O1807" i="1"/>
  <c r="O1808" i="1"/>
  <c r="O1809" i="1"/>
  <c r="O1810" i="1"/>
  <c r="O1811" i="1"/>
  <c r="O1812" i="1"/>
  <c r="O1813" i="1"/>
  <c r="O1814" i="1"/>
  <c r="O1815" i="1"/>
  <c r="O1816" i="1"/>
  <c r="O1817" i="1"/>
  <c r="O1818" i="1"/>
  <c r="O1819" i="1"/>
  <c r="O1820" i="1"/>
  <c r="O1821" i="1"/>
  <c r="O1822" i="1"/>
  <c r="O1823" i="1"/>
  <c r="O1824" i="1"/>
  <c r="O1825" i="1"/>
  <c r="O1826" i="1"/>
  <c r="O1827" i="1"/>
  <c r="O1828" i="1"/>
  <c r="O1829" i="1"/>
  <c r="O1830" i="1"/>
  <c r="O1831" i="1"/>
  <c r="O1832" i="1"/>
  <c r="O1833" i="1"/>
  <c r="O1834" i="1"/>
  <c r="O1835" i="1"/>
  <c r="O1836" i="1"/>
  <c r="O1837" i="1"/>
  <c r="O1838" i="1"/>
  <c r="O1839" i="1"/>
  <c r="O1840" i="1"/>
  <c r="O1841" i="1"/>
  <c r="O1842" i="1"/>
  <c r="O1843" i="1"/>
  <c r="O1844" i="1"/>
  <c r="O1845" i="1"/>
  <c r="O1846" i="1"/>
  <c r="O1847" i="1"/>
  <c r="O1848" i="1"/>
  <c r="O1849" i="1"/>
  <c r="O1850" i="1"/>
  <c r="O1851" i="1"/>
  <c r="O1852" i="1"/>
  <c r="O1853" i="1"/>
  <c r="O1854" i="1"/>
  <c r="O1855" i="1"/>
  <c r="O1856" i="1"/>
  <c r="O1857" i="1"/>
  <c r="O1858" i="1"/>
  <c r="O1859" i="1"/>
  <c r="O1860" i="1"/>
  <c r="O1861" i="1"/>
  <c r="O1862" i="1"/>
  <c r="O1863" i="1"/>
  <c r="O1864" i="1"/>
  <c r="O1865" i="1"/>
  <c r="O1866" i="1"/>
  <c r="O1867" i="1"/>
  <c r="O1868" i="1"/>
  <c r="O1869" i="1"/>
  <c r="O1870" i="1"/>
  <c r="O1871" i="1"/>
  <c r="O1872" i="1"/>
  <c r="O1873" i="1"/>
  <c r="O1874" i="1"/>
  <c r="O1875" i="1"/>
  <c r="O1876" i="1"/>
  <c r="O1877" i="1"/>
  <c r="O1878" i="1"/>
  <c r="O1879" i="1"/>
  <c r="O1880" i="1"/>
  <c r="O1881" i="1"/>
  <c r="O1882" i="1"/>
  <c r="O1883" i="1"/>
  <c r="O1884" i="1"/>
  <c r="O1885" i="1"/>
  <c r="O1886" i="1"/>
  <c r="O1887" i="1"/>
  <c r="O1888" i="1"/>
  <c r="O1889" i="1"/>
  <c r="O1890" i="1"/>
  <c r="O1891" i="1"/>
  <c r="O1892" i="1"/>
  <c r="O1893" i="1"/>
  <c r="O1894" i="1"/>
  <c r="O1895" i="1"/>
  <c r="O1896" i="1"/>
  <c r="O1897" i="1"/>
  <c r="O1898" i="1"/>
  <c r="O1899" i="1"/>
  <c r="O1900" i="1"/>
  <c r="O1901" i="1"/>
  <c r="O1902" i="1"/>
  <c r="O1903" i="1"/>
  <c r="O1904" i="1"/>
  <c r="O1905" i="1"/>
  <c r="O1906" i="1"/>
  <c r="O1907" i="1"/>
  <c r="O1908" i="1"/>
  <c r="O1909" i="1"/>
  <c r="O1910" i="1"/>
  <c r="O1911" i="1"/>
  <c r="O1912" i="1"/>
  <c r="O1913" i="1"/>
  <c r="O1914" i="1"/>
  <c r="O1915" i="1"/>
  <c r="O1916" i="1"/>
  <c r="O1917" i="1"/>
  <c r="O1918" i="1"/>
  <c r="O1919" i="1"/>
  <c r="O1920" i="1"/>
  <c r="O1921" i="1"/>
  <c r="O1922" i="1"/>
  <c r="O1923" i="1"/>
  <c r="O1924" i="1"/>
  <c r="O1925" i="1"/>
  <c r="O1926" i="1"/>
  <c r="O1927" i="1"/>
  <c r="O1928" i="1"/>
  <c r="O1929" i="1"/>
  <c r="O1930" i="1"/>
  <c r="O1931" i="1"/>
  <c r="O1932" i="1"/>
  <c r="O1933" i="1"/>
  <c r="O1934" i="1"/>
  <c r="O1935" i="1"/>
  <c r="O1936" i="1"/>
  <c r="O1937" i="1"/>
  <c r="O1938" i="1"/>
  <c r="O1939" i="1"/>
  <c r="O1940" i="1"/>
  <c r="O1941" i="1"/>
  <c r="O1942" i="1"/>
  <c r="O1943" i="1"/>
  <c r="O1944" i="1"/>
  <c r="O1945" i="1"/>
  <c r="O1946" i="1"/>
  <c r="O1947" i="1"/>
  <c r="O1948" i="1"/>
  <c r="O1949" i="1"/>
  <c r="O1950" i="1"/>
  <c r="O1951" i="1"/>
  <c r="O1952" i="1"/>
  <c r="O1953" i="1"/>
  <c r="O1954" i="1"/>
  <c r="O1955" i="1"/>
  <c r="O1956" i="1"/>
  <c r="O1957" i="1"/>
  <c r="O1958" i="1"/>
  <c r="O1959" i="1"/>
  <c r="O1960" i="1"/>
  <c r="O1961" i="1"/>
  <c r="O1962" i="1"/>
  <c r="O1963" i="1"/>
  <c r="O1964" i="1"/>
  <c r="O1965" i="1"/>
  <c r="O1966" i="1"/>
  <c r="O1967" i="1"/>
  <c r="O1968" i="1"/>
  <c r="O1969" i="1"/>
  <c r="O1970" i="1"/>
  <c r="O1971" i="1"/>
  <c r="O1972" i="1"/>
  <c r="O1973" i="1"/>
  <c r="O1974" i="1"/>
  <c r="O1975" i="1"/>
  <c r="O1976" i="1"/>
  <c r="O1977" i="1"/>
  <c r="O1978" i="1"/>
  <c r="O1979" i="1"/>
  <c r="O1980" i="1"/>
  <c r="O1981" i="1"/>
  <c r="O1982" i="1"/>
  <c r="O1983" i="1"/>
  <c r="O1984" i="1"/>
  <c r="O1985" i="1"/>
  <c r="O1986" i="1"/>
  <c r="O1987" i="1"/>
  <c r="O1988" i="1"/>
  <c r="O1989" i="1"/>
  <c r="O1990" i="1"/>
  <c r="O1991" i="1"/>
  <c r="O1992" i="1"/>
  <c r="O1993" i="1"/>
  <c r="O1994" i="1"/>
  <c r="O1995" i="1"/>
  <c r="O1996" i="1"/>
  <c r="O1997" i="1"/>
  <c r="O1998" i="1"/>
  <c r="O1999" i="1"/>
  <c r="O2000" i="1"/>
  <c r="O2001" i="1"/>
  <c r="O2002" i="1"/>
  <c r="O2003" i="1"/>
  <c r="O2004" i="1"/>
  <c r="O2005" i="1"/>
  <c r="O2006" i="1"/>
  <c r="O2007" i="1"/>
  <c r="O2008" i="1"/>
  <c r="O2009" i="1"/>
  <c r="O2010" i="1"/>
  <c r="O2011" i="1"/>
  <c r="O2012" i="1"/>
  <c r="O2013" i="1"/>
  <c r="O2014" i="1"/>
  <c r="O2015" i="1"/>
  <c r="O2016" i="1"/>
  <c r="O2017" i="1"/>
  <c r="O2018" i="1"/>
  <c r="O2019" i="1"/>
  <c r="O2020" i="1"/>
  <c r="O2021" i="1"/>
  <c r="O2022" i="1"/>
  <c r="O2023" i="1"/>
  <c r="O2024" i="1"/>
  <c r="O2025" i="1"/>
  <c r="O2026" i="1"/>
  <c r="O2027" i="1"/>
  <c r="O2028" i="1"/>
  <c r="O2029" i="1"/>
  <c r="O2030" i="1"/>
  <c r="O2031" i="1"/>
  <c r="O2032" i="1"/>
  <c r="O2033" i="1"/>
  <c r="O2034" i="1"/>
  <c r="O2035" i="1"/>
  <c r="O2036" i="1"/>
  <c r="O2037" i="1"/>
  <c r="O2038" i="1"/>
  <c r="O2039" i="1"/>
  <c r="O2040" i="1"/>
  <c r="O2041" i="1"/>
  <c r="O2042" i="1"/>
  <c r="O2043" i="1"/>
  <c r="O2044" i="1"/>
  <c r="O2045" i="1"/>
  <c r="O2046" i="1"/>
  <c r="O2047" i="1"/>
  <c r="O2048" i="1"/>
  <c r="O2049" i="1"/>
  <c r="O2050" i="1"/>
  <c r="O2051" i="1"/>
  <c r="O2052" i="1"/>
  <c r="O2053" i="1"/>
  <c r="O2054" i="1"/>
  <c r="O2055" i="1"/>
  <c r="O2056" i="1"/>
  <c r="O2057" i="1"/>
  <c r="O2058" i="1"/>
  <c r="O2059" i="1"/>
  <c r="O2060" i="1"/>
  <c r="O2061" i="1"/>
  <c r="O2062" i="1"/>
  <c r="O2063" i="1"/>
  <c r="O2064" i="1"/>
  <c r="O2065" i="1"/>
  <c r="O2066" i="1"/>
  <c r="O2067" i="1"/>
  <c r="O2068" i="1"/>
  <c r="O2069" i="1"/>
  <c r="O2070" i="1"/>
  <c r="O2071" i="1"/>
  <c r="O2072" i="1"/>
  <c r="O2073" i="1"/>
  <c r="O2074" i="1"/>
  <c r="O2075" i="1"/>
  <c r="O2076" i="1"/>
  <c r="O2077" i="1"/>
  <c r="O2078" i="1"/>
  <c r="O2079" i="1"/>
  <c r="O2080" i="1"/>
  <c r="O2081" i="1"/>
  <c r="O2082" i="1"/>
  <c r="O2083" i="1"/>
  <c r="O2084" i="1"/>
  <c r="O2085" i="1"/>
  <c r="O2086" i="1"/>
  <c r="O2087" i="1"/>
  <c r="O2088" i="1"/>
  <c r="O2089" i="1"/>
  <c r="O2090" i="1"/>
  <c r="O2091" i="1"/>
  <c r="O2092" i="1"/>
  <c r="O2093" i="1"/>
  <c r="O2094" i="1"/>
  <c r="O2095" i="1"/>
  <c r="O2096" i="1"/>
  <c r="O2097" i="1"/>
  <c r="O2098" i="1"/>
  <c r="O2099" i="1"/>
  <c r="O2100" i="1"/>
  <c r="O2101" i="1"/>
  <c r="O2102" i="1"/>
  <c r="O2103" i="1"/>
  <c r="O2104" i="1"/>
  <c r="O2105" i="1"/>
  <c r="O2106" i="1"/>
  <c r="O2107" i="1"/>
  <c r="O2108" i="1"/>
  <c r="O2109" i="1"/>
  <c r="O2110" i="1"/>
  <c r="O2111" i="1"/>
  <c r="O2112" i="1"/>
  <c r="O2113" i="1"/>
  <c r="O2114" i="1"/>
  <c r="O2115" i="1"/>
  <c r="O2116" i="1"/>
  <c r="O2117" i="1"/>
  <c r="O2118" i="1"/>
  <c r="O2119" i="1"/>
  <c r="O2120" i="1"/>
  <c r="O2121" i="1"/>
  <c r="O2122" i="1"/>
  <c r="O2123" i="1"/>
  <c r="O2124" i="1"/>
  <c r="O2125" i="1"/>
  <c r="O2126" i="1"/>
  <c r="O2127" i="1"/>
  <c r="O2128" i="1"/>
  <c r="O2129" i="1"/>
  <c r="O2130" i="1"/>
  <c r="O2131" i="1"/>
  <c r="O2132" i="1"/>
  <c r="O2133" i="1"/>
  <c r="O2134" i="1"/>
  <c r="O2135" i="1"/>
  <c r="O2136" i="1"/>
  <c r="O2137" i="1"/>
  <c r="O2138" i="1"/>
  <c r="O2139" i="1"/>
  <c r="O2140" i="1"/>
  <c r="O2141" i="1"/>
  <c r="O2142" i="1"/>
  <c r="O2143" i="1"/>
  <c r="O2144" i="1"/>
  <c r="O2145" i="1"/>
  <c r="O2146" i="1"/>
  <c r="O2147" i="1"/>
  <c r="O2148" i="1"/>
  <c r="O2149" i="1"/>
  <c r="O2150" i="1"/>
  <c r="O2151" i="1"/>
  <c r="O2152" i="1"/>
  <c r="O2153" i="1"/>
  <c r="O2154" i="1"/>
  <c r="O2155" i="1"/>
  <c r="O2156" i="1"/>
  <c r="O2157" i="1"/>
  <c r="O2158" i="1"/>
  <c r="O2159" i="1"/>
  <c r="O2160" i="1"/>
  <c r="O2161" i="1"/>
  <c r="O2162" i="1"/>
  <c r="O2163" i="1"/>
  <c r="O2164" i="1"/>
  <c r="O2165" i="1"/>
  <c r="O2166" i="1"/>
  <c r="O2167" i="1"/>
  <c r="O2168" i="1"/>
  <c r="O2169" i="1"/>
  <c r="O2170" i="1"/>
  <c r="O2171" i="1"/>
  <c r="O2172" i="1"/>
  <c r="O2173" i="1"/>
  <c r="O2174" i="1"/>
  <c r="O2175" i="1"/>
  <c r="O2176" i="1"/>
  <c r="O2177" i="1"/>
  <c r="O2178" i="1"/>
  <c r="O2179" i="1"/>
  <c r="O2180" i="1"/>
  <c r="O2181" i="1"/>
  <c r="O2182" i="1"/>
  <c r="O2183" i="1"/>
  <c r="O2184" i="1"/>
  <c r="O2185" i="1"/>
  <c r="O2186" i="1"/>
  <c r="O2187" i="1"/>
  <c r="O2188" i="1"/>
  <c r="O2189" i="1"/>
  <c r="O2190" i="1"/>
  <c r="O2191" i="1"/>
  <c r="O2192" i="1"/>
  <c r="O2193" i="1"/>
  <c r="O2194" i="1"/>
  <c r="O2195" i="1"/>
  <c r="O2196" i="1"/>
  <c r="O2197" i="1"/>
  <c r="O2198" i="1"/>
  <c r="O2199" i="1"/>
  <c r="O2200" i="1"/>
  <c r="O2201" i="1"/>
  <c r="O2202" i="1"/>
  <c r="O2203" i="1"/>
  <c r="O2204" i="1"/>
  <c r="O2205" i="1"/>
  <c r="O2206" i="1"/>
  <c r="O2207" i="1"/>
  <c r="O2208" i="1"/>
  <c r="O2209" i="1"/>
  <c r="O2210" i="1"/>
  <c r="O2211" i="1"/>
  <c r="O2212" i="1"/>
  <c r="O2213" i="1"/>
  <c r="O2214" i="1"/>
  <c r="O2215" i="1"/>
  <c r="O2216" i="1"/>
  <c r="O2217" i="1"/>
  <c r="O2218" i="1"/>
  <c r="O2219" i="1"/>
  <c r="O2220" i="1"/>
  <c r="O2221" i="1"/>
  <c r="O2222" i="1"/>
  <c r="O2223" i="1"/>
  <c r="O2224" i="1"/>
  <c r="O2225" i="1"/>
  <c r="O2226" i="1"/>
  <c r="O2227" i="1"/>
  <c r="O2228" i="1"/>
  <c r="O2229" i="1"/>
  <c r="O2230" i="1"/>
  <c r="O2231" i="1"/>
  <c r="O2232" i="1"/>
  <c r="O2233" i="1"/>
  <c r="O2234" i="1"/>
  <c r="O2235" i="1"/>
  <c r="O2236" i="1"/>
  <c r="O2237" i="1"/>
  <c r="O2238" i="1"/>
  <c r="O2239" i="1"/>
  <c r="O2240" i="1"/>
  <c r="O2241" i="1"/>
  <c r="O2242" i="1"/>
  <c r="O2243" i="1"/>
  <c r="O2244" i="1"/>
  <c r="O2245" i="1"/>
  <c r="O2246" i="1"/>
  <c r="O2247" i="1"/>
  <c r="O2248" i="1"/>
  <c r="O2249" i="1"/>
  <c r="O2250" i="1"/>
  <c r="O2251" i="1"/>
  <c r="O2252" i="1"/>
  <c r="O2253" i="1"/>
  <c r="O2254" i="1"/>
  <c r="O2255" i="1"/>
  <c r="O2256" i="1"/>
  <c r="O2257" i="1"/>
  <c r="O2258" i="1"/>
  <c r="O2259" i="1"/>
  <c r="O2260" i="1"/>
  <c r="O2261" i="1"/>
  <c r="O2262" i="1"/>
  <c r="O2263" i="1"/>
  <c r="O2264" i="1"/>
  <c r="O2265" i="1"/>
  <c r="O2266" i="1"/>
  <c r="O2267" i="1"/>
  <c r="O2268" i="1"/>
  <c r="O2269" i="1"/>
  <c r="O2270" i="1"/>
  <c r="O2271" i="1"/>
  <c r="O2272" i="1"/>
  <c r="O2273" i="1"/>
  <c r="O2274" i="1"/>
  <c r="O2275" i="1"/>
  <c r="O2276" i="1"/>
  <c r="O2277" i="1"/>
  <c r="O2278" i="1"/>
  <c r="O2279" i="1"/>
  <c r="O2280" i="1"/>
  <c r="O2281" i="1"/>
  <c r="O2282" i="1"/>
  <c r="O2283" i="1"/>
  <c r="O2284" i="1"/>
  <c r="O2285" i="1"/>
  <c r="O2286" i="1"/>
  <c r="O2287" i="1"/>
  <c r="O2288" i="1"/>
  <c r="O2289" i="1"/>
  <c r="O2290" i="1"/>
  <c r="O2291" i="1"/>
  <c r="O2292" i="1"/>
  <c r="O2293" i="1"/>
  <c r="O2294" i="1"/>
  <c r="O2295" i="1"/>
  <c r="O2296" i="1"/>
  <c r="O2297" i="1"/>
  <c r="O2298" i="1"/>
  <c r="O2299" i="1"/>
  <c r="O2300" i="1"/>
  <c r="O2301" i="1"/>
  <c r="O2302" i="1"/>
  <c r="O2303" i="1"/>
  <c r="O2304" i="1"/>
  <c r="O2305" i="1"/>
  <c r="O2306" i="1"/>
  <c r="O2307" i="1"/>
  <c r="O2308" i="1"/>
  <c r="O2309" i="1"/>
  <c r="O2310" i="1"/>
  <c r="O2311" i="1"/>
  <c r="O2312" i="1"/>
  <c r="O2313" i="1"/>
  <c r="O2314" i="1"/>
  <c r="O2315" i="1"/>
  <c r="O2316" i="1"/>
  <c r="O2317" i="1"/>
  <c r="O2318" i="1"/>
  <c r="O2319" i="1"/>
  <c r="O2320" i="1"/>
  <c r="O2321" i="1"/>
  <c r="O2322" i="1"/>
  <c r="O2323" i="1"/>
  <c r="O2324" i="1"/>
  <c r="O2325" i="1"/>
  <c r="O2326" i="1"/>
  <c r="O2327" i="1"/>
  <c r="O2328" i="1"/>
  <c r="O2329" i="1"/>
  <c r="O2330" i="1"/>
  <c r="O2331" i="1"/>
  <c r="O2332" i="1"/>
  <c r="O2333" i="1"/>
  <c r="O2334" i="1"/>
  <c r="O2335" i="1"/>
  <c r="O2336" i="1"/>
  <c r="O2337" i="1"/>
  <c r="O2338" i="1"/>
  <c r="O2339" i="1"/>
  <c r="O2340" i="1"/>
  <c r="O2341" i="1"/>
  <c r="O2342" i="1"/>
  <c r="O2343" i="1"/>
  <c r="O2344" i="1"/>
  <c r="O2345" i="1"/>
  <c r="O2346" i="1"/>
  <c r="O2347" i="1"/>
  <c r="O2348" i="1"/>
  <c r="O2349" i="1"/>
  <c r="O2350" i="1"/>
  <c r="O2351" i="1"/>
  <c r="O2352" i="1"/>
  <c r="O2353" i="1"/>
  <c r="O2354" i="1"/>
  <c r="O2355" i="1"/>
  <c r="O2356" i="1"/>
  <c r="O2357" i="1"/>
  <c r="O2358" i="1"/>
  <c r="O2359" i="1"/>
  <c r="O2360" i="1"/>
  <c r="O2361" i="1"/>
  <c r="O2362" i="1"/>
  <c r="O2363" i="1"/>
  <c r="O2364" i="1"/>
  <c r="O2365" i="1"/>
  <c r="O2366" i="1"/>
  <c r="O2367" i="1"/>
  <c r="O2368" i="1"/>
  <c r="O2369" i="1"/>
  <c r="O2370" i="1"/>
  <c r="O2371" i="1"/>
  <c r="O2372" i="1"/>
  <c r="O2373" i="1"/>
  <c r="O2374" i="1"/>
  <c r="O2375" i="1"/>
  <c r="O2376" i="1"/>
  <c r="O2377" i="1"/>
  <c r="O2378" i="1"/>
  <c r="O2379" i="1"/>
  <c r="O2380" i="1"/>
  <c r="O2381" i="1"/>
  <c r="O2382" i="1"/>
  <c r="O2383" i="1"/>
  <c r="O2384" i="1"/>
  <c r="O2385" i="1"/>
  <c r="O2386" i="1"/>
  <c r="O2387" i="1"/>
  <c r="O2388" i="1"/>
  <c r="O2389" i="1"/>
  <c r="O2390" i="1"/>
  <c r="O2391" i="1"/>
  <c r="O2392" i="1"/>
  <c r="O2393" i="1"/>
  <c r="O2394" i="1"/>
  <c r="O2395" i="1"/>
  <c r="O2396" i="1"/>
  <c r="O2397" i="1"/>
  <c r="O2398" i="1"/>
  <c r="O2399" i="1"/>
  <c r="O2400" i="1"/>
  <c r="O2401" i="1"/>
  <c r="O2402" i="1"/>
  <c r="O2403" i="1"/>
  <c r="O2404" i="1"/>
  <c r="O2405" i="1"/>
  <c r="O2406" i="1"/>
  <c r="O2407" i="1"/>
  <c r="O2408" i="1"/>
  <c r="O2409" i="1"/>
  <c r="O2410" i="1"/>
  <c r="O2411" i="1"/>
  <c r="O2412" i="1"/>
  <c r="O2413" i="1"/>
  <c r="O2414" i="1"/>
  <c r="O2415" i="1"/>
  <c r="O2416" i="1"/>
  <c r="O2417" i="1"/>
  <c r="O2418" i="1"/>
  <c r="O2419" i="1"/>
  <c r="O2420" i="1"/>
  <c r="O2421" i="1"/>
  <c r="O2422" i="1"/>
  <c r="O2423" i="1"/>
  <c r="O2424" i="1"/>
  <c r="O2425" i="1"/>
  <c r="O2426" i="1"/>
  <c r="O2427" i="1"/>
  <c r="O2428" i="1"/>
  <c r="O2429" i="1"/>
  <c r="O2430" i="1"/>
  <c r="O2431" i="1"/>
  <c r="O2432" i="1"/>
  <c r="O2433" i="1"/>
  <c r="O2434" i="1"/>
  <c r="O2435" i="1"/>
  <c r="O2436" i="1"/>
  <c r="O2437" i="1"/>
  <c r="O2438" i="1"/>
  <c r="O2439" i="1"/>
  <c r="O2440" i="1"/>
  <c r="O2441" i="1"/>
  <c r="O2442" i="1"/>
  <c r="O2443" i="1"/>
  <c r="O2444" i="1"/>
  <c r="O2445" i="1"/>
  <c r="O2446" i="1"/>
  <c r="O2447" i="1"/>
  <c r="O2448" i="1"/>
  <c r="O2449" i="1"/>
  <c r="O2450" i="1"/>
  <c r="O2451" i="1"/>
  <c r="O2452" i="1"/>
  <c r="O2453" i="1"/>
  <c r="O2454" i="1"/>
  <c r="O2455" i="1"/>
  <c r="O2456" i="1"/>
  <c r="O2457" i="1"/>
  <c r="O2458" i="1"/>
  <c r="O2459" i="1"/>
  <c r="O2460" i="1"/>
  <c r="O2461" i="1"/>
  <c r="O2462" i="1"/>
  <c r="O2463" i="1"/>
  <c r="O2464" i="1"/>
  <c r="O2465" i="1"/>
  <c r="O2466" i="1"/>
  <c r="O2467" i="1"/>
  <c r="O2468" i="1"/>
  <c r="O2469" i="1"/>
  <c r="O2470" i="1"/>
  <c r="O2471" i="1"/>
  <c r="O2472" i="1"/>
  <c r="O2473" i="1"/>
  <c r="O2474" i="1"/>
  <c r="O2475" i="1"/>
  <c r="O2476" i="1"/>
  <c r="O2477" i="1"/>
  <c r="O2478" i="1"/>
  <c r="O2479" i="1"/>
  <c r="O2480" i="1"/>
  <c r="O2481" i="1"/>
  <c r="O2482" i="1"/>
  <c r="O2483" i="1"/>
  <c r="O2484" i="1"/>
  <c r="O2485" i="1"/>
  <c r="O2486" i="1"/>
  <c r="O2487" i="1"/>
  <c r="O2488" i="1"/>
  <c r="O2489" i="1"/>
  <c r="O2490" i="1"/>
  <c r="O2491" i="1"/>
  <c r="O2492" i="1"/>
  <c r="O2493" i="1"/>
  <c r="O2494" i="1"/>
  <c r="O2495" i="1"/>
  <c r="O2496" i="1"/>
  <c r="O2497" i="1"/>
  <c r="O2498" i="1"/>
  <c r="O2499" i="1"/>
  <c r="O2500" i="1"/>
  <c r="O2501" i="1"/>
  <c r="O2502" i="1"/>
  <c r="O2503" i="1"/>
  <c r="O2504" i="1"/>
  <c r="O2505" i="1"/>
  <c r="O2506" i="1"/>
  <c r="O2507" i="1"/>
  <c r="O2508" i="1"/>
  <c r="O2509" i="1"/>
  <c r="O2510" i="1"/>
  <c r="O2511" i="1"/>
  <c r="O2512" i="1"/>
  <c r="O2513" i="1"/>
  <c r="O2514" i="1"/>
  <c r="O2515" i="1"/>
  <c r="O2516" i="1"/>
  <c r="O2517" i="1"/>
  <c r="O2518" i="1"/>
  <c r="O2519" i="1"/>
  <c r="O2520" i="1"/>
  <c r="O2521" i="1"/>
  <c r="O2522" i="1"/>
  <c r="O2523" i="1"/>
  <c r="O2524" i="1"/>
  <c r="O2525" i="1"/>
  <c r="O2526" i="1"/>
  <c r="O2527" i="1"/>
  <c r="O2528" i="1"/>
  <c r="O2529" i="1"/>
  <c r="O2530" i="1"/>
  <c r="O2531" i="1"/>
  <c r="O2532" i="1"/>
  <c r="O2533" i="1"/>
  <c r="O2534" i="1"/>
  <c r="O2535" i="1"/>
  <c r="O2536" i="1"/>
  <c r="O2537" i="1"/>
  <c r="O2538" i="1"/>
  <c r="O2539" i="1"/>
  <c r="O2540" i="1"/>
  <c r="O2541" i="1"/>
  <c r="O2542" i="1"/>
  <c r="O2543" i="1"/>
  <c r="O2544" i="1"/>
  <c r="O2545" i="1"/>
  <c r="O2546" i="1"/>
  <c r="O2547" i="1"/>
  <c r="O2548" i="1"/>
  <c r="O2549" i="1"/>
  <c r="O2550" i="1"/>
  <c r="O2551" i="1"/>
  <c r="O2552" i="1"/>
  <c r="O2553" i="1"/>
  <c r="O2554" i="1"/>
  <c r="O2555" i="1"/>
  <c r="O2556" i="1"/>
  <c r="O2557" i="1"/>
  <c r="O2558" i="1"/>
  <c r="O2559" i="1"/>
  <c r="O2560" i="1"/>
  <c r="O2561" i="1"/>
  <c r="O2562" i="1"/>
  <c r="O2563" i="1"/>
  <c r="O2564" i="1"/>
  <c r="O2565" i="1"/>
  <c r="O2566" i="1"/>
  <c r="O2567" i="1"/>
  <c r="O2568" i="1"/>
  <c r="O2569" i="1"/>
  <c r="O2570" i="1"/>
  <c r="O2571" i="1"/>
  <c r="O2572" i="1"/>
  <c r="O2573" i="1"/>
  <c r="O2574" i="1"/>
  <c r="O2575" i="1"/>
  <c r="O2576" i="1"/>
  <c r="O2577" i="1"/>
  <c r="O2578" i="1"/>
  <c r="O2579" i="1"/>
  <c r="O2580" i="1"/>
  <c r="O2581" i="1"/>
  <c r="O2582" i="1"/>
  <c r="O2583" i="1"/>
  <c r="O2584" i="1"/>
  <c r="O2585" i="1"/>
  <c r="O2586" i="1"/>
  <c r="O2587" i="1"/>
  <c r="O2588" i="1"/>
  <c r="O2589" i="1"/>
  <c r="O2590" i="1"/>
  <c r="O2591" i="1"/>
  <c r="O2592" i="1"/>
  <c r="O2593" i="1"/>
  <c r="O2594" i="1"/>
  <c r="O2595" i="1"/>
  <c r="O2596" i="1"/>
  <c r="O2597" i="1"/>
  <c r="O2598" i="1"/>
  <c r="O2599" i="1"/>
  <c r="O2600" i="1"/>
  <c r="O2601" i="1"/>
  <c r="O2602" i="1"/>
  <c r="O2603" i="1"/>
  <c r="O2604" i="1"/>
  <c r="O2605" i="1"/>
  <c r="O2606" i="1"/>
  <c r="O2607" i="1"/>
  <c r="O2608" i="1"/>
  <c r="O2609" i="1"/>
  <c r="O2610" i="1"/>
  <c r="O2611" i="1"/>
  <c r="O2612" i="1"/>
  <c r="O2613" i="1"/>
  <c r="O2614" i="1"/>
  <c r="O2615" i="1"/>
  <c r="O2616" i="1"/>
  <c r="O2617" i="1"/>
  <c r="O2618" i="1"/>
  <c r="O2619" i="1"/>
  <c r="O2620" i="1"/>
  <c r="O2621" i="1"/>
  <c r="O2622" i="1"/>
  <c r="O2623" i="1"/>
  <c r="O2624" i="1"/>
  <c r="O2625" i="1"/>
  <c r="O2626" i="1"/>
  <c r="O2627" i="1"/>
  <c r="O2628" i="1"/>
  <c r="O2629" i="1"/>
  <c r="O2630" i="1"/>
  <c r="O2631" i="1"/>
  <c r="O2632" i="1"/>
  <c r="O2633" i="1"/>
  <c r="O2634" i="1"/>
  <c r="O2635" i="1"/>
  <c r="O2636" i="1"/>
  <c r="O2637" i="1"/>
  <c r="O2638" i="1"/>
  <c r="O2639" i="1"/>
  <c r="O2640" i="1"/>
  <c r="O2641" i="1"/>
  <c r="O2642" i="1"/>
  <c r="O2643" i="1"/>
  <c r="O2644" i="1"/>
  <c r="O2645" i="1"/>
  <c r="O2646" i="1"/>
  <c r="O2647" i="1"/>
  <c r="O2648" i="1"/>
  <c r="O2649" i="1"/>
  <c r="O2650" i="1"/>
  <c r="O2651" i="1"/>
  <c r="O2652" i="1"/>
  <c r="O2653" i="1"/>
  <c r="O2654" i="1"/>
  <c r="O2655" i="1"/>
  <c r="O2656" i="1"/>
  <c r="O2657" i="1"/>
  <c r="O2658" i="1"/>
  <c r="O2659" i="1"/>
  <c r="O2660" i="1"/>
  <c r="O2661" i="1"/>
  <c r="O2662" i="1"/>
  <c r="O2663" i="1"/>
  <c r="O2664" i="1"/>
  <c r="O2665" i="1"/>
  <c r="O2666" i="1"/>
  <c r="O2667" i="1"/>
  <c r="O2668" i="1"/>
  <c r="O2669" i="1"/>
  <c r="O2670" i="1"/>
  <c r="O2671" i="1"/>
  <c r="O2672" i="1"/>
  <c r="O2673" i="1"/>
  <c r="O2674" i="1"/>
  <c r="O2675" i="1"/>
  <c r="O2676" i="1"/>
  <c r="O2677" i="1"/>
  <c r="O2678" i="1"/>
  <c r="O2679" i="1"/>
  <c r="O2680" i="1"/>
  <c r="O2681" i="1"/>
  <c r="O2682" i="1"/>
  <c r="O2683" i="1"/>
  <c r="O2684" i="1"/>
  <c r="O2685" i="1"/>
  <c r="O2686" i="1"/>
  <c r="O2687" i="1"/>
  <c r="O2688" i="1"/>
  <c r="O2689" i="1"/>
  <c r="O2690" i="1"/>
  <c r="O2691" i="1"/>
  <c r="O2692" i="1"/>
  <c r="O2693" i="1"/>
  <c r="O2694" i="1"/>
  <c r="O2695" i="1"/>
  <c r="O2696" i="1"/>
  <c r="O2697" i="1"/>
  <c r="O2698" i="1"/>
  <c r="O2699" i="1"/>
  <c r="O2700" i="1"/>
  <c r="O2701" i="1"/>
  <c r="O2702" i="1"/>
  <c r="O2703" i="1"/>
  <c r="O2704" i="1"/>
  <c r="O2705" i="1"/>
  <c r="O2706" i="1"/>
  <c r="O2707" i="1"/>
  <c r="O2708" i="1"/>
  <c r="O2709" i="1"/>
  <c r="O2710" i="1"/>
  <c r="O2711" i="1"/>
  <c r="O2712" i="1"/>
  <c r="O2713" i="1"/>
  <c r="O2714" i="1"/>
  <c r="O2715" i="1"/>
  <c r="O2716" i="1"/>
  <c r="O2717" i="1"/>
  <c r="O2718" i="1"/>
  <c r="O2719" i="1"/>
  <c r="O2720" i="1"/>
  <c r="O2721" i="1"/>
  <c r="O2722" i="1"/>
  <c r="O2723" i="1"/>
  <c r="O2724" i="1"/>
  <c r="O2725" i="1"/>
  <c r="O2726" i="1"/>
  <c r="O2727" i="1"/>
  <c r="O2728" i="1"/>
  <c r="O2729" i="1"/>
  <c r="O2730" i="1"/>
  <c r="O2731" i="1"/>
  <c r="O2732" i="1"/>
  <c r="O2733" i="1"/>
  <c r="O2734" i="1"/>
  <c r="O2735" i="1"/>
  <c r="O2736" i="1"/>
  <c r="O2737" i="1"/>
  <c r="O2738" i="1"/>
  <c r="O2739" i="1"/>
  <c r="O2740" i="1"/>
  <c r="O2741" i="1"/>
  <c r="O2742" i="1"/>
  <c r="O2743" i="1"/>
  <c r="O2744" i="1"/>
  <c r="O2745" i="1"/>
  <c r="O2746" i="1"/>
  <c r="O2747" i="1"/>
  <c r="O2748" i="1"/>
  <c r="O2749" i="1"/>
  <c r="O2750" i="1"/>
  <c r="O2751" i="1"/>
  <c r="O2752" i="1"/>
  <c r="O2753" i="1"/>
  <c r="O2754" i="1"/>
  <c r="O2755" i="1"/>
  <c r="O2756" i="1"/>
  <c r="O2757" i="1"/>
  <c r="O2758" i="1"/>
  <c r="O2759" i="1"/>
  <c r="O2760" i="1"/>
  <c r="O2761" i="1"/>
  <c r="O2762" i="1"/>
  <c r="O2763" i="1"/>
  <c r="O2764" i="1"/>
  <c r="O2765" i="1"/>
  <c r="O2766" i="1"/>
  <c r="O2767" i="1"/>
  <c r="O2768" i="1"/>
  <c r="O2769" i="1"/>
  <c r="O2770" i="1"/>
  <c r="O2771" i="1"/>
  <c r="O2772" i="1"/>
  <c r="O2773" i="1"/>
  <c r="O2774" i="1"/>
  <c r="O2775" i="1"/>
  <c r="O2776" i="1"/>
  <c r="O2777" i="1"/>
  <c r="O2778" i="1"/>
  <c r="O2779" i="1"/>
  <c r="O2780" i="1"/>
  <c r="O2781" i="1"/>
  <c r="O2782" i="1"/>
  <c r="O2783" i="1"/>
  <c r="O2784" i="1"/>
  <c r="O2785" i="1"/>
  <c r="O2786" i="1"/>
  <c r="O2787" i="1"/>
  <c r="O2788" i="1"/>
  <c r="O2789" i="1"/>
  <c r="O2790" i="1"/>
  <c r="O2791" i="1"/>
  <c r="O2792" i="1"/>
  <c r="O2793" i="1"/>
  <c r="O2794" i="1"/>
  <c r="O2795" i="1"/>
  <c r="O2796" i="1"/>
  <c r="O2797" i="1"/>
  <c r="O2798" i="1"/>
  <c r="O2799" i="1"/>
  <c r="O2800" i="1"/>
  <c r="O2801" i="1"/>
  <c r="O2802" i="1"/>
  <c r="O2803" i="1"/>
  <c r="O2804" i="1"/>
  <c r="O2805" i="1"/>
  <c r="O2806" i="1"/>
  <c r="O2807" i="1"/>
  <c r="O2808" i="1"/>
  <c r="O2809" i="1"/>
  <c r="O2810" i="1"/>
  <c r="O2811" i="1"/>
  <c r="O2812" i="1"/>
  <c r="O2813" i="1"/>
  <c r="O2814" i="1"/>
  <c r="O2815" i="1"/>
  <c r="O2816" i="1"/>
  <c r="O2817" i="1"/>
  <c r="O2818" i="1"/>
  <c r="O2819" i="1"/>
  <c r="O2820" i="1"/>
  <c r="O2821" i="1"/>
  <c r="O2822" i="1"/>
  <c r="O2823" i="1"/>
  <c r="O2824" i="1"/>
  <c r="O2825" i="1"/>
  <c r="O2826" i="1"/>
  <c r="O2827" i="1"/>
  <c r="O2828" i="1"/>
  <c r="O2829" i="1"/>
  <c r="O2830" i="1"/>
  <c r="O2831" i="1"/>
  <c r="O2832" i="1"/>
  <c r="O2833" i="1"/>
  <c r="O2834" i="1"/>
  <c r="O2835" i="1"/>
  <c r="O2836" i="1"/>
  <c r="O2837" i="1"/>
  <c r="O2838" i="1"/>
  <c r="O2839" i="1"/>
  <c r="O2840" i="1"/>
  <c r="O2841" i="1"/>
  <c r="O2842" i="1"/>
  <c r="O2843" i="1"/>
  <c r="O2844" i="1"/>
  <c r="O2845" i="1"/>
  <c r="O2846" i="1"/>
  <c r="O2847" i="1"/>
  <c r="O2848" i="1"/>
  <c r="O2849" i="1"/>
  <c r="O2850" i="1"/>
  <c r="O2851" i="1"/>
  <c r="O2852" i="1"/>
  <c r="O2853" i="1"/>
  <c r="O2854" i="1"/>
  <c r="O2855" i="1"/>
  <c r="O2856" i="1"/>
  <c r="O2857" i="1"/>
  <c r="O2858" i="1"/>
  <c r="O2859" i="1"/>
  <c r="O2860" i="1"/>
  <c r="O2861" i="1"/>
  <c r="O2862" i="1"/>
  <c r="O2863" i="1"/>
  <c r="O2864" i="1"/>
  <c r="O2865" i="1"/>
  <c r="O2866" i="1"/>
  <c r="O2867" i="1"/>
  <c r="O2868" i="1"/>
  <c r="O2869" i="1"/>
  <c r="O2870" i="1"/>
  <c r="O2871" i="1"/>
  <c r="O2872" i="1"/>
  <c r="O2873" i="1"/>
  <c r="O2874" i="1"/>
  <c r="O2875" i="1"/>
  <c r="O2876" i="1"/>
  <c r="O2877" i="1"/>
  <c r="O2878" i="1"/>
  <c r="O2879" i="1"/>
  <c r="O2880" i="1"/>
  <c r="O2881" i="1"/>
  <c r="O2882" i="1"/>
  <c r="O2883" i="1"/>
  <c r="O2884" i="1"/>
  <c r="O2885" i="1"/>
  <c r="O2886" i="1"/>
  <c r="O2887" i="1"/>
  <c r="O2888" i="1"/>
  <c r="O2889" i="1"/>
  <c r="O2890" i="1"/>
  <c r="O2891" i="1"/>
  <c r="O2892" i="1"/>
  <c r="O2893" i="1"/>
  <c r="O2894" i="1"/>
  <c r="O2895" i="1"/>
  <c r="O2896" i="1"/>
  <c r="O2897" i="1"/>
  <c r="O2898" i="1"/>
  <c r="O2899" i="1"/>
  <c r="O2900" i="1"/>
  <c r="O2901" i="1"/>
  <c r="O2902" i="1"/>
  <c r="O2903" i="1"/>
  <c r="O2904" i="1"/>
  <c r="O2905" i="1"/>
  <c r="O2906" i="1"/>
  <c r="O2907" i="1"/>
  <c r="O2908" i="1"/>
  <c r="O2909" i="1"/>
  <c r="O2910" i="1"/>
  <c r="O2911" i="1"/>
  <c r="O2912" i="1"/>
  <c r="O2913" i="1"/>
  <c r="O2914" i="1"/>
  <c r="O2915" i="1"/>
  <c r="O2916" i="1"/>
  <c r="O2917" i="1"/>
  <c r="O2918" i="1"/>
  <c r="O2919" i="1"/>
  <c r="O2920" i="1"/>
  <c r="O2921" i="1"/>
  <c r="O2922" i="1"/>
  <c r="O2923" i="1"/>
  <c r="O2924" i="1"/>
  <c r="O2925" i="1"/>
  <c r="O2926" i="1"/>
  <c r="O2927" i="1"/>
  <c r="O2928" i="1"/>
  <c r="O2929" i="1"/>
  <c r="O2930" i="1"/>
  <c r="O2931" i="1"/>
  <c r="O2932" i="1"/>
  <c r="O2933" i="1"/>
  <c r="O2934" i="1"/>
  <c r="O2935" i="1"/>
  <c r="O2936" i="1"/>
  <c r="O2937" i="1"/>
  <c r="O2938" i="1"/>
  <c r="O2939" i="1"/>
  <c r="O2940" i="1"/>
  <c r="O2941" i="1"/>
  <c r="O2942" i="1"/>
  <c r="O2943" i="1"/>
  <c r="O2944" i="1"/>
  <c r="O2945" i="1"/>
  <c r="O2946" i="1"/>
  <c r="O2947" i="1"/>
  <c r="O2948" i="1"/>
  <c r="O2949" i="1"/>
  <c r="O2950" i="1"/>
  <c r="O2951" i="1"/>
  <c r="O2952" i="1"/>
  <c r="O2953" i="1"/>
  <c r="O2954" i="1"/>
  <c r="O2955" i="1"/>
  <c r="O2956" i="1"/>
  <c r="O2957" i="1"/>
  <c r="O2958" i="1"/>
  <c r="O2959" i="1"/>
  <c r="O2960" i="1"/>
  <c r="O2961" i="1"/>
  <c r="O2962" i="1"/>
  <c r="O2963" i="1"/>
  <c r="O2964" i="1"/>
  <c r="O2965" i="1"/>
  <c r="O2966" i="1"/>
  <c r="O2967" i="1"/>
  <c r="O2968" i="1"/>
  <c r="O2969" i="1"/>
  <c r="O2970" i="1"/>
  <c r="O2971" i="1"/>
  <c r="O2972" i="1"/>
  <c r="O2973" i="1"/>
  <c r="O2974" i="1"/>
  <c r="O2975" i="1"/>
  <c r="O2976" i="1"/>
  <c r="O2977" i="1"/>
  <c r="O2978" i="1"/>
  <c r="O2979" i="1"/>
  <c r="O2980" i="1"/>
  <c r="O2981" i="1"/>
  <c r="O2982" i="1"/>
  <c r="O2983" i="1"/>
  <c r="O2984" i="1"/>
  <c r="O2985" i="1"/>
  <c r="O2986" i="1"/>
  <c r="O2987" i="1"/>
  <c r="O2988" i="1"/>
  <c r="O2989" i="1"/>
  <c r="O2990" i="1"/>
  <c r="O2991" i="1"/>
  <c r="O2992" i="1"/>
  <c r="O2993" i="1"/>
  <c r="O2994" i="1"/>
  <c r="O2995" i="1"/>
  <c r="O2996" i="1"/>
  <c r="O2997" i="1"/>
  <c r="O2998" i="1"/>
  <c r="O2999" i="1"/>
  <c r="O3000" i="1"/>
  <c r="O3001" i="1"/>
  <c r="P2" i="1"/>
  <c r="P3" i="1"/>
  <c r="P4" i="1"/>
  <c r="P5" i="1"/>
  <c r="P6" i="1"/>
  <c r="P7" i="1"/>
  <c r="P8" i="1"/>
  <c r="P9" i="1"/>
  <c r="P10" i="1"/>
  <c r="P11" i="1"/>
  <c r="P12" i="1"/>
  <c r="P13" i="1"/>
  <c r="P14" i="1"/>
  <c r="P15" i="1"/>
  <c r="P16" i="1"/>
  <c r="P17" i="1"/>
  <c r="P18" i="1"/>
  <c r="P19" i="1"/>
  <c r="P20" i="1"/>
  <c r="P21" i="1"/>
  <c r="P22" i="1"/>
  <c r="P23" i="1"/>
  <c r="P24" i="1"/>
  <c r="P25" i="1"/>
  <c r="P26" i="1"/>
  <c r="P27" i="1"/>
  <c r="P28" i="1"/>
  <c r="P29" i="1"/>
  <c r="P30" i="1"/>
  <c r="P31" i="1"/>
  <c r="P32" i="1"/>
  <c r="P33" i="1"/>
  <c r="P34" i="1"/>
  <c r="P35" i="1"/>
  <c r="P36" i="1"/>
  <c r="P37" i="1"/>
  <c r="P38" i="1"/>
  <c r="P39" i="1"/>
  <c r="P40" i="1"/>
  <c r="P41" i="1"/>
  <c r="P42" i="1"/>
  <c r="P43" i="1"/>
  <c r="P44" i="1"/>
  <c r="P45" i="1"/>
  <c r="P46" i="1"/>
  <c r="P47" i="1"/>
  <c r="P48" i="1"/>
  <c r="P49" i="1"/>
  <c r="P50" i="1"/>
  <c r="P51" i="1"/>
  <c r="P52" i="1"/>
  <c r="P53" i="1"/>
  <c r="P54" i="1"/>
  <c r="P55" i="1"/>
  <c r="P56" i="1"/>
  <c r="P57" i="1"/>
  <c r="P58" i="1"/>
  <c r="P59" i="1"/>
  <c r="P60" i="1"/>
  <c r="P61" i="1"/>
  <c r="P62" i="1"/>
  <c r="P63" i="1"/>
  <c r="P64" i="1"/>
  <c r="P65" i="1"/>
  <c r="P66" i="1"/>
  <c r="P67" i="1"/>
  <c r="P68" i="1"/>
  <c r="P69" i="1"/>
  <c r="P70" i="1"/>
  <c r="P71" i="1"/>
  <c r="P72" i="1"/>
  <c r="P73" i="1"/>
  <c r="P74" i="1"/>
  <c r="P75" i="1"/>
  <c r="P76" i="1"/>
  <c r="P77" i="1"/>
  <c r="P78" i="1"/>
  <c r="P79" i="1"/>
  <c r="P80" i="1"/>
  <c r="P81" i="1"/>
  <c r="P82" i="1"/>
  <c r="P83" i="1"/>
  <c r="P84" i="1"/>
  <c r="P85" i="1"/>
  <c r="P86" i="1"/>
  <c r="P87" i="1"/>
  <c r="P88" i="1"/>
  <c r="P89" i="1"/>
  <c r="P90" i="1"/>
  <c r="P91" i="1"/>
  <c r="P92" i="1"/>
  <c r="P93" i="1"/>
  <c r="P94" i="1"/>
  <c r="P95" i="1"/>
  <c r="P96" i="1"/>
  <c r="P97" i="1"/>
  <c r="P98" i="1"/>
  <c r="P99" i="1"/>
  <c r="P100" i="1"/>
  <c r="P101" i="1"/>
  <c r="P102" i="1"/>
  <c r="P103" i="1"/>
  <c r="P104" i="1"/>
  <c r="P105" i="1"/>
  <c r="P106" i="1"/>
  <c r="P107" i="1"/>
  <c r="P108" i="1"/>
  <c r="P109" i="1"/>
  <c r="P110" i="1"/>
  <c r="P111" i="1"/>
  <c r="P112" i="1"/>
  <c r="P113" i="1"/>
  <c r="P114" i="1"/>
  <c r="P115" i="1"/>
  <c r="P116" i="1"/>
  <c r="P117" i="1"/>
  <c r="P118" i="1"/>
  <c r="P119" i="1"/>
  <c r="P120" i="1"/>
  <c r="P121" i="1"/>
  <c r="P122" i="1"/>
  <c r="P123" i="1"/>
  <c r="P124" i="1"/>
  <c r="P125" i="1"/>
  <c r="P126" i="1"/>
  <c r="P127" i="1"/>
  <c r="P128" i="1"/>
  <c r="P129" i="1"/>
  <c r="P130" i="1"/>
  <c r="P131" i="1"/>
  <c r="P132" i="1"/>
  <c r="P133" i="1"/>
  <c r="P134" i="1"/>
  <c r="P135" i="1"/>
  <c r="P136" i="1"/>
  <c r="P137" i="1"/>
  <c r="P138" i="1"/>
  <c r="P139" i="1"/>
  <c r="P140" i="1"/>
  <c r="P141" i="1"/>
  <c r="P142" i="1"/>
  <c r="P143" i="1"/>
  <c r="P144" i="1"/>
  <c r="P145" i="1"/>
  <c r="P146" i="1"/>
  <c r="P147" i="1"/>
  <c r="P148" i="1"/>
  <c r="P149" i="1"/>
  <c r="P150" i="1"/>
  <c r="P151" i="1"/>
  <c r="P152" i="1"/>
  <c r="P153" i="1"/>
  <c r="P154" i="1"/>
  <c r="P155" i="1"/>
  <c r="P156" i="1"/>
  <c r="P157" i="1"/>
  <c r="P158" i="1"/>
  <c r="P159" i="1"/>
  <c r="P160" i="1"/>
  <c r="P161" i="1"/>
  <c r="P162" i="1"/>
  <c r="P163" i="1"/>
  <c r="P164" i="1"/>
  <c r="P165" i="1"/>
  <c r="P166" i="1"/>
  <c r="P167" i="1"/>
  <c r="P168" i="1"/>
  <c r="P169" i="1"/>
  <c r="P170" i="1"/>
  <c r="P171" i="1"/>
  <c r="P172" i="1"/>
  <c r="P173" i="1"/>
  <c r="P174" i="1"/>
  <c r="P175" i="1"/>
  <c r="P176" i="1"/>
  <c r="P177" i="1"/>
  <c r="P178" i="1"/>
  <c r="P179" i="1"/>
  <c r="P180" i="1"/>
  <c r="P181" i="1"/>
  <c r="P182" i="1"/>
  <c r="P183" i="1"/>
  <c r="P184" i="1"/>
  <c r="P185" i="1"/>
  <c r="P186" i="1"/>
  <c r="P187" i="1"/>
  <c r="P188" i="1"/>
  <c r="P189" i="1"/>
  <c r="P190" i="1"/>
  <c r="P191" i="1"/>
  <c r="P192" i="1"/>
  <c r="P193" i="1"/>
  <c r="P194" i="1"/>
  <c r="P195" i="1"/>
  <c r="P196" i="1"/>
  <c r="P197" i="1"/>
  <c r="P198" i="1"/>
  <c r="P199" i="1"/>
  <c r="P200" i="1"/>
  <c r="P201" i="1"/>
  <c r="P202" i="1"/>
  <c r="P203" i="1"/>
  <c r="P204" i="1"/>
  <c r="P205" i="1"/>
  <c r="P206" i="1"/>
  <c r="P207" i="1"/>
  <c r="P208" i="1"/>
  <c r="P209" i="1"/>
  <c r="P210" i="1"/>
  <c r="P211" i="1"/>
  <c r="P212" i="1"/>
  <c r="P213" i="1"/>
  <c r="P214" i="1"/>
  <c r="P215" i="1"/>
  <c r="P216" i="1"/>
  <c r="P217" i="1"/>
  <c r="P218" i="1"/>
  <c r="P219" i="1"/>
  <c r="P220" i="1"/>
  <c r="P221" i="1"/>
  <c r="P222" i="1"/>
  <c r="P223" i="1"/>
  <c r="P224" i="1"/>
  <c r="P225" i="1"/>
  <c r="P226" i="1"/>
  <c r="P227" i="1"/>
  <c r="P228" i="1"/>
  <c r="P229" i="1"/>
  <c r="P230" i="1"/>
  <c r="P231" i="1"/>
  <c r="P232" i="1"/>
  <c r="P233" i="1"/>
  <c r="P234" i="1"/>
  <c r="P235" i="1"/>
  <c r="P236" i="1"/>
  <c r="P237" i="1"/>
  <c r="P238" i="1"/>
  <c r="P239" i="1"/>
  <c r="P240" i="1"/>
  <c r="P241" i="1"/>
  <c r="P242" i="1"/>
  <c r="P243" i="1"/>
  <c r="P244" i="1"/>
  <c r="P245" i="1"/>
  <c r="P246" i="1"/>
  <c r="P247" i="1"/>
  <c r="P248" i="1"/>
  <c r="P249" i="1"/>
  <c r="P250" i="1"/>
  <c r="P251" i="1"/>
  <c r="P252" i="1"/>
  <c r="P253" i="1"/>
  <c r="P254" i="1"/>
  <c r="P255" i="1"/>
  <c r="P256" i="1"/>
  <c r="P257" i="1"/>
  <c r="P258" i="1"/>
  <c r="P259" i="1"/>
  <c r="P260" i="1"/>
  <c r="P261" i="1"/>
  <c r="P262" i="1"/>
  <c r="P263" i="1"/>
  <c r="P264" i="1"/>
  <c r="P265" i="1"/>
  <c r="P266" i="1"/>
  <c r="P267" i="1"/>
  <c r="P268" i="1"/>
  <c r="P269" i="1"/>
  <c r="P270" i="1"/>
  <c r="P271" i="1"/>
  <c r="P272" i="1"/>
  <c r="P273" i="1"/>
  <c r="P274" i="1"/>
  <c r="P275" i="1"/>
  <c r="P276" i="1"/>
  <c r="P277" i="1"/>
  <c r="P278" i="1"/>
  <c r="P279" i="1"/>
  <c r="P280" i="1"/>
  <c r="P281" i="1"/>
  <c r="P282" i="1"/>
  <c r="P283" i="1"/>
  <c r="P284" i="1"/>
  <c r="P285" i="1"/>
  <c r="P286" i="1"/>
  <c r="P287" i="1"/>
  <c r="P288" i="1"/>
  <c r="P289" i="1"/>
  <c r="P290" i="1"/>
  <c r="P291" i="1"/>
  <c r="P292" i="1"/>
  <c r="P293" i="1"/>
  <c r="P294" i="1"/>
  <c r="P295" i="1"/>
  <c r="P296" i="1"/>
  <c r="P297" i="1"/>
  <c r="P298" i="1"/>
  <c r="P299" i="1"/>
  <c r="P300" i="1"/>
  <c r="P301" i="1"/>
  <c r="P302" i="1"/>
  <c r="P303" i="1"/>
  <c r="P304" i="1"/>
  <c r="P305" i="1"/>
  <c r="P306" i="1"/>
  <c r="P307" i="1"/>
  <c r="P308" i="1"/>
  <c r="P309" i="1"/>
  <c r="P310" i="1"/>
  <c r="P311" i="1"/>
  <c r="P312" i="1"/>
  <c r="P313" i="1"/>
  <c r="P314" i="1"/>
  <c r="P315" i="1"/>
  <c r="P316" i="1"/>
  <c r="P317" i="1"/>
  <c r="P318" i="1"/>
  <c r="P319" i="1"/>
  <c r="P320" i="1"/>
  <c r="P321" i="1"/>
  <c r="P322" i="1"/>
  <c r="P323" i="1"/>
  <c r="P324" i="1"/>
  <c r="P325" i="1"/>
  <c r="P326" i="1"/>
  <c r="P327" i="1"/>
  <c r="P328" i="1"/>
  <c r="P329" i="1"/>
  <c r="P330" i="1"/>
  <c r="P331" i="1"/>
  <c r="P332" i="1"/>
  <c r="P333" i="1"/>
  <c r="P334" i="1"/>
  <c r="P335" i="1"/>
  <c r="P336" i="1"/>
  <c r="P337" i="1"/>
  <c r="P338" i="1"/>
  <c r="P339" i="1"/>
  <c r="P340" i="1"/>
  <c r="P341" i="1"/>
  <c r="P342" i="1"/>
  <c r="P343" i="1"/>
  <c r="P344" i="1"/>
  <c r="P345" i="1"/>
  <c r="P346" i="1"/>
  <c r="P347" i="1"/>
  <c r="P348" i="1"/>
  <c r="P349" i="1"/>
  <c r="P350" i="1"/>
  <c r="P351" i="1"/>
  <c r="P352" i="1"/>
  <c r="P353" i="1"/>
  <c r="P354" i="1"/>
  <c r="P355" i="1"/>
  <c r="P356" i="1"/>
  <c r="P357" i="1"/>
  <c r="P358" i="1"/>
  <c r="P359" i="1"/>
  <c r="P360" i="1"/>
  <c r="P361" i="1"/>
  <c r="P362" i="1"/>
  <c r="P363" i="1"/>
  <c r="P364" i="1"/>
  <c r="P365" i="1"/>
  <c r="P366" i="1"/>
  <c r="P367" i="1"/>
  <c r="P368" i="1"/>
  <c r="P369" i="1"/>
  <c r="P370" i="1"/>
  <c r="P371" i="1"/>
  <c r="P372" i="1"/>
  <c r="P373" i="1"/>
  <c r="P374" i="1"/>
  <c r="P375" i="1"/>
  <c r="P376" i="1"/>
  <c r="P377" i="1"/>
  <c r="P378" i="1"/>
  <c r="P379" i="1"/>
  <c r="P380" i="1"/>
  <c r="P381" i="1"/>
  <c r="P382" i="1"/>
  <c r="P383" i="1"/>
  <c r="P384" i="1"/>
  <c r="P385" i="1"/>
  <c r="P386" i="1"/>
  <c r="P387" i="1"/>
  <c r="P388" i="1"/>
  <c r="P389" i="1"/>
  <c r="P390" i="1"/>
  <c r="P391" i="1"/>
  <c r="P392" i="1"/>
  <c r="P393" i="1"/>
  <c r="P394" i="1"/>
  <c r="P395" i="1"/>
  <c r="P396" i="1"/>
  <c r="P397" i="1"/>
  <c r="P398" i="1"/>
  <c r="P399" i="1"/>
  <c r="P400" i="1"/>
  <c r="P401" i="1"/>
  <c r="P402" i="1"/>
  <c r="P403" i="1"/>
  <c r="P404" i="1"/>
  <c r="P405" i="1"/>
  <c r="P406" i="1"/>
  <c r="P407" i="1"/>
  <c r="P408" i="1"/>
  <c r="P409" i="1"/>
  <c r="P410" i="1"/>
  <c r="P411" i="1"/>
  <c r="P412" i="1"/>
  <c r="P413" i="1"/>
  <c r="P414" i="1"/>
  <c r="P415" i="1"/>
  <c r="P416" i="1"/>
  <c r="P417" i="1"/>
  <c r="P418" i="1"/>
  <c r="P419" i="1"/>
  <c r="P420" i="1"/>
  <c r="P421" i="1"/>
  <c r="P422" i="1"/>
  <c r="P423" i="1"/>
  <c r="P424" i="1"/>
  <c r="P425" i="1"/>
  <c r="P426" i="1"/>
  <c r="P427" i="1"/>
  <c r="P428" i="1"/>
  <c r="P429" i="1"/>
  <c r="P430" i="1"/>
  <c r="P431" i="1"/>
  <c r="P432" i="1"/>
  <c r="P433" i="1"/>
  <c r="P434" i="1"/>
  <c r="P435" i="1"/>
  <c r="P436" i="1"/>
  <c r="P437" i="1"/>
  <c r="P438" i="1"/>
  <c r="P439" i="1"/>
  <c r="P440" i="1"/>
  <c r="P441" i="1"/>
  <c r="P442" i="1"/>
  <c r="P443" i="1"/>
  <c r="P444" i="1"/>
  <c r="P445" i="1"/>
  <c r="P446" i="1"/>
  <c r="P447" i="1"/>
  <c r="P448" i="1"/>
  <c r="P449" i="1"/>
  <c r="P450" i="1"/>
  <c r="P451" i="1"/>
  <c r="P452" i="1"/>
  <c r="P453" i="1"/>
  <c r="P454" i="1"/>
  <c r="P455" i="1"/>
  <c r="P456" i="1"/>
  <c r="P457" i="1"/>
  <c r="P458" i="1"/>
  <c r="P459" i="1"/>
  <c r="P460" i="1"/>
  <c r="P461" i="1"/>
  <c r="P462" i="1"/>
  <c r="P463" i="1"/>
  <c r="P464" i="1"/>
  <c r="P465" i="1"/>
  <c r="P466" i="1"/>
  <c r="P467" i="1"/>
  <c r="P468" i="1"/>
  <c r="P469" i="1"/>
  <c r="P470" i="1"/>
  <c r="P471" i="1"/>
  <c r="P472" i="1"/>
  <c r="P473" i="1"/>
  <c r="P474" i="1"/>
  <c r="P475" i="1"/>
  <c r="P476" i="1"/>
  <c r="P477" i="1"/>
  <c r="P478" i="1"/>
  <c r="P479" i="1"/>
  <c r="P480" i="1"/>
  <c r="P481" i="1"/>
  <c r="P482" i="1"/>
  <c r="P483" i="1"/>
  <c r="P484" i="1"/>
  <c r="P485" i="1"/>
  <c r="P486" i="1"/>
  <c r="P487" i="1"/>
  <c r="P488" i="1"/>
  <c r="P489" i="1"/>
  <c r="P490" i="1"/>
  <c r="P491" i="1"/>
  <c r="P492" i="1"/>
  <c r="P493" i="1"/>
  <c r="P494" i="1"/>
  <c r="P495" i="1"/>
  <c r="P496" i="1"/>
  <c r="P497" i="1"/>
  <c r="P498" i="1"/>
  <c r="P499" i="1"/>
  <c r="P500" i="1"/>
  <c r="P501" i="1"/>
  <c r="P502" i="1"/>
  <c r="P503" i="1"/>
  <c r="P504" i="1"/>
  <c r="P505" i="1"/>
  <c r="P506" i="1"/>
  <c r="P507" i="1"/>
  <c r="P508" i="1"/>
  <c r="P509" i="1"/>
  <c r="P510" i="1"/>
  <c r="P511" i="1"/>
  <c r="P512" i="1"/>
  <c r="P513" i="1"/>
  <c r="P514" i="1"/>
  <c r="P515" i="1"/>
  <c r="P516" i="1"/>
  <c r="P517" i="1"/>
  <c r="P518" i="1"/>
  <c r="P519" i="1"/>
  <c r="P520" i="1"/>
  <c r="P521" i="1"/>
  <c r="P522" i="1"/>
  <c r="P523" i="1"/>
  <c r="P524" i="1"/>
  <c r="P525" i="1"/>
  <c r="P526" i="1"/>
  <c r="P527" i="1"/>
  <c r="P528" i="1"/>
  <c r="P529" i="1"/>
  <c r="P530" i="1"/>
  <c r="P531" i="1"/>
  <c r="P532" i="1"/>
  <c r="P533" i="1"/>
  <c r="P534" i="1"/>
  <c r="P535" i="1"/>
  <c r="P536" i="1"/>
  <c r="P537" i="1"/>
  <c r="P538" i="1"/>
  <c r="P539" i="1"/>
  <c r="P540" i="1"/>
  <c r="P541" i="1"/>
  <c r="P542" i="1"/>
  <c r="P543" i="1"/>
  <c r="P544" i="1"/>
  <c r="P545" i="1"/>
  <c r="P546" i="1"/>
  <c r="P547" i="1"/>
  <c r="P548" i="1"/>
  <c r="P549" i="1"/>
  <c r="P550" i="1"/>
  <c r="P551" i="1"/>
  <c r="P552" i="1"/>
  <c r="P553" i="1"/>
  <c r="P554" i="1"/>
  <c r="P555" i="1"/>
  <c r="P556" i="1"/>
  <c r="P557" i="1"/>
  <c r="P558" i="1"/>
  <c r="P559" i="1"/>
  <c r="P560" i="1"/>
  <c r="P561" i="1"/>
  <c r="P562" i="1"/>
  <c r="P563" i="1"/>
  <c r="P564" i="1"/>
  <c r="P565" i="1"/>
  <c r="P566" i="1"/>
  <c r="P567" i="1"/>
  <c r="P568" i="1"/>
  <c r="P569" i="1"/>
  <c r="P570" i="1"/>
  <c r="P571" i="1"/>
  <c r="P572" i="1"/>
  <c r="P573" i="1"/>
  <c r="P574" i="1"/>
  <c r="P575" i="1"/>
  <c r="P576" i="1"/>
  <c r="P577" i="1"/>
  <c r="P578" i="1"/>
  <c r="P579" i="1"/>
  <c r="P580" i="1"/>
  <c r="P581" i="1"/>
  <c r="P582" i="1"/>
  <c r="P583" i="1"/>
  <c r="P584" i="1"/>
  <c r="P585" i="1"/>
  <c r="P586" i="1"/>
  <c r="P587" i="1"/>
  <c r="P588" i="1"/>
  <c r="P589" i="1"/>
  <c r="P590" i="1"/>
  <c r="P591" i="1"/>
  <c r="P592" i="1"/>
  <c r="P593" i="1"/>
  <c r="P594" i="1"/>
  <c r="P595" i="1"/>
  <c r="P596" i="1"/>
  <c r="P597" i="1"/>
  <c r="P598" i="1"/>
  <c r="P599" i="1"/>
  <c r="P600" i="1"/>
  <c r="P601" i="1"/>
  <c r="P602" i="1"/>
  <c r="P603" i="1"/>
  <c r="P604" i="1"/>
  <c r="P605" i="1"/>
  <c r="P606" i="1"/>
  <c r="P607" i="1"/>
  <c r="P608" i="1"/>
  <c r="P609" i="1"/>
  <c r="P610" i="1"/>
  <c r="P611" i="1"/>
  <c r="P612" i="1"/>
  <c r="P613" i="1"/>
  <c r="P614" i="1"/>
  <c r="P615" i="1"/>
  <c r="P616" i="1"/>
  <c r="P617" i="1"/>
  <c r="P618" i="1"/>
  <c r="P619" i="1"/>
  <c r="P620" i="1"/>
  <c r="P621" i="1"/>
  <c r="P622" i="1"/>
  <c r="P623" i="1"/>
  <c r="P624" i="1"/>
  <c r="P625" i="1"/>
  <c r="P626" i="1"/>
  <c r="P627" i="1"/>
  <c r="P628" i="1"/>
  <c r="P629" i="1"/>
  <c r="P630" i="1"/>
  <c r="P631" i="1"/>
  <c r="P632" i="1"/>
  <c r="P633" i="1"/>
  <c r="P634" i="1"/>
  <c r="P635" i="1"/>
  <c r="P636" i="1"/>
  <c r="P637" i="1"/>
  <c r="P638" i="1"/>
  <c r="P639" i="1"/>
  <c r="P640" i="1"/>
  <c r="P641" i="1"/>
  <c r="P642" i="1"/>
  <c r="P643" i="1"/>
  <c r="P644" i="1"/>
  <c r="P645" i="1"/>
  <c r="P646" i="1"/>
  <c r="P647" i="1"/>
  <c r="P648" i="1"/>
  <c r="P649" i="1"/>
  <c r="P650" i="1"/>
  <c r="P651" i="1"/>
  <c r="P652" i="1"/>
  <c r="P653" i="1"/>
  <c r="P654" i="1"/>
  <c r="P655" i="1"/>
  <c r="P656" i="1"/>
  <c r="P657" i="1"/>
  <c r="P658" i="1"/>
  <c r="P659" i="1"/>
  <c r="P660" i="1"/>
  <c r="P661" i="1"/>
  <c r="P662" i="1"/>
  <c r="P663" i="1"/>
  <c r="P664" i="1"/>
  <c r="P665" i="1"/>
  <c r="P666" i="1"/>
  <c r="P667" i="1"/>
  <c r="P668" i="1"/>
  <c r="P669" i="1"/>
  <c r="P670" i="1"/>
  <c r="P671" i="1"/>
  <c r="P672" i="1"/>
  <c r="P673" i="1"/>
  <c r="P674" i="1"/>
  <c r="P675" i="1"/>
  <c r="P676" i="1"/>
  <c r="P677" i="1"/>
  <c r="P678" i="1"/>
  <c r="P679" i="1"/>
  <c r="P680" i="1"/>
  <c r="P681" i="1"/>
  <c r="P682" i="1"/>
  <c r="P683" i="1"/>
  <c r="P684" i="1"/>
  <c r="P685" i="1"/>
  <c r="P686" i="1"/>
  <c r="P687" i="1"/>
  <c r="P688" i="1"/>
  <c r="P689" i="1"/>
  <c r="P690" i="1"/>
  <c r="P691" i="1"/>
  <c r="P692" i="1"/>
  <c r="P693" i="1"/>
  <c r="P694" i="1"/>
  <c r="P695" i="1"/>
  <c r="P696" i="1"/>
  <c r="P697" i="1"/>
  <c r="P698" i="1"/>
  <c r="P699" i="1"/>
  <c r="P700" i="1"/>
  <c r="P701" i="1"/>
  <c r="P702" i="1"/>
  <c r="P703" i="1"/>
  <c r="P704" i="1"/>
  <c r="P705" i="1"/>
  <c r="P706" i="1"/>
  <c r="P707" i="1"/>
  <c r="P708" i="1"/>
  <c r="P709" i="1"/>
  <c r="P710" i="1"/>
  <c r="P711" i="1"/>
  <c r="P712" i="1"/>
  <c r="P713" i="1"/>
  <c r="P714" i="1"/>
  <c r="P715" i="1"/>
  <c r="P716" i="1"/>
  <c r="P717" i="1"/>
  <c r="P718" i="1"/>
  <c r="P719" i="1"/>
  <c r="P720" i="1"/>
  <c r="P721" i="1"/>
  <c r="P722" i="1"/>
  <c r="P723" i="1"/>
  <c r="P724" i="1"/>
  <c r="P725" i="1"/>
  <c r="P726" i="1"/>
  <c r="P727" i="1"/>
  <c r="P728" i="1"/>
  <c r="P729" i="1"/>
  <c r="P730" i="1"/>
  <c r="P731" i="1"/>
  <c r="P732" i="1"/>
  <c r="P733" i="1"/>
  <c r="P734" i="1"/>
  <c r="P735" i="1"/>
  <c r="P736" i="1"/>
  <c r="P737" i="1"/>
  <c r="P738" i="1"/>
  <c r="P739" i="1"/>
  <c r="P740" i="1"/>
  <c r="P741" i="1"/>
  <c r="P742" i="1"/>
  <c r="P743" i="1"/>
  <c r="P744" i="1"/>
  <c r="P745" i="1"/>
  <c r="P746" i="1"/>
  <c r="P747" i="1"/>
  <c r="P748" i="1"/>
  <c r="P749" i="1"/>
  <c r="P750" i="1"/>
  <c r="P751" i="1"/>
  <c r="P752" i="1"/>
  <c r="P753" i="1"/>
  <c r="P754" i="1"/>
  <c r="P755" i="1"/>
  <c r="P756" i="1"/>
  <c r="P757" i="1"/>
  <c r="P758" i="1"/>
  <c r="P759" i="1"/>
  <c r="P760" i="1"/>
  <c r="P761" i="1"/>
  <c r="P762" i="1"/>
  <c r="P763" i="1"/>
  <c r="P764" i="1"/>
  <c r="P765" i="1"/>
  <c r="P766" i="1"/>
  <c r="P767" i="1"/>
  <c r="P768" i="1"/>
  <c r="P769" i="1"/>
  <c r="P770" i="1"/>
  <c r="P771" i="1"/>
  <c r="P772" i="1"/>
  <c r="P773" i="1"/>
  <c r="P774" i="1"/>
  <c r="P775" i="1"/>
  <c r="P776" i="1"/>
  <c r="P777" i="1"/>
  <c r="P778" i="1"/>
  <c r="P779" i="1"/>
  <c r="P780" i="1"/>
  <c r="P781" i="1"/>
  <c r="P782" i="1"/>
  <c r="P783" i="1"/>
  <c r="P784" i="1"/>
  <c r="P785" i="1"/>
  <c r="P786" i="1"/>
  <c r="P787" i="1"/>
  <c r="P788" i="1"/>
  <c r="P789" i="1"/>
  <c r="P790" i="1"/>
  <c r="P791" i="1"/>
  <c r="P792" i="1"/>
  <c r="P793" i="1"/>
  <c r="P794" i="1"/>
  <c r="P795" i="1"/>
  <c r="P796" i="1"/>
  <c r="P797" i="1"/>
  <c r="P798" i="1"/>
  <c r="P799" i="1"/>
  <c r="P800" i="1"/>
  <c r="P801" i="1"/>
  <c r="P802" i="1"/>
  <c r="P803" i="1"/>
  <c r="P804" i="1"/>
  <c r="P805" i="1"/>
  <c r="P806" i="1"/>
  <c r="P807" i="1"/>
  <c r="P808" i="1"/>
  <c r="P809" i="1"/>
  <c r="P810" i="1"/>
  <c r="P811" i="1"/>
  <c r="P812" i="1"/>
  <c r="P813" i="1"/>
  <c r="P814" i="1"/>
  <c r="P815" i="1"/>
  <c r="P816" i="1"/>
  <c r="P817" i="1"/>
  <c r="P818" i="1"/>
  <c r="P819" i="1"/>
  <c r="P820" i="1"/>
  <c r="P821" i="1"/>
  <c r="P822" i="1"/>
  <c r="P823" i="1"/>
  <c r="P824" i="1"/>
  <c r="P825" i="1"/>
  <c r="P826" i="1"/>
  <c r="P827" i="1"/>
  <c r="P828" i="1"/>
  <c r="P829" i="1"/>
  <c r="P830" i="1"/>
  <c r="P831" i="1"/>
  <c r="P832" i="1"/>
  <c r="P833" i="1"/>
  <c r="P834" i="1"/>
  <c r="P835" i="1"/>
  <c r="P836" i="1"/>
  <c r="P837" i="1"/>
  <c r="P838" i="1"/>
  <c r="P839" i="1"/>
  <c r="P840" i="1"/>
  <c r="P841" i="1"/>
  <c r="P842" i="1"/>
  <c r="P843" i="1"/>
  <c r="P844" i="1"/>
  <c r="P845" i="1"/>
  <c r="P846" i="1"/>
  <c r="P847" i="1"/>
  <c r="P848" i="1"/>
  <c r="P849" i="1"/>
  <c r="P850" i="1"/>
  <c r="P851" i="1"/>
  <c r="P852" i="1"/>
  <c r="P853" i="1"/>
  <c r="P854" i="1"/>
  <c r="P855" i="1"/>
  <c r="P856" i="1"/>
  <c r="P857" i="1"/>
  <c r="P858" i="1"/>
  <c r="P859" i="1"/>
  <c r="P860" i="1"/>
  <c r="P861" i="1"/>
  <c r="P862" i="1"/>
  <c r="P863" i="1"/>
  <c r="P864" i="1"/>
  <c r="P865" i="1"/>
  <c r="P866" i="1"/>
  <c r="P867" i="1"/>
  <c r="P868" i="1"/>
  <c r="P869" i="1"/>
  <c r="P870" i="1"/>
  <c r="P871" i="1"/>
  <c r="P872" i="1"/>
  <c r="P873" i="1"/>
  <c r="P874" i="1"/>
  <c r="P875" i="1"/>
  <c r="P876" i="1"/>
  <c r="P877" i="1"/>
  <c r="P878" i="1"/>
  <c r="P879" i="1"/>
  <c r="P880" i="1"/>
  <c r="P881" i="1"/>
  <c r="P882" i="1"/>
  <c r="P883" i="1"/>
  <c r="P884" i="1"/>
  <c r="P885" i="1"/>
  <c r="P886" i="1"/>
  <c r="P887" i="1"/>
  <c r="P888" i="1"/>
  <c r="P889" i="1"/>
  <c r="P890" i="1"/>
  <c r="P891" i="1"/>
  <c r="P892" i="1"/>
  <c r="P893" i="1"/>
  <c r="P894" i="1"/>
  <c r="P895" i="1"/>
  <c r="P896" i="1"/>
  <c r="P897" i="1"/>
  <c r="P898" i="1"/>
  <c r="P899" i="1"/>
  <c r="P900" i="1"/>
  <c r="P901" i="1"/>
  <c r="P902" i="1"/>
  <c r="P903" i="1"/>
  <c r="P904" i="1"/>
  <c r="P905" i="1"/>
  <c r="P906" i="1"/>
  <c r="P907" i="1"/>
  <c r="P908" i="1"/>
  <c r="P909" i="1"/>
  <c r="P910" i="1"/>
  <c r="P911" i="1"/>
  <c r="P912" i="1"/>
  <c r="P913" i="1"/>
  <c r="P914" i="1"/>
  <c r="P915" i="1"/>
  <c r="P916" i="1"/>
  <c r="P917" i="1"/>
  <c r="P918" i="1"/>
  <c r="P919" i="1"/>
  <c r="P920" i="1"/>
  <c r="P921" i="1"/>
  <c r="P922" i="1"/>
  <c r="P923" i="1"/>
  <c r="P924" i="1"/>
  <c r="P925" i="1"/>
  <c r="P926" i="1"/>
  <c r="P927" i="1"/>
  <c r="P928" i="1"/>
  <c r="P929" i="1"/>
  <c r="P930" i="1"/>
  <c r="P931" i="1"/>
  <c r="P932" i="1"/>
  <c r="P933" i="1"/>
  <c r="P934" i="1"/>
  <c r="P935" i="1"/>
  <c r="P936" i="1"/>
  <c r="P937" i="1"/>
  <c r="P938" i="1"/>
  <c r="P939" i="1"/>
  <c r="P940" i="1"/>
  <c r="P941" i="1"/>
  <c r="P942" i="1"/>
  <c r="P943" i="1"/>
  <c r="P944" i="1"/>
  <c r="P945" i="1"/>
  <c r="P946" i="1"/>
  <c r="P947" i="1"/>
  <c r="P948" i="1"/>
  <c r="P949" i="1"/>
  <c r="P950" i="1"/>
  <c r="P951" i="1"/>
  <c r="P952" i="1"/>
  <c r="P953" i="1"/>
  <c r="P954" i="1"/>
  <c r="P955" i="1"/>
  <c r="P956" i="1"/>
  <c r="P957" i="1"/>
  <c r="P958" i="1"/>
  <c r="P959" i="1"/>
  <c r="P960" i="1"/>
  <c r="P961" i="1"/>
  <c r="P962" i="1"/>
  <c r="P963" i="1"/>
  <c r="P964" i="1"/>
  <c r="P965" i="1"/>
  <c r="P966" i="1"/>
  <c r="P967" i="1"/>
  <c r="P968" i="1"/>
  <c r="P969" i="1"/>
  <c r="P970" i="1"/>
  <c r="P971" i="1"/>
  <c r="P972" i="1"/>
  <c r="P973" i="1"/>
  <c r="P974" i="1"/>
  <c r="P975" i="1"/>
  <c r="P976" i="1"/>
  <c r="P977" i="1"/>
  <c r="P978" i="1"/>
  <c r="P979" i="1"/>
  <c r="P980" i="1"/>
  <c r="P981" i="1"/>
  <c r="P982" i="1"/>
  <c r="P983" i="1"/>
  <c r="P984" i="1"/>
  <c r="P985" i="1"/>
  <c r="P986" i="1"/>
  <c r="P987" i="1"/>
  <c r="P988" i="1"/>
  <c r="P989" i="1"/>
  <c r="P990" i="1"/>
  <c r="P991" i="1"/>
  <c r="P992" i="1"/>
  <c r="P993" i="1"/>
  <c r="P994" i="1"/>
  <c r="P995" i="1"/>
  <c r="P996" i="1"/>
  <c r="P997" i="1"/>
  <c r="P998" i="1"/>
  <c r="P999" i="1"/>
  <c r="P1000" i="1"/>
  <c r="P1001" i="1"/>
  <c r="P1002" i="1"/>
  <c r="P1003" i="1"/>
  <c r="P1004" i="1"/>
  <c r="P1005" i="1"/>
  <c r="P1006" i="1"/>
  <c r="P1007" i="1"/>
  <c r="P1008" i="1"/>
  <c r="P1009" i="1"/>
  <c r="P1010" i="1"/>
  <c r="P1011" i="1"/>
  <c r="P1012" i="1"/>
  <c r="P1013" i="1"/>
  <c r="P1014" i="1"/>
  <c r="P1015" i="1"/>
  <c r="P1016" i="1"/>
  <c r="P1017" i="1"/>
  <c r="P1018" i="1"/>
  <c r="P1019" i="1"/>
  <c r="P1020" i="1"/>
  <c r="P1021" i="1"/>
  <c r="P1022" i="1"/>
  <c r="P1023" i="1"/>
  <c r="P1024" i="1"/>
  <c r="P1025" i="1"/>
  <c r="P1026" i="1"/>
  <c r="P1027" i="1"/>
  <c r="P1028" i="1"/>
  <c r="P1029" i="1"/>
  <c r="P1030" i="1"/>
  <c r="P1031" i="1"/>
  <c r="P1032" i="1"/>
  <c r="P1033" i="1"/>
  <c r="P1034" i="1"/>
  <c r="P1035" i="1"/>
  <c r="P1036" i="1"/>
  <c r="P1037" i="1"/>
  <c r="P1038" i="1"/>
  <c r="P1039" i="1"/>
  <c r="P1040" i="1"/>
  <c r="P1041" i="1"/>
  <c r="P1042" i="1"/>
  <c r="P1043" i="1"/>
  <c r="P1044" i="1"/>
  <c r="P1045" i="1"/>
  <c r="P1046" i="1"/>
  <c r="P1047" i="1"/>
  <c r="P1048" i="1"/>
  <c r="P1049" i="1"/>
  <c r="P1050" i="1"/>
  <c r="P1051" i="1"/>
  <c r="P1052" i="1"/>
  <c r="P1053" i="1"/>
  <c r="P1054" i="1"/>
  <c r="P1055" i="1"/>
  <c r="P1056" i="1"/>
  <c r="P1057" i="1"/>
  <c r="P1058" i="1"/>
  <c r="P1059" i="1"/>
  <c r="P1060" i="1"/>
  <c r="P1061" i="1"/>
  <c r="P1062" i="1"/>
  <c r="P1063" i="1"/>
  <c r="P1064" i="1"/>
  <c r="P1065" i="1"/>
  <c r="P1066" i="1"/>
  <c r="P1067" i="1"/>
  <c r="P1068" i="1"/>
  <c r="P1069" i="1"/>
  <c r="P1070" i="1"/>
  <c r="P1071" i="1"/>
  <c r="P1072" i="1"/>
  <c r="P1073" i="1"/>
  <c r="P1074" i="1"/>
  <c r="P1075" i="1"/>
  <c r="P1076" i="1"/>
  <c r="P1077" i="1"/>
  <c r="P1078" i="1"/>
  <c r="P1079" i="1"/>
  <c r="P1080" i="1"/>
  <c r="P1081" i="1"/>
  <c r="P1082" i="1"/>
  <c r="P1083" i="1"/>
  <c r="P1084" i="1"/>
  <c r="P1085" i="1"/>
  <c r="P1086" i="1"/>
  <c r="P1087" i="1"/>
  <c r="P1088" i="1"/>
  <c r="P1089" i="1"/>
  <c r="P1090" i="1"/>
  <c r="P1091" i="1"/>
  <c r="P1092" i="1"/>
  <c r="P1093" i="1"/>
  <c r="P1094" i="1"/>
  <c r="P1095" i="1"/>
  <c r="P1096" i="1"/>
  <c r="P1097" i="1"/>
  <c r="P1098" i="1"/>
  <c r="P1099" i="1"/>
  <c r="P1100" i="1"/>
  <c r="P1101" i="1"/>
  <c r="P1102" i="1"/>
  <c r="P1103" i="1"/>
  <c r="P1104" i="1"/>
  <c r="P1105" i="1"/>
  <c r="P1106" i="1"/>
  <c r="P1107" i="1"/>
  <c r="P1108" i="1"/>
  <c r="P1109" i="1"/>
  <c r="P1110" i="1"/>
  <c r="P1111" i="1"/>
  <c r="P1112" i="1"/>
  <c r="P1113" i="1"/>
  <c r="P1114" i="1"/>
  <c r="P1115" i="1"/>
  <c r="P1116" i="1"/>
  <c r="P1117" i="1"/>
  <c r="P1118" i="1"/>
  <c r="P1119" i="1"/>
  <c r="P1120" i="1"/>
  <c r="P1121" i="1"/>
  <c r="P1122" i="1"/>
  <c r="P1123" i="1"/>
  <c r="P1124" i="1"/>
  <c r="P1125" i="1"/>
  <c r="P1126" i="1"/>
  <c r="P1127" i="1"/>
  <c r="P1128" i="1"/>
  <c r="P1129" i="1"/>
  <c r="P1130" i="1"/>
  <c r="P1131" i="1"/>
  <c r="P1132" i="1"/>
  <c r="P1133" i="1"/>
  <c r="P1134" i="1"/>
  <c r="P1135" i="1"/>
  <c r="P1136" i="1"/>
  <c r="P1137" i="1"/>
  <c r="P1138" i="1"/>
  <c r="P1139" i="1"/>
  <c r="P1140" i="1"/>
  <c r="P1141" i="1"/>
  <c r="P1142" i="1"/>
  <c r="P1143" i="1"/>
  <c r="P1144" i="1"/>
  <c r="P1145" i="1"/>
  <c r="P1146" i="1"/>
  <c r="P1147" i="1"/>
  <c r="P1148" i="1"/>
  <c r="P1149" i="1"/>
  <c r="P1150" i="1"/>
  <c r="P1151" i="1"/>
  <c r="P1152" i="1"/>
  <c r="P1153" i="1"/>
  <c r="P1154" i="1"/>
  <c r="P1155" i="1"/>
  <c r="P1156" i="1"/>
  <c r="P1157" i="1"/>
  <c r="P1158" i="1"/>
  <c r="P1159" i="1"/>
  <c r="P1160" i="1"/>
  <c r="P1161" i="1"/>
  <c r="P1162" i="1"/>
  <c r="P1163" i="1"/>
  <c r="P1164" i="1"/>
  <c r="P1165" i="1"/>
  <c r="P1166" i="1"/>
  <c r="P1167" i="1"/>
  <c r="P1168" i="1"/>
  <c r="P1169" i="1"/>
  <c r="P1170" i="1"/>
  <c r="P1171" i="1"/>
  <c r="P1172" i="1"/>
  <c r="P1173" i="1"/>
  <c r="P1174" i="1"/>
  <c r="P1175" i="1"/>
  <c r="P1176" i="1"/>
  <c r="P1177" i="1"/>
  <c r="P1178" i="1"/>
  <c r="P1179" i="1"/>
  <c r="P1180" i="1"/>
  <c r="P1181" i="1"/>
  <c r="P1182" i="1"/>
  <c r="P1183" i="1"/>
  <c r="P1184" i="1"/>
  <c r="P1185" i="1"/>
  <c r="P1186" i="1"/>
  <c r="P1187" i="1"/>
  <c r="P1188" i="1"/>
  <c r="P1189" i="1"/>
  <c r="P1190" i="1"/>
  <c r="P1191" i="1"/>
  <c r="P1192" i="1"/>
  <c r="P1193" i="1"/>
  <c r="P1194" i="1"/>
  <c r="P1195" i="1"/>
  <c r="P1196" i="1"/>
  <c r="P1197" i="1"/>
  <c r="P1198" i="1"/>
  <c r="P1199" i="1"/>
  <c r="P1200" i="1"/>
  <c r="P1201" i="1"/>
  <c r="P1202" i="1"/>
  <c r="P1203" i="1"/>
  <c r="P1204" i="1"/>
  <c r="P1205" i="1"/>
  <c r="P1206" i="1"/>
  <c r="P1207" i="1"/>
  <c r="P1208" i="1"/>
  <c r="P1209" i="1"/>
  <c r="P1210" i="1"/>
  <c r="P1211" i="1"/>
  <c r="P1212" i="1"/>
  <c r="P1213" i="1"/>
  <c r="P1214" i="1"/>
  <c r="P1215" i="1"/>
  <c r="P1216" i="1"/>
  <c r="P1217" i="1"/>
  <c r="P1218" i="1"/>
  <c r="P1219" i="1"/>
  <c r="P1220" i="1"/>
  <c r="P1221" i="1"/>
  <c r="P1222" i="1"/>
  <c r="P1223" i="1"/>
  <c r="P1224" i="1"/>
  <c r="P1225" i="1"/>
  <c r="P1226" i="1"/>
  <c r="P1227" i="1"/>
  <c r="P1228" i="1"/>
  <c r="P1229" i="1"/>
  <c r="P1230" i="1"/>
  <c r="P1231" i="1"/>
  <c r="P1232" i="1"/>
  <c r="P1233" i="1"/>
  <c r="P1234" i="1"/>
  <c r="P1235" i="1"/>
  <c r="P1236" i="1"/>
  <c r="P1237" i="1"/>
  <c r="P1238" i="1"/>
  <c r="P1239" i="1"/>
  <c r="P1240" i="1"/>
  <c r="P1241" i="1"/>
  <c r="P1242" i="1"/>
  <c r="P1243" i="1"/>
  <c r="P1244" i="1"/>
  <c r="P1245" i="1"/>
  <c r="P1246" i="1"/>
  <c r="P1247" i="1"/>
  <c r="P1248" i="1"/>
  <c r="P1249" i="1"/>
  <c r="P1250" i="1"/>
  <c r="P1251" i="1"/>
  <c r="P1252" i="1"/>
  <c r="P1253" i="1"/>
  <c r="P1254" i="1"/>
  <c r="P1255" i="1"/>
  <c r="P1256" i="1"/>
  <c r="P1257" i="1"/>
  <c r="P1258" i="1"/>
  <c r="P1259" i="1"/>
  <c r="P1260" i="1"/>
  <c r="P1261" i="1"/>
  <c r="P1262" i="1"/>
  <c r="P1263" i="1"/>
  <c r="P1264" i="1"/>
  <c r="P1265" i="1"/>
  <c r="P1266" i="1"/>
  <c r="P1267" i="1"/>
  <c r="P1268" i="1"/>
  <c r="P1269" i="1"/>
  <c r="P1270" i="1"/>
  <c r="P1271" i="1"/>
  <c r="P1272" i="1"/>
  <c r="P1273" i="1"/>
  <c r="P1274" i="1"/>
  <c r="P1275" i="1"/>
  <c r="P1276" i="1"/>
  <c r="P1277" i="1"/>
  <c r="P1278" i="1"/>
  <c r="P1279" i="1"/>
  <c r="P1280" i="1"/>
  <c r="P1281" i="1"/>
  <c r="P1282" i="1"/>
  <c r="P1283" i="1"/>
  <c r="P1284" i="1"/>
  <c r="P1285" i="1"/>
  <c r="P1286" i="1"/>
  <c r="P1287" i="1"/>
  <c r="P1288" i="1"/>
  <c r="P1289" i="1"/>
  <c r="P1290" i="1"/>
  <c r="P1291" i="1"/>
  <c r="P1292" i="1"/>
  <c r="P1293" i="1"/>
  <c r="P1294" i="1"/>
  <c r="P1295" i="1"/>
  <c r="P1296" i="1"/>
  <c r="P1297" i="1"/>
  <c r="P1298" i="1"/>
  <c r="P1299" i="1"/>
  <c r="P1300" i="1"/>
  <c r="P1301" i="1"/>
  <c r="P1302" i="1"/>
  <c r="P1303" i="1"/>
  <c r="P1304" i="1"/>
  <c r="P1305" i="1"/>
  <c r="P1306" i="1"/>
  <c r="P1307" i="1"/>
  <c r="P1308" i="1"/>
  <c r="P1309" i="1"/>
  <c r="P1310" i="1"/>
  <c r="P1311" i="1"/>
  <c r="P1312" i="1"/>
  <c r="P1313" i="1"/>
  <c r="P1314" i="1"/>
  <c r="P1315" i="1"/>
  <c r="P1316" i="1"/>
  <c r="P1317" i="1"/>
  <c r="P1318" i="1"/>
  <c r="P1319" i="1"/>
  <c r="P1320" i="1"/>
  <c r="P1321" i="1"/>
  <c r="P1322" i="1"/>
  <c r="P1323" i="1"/>
  <c r="P1324" i="1"/>
  <c r="P1325" i="1"/>
  <c r="P1326" i="1"/>
  <c r="P1327" i="1"/>
  <c r="P1328" i="1"/>
  <c r="P1329" i="1"/>
  <c r="P1330" i="1"/>
  <c r="P1331" i="1"/>
  <c r="P1332" i="1"/>
  <c r="P1333" i="1"/>
  <c r="P1334" i="1"/>
  <c r="P1335" i="1"/>
  <c r="P1336" i="1"/>
  <c r="P1337" i="1"/>
  <c r="P1338" i="1"/>
  <c r="P1339" i="1"/>
  <c r="P1340" i="1"/>
  <c r="P1341" i="1"/>
  <c r="P1342" i="1"/>
  <c r="P1343" i="1"/>
  <c r="P1344" i="1"/>
  <c r="P1345" i="1"/>
  <c r="P1346" i="1"/>
  <c r="P1347" i="1"/>
  <c r="P1348" i="1"/>
  <c r="P1349" i="1"/>
  <c r="P1350" i="1"/>
  <c r="P1351" i="1"/>
  <c r="P1352" i="1"/>
  <c r="P1353" i="1"/>
  <c r="P1354" i="1"/>
  <c r="P1355" i="1"/>
  <c r="P1356" i="1"/>
  <c r="P1357" i="1"/>
  <c r="P1358" i="1"/>
  <c r="P1359" i="1"/>
  <c r="P1360" i="1"/>
  <c r="P1361" i="1"/>
  <c r="P1362" i="1"/>
  <c r="P1363" i="1"/>
  <c r="P1364" i="1"/>
  <c r="P1365" i="1"/>
  <c r="P1366" i="1"/>
  <c r="P1367" i="1"/>
  <c r="P1368" i="1"/>
  <c r="P1369" i="1"/>
  <c r="P1370" i="1"/>
  <c r="P1371" i="1"/>
  <c r="P1372" i="1"/>
  <c r="P1373" i="1"/>
  <c r="P1374" i="1"/>
  <c r="P1375" i="1"/>
  <c r="P1376" i="1"/>
  <c r="P1377" i="1"/>
  <c r="P1378" i="1"/>
  <c r="P1379" i="1"/>
  <c r="P1380" i="1"/>
  <c r="P1381" i="1"/>
  <c r="P1382" i="1"/>
  <c r="P1383" i="1"/>
  <c r="P1384" i="1"/>
  <c r="P1385" i="1"/>
  <c r="P1386" i="1"/>
  <c r="P1387" i="1"/>
  <c r="P1388" i="1"/>
  <c r="P1389" i="1"/>
  <c r="P1390" i="1"/>
  <c r="P1391" i="1"/>
  <c r="P1392" i="1"/>
  <c r="P1393" i="1"/>
  <c r="P1394" i="1"/>
  <c r="P1395" i="1"/>
  <c r="P1396" i="1"/>
  <c r="P1397" i="1"/>
  <c r="P1398" i="1"/>
  <c r="P1399" i="1"/>
  <c r="P1400" i="1"/>
  <c r="P1401" i="1"/>
  <c r="P1402" i="1"/>
  <c r="P1403" i="1"/>
  <c r="P1404" i="1"/>
  <c r="P1405" i="1"/>
  <c r="P1406" i="1"/>
  <c r="P1407" i="1"/>
  <c r="P1408" i="1"/>
  <c r="P1409" i="1"/>
  <c r="P1410" i="1"/>
  <c r="P1411" i="1"/>
  <c r="P1412" i="1"/>
  <c r="P1413" i="1"/>
  <c r="P1414" i="1"/>
  <c r="P1415" i="1"/>
  <c r="P1416" i="1"/>
  <c r="P1417" i="1"/>
  <c r="P1418" i="1"/>
  <c r="P1419" i="1"/>
  <c r="P1420" i="1"/>
  <c r="P1421" i="1"/>
  <c r="P1422" i="1"/>
  <c r="P1423" i="1"/>
  <c r="P1424" i="1"/>
  <c r="P1425" i="1"/>
  <c r="P1426" i="1"/>
  <c r="P1427" i="1"/>
  <c r="P1428" i="1"/>
  <c r="P1429" i="1"/>
  <c r="P1430" i="1"/>
  <c r="P1431" i="1"/>
  <c r="P1432" i="1"/>
  <c r="P1433" i="1"/>
  <c r="P1434" i="1"/>
  <c r="P1435" i="1"/>
  <c r="P1436" i="1"/>
  <c r="P1437" i="1"/>
  <c r="P1438" i="1"/>
  <c r="P1439" i="1"/>
  <c r="P1440" i="1"/>
  <c r="P1441" i="1"/>
  <c r="P1442" i="1"/>
  <c r="P1443" i="1"/>
  <c r="P1444" i="1"/>
  <c r="P1445" i="1"/>
  <c r="P1446" i="1"/>
  <c r="P1447" i="1"/>
  <c r="P1448" i="1"/>
  <c r="P1449" i="1"/>
  <c r="P1450" i="1"/>
  <c r="P1451" i="1"/>
  <c r="P1452" i="1"/>
  <c r="P1453" i="1"/>
  <c r="P1454" i="1"/>
  <c r="P1455" i="1"/>
  <c r="P1456" i="1"/>
  <c r="P1457" i="1"/>
  <c r="P1458" i="1"/>
  <c r="P1459" i="1"/>
  <c r="P1460" i="1"/>
  <c r="P1461" i="1"/>
  <c r="P1462" i="1"/>
  <c r="P1463" i="1"/>
  <c r="P1464" i="1"/>
  <c r="P1465" i="1"/>
  <c r="P1466" i="1"/>
  <c r="P1467" i="1"/>
  <c r="P1468" i="1"/>
  <c r="P1469" i="1"/>
  <c r="P1470" i="1"/>
  <c r="P1471" i="1"/>
  <c r="P1472" i="1"/>
  <c r="P1473" i="1"/>
  <c r="P1474" i="1"/>
  <c r="P1475" i="1"/>
  <c r="P1476" i="1"/>
  <c r="P1477" i="1"/>
  <c r="P1478" i="1"/>
  <c r="P1479" i="1"/>
  <c r="P1480" i="1"/>
  <c r="P1481" i="1"/>
  <c r="P1482" i="1"/>
  <c r="P1483" i="1"/>
  <c r="P1484" i="1"/>
  <c r="P1485" i="1"/>
  <c r="P1486" i="1"/>
  <c r="P1487" i="1"/>
  <c r="P1488" i="1"/>
  <c r="P1489" i="1"/>
  <c r="P1490" i="1"/>
  <c r="P1491" i="1"/>
  <c r="P1492" i="1"/>
  <c r="P1493" i="1"/>
  <c r="P1494" i="1"/>
  <c r="P1495" i="1"/>
  <c r="P1496" i="1"/>
  <c r="P1497" i="1"/>
  <c r="P1498" i="1"/>
  <c r="P1499" i="1"/>
  <c r="P1500" i="1"/>
  <c r="P1501" i="1"/>
  <c r="P1502" i="1"/>
  <c r="P1503" i="1"/>
  <c r="P1504" i="1"/>
  <c r="P1505" i="1"/>
  <c r="P1506" i="1"/>
  <c r="P1507" i="1"/>
  <c r="P1508" i="1"/>
  <c r="P1509" i="1"/>
  <c r="P1510" i="1"/>
  <c r="P1511" i="1"/>
  <c r="P1512" i="1"/>
  <c r="P1513" i="1"/>
  <c r="P1514" i="1"/>
  <c r="P1515" i="1"/>
  <c r="P1516" i="1"/>
  <c r="P1517" i="1"/>
  <c r="P1518" i="1"/>
  <c r="P1519" i="1"/>
  <c r="P1520" i="1"/>
  <c r="P1521" i="1"/>
  <c r="P1522" i="1"/>
  <c r="P1523" i="1"/>
  <c r="P1524" i="1"/>
  <c r="P1525" i="1"/>
  <c r="P1526" i="1"/>
  <c r="P1527" i="1"/>
  <c r="P1528" i="1"/>
  <c r="P1529" i="1"/>
  <c r="P1530" i="1"/>
  <c r="P1531" i="1"/>
  <c r="P1532" i="1"/>
  <c r="P1533" i="1"/>
  <c r="P1534" i="1"/>
  <c r="P1535" i="1"/>
  <c r="P1536" i="1"/>
  <c r="P1537" i="1"/>
  <c r="P1538" i="1"/>
  <c r="P1539" i="1"/>
  <c r="P1540" i="1"/>
  <c r="P1541" i="1"/>
  <c r="P1542" i="1"/>
  <c r="P1543" i="1"/>
  <c r="P1544" i="1"/>
  <c r="P1545" i="1"/>
  <c r="P1546" i="1"/>
  <c r="P1547" i="1"/>
  <c r="P1548" i="1"/>
  <c r="P1549" i="1"/>
  <c r="P1550" i="1"/>
  <c r="P1551" i="1"/>
  <c r="P1552" i="1"/>
  <c r="P1553" i="1"/>
  <c r="P1554" i="1"/>
  <c r="P1555" i="1"/>
  <c r="P1556" i="1"/>
  <c r="P1557" i="1"/>
  <c r="P1558" i="1"/>
  <c r="P1559" i="1"/>
  <c r="P1560" i="1"/>
  <c r="P1561" i="1"/>
  <c r="P1562" i="1"/>
  <c r="P1563" i="1"/>
  <c r="P1564" i="1"/>
  <c r="P1565" i="1"/>
  <c r="P1566" i="1"/>
  <c r="P1567" i="1"/>
  <c r="P1568" i="1"/>
  <c r="P1569" i="1"/>
  <c r="P1570" i="1"/>
  <c r="P1571" i="1"/>
  <c r="P1572" i="1"/>
  <c r="P1573" i="1"/>
  <c r="P1574" i="1"/>
  <c r="P1575" i="1"/>
  <c r="P1576" i="1"/>
  <c r="P1577" i="1"/>
  <c r="P1578" i="1"/>
  <c r="P1579" i="1"/>
  <c r="P1580" i="1"/>
  <c r="P1581" i="1"/>
  <c r="P1582" i="1"/>
  <c r="P1583" i="1"/>
  <c r="P1584" i="1"/>
  <c r="P1585" i="1"/>
  <c r="P1586" i="1"/>
  <c r="P1587" i="1"/>
  <c r="P1588" i="1"/>
  <c r="P1589" i="1"/>
  <c r="P1590" i="1"/>
  <c r="P1591" i="1"/>
  <c r="P1592" i="1"/>
  <c r="P1593" i="1"/>
  <c r="P1594" i="1"/>
  <c r="P1595" i="1"/>
  <c r="P1596" i="1"/>
  <c r="P1597" i="1"/>
  <c r="P1598" i="1"/>
  <c r="P1599" i="1"/>
  <c r="P1600" i="1"/>
  <c r="P1601" i="1"/>
  <c r="P1602" i="1"/>
  <c r="P1603" i="1"/>
  <c r="P1604" i="1"/>
  <c r="P1605" i="1"/>
  <c r="P1606" i="1"/>
  <c r="P1607" i="1"/>
  <c r="P1608" i="1"/>
  <c r="P1609" i="1"/>
  <c r="P1610" i="1"/>
  <c r="P1611" i="1"/>
  <c r="P1612" i="1"/>
  <c r="P1613" i="1"/>
  <c r="P1614" i="1"/>
  <c r="P1615" i="1"/>
  <c r="P1616" i="1"/>
  <c r="P1617" i="1"/>
  <c r="P1618" i="1"/>
  <c r="P1619" i="1"/>
  <c r="P1620" i="1"/>
  <c r="P1621" i="1"/>
  <c r="P1622" i="1"/>
  <c r="P1623" i="1"/>
  <c r="P1624" i="1"/>
  <c r="P1625" i="1"/>
  <c r="P1626" i="1"/>
  <c r="P1627" i="1"/>
  <c r="P1628" i="1"/>
  <c r="P1629" i="1"/>
  <c r="P1630" i="1"/>
  <c r="P1631" i="1"/>
  <c r="P1632" i="1"/>
  <c r="P1633" i="1"/>
  <c r="P1634" i="1"/>
  <c r="P1635" i="1"/>
  <c r="P1636" i="1"/>
  <c r="P1637" i="1"/>
  <c r="P1638" i="1"/>
  <c r="P1639" i="1"/>
  <c r="P1640" i="1"/>
  <c r="P1641" i="1"/>
  <c r="P1642" i="1"/>
  <c r="P1643" i="1"/>
  <c r="P1644" i="1"/>
  <c r="P1645" i="1"/>
  <c r="P1646" i="1"/>
  <c r="P1647" i="1"/>
  <c r="P1648" i="1"/>
  <c r="P1649" i="1"/>
  <c r="P1650" i="1"/>
  <c r="P1651" i="1"/>
  <c r="P1652" i="1"/>
  <c r="P1653" i="1"/>
  <c r="P1654" i="1"/>
  <c r="P1655" i="1"/>
  <c r="P1656" i="1"/>
  <c r="P1657" i="1"/>
  <c r="P1658" i="1"/>
  <c r="P1659" i="1"/>
  <c r="P1660" i="1"/>
  <c r="P1661" i="1"/>
  <c r="P1662" i="1"/>
  <c r="P1663" i="1"/>
  <c r="P1664" i="1"/>
  <c r="P1665" i="1"/>
  <c r="P1666" i="1"/>
  <c r="P1667" i="1"/>
  <c r="P1668" i="1"/>
  <c r="P1669" i="1"/>
  <c r="P1670" i="1"/>
  <c r="P1671" i="1"/>
  <c r="P1672" i="1"/>
  <c r="P1673" i="1"/>
  <c r="P1674" i="1"/>
  <c r="P1675" i="1"/>
  <c r="P1676" i="1"/>
  <c r="P1677" i="1"/>
  <c r="P1678" i="1"/>
  <c r="P1679" i="1"/>
  <c r="P1680" i="1"/>
  <c r="P1681" i="1"/>
  <c r="P1682" i="1"/>
  <c r="P1683" i="1"/>
  <c r="P1684" i="1"/>
  <c r="P1685" i="1"/>
  <c r="P1686" i="1"/>
  <c r="P1687" i="1"/>
  <c r="P1688" i="1"/>
  <c r="P1689" i="1"/>
  <c r="P1690" i="1"/>
  <c r="P1691" i="1"/>
  <c r="P1692" i="1"/>
  <c r="P1693" i="1"/>
  <c r="P1694" i="1"/>
  <c r="P1695" i="1"/>
  <c r="P1696" i="1"/>
  <c r="P1697" i="1"/>
  <c r="P1698" i="1"/>
  <c r="P1699" i="1"/>
  <c r="P1700" i="1"/>
  <c r="P1701" i="1"/>
  <c r="P1702" i="1"/>
  <c r="P1703" i="1"/>
  <c r="P1704" i="1"/>
  <c r="P1705" i="1"/>
  <c r="P1706" i="1"/>
  <c r="P1707" i="1"/>
  <c r="P1708" i="1"/>
  <c r="P1709" i="1"/>
  <c r="P1710" i="1"/>
  <c r="P1711" i="1"/>
  <c r="P1712" i="1"/>
  <c r="P1713" i="1"/>
  <c r="P1714" i="1"/>
  <c r="P1715" i="1"/>
  <c r="P1716" i="1"/>
  <c r="P1717" i="1"/>
  <c r="P1718" i="1"/>
  <c r="P1719" i="1"/>
  <c r="P1720" i="1"/>
  <c r="P1721" i="1"/>
  <c r="P1722" i="1"/>
  <c r="P1723" i="1"/>
  <c r="P1724" i="1"/>
  <c r="P1725" i="1"/>
  <c r="P1726" i="1"/>
  <c r="P1727" i="1"/>
  <c r="P1728" i="1"/>
  <c r="P1729" i="1"/>
  <c r="P1730" i="1"/>
  <c r="P1731" i="1"/>
  <c r="P1732" i="1"/>
  <c r="P1733" i="1"/>
  <c r="P1734" i="1"/>
  <c r="P1735" i="1"/>
  <c r="P1736" i="1"/>
  <c r="P1737" i="1"/>
  <c r="P1738" i="1"/>
  <c r="P1739" i="1"/>
  <c r="P1740" i="1"/>
  <c r="P1741" i="1"/>
  <c r="P1742" i="1"/>
  <c r="P1743" i="1"/>
  <c r="P1744" i="1"/>
  <c r="P1745" i="1"/>
  <c r="P1746" i="1"/>
  <c r="P1747" i="1"/>
  <c r="P1748" i="1"/>
  <c r="P1749" i="1"/>
  <c r="P1750" i="1"/>
  <c r="P1751" i="1"/>
  <c r="P1752" i="1"/>
  <c r="P1753" i="1"/>
  <c r="P1754" i="1"/>
  <c r="P1755" i="1"/>
  <c r="P1756" i="1"/>
  <c r="P1757" i="1"/>
  <c r="P1758" i="1"/>
  <c r="P1759" i="1"/>
  <c r="P1760" i="1"/>
  <c r="P1761" i="1"/>
  <c r="P1762" i="1"/>
  <c r="P1763" i="1"/>
  <c r="P1764" i="1"/>
  <c r="P1765" i="1"/>
  <c r="P1766" i="1"/>
  <c r="P1767" i="1"/>
  <c r="P1768" i="1"/>
  <c r="P1769" i="1"/>
  <c r="P1770" i="1"/>
  <c r="P1771" i="1"/>
  <c r="P1772" i="1"/>
  <c r="P1773" i="1"/>
  <c r="P1774" i="1"/>
  <c r="P1775" i="1"/>
  <c r="P1776" i="1"/>
  <c r="P1777" i="1"/>
  <c r="P1778" i="1"/>
  <c r="P1779" i="1"/>
  <c r="P1780" i="1"/>
  <c r="P1781" i="1"/>
  <c r="P1782" i="1"/>
  <c r="P1783" i="1"/>
  <c r="P1784" i="1"/>
  <c r="P1785" i="1"/>
  <c r="P1786" i="1"/>
  <c r="P1787" i="1"/>
  <c r="P1788" i="1"/>
  <c r="P1789" i="1"/>
  <c r="P1790" i="1"/>
  <c r="P1791" i="1"/>
  <c r="P1792" i="1"/>
  <c r="P1793" i="1"/>
  <c r="P1794" i="1"/>
  <c r="P1795" i="1"/>
  <c r="P1796" i="1"/>
  <c r="P1797" i="1"/>
  <c r="P1798" i="1"/>
  <c r="P1799" i="1"/>
  <c r="P1800" i="1"/>
  <c r="P1801" i="1"/>
  <c r="P1802" i="1"/>
  <c r="P1803" i="1"/>
  <c r="P1804" i="1"/>
  <c r="P1805" i="1"/>
  <c r="P1806" i="1"/>
  <c r="P1807" i="1"/>
  <c r="P1808" i="1"/>
  <c r="P1809" i="1"/>
  <c r="P1810" i="1"/>
  <c r="P1811" i="1"/>
  <c r="P1812" i="1"/>
  <c r="P1813" i="1"/>
  <c r="P1814" i="1"/>
  <c r="P1815" i="1"/>
  <c r="P1816" i="1"/>
  <c r="P1817" i="1"/>
  <c r="P1818" i="1"/>
  <c r="P1819" i="1"/>
  <c r="P1820" i="1"/>
  <c r="P1821" i="1"/>
  <c r="P1822" i="1"/>
  <c r="P1823" i="1"/>
  <c r="P1824" i="1"/>
  <c r="P1825" i="1"/>
  <c r="P1826" i="1"/>
  <c r="P1827" i="1"/>
  <c r="P1828" i="1"/>
  <c r="P1829" i="1"/>
  <c r="P1830" i="1"/>
  <c r="P1831" i="1"/>
  <c r="P1832" i="1"/>
  <c r="P1833" i="1"/>
  <c r="P1834" i="1"/>
  <c r="P1835" i="1"/>
  <c r="P1836" i="1"/>
  <c r="P1837" i="1"/>
  <c r="P1838" i="1"/>
  <c r="P1839" i="1"/>
  <c r="P1840" i="1"/>
  <c r="P1841" i="1"/>
  <c r="P1842" i="1"/>
  <c r="P1843" i="1"/>
  <c r="P1844" i="1"/>
  <c r="P1845" i="1"/>
  <c r="P1846" i="1"/>
  <c r="P1847" i="1"/>
  <c r="P1848" i="1"/>
  <c r="P1849" i="1"/>
  <c r="P1850" i="1"/>
  <c r="P1851" i="1"/>
  <c r="P1852" i="1"/>
  <c r="P1853" i="1"/>
  <c r="P1854" i="1"/>
  <c r="P1855" i="1"/>
  <c r="P1856" i="1"/>
  <c r="P1857" i="1"/>
  <c r="P1858" i="1"/>
  <c r="P1859" i="1"/>
  <c r="P1860" i="1"/>
  <c r="P1861" i="1"/>
  <c r="P1862" i="1"/>
  <c r="P1863" i="1"/>
  <c r="P1864" i="1"/>
  <c r="P1865" i="1"/>
  <c r="P1866" i="1"/>
  <c r="P1867" i="1"/>
  <c r="P1868" i="1"/>
  <c r="P1869" i="1"/>
  <c r="P1870" i="1"/>
  <c r="P1871" i="1"/>
  <c r="P1872" i="1"/>
  <c r="P1873" i="1"/>
  <c r="P1874" i="1"/>
  <c r="P1875" i="1"/>
  <c r="P1876" i="1"/>
  <c r="P1877" i="1"/>
  <c r="P1878" i="1"/>
  <c r="P1879" i="1"/>
  <c r="P1880" i="1"/>
  <c r="P1881" i="1"/>
  <c r="P1882" i="1"/>
  <c r="P1883" i="1"/>
  <c r="P1884" i="1"/>
  <c r="P1885" i="1"/>
  <c r="P1886" i="1"/>
  <c r="P1887" i="1"/>
  <c r="P1888" i="1"/>
  <c r="P1889" i="1"/>
  <c r="P1890" i="1"/>
  <c r="P1891" i="1"/>
  <c r="P1892" i="1"/>
  <c r="P1893" i="1"/>
  <c r="P1894" i="1"/>
  <c r="P1895" i="1"/>
  <c r="P1896" i="1"/>
  <c r="P1897" i="1"/>
  <c r="P1898" i="1"/>
  <c r="P1899" i="1"/>
  <c r="P1900" i="1"/>
  <c r="P1901" i="1"/>
  <c r="P1902" i="1"/>
  <c r="P1903" i="1"/>
  <c r="P1904" i="1"/>
  <c r="P1905" i="1"/>
  <c r="P1906" i="1"/>
  <c r="P1907" i="1"/>
  <c r="P1908" i="1"/>
  <c r="P1909" i="1"/>
  <c r="P1910" i="1"/>
  <c r="P1911" i="1"/>
  <c r="P1912" i="1"/>
  <c r="P1913" i="1"/>
  <c r="P1914" i="1"/>
  <c r="P1915" i="1"/>
  <c r="P1916" i="1"/>
  <c r="P1917" i="1"/>
  <c r="P1918" i="1"/>
  <c r="P1919" i="1"/>
  <c r="P1920" i="1"/>
  <c r="P1921" i="1"/>
  <c r="P1922" i="1"/>
  <c r="P1923" i="1"/>
  <c r="P1924" i="1"/>
  <c r="P1925" i="1"/>
  <c r="P1926" i="1"/>
  <c r="P1927" i="1"/>
  <c r="P1928" i="1"/>
  <c r="P1929" i="1"/>
  <c r="P1930" i="1"/>
  <c r="P1931" i="1"/>
  <c r="P1932" i="1"/>
  <c r="P1933" i="1"/>
  <c r="P1934" i="1"/>
  <c r="P1935" i="1"/>
  <c r="P1936" i="1"/>
  <c r="P1937" i="1"/>
  <c r="P1938" i="1"/>
  <c r="P1939" i="1"/>
  <c r="P1940" i="1"/>
  <c r="P1941" i="1"/>
  <c r="P1942" i="1"/>
  <c r="P1943" i="1"/>
  <c r="P1944" i="1"/>
  <c r="P1945" i="1"/>
  <c r="P1946" i="1"/>
  <c r="P1947" i="1"/>
  <c r="P1948" i="1"/>
  <c r="P1949" i="1"/>
  <c r="P1950" i="1"/>
  <c r="P1951" i="1"/>
  <c r="P1952" i="1"/>
  <c r="P1953" i="1"/>
  <c r="P1954" i="1"/>
  <c r="P1955" i="1"/>
  <c r="P1956" i="1"/>
  <c r="P1957" i="1"/>
  <c r="P1958" i="1"/>
  <c r="P1959" i="1"/>
  <c r="P1960" i="1"/>
  <c r="P1961" i="1"/>
  <c r="P1962" i="1"/>
  <c r="P1963" i="1"/>
  <c r="P1964" i="1"/>
  <c r="P1965" i="1"/>
  <c r="P1966" i="1"/>
  <c r="P1967" i="1"/>
  <c r="P1968" i="1"/>
  <c r="P1969" i="1"/>
  <c r="P1970" i="1"/>
  <c r="P1971" i="1"/>
  <c r="P1972" i="1"/>
  <c r="P1973" i="1"/>
  <c r="P1974" i="1"/>
  <c r="P1975" i="1"/>
  <c r="P1976" i="1"/>
  <c r="P1977" i="1"/>
  <c r="P1978" i="1"/>
  <c r="P1979" i="1"/>
  <c r="P1980" i="1"/>
  <c r="P1981" i="1"/>
  <c r="P1982" i="1"/>
  <c r="P1983" i="1"/>
  <c r="P1984" i="1"/>
  <c r="P1985" i="1"/>
  <c r="P1986" i="1"/>
  <c r="P1987" i="1"/>
  <c r="P1988" i="1"/>
  <c r="P1989" i="1"/>
  <c r="P1990" i="1"/>
  <c r="P1991" i="1"/>
  <c r="P1992" i="1"/>
  <c r="P1993" i="1"/>
  <c r="P1994" i="1"/>
  <c r="P1995" i="1"/>
  <c r="P1996" i="1"/>
  <c r="P1997" i="1"/>
  <c r="P1998" i="1"/>
  <c r="P1999" i="1"/>
  <c r="P2000" i="1"/>
  <c r="P2001" i="1"/>
  <c r="P2002" i="1"/>
  <c r="P2003" i="1"/>
  <c r="P2004" i="1"/>
  <c r="P2005" i="1"/>
  <c r="P2006" i="1"/>
  <c r="P2007" i="1"/>
  <c r="P2008" i="1"/>
  <c r="P2009" i="1"/>
  <c r="P2010" i="1"/>
  <c r="P2011" i="1"/>
  <c r="P2012" i="1"/>
  <c r="P2013" i="1"/>
  <c r="P2014" i="1"/>
  <c r="P2015" i="1"/>
  <c r="P2016" i="1"/>
  <c r="P2017" i="1"/>
  <c r="P2018" i="1"/>
  <c r="P2019" i="1"/>
  <c r="P2020" i="1"/>
  <c r="P2021" i="1"/>
  <c r="P2022" i="1"/>
  <c r="P2023" i="1"/>
  <c r="P2024" i="1"/>
  <c r="P2025" i="1"/>
  <c r="P2026" i="1"/>
  <c r="P2027" i="1"/>
  <c r="P2028" i="1"/>
  <c r="P2029" i="1"/>
  <c r="P2030" i="1"/>
  <c r="P2031" i="1"/>
  <c r="P2032" i="1"/>
  <c r="P2033" i="1"/>
  <c r="P2034" i="1"/>
  <c r="P2035" i="1"/>
  <c r="P2036" i="1"/>
  <c r="P2037" i="1"/>
  <c r="P2038" i="1"/>
  <c r="P2039" i="1"/>
  <c r="P2040" i="1"/>
  <c r="P2041" i="1"/>
  <c r="P2042" i="1"/>
  <c r="P2043" i="1"/>
  <c r="P2044" i="1"/>
  <c r="P2045" i="1"/>
  <c r="P2046" i="1"/>
  <c r="P2047" i="1"/>
  <c r="P2048" i="1"/>
  <c r="P2049" i="1"/>
  <c r="P2050" i="1"/>
  <c r="P2051" i="1"/>
  <c r="P2052" i="1"/>
  <c r="P2053" i="1"/>
  <c r="P2054" i="1"/>
  <c r="P2055" i="1"/>
  <c r="P2056" i="1"/>
  <c r="P2057" i="1"/>
  <c r="P2058" i="1"/>
  <c r="P2059" i="1"/>
  <c r="P2060" i="1"/>
  <c r="P2061" i="1"/>
  <c r="P2062" i="1"/>
  <c r="P2063" i="1"/>
  <c r="P2064" i="1"/>
  <c r="P2065" i="1"/>
  <c r="P2066" i="1"/>
  <c r="P2067" i="1"/>
  <c r="P2068" i="1"/>
  <c r="P2069" i="1"/>
  <c r="P2070" i="1"/>
  <c r="P2071" i="1"/>
  <c r="P2072" i="1"/>
  <c r="P2073" i="1"/>
  <c r="P2074" i="1"/>
  <c r="P2075" i="1"/>
  <c r="P2076" i="1"/>
  <c r="P2077" i="1"/>
  <c r="P2078" i="1"/>
  <c r="P2079" i="1"/>
  <c r="P2080" i="1"/>
  <c r="P2081" i="1"/>
  <c r="P2082" i="1"/>
  <c r="P2083" i="1"/>
  <c r="P2084" i="1"/>
  <c r="P2085" i="1"/>
  <c r="P2086" i="1"/>
  <c r="P2087" i="1"/>
  <c r="P2088" i="1"/>
  <c r="P2089" i="1"/>
  <c r="P2090" i="1"/>
  <c r="P2091" i="1"/>
  <c r="P2092" i="1"/>
  <c r="P2093" i="1"/>
  <c r="P2094" i="1"/>
  <c r="P2095" i="1"/>
  <c r="P2096" i="1"/>
  <c r="P2097" i="1"/>
  <c r="P2098" i="1"/>
  <c r="P2099" i="1"/>
  <c r="P2100" i="1"/>
  <c r="P2101" i="1"/>
  <c r="P2102" i="1"/>
  <c r="P2103" i="1"/>
  <c r="P2104" i="1"/>
  <c r="P2105" i="1"/>
  <c r="P2106" i="1"/>
  <c r="P2107" i="1"/>
  <c r="P2108" i="1"/>
  <c r="P2109" i="1"/>
  <c r="P2110" i="1"/>
  <c r="P2111" i="1"/>
  <c r="P2112" i="1"/>
  <c r="P2113" i="1"/>
  <c r="P2114" i="1"/>
  <c r="P2115" i="1"/>
  <c r="P2116" i="1"/>
  <c r="P2117" i="1"/>
  <c r="P2118" i="1"/>
  <c r="P2119" i="1"/>
  <c r="P2120" i="1"/>
  <c r="P2121" i="1"/>
  <c r="P2122" i="1"/>
  <c r="P2123" i="1"/>
  <c r="P2124" i="1"/>
  <c r="P2125" i="1"/>
  <c r="P2126" i="1"/>
  <c r="P2127" i="1"/>
  <c r="P2128" i="1"/>
  <c r="P2129" i="1"/>
  <c r="P2130" i="1"/>
  <c r="P2131" i="1"/>
  <c r="P2132" i="1"/>
  <c r="P2133" i="1"/>
  <c r="P2134" i="1"/>
  <c r="P2135" i="1"/>
  <c r="P2136" i="1"/>
  <c r="P2137" i="1"/>
  <c r="P2138" i="1"/>
  <c r="P2139" i="1"/>
  <c r="P2140" i="1"/>
  <c r="P2141" i="1"/>
  <c r="P2142" i="1"/>
  <c r="P2143" i="1"/>
  <c r="P2144" i="1"/>
  <c r="P2145" i="1"/>
  <c r="P2146" i="1"/>
  <c r="P2147" i="1"/>
  <c r="P2148" i="1"/>
  <c r="P2149" i="1"/>
  <c r="P2150" i="1"/>
  <c r="P2151" i="1"/>
  <c r="P2152" i="1"/>
  <c r="P2153" i="1"/>
  <c r="P2154" i="1"/>
  <c r="P2155" i="1"/>
  <c r="P2156" i="1"/>
  <c r="P2157" i="1"/>
  <c r="P2158" i="1"/>
  <c r="P2159" i="1"/>
  <c r="P2160" i="1"/>
  <c r="P2161" i="1"/>
  <c r="P2162" i="1"/>
  <c r="P2163" i="1"/>
  <c r="P2164" i="1"/>
  <c r="P2165" i="1"/>
  <c r="P2166" i="1"/>
  <c r="P2167" i="1"/>
  <c r="P2168" i="1"/>
  <c r="P2169" i="1"/>
  <c r="P2170" i="1"/>
  <c r="P2171" i="1"/>
  <c r="P2172" i="1"/>
  <c r="P2173" i="1"/>
  <c r="P2174" i="1"/>
  <c r="P2175" i="1"/>
  <c r="P2176" i="1"/>
  <c r="P2177" i="1"/>
  <c r="P2178" i="1"/>
  <c r="P2179" i="1"/>
  <c r="P2180" i="1"/>
  <c r="P2181" i="1"/>
  <c r="P2182" i="1"/>
  <c r="P2183" i="1"/>
  <c r="P2184" i="1"/>
  <c r="P2185" i="1"/>
  <c r="P2186" i="1"/>
  <c r="P2187" i="1"/>
  <c r="P2188" i="1"/>
  <c r="P2189" i="1"/>
  <c r="P2190" i="1"/>
  <c r="P2191" i="1"/>
  <c r="P2192" i="1"/>
  <c r="P2193" i="1"/>
  <c r="P2194" i="1"/>
  <c r="P2195" i="1"/>
  <c r="P2196" i="1"/>
  <c r="P2197" i="1"/>
  <c r="P2198" i="1"/>
  <c r="P2199" i="1"/>
  <c r="P2200" i="1"/>
  <c r="P2201" i="1"/>
  <c r="P2202" i="1"/>
  <c r="P2203" i="1"/>
  <c r="P2204" i="1"/>
  <c r="P2205" i="1"/>
  <c r="P2206" i="1"/>
  <c r="P2207" i="1"/>
  <c r="P2208" i="1"/>
  <c r="P2209" i="1"/>
  <c r="P2210" i="1"/>
  <c r="P2211" i="1"/>
  <c r="P2212" i="1"/>
  <c r="P2213" i="1"/>
  <c r="P2214" i="1"/>
  <c r="P2215" i="1"/>
  <c r="P2216" i="1"/>
  <c r="P2217" i="1"/>
  <c r="P2218" i="1"/>
  <c r="P2219" i="1"/>
  <c r="P2220" i="1"/>
  <c r="P2221" i="1"/>
  <c r="P2222" i="1"/>
  <c r="P2223" i="1"/>
  <c r="P2224" i="1"/>
  <c r="P2225" i="1"/>
  <c r="P2226" i="1"/>
  <c r="P2227" i="1"/>
  <c r="P2228" i="1"/>
  <c r="P2229" i="1"/>
  <c r="P2230" i="1"/>
  <c r="P2231" i="1"/>
  <c r="P2232" i="1"/>
  <c r="P2233" i="1"/>
  <c r="P2234" i="1"/>
  <c r="P2235" i="1"/>
  <c r="P2236" i="1"/>
  <c r="P2237" i="1"/>
  <c r="P2238" i="1"/>
  <c r="P2239" i="1"/>
  <c r="P2240" i="1"/>
  <c r="P2241" i="1"/>
  <c r="P2242" i="1"/>
  <c r="P2243" i="1"/>
  <c r="P2244" i="1"/>
  <c r="P2245" i="1"/>
  <c r="P2246" i="1"/>
  <c r="P2247" i="1"/>
  <c r="P2248" i="1"/>
  <c r="P2249" i="1"/>
  <c r="P2250" i="1"/>
  <c r="P2251" i="1"/>
  <c r="P2252" i="1"/>
  <c r="P2253" i="1"/>
  <c r="P2254" i="1"/>
  <c r="P2255" i="1"/>
  <c r="P2256" i="1"/>
  <c r="P2257" i="1"/>
  <c r="P2258" i="1"/>
  <c r="P2259" i="1"/>
  <c r="P2260" i="1"/>
  <c r="P2261" i="1"/>
  <c r="P2262" i="1"/>
  <c r="P2263" i="1"/>
  <c r="P2264" i="1"/>
  <c r="P2265" i="1"/>
  <c r="P2266" i="1"/>
  <c r="P2267" i="1"/>
  <c r="P2268" i="1"/>
  <c r="P2269" i="1"/>
  <c r="P2270" i="1"/>
  <c r="P2271" i="1"/>
  <c r="P2272" i="1"/>
  <c r="P2273" i="1"/>
  <c r="P2274" i="1"/>
  <c r="P2275" i="1"/>
  <c r="P2276" i="1"/>
  <c r="P2277" i="1"/>
  <c r="P2278" i="1"/>
  <c r="P2279" i="1"/>
  <c r="P2280" i="1"/>
  <c r="P2281" i="1"/>
  <c r="P2282" i="1"/>
  <c r="P2283" i="1"/>
  <c r="P2284" i="1"/>
  <c r="P2285" i="1"/>
  <c r="P2286" i="1"/>
  <c r="P2287" i="1"/>
  <c r="P2288" i="1"/>
  <c r="P2289" i="1"/>
  <c r="P2290" i="1"/>
  <c r="P2291" i="1"/>
  <c r="P2292" i="1"/>
  <c r="P2293" i="1"/>
  <c r="P2294" i="1"/>
  <c r="P2295" i="1"/>
  <c r="P2296" i="1"/>
  <c r="P2297" i="1"/>
  <c r="P2298" i="1"/>
  <c r="P2299" i="1"/>
  <c r="P2300" i="1"/>
  <c r="P2301" i="1"/>
  <c r="P2302" i="1"/>
  <c r="P2303" i="1"/>
  <c r="P2304" i="1"/>
  <c r="P2305" i="1"/>
  <c r="P2306" i="1"/>
  <c r="P2307" i="1"/>
  <c r="P2308" i="1"/>
  <c r="P2309" i="1"/>
  <c r="P2310" i="1"/>
  <c r="P2311" i="1"/>
  <c r="P2312" i="1"/>
  <c r="P2313" i="1"/>
  <c r="P2314" i="1"/>
  <c r="P2315" i="1"/>
  <c r="P2316" i="1"/>
  <c r="P2317" i="1"/>
  <c r="P2318" i="1"/>
  <c r="P2319" i="1"/>
  <c r="P2320" i="1"/>
  <c r="P2321" i="1"/>
  <c r="P2322" i="1"/>
  <c r="P2323" i="1"/>
  <c r="P2324" i="1"/>
  <c r="P2325" i="1"/>
  <c r="P2326" i="1"/>
  <c r="P2327" i="1"/>
  <c r="P2328" i="1"/>
  <c r="P2329" i="1"/>
  <c r="P2330" i="1"/>
  <c r="P2331" i="1"/>
  <c r="P2332" i="1"/>
  <c r="P2333" i="1"/>
  <c r="P2334" i="1"/>
  <c r="P2335" i="1"/>
  <c r="P2336" i="1"/>
  <c r="P2337" i="1"/>
  <c r="P2338" i="1"/>
  <c r="P2339" i="1"/>
  <c r="P2340" i="1"/>
  <c r="P2341" i="1"/>
  <c r="P2342" i="1"/>
  <c r="P2343" i="1"/>
  <c r="P2344" i="1"/>
  <c r="P2345" i="1"/>
  <c r="P2346" i="1"/>
  <c r="P2347" i="1"/>
  <c r="P2348" i="1"/>
  <c r="P2349" i="1"/>
  <c r="P2350" i="1"/>
  <c r="P2351" i="1"/>
  <c r="P2352" i="1"/>
  <c r="P2353" i="1"/>
  <c r="P2354" i="1"/>
  <c r="P2355" i="1"/>
  <c r="P2356" i="1"/>
  <c r="P2357" i="1"/>
  <c r="P2358" i="1"/>
  <c r="P2359" i="1"/>
  <c r="P2360" i="1"/>
  <c r="P2361" i="1"/>
  <c r="P2362" i="1"/>
  <c r="P2363" i="1"/>
  <c r="P2364" i="1"/>
  <c r="P2365" i="1"/>
  <c r="P2366" i="1"/>
  <c r="P2367" i="1"/>
  <c r="P2368" i="1"/>
  <c r="P2369" i="1"/>
  <c r="P2370" i="1"/>
  <c r="P2371" i="1"/>
  <c r="P2372" i="1"/>
  <c r="P2373" i="1"/>
  <c r="P2374" i="1"/>
  <c r="P2375" i="1"/>
  <c r="P2376" i="1"/>
  <c r="P2377" i="1"/>
  <c r="P2378" i="1"/>
  <c r="P2379" i="1"/>
  <c r="P2380" i="1"/>
  <c r="P2381" i="1"/>
  <c r="P2382" i="1"/>
  <c r="P2383" i="1"/>
  <c r="P2384" i="1"/>
  <c r="P2385" i="1"/>
  <c r="P2386" i="1"/>
  <c r="P2387" i="1"/>
  <c r="P2388" i="1"/>
  <c r="P2389" i="1"/>
  <c r="P2390" i="1"/>
  <c r="P2391" i="1"/>
  <c r="P2392" i="1"/>
  <c r="P2393" i="1"/>
  <c r="P2394" i="1"/>
  <c r="P2395" i="1"/>
  <c r="P2396" i="1"/>
  <c r="P2397" i="1"/>
  <c r="P2398" i="1"/>
  <c r="P2399" i="1"/>
  <c r="P2400" i="1"/>
  <c r="P2401" i="1"/>
  <c r="P2402" i="1"/>
  <c r="P2403" i="1"/>
  <c r="P2404" i="1"/>
  <c r="P2405" i="1"/>
  <c r="P2406" i="1"/>
  <c r="P2407" i="1"/>
  <c r="P2408" i="1"/>
  <c r="P2409" i="1"/>
  <c r="P2410" i="1"/>
  <c r="P2411" i="1"/>
  <c r="P2412" i="1"/>
  <c r="P2413" i="1"/>
  <c r="P2414" i="1"/>
  <c r="P2415" i="1"/>
  <c r="P2416" i="1"/>
  <c r="P2417" i="1"/>
  <c r="P2418" i="1"/>
  <c r="P2419" i="1"/>
  <c r="P2420" i="1"/>
  <c r="P2421" i="1"/>
  <c r="P2422" i="1"/>
  <c r="P2423" i="1"/>
  <c r="P2424" i="1"/>
  <c r="P2425" i="1"/>
  <c r="P2426" i="1"/>
  <c r="P2427" i="1"/>
  <c r="P2428" i="1"/>
  <c r="P2429" i="1"/>
  <c r="P2430" i="1"/>
  <c r="P2431" i="1"/>
  <c r="P2432" i="1"/>
  <c r="P2433" i="1"/>
  <c r="P2434" i="1"/>
  <c r="P2435" i="1"/>
  <c r="P2436" i="1"/>
  <c r="P2437" i="1"/>
  <c r="P2438" i="1"/>
  <c r="P2439" i="1"/>
  <c r="P2440" i="1"/>
  <c r="P2441" i="1"/>
  <c r="P2442" i="1"/>
  <c r="P2443" i="1"/>
  <c r="P2444" i="1"/>
  <c r="P2445" i="1"/>
  <c r="P2446" i="1"/>
  <c r="P2447" i="1"/>
  <c r="P2448" i="1"/>
  <c r="P2449" i="1"/>
  <c r="P2450" i="1"/>
  <c r="P2451" i="1"/>
  <c r="P2452" i="1"/>
  <c r="P2453" i="1"/>
  <c r="P2454" i="1"/>
  <c r="P2455" i="1"/>
  <c r="P2456" i="1"/>
  <c r="P2457" i="1"/>
  <c r="P2458" i="1"/>
  <c r="P2459" i="1"/>
  <c r="P2460" i="1"/>
  <c r="P2461" i="1"/>
  <c r="P2462" i="1"/>
  <c r="P2463" i="1"/>
  <c r="P2464" i="1"/>
  <c r="P2465" i="1"/>
  <c r="P2466" i="1"/>
  <c r="P2467" i="1"/>
  <c r="P2468" i="1"/>
  <c r="P2469" i="1"/>
  <c r="P2470" i="1"/>
  <c r="P2471" i="1"/>
  <c r="P2472" i="1"/>
  <c r="P2473" i="1"/>
  <c r="P2474" i="1"/>
  <c r="P2475" i="1"/>
  <c r="P2476" i="1"/>
  <c r="P2477" i="1"/>
  <c r="P2478" i="1"/>
  <c r="P2479" i="1"/>
  <c r="P2480" i="1"/>
  <c r="P2481" i="1"/>
  <c r="P2482" i="1"/>
  <c r="P2483" i="1"/>
  <c r="P2484" i="1"/>
  <c r="P2485" i="1"/>
  <c r="P2486" i="1"/>
  <c r="P2487" i="1"/>
  <c r="P2488" i="1"/>
  <c r="P2489" i="1"/>
  <c r="P2490" i="1"/>
  <c r="P2491" i="1"/>
  <c r="P2492" i="1"/>
  <c r="P2493" i="1"/>
  <c r="P2494" i="1"/>
  <c r="P2495" i="1"/>
  <c r="P2496" i="1"/>
  <c r="P2497" i="1"/>
  <c r="P2498" i="1"/>
  <c r="P2499" i="1"/>
  <c r="P2500" i="1"/>
  <c r="P2501" i="1"/>
  <c r="P2502" i="1"/>
  <c r="P2503" i="1"/>
  <c r="P2504" i="1"/>
  <c r="P2505" i="1"/>
  <c r="P2506" i="1"/>
  <c r="P2507" i="1"/>
  <c r="P2508" i="1"/>
  <c r="P2509" i="1"/>
  <c r="P2510" i="1"/>
  <c r="P2511" i="1"/>
  <c r="P2512" i="1"/>
  <c r="P2513" i="1"/>
  <c r="P2514" i="1"/>
  <c r="P2515" i="1"/>
  <c r="P2516" i="1"/>
  <c r="P2517" i="1"/>
  <c r="P2518" i="1"/>
  <c r="P2519" i="1"/>
  <c r="P2520" i="1"/>
  <c r="P2521" i="1"/>
  <c r="P2522" i="1"/>
  <c r="P2523" i="1"/>
  <c r="P2524" i="1"/>
  <c r="P2525" i="1"/>
  <c r="P2526" i="1"/>
  <c r="P2527" i="1"/>
  <c r="P2528" i="1"/>
  <c r="P2529" i="1"/>
  <c r="P2530" i="1"/>
  <c r="P2531" i="1"/>
  <c r="P2532" i="1"/>
  <c r="P2533" i="1"/>
  <c r="P2534" i="1"/>
  <c r="P2535" i="1"/>
  <c r="P2536" i="1"/>
  <c r="P2537" i="1"/>
  <c r="P2538" i="1"/>
  <c r="P2539" i="1"/>
  <c r="P2540" i="1"/>
  <c r="P2541" i="1"/>
  <c r="P2542" i="1"/>
  <c r="P2543" i="1"/>
  <c r="P2544" i="1"/>
  <c r="P2545" i="1"/>
  <c r="P2546" i="1"/>
  <c r="P2547" i="1"/>
  <c r="P2548" i="1"/>
  <c r="P2549" i="1"/>
  <c r="P2550" i="1"/>
  <c r="P2551" i="1"/>
  <c r="P2552" i="1"/>
  <c r="P2553" i="1"/>
  <c r="P2554" i="1"/>
  <c r="P2555" i="1"/>
  <c r="P2556" i="1"/>
  <c r="P2557" i="1"/>
  <c r="P2558" i="1"/>
  <c r="P2559" i="1"/>
  <c r="P2560" i="1"/>
  <c r="P2561" i="1"/>
  <c r="P2562" i="1"/>
  <c r="P2563" i="1"/>
  <c r="P2564" i="1"/>
  <c r="P2565" i="1"/>
  <c r="P2566" i="1"/>
  <c r="P2567" i="1"/>
  <c r="P2568" i="1"/>
  <c r="P2569" i="1"/>
  <c r="P2570" i="1"/>
  <c r="P2571" i="1"/>
  <c r="P2572" i="1"/>
  <c r="P2573" i="1"/>
  <c r="P2574" i="1"/>
  <c r="P2575" i="1"/>
  <c r="P2576" i="1"/>
  <c r="P2577" i="1"/>
  <c r="P2578" i="1"/>
  <c r="P2579" i="1"/>
  <c r="P2580" i="1"/>
  <c r="P2581" i="1"/>
  <c r="P2582" i="1"/>
  <c r="P2583" i="1"/>
  <c r="P2584" i="1"/>
  <c r="P2585" i="1"/>
  <c r="P2586" i="1"/>
  <c r="P2587" i="1"/>
  <c r="P2588" i="1"/>
  <c r="P2589" i="1"/>
  <c r="P2590" i="1"/>
  <c r="P2591" i="1"/>
  <c r="P2592" i="1"/>
  <c r="P2593" i="1"/>
  <c r="P2594" i="1"/>
  <c r="P2595" i="1"/>
  <c r="P2596" i="1"/>
  <c r="P2597" i="1"/>
  <c r="P2598" i="1"/>
  <c r="P2599" i="1"/>
  <c r="P2600" i="1"/>
  <c r="P2601" i="1"/>
  <c r="P2602" i="1"/>
  <c r="P2603" i="1"/>
  <c r="P2604" i="1"/>
  <c r="P2605" i="1"/>
  <c r="P2606" i="1"/>
  <c r="P2607" i="1"/>
  <c r="P2608" i="1"/>
  <c r="P2609" i="1"/>
  <c r="P2610" i="1"/>
  <c r="P2611" i="1"/>
  <c r="P2612" i="1"/>
  <c r="P2613" i="1"/>
  <c r="P2614" i="1"/>
  <c r="P2615" i="1"/>
  <c r="P2616" i="1"/>
  <c r="P2617" i="1"/>
  <c r="P2618" i="1"/>
  <c r="P2619" i="1"/>
  <c r="P2620" i="1"/>
  <c r="P2621" i="1"/>
  <c r="P2622" i="1"/>
  <c r="P2623" i="1"/>
  <c r="P2624" i="1"/>
  <c r="P2625" i="1"/>
  <c r="P2626" i="1"/>
  <c r="P2627" i="1"/>
  <c r="P2628" i="1"/>
  <c r="P2629" i="1"/>
  <c r="P2630" i="1"/>
  <c r="P2631" i="1"/>
  <c r="P2632" i="1"/>
  <c r="P2633" i="1"/>
  <c r="P2634" i="1"/>
  <c r="P2635" i="1"/>
  <c r="P2636" i="1"/>
  <c r="P2637" i="1"/>
  <c r="P2638" i="1"/>
  <c r="P2639" i="1"/>
  <c r="P2640" i="1"/>
  <c r="P2641" i="1"/>
  <c r="P2642" i="1"/>
  <c r="P2643" i="1"/>
  <c r="P2644" i="1"/>
  <c r="P2645" i="1"/>
  <c r="P2646" i="1"/>
  <c r="P2647" i="1"/>
  <c r="P2648" i="1"/>
  <c r="P2649" i="1"/>
  <c r="P2650" i="1"/>
  <c r="P2651" i="1"/>
  <c r="P2652" i="1"/>
  <c r="P2653" i="1"/>
  <c r="P2654" i="1"/>
  <c r="P2655" i="1"/>
  <c r="P2656" i="1"/>
  <c r="P2657" i="1"/>
  <c r="P2658" i="1"/>
  <c r="P2659" i="1"/>
  <c r="P2660" i="1"/>
  <c r="P2661" i="1"/>
  <c r="P2662" i="1"/>
  <c r="P2663" i="1"/>
  <c r="P2664" i="1"/>
  <c r="P2665" i="1"/>
  <c r="P2666" i="1"/>
  <c r="P2667" i="1"/>
  <c r="P2668" i="1"/>
  <c r="P2669" i="1"/>
  <c r="P2670" i="1"/>
  <c r="P2671" i="1"/>
  <c r="P2672" i="1"/>
  <c r="P2673" i="1"/>
  <c r="P2674" i="1"/>
  <c r="P2675" i="1"/>
  <c r="P2676" i="1"/>
  <c r="P2677" i="1"/>
  <c r="P2678" i="1"/>
  <c r="P2679" i="1"/>
  <c r="P2680" i="1"/>
  <c r="P2681" i="1"/>
  <c r="P2682" i="1"/>
  <c r="P2683" i="1"/>
  <c r="P2684" i="1"/>
  <c r="P2685" i="1"/>
  <c r="P2686" i="1"/>
  <c r="P2687" i="1"/>
  <c r="P2688" i="1"/>
  <c r="P2689" i="1"/>
  <c r="P2690" i="1"/>
  <c r="P2691" i="1"/>
  <c r="P2692" i="1"/>
  <c r="P2693" i="1"/>
  <c r="P2694" i="1"/>
  <c r="P2695" i="1"/>
  <c r="P2696" i="1"/>
  <c r="P2697" i="1"/>
  <c r="P2698" i="1"/>
  <c r="P2699" i="1"/>
  <c r="P2700" i="1"/>
  <c r="P2701" i="1"/>
  <c r="P2702" i="1"/>
  <c r="P2703" i="1"/>
  <c r="P2704" i="1"/>
  <c r="P2705" i="1"/>
  <c r="P2706" i="1"/>
  <c r="P2707" i="1"/>
  <c r="P2708" i="1"/>
  <c r="P2709" i="1"/>
  <c r="P2710" i="1"/>
  <c r="P2711" i="1"/>
  <c r="P2712" i="1"/>
  <c r="P2713" i="1"/>
  <c r="P2714" i="1"/>
  <c r="P2715" i="1"/>
  <c r="P2716" i="1"/>
  <c r="P2717" i="1"/>
  <c r="P2718" i="1"/>
  <c r="P2719" i="1"/>
  <c r="P2720" i="1"/>
  <c r="P2721" i="1"/>
  <c r="P2722" i="1"/>
  <c r="P2723" i="1"/>
  <c r="P2724" i="1"/>
  <c r="P2725" i="1"/>
  <c r="P2726" i="1"/>
  <c r="P2727" i="1"/>
  <c r="P2728" i="1"/>
  <c r="P2729" i="1"/>
  <c r="P2730" i="1"/>
  <c r="P2731" i="1"/>
  <c r="P2732" i="1"/>
  <c r="P2733" i="1"/>
  <c r="P2734" i="1"/>
  <c r="P2735" i="1"/>
  <c r="P2736" i="1"/>
  <c r="P2737" i="1"/>
  <c r="P2738" i="1"/>
  <c r="P2739" i="1"/>
  <c r="P2740" i="1"/>
  <c r="P2741" i="1"/>
  <c r="P2742" i="1"/>
  <c r="P2743" i="1"/>
  <c r="P2744" i="1"/>
  <c r="P2745" i="1"/>
  <c r="P2746" i="1"/>
  <c r="P2747" i="1"/>
  <c r="P2748" i="1"/>
  <c r="P2749" i="1"/>
  <c r="P2750" i="1"/>
  <c r="P2751" i="1"/>
  <c r="P2752" i="1"/>
  <c r="P2753" i="1"/>
  <c r="P2754" i="1"/>
  <c r="P2755" i="1"/>
  <c r="P2756" i="1"/>
  <c r="P2757" i="1"/>
  <c r="P2758" i="1"/>
  <c r="P2759" i="1"/>
  <c r="P2760" i="1"/>
  <c r="P2761" i="1"/>
  <c r="P2762" i="1"/>
  <c r="P2763" i="1"/>
  <c r="P2764" i="1"/>
  <c r="P2765" i="1"/>
  <c r="P2766" i="1"/>
  <c r="P2767" i="1"/>
  <c r="P2768" i="1"/>
  <c r="P2769" i="1"/>
  <c r="P2770" i="1"/>
  <c r="P2771" i="1"/>
  <c r="P2772" i="1"/>
  <c r="P2773" i="1"/>
  <c r="P2774" i="1"/>
  <c r="P2775" i="1"/>
  <c r="P2776" i="1"/>
  <c r="P2777" i="1"/>
  <c r="P2778" i="1"/>
  <c r="P2779" i="1"/>
  <c r="P2780" i="1"/>
  <c r="P2781" i="1"/>
  <c r="P2782" i="1"/>
  <c r="P2783" i="1"/>
  <c r="P2784" i="1"/>
  <c r="P2785" i="1"/>
  <c r="P2786" i="1"/>
  <c r="P2787" i="1"/>
  <c r="P2788" i="1"/>
  <c r="P2789" i="1"/>
  <c r="P2790" i="1"/>
  <c r="P2791" i="1"/>
  <c r="P2792" i="1"/>
  <c r="P2793" i="1"/>
  <c r="P2794" i="1"/>
  <c r="P2795" i="1"/>
  <c r="P2796" i="1"/>
  <c r="P2797" i="1"/>
  <c r="P2798" i="1"/>
  <c r="P2799" i="1"/>
  <c r="P2800" i="1"/>
  <c r="P2801" i="1"/>
  <c r="P2802" i="1"/>
  <c r="P2803" i="1"/>
  <c r="P2804" i="1"/>
  <c r="P2805" i="1"/>
  <c r="P2806" i="1"/>
  <c r="P2807" i="1"/>
  <c r="P2808" i="1"/>
  <c r="P2809" i="1"/>
  <c r="P2810" i="1"/>
  <c r="P2811" i="1"/>
  <c r="P2812" i="1"/>
  <c r="P2813" i="1"/>
  <c r="P2814" i="1"/>
  <c r="P2815" i="1"/>
  <c r="P2816" i="1"/>
  <c r="P2817" i="1"/>
  <c r="P2818" i="1"/>
  <c r="P2819" i="1"/>
  <c r="P2820" i="1"/>
  <c r="P2821" i="1"/>
  <c r="P2822" i="1"/>
  <c r="P2823" i="1"/>
  <c r="P2824" i="1"/>
  <c r="P2825" i="1"/>
  <c r="P2826" i="1"/>
  <c r="P2827" i="1"/>
  <c r="P2828" i="1"/>
  <c r="P2829" i="1"/>
  <c r="P2830" i="1"/>
  <c r="P2831" i="1"/>
  <c r="P2832" i="1"/>
  <c r="P2833" i="1"/>
  <c r="P2834" i="1"/>
  <c r="P2835" i="1"/>
  <c r="P2836" i="1"/>
  <c r="P2837" i="1"/>
  <c r="P2838" i="1"/>
  <c r="P2839" i="1"/>
  <c r="P2840" i="1"/>
  <c r="P2841" i="1"/>
  <c r="P2842" i="1"/>
  <c r="P2843" i="1"/>
  <c r="P2844" i="1"/>
  <c r="P2845" i="1"/>
  <c r="P2846" i="1"/>
  <c r="P2847" i="1"/>
  <c r="P2848" i="1"/>
  <c r="P2849" i="1"/>
  <c r="P2850" i="1"/>
  <c r="P2851" i="1"/>
  <c r="P2852" i="1"/>
  <c r="P2853" i="1"/>
  <c r="P2854" i="1"/>
  <c r="P2855" i="1"/>
  <c r="P2856" i="1"/>
  <c r="P2857" i="1"/>
  <c r="P2858" i="1"/>
  <c r="P2859" i="1"/>
  <c r="P2860" i="1"/>
  <c r="P2861" i="1"/>
  <c r="P2862" i="1"/>
  <c r="P2863" i="1"/>
  <c r="P2864" i="1"/>
  <c r="P2865" i="1"/>
  <c r="P2866" i="1"/>
  <c r="P2867" i="1"/>
  <c r="P2868" i="1"/>
  <c r="P2869" i="1"/>
  <c r="P2870" i="1"/>
  <c r="P2871" i="1"/>
  <c r="P2872" i="1"/>
  <c r="P2873" i="1"/>
  <c r="P2874" i="1"/>
  <c r="P2875" i="1"/>
  <c r="P2876" i="1"/>
  <c r="P2877" i="1"/>
  <c r="P2878" i="1"/>
  <c r="P2879" i="1"/>
  <c r="P2880" i="1"/>
  <c r="P2881" i="1"/>
  <c r="P2882" i="1"/>
  <c r="P2883" i="1"/>
  <c r="P2884" i="1"/>
  <c r="P2885" i="1"/>
  <c r="P2886" i="1"/>
  <c r="P2887" i="1"/>
  <c r="P2888" i="1"/>
  <c r="P2889" i="1"/>
  <c r="P2890" i="1"/>
  <c r="P2891" i="1"/>
  <c r="P2892" i="1"/>
  <c r="P2893" i="1"/>
  <c r="P2894" i="1"/>
  <c r="P2895" i="1"/>
  <c r="P2896" i="1"/>
  <c r="P2897" i="1"/>
  <c r="P2898" i="1"/>
  <c r="P2899" i="1"/>
  <c r="P2900" i="1"/>
  <c r="P2901" i="1"/>
  <c r="P2902" i="1"/>
  <c r="P2903" i="1"/>
  <c r="P2904" i="1"/>
  <c r="P2905" i="1"/>
  <c r="P2906" i="1"/>
  <c r="P2907" i="1"/>
  <c r="P2908" i="1"/>
  <c r="P2909" i="1"/>
  <c r="P2910" i="1"/>
  <c r="P2911" i="1"/>
  <c r="P2912" i="1"/>
  <c r="P2913" i="1"/>
  <c r="P2914" i="1"/>
  <c r="P2915" i="1"/>
  <c r="P2916" i="1"/>
  <c r="P2917" i="1"/>
  <c r="P2918" i="1"/>
  <c r="P2919" i="1"/>
  <c r="P2920" i="1"/>
  <c r="P2921" i="1"/>
  <c r="P2922" i="1"/>
  <c r="P2923" i="1"/>
  <c r="P2924" i="1"/>
  <c r="P2925" i="1"/>
  <c r="P2926" i="1"/>
  <c r="P2927" i="1"/>
  <c r="P2928" i="1"/>
  <c r="P2929" i="1"/>
  <c r="P2930" i="1"/>
  <c r="P2931" i="1"/>
  <c r="P2932" i="1"/>
  <c r="P2933" i="1"/>
  <c r="P2934" i="1"/>
  <c r="P2935" i="1"/>
  <c r="P2936" i="1"/>
  <c r="P2937" i="1"/>
  <c r="P2938" i="1"/>
  <c r="P2939" i="1"/>
  <c r="P2940" i="1"/>
  <c r="P2941" i="1"/>
  <c r="P2942" i="1"/>
  <c r="P2943" i="1"/>
  <c r="P2944" i="1"/>
  <c r="P2945" i="1"/>
  <c r="P2946" i="1"/>
  <c r="P2947" i="1"/>
  <c r="P2948" i="1"/>
  <c r="P2949" i="1"/>
  <c r="P2950" i="1"/>
  <c r="P2951" i="1"/>
  <c r="P2952" i="1"/>
  <c r="P2953" i="1"/>
  <c r="P2954" i="1"/>
  <c r="P2955" i="1"/>
  <c r="P2956" i="1"/>
  <c r="P2957" i="1"/>
  <c r="P2958" i="1"/>
  <c r="P2959" i="1"/>
  <c r="P2960" i="1"/>
  <c r="P2961" i="1"/>
  <c r="P2962" i="1"/>
  <c r="P2963" i="1"/>
  <c r="P2964" i="1"/>
  <c r="P2965" i="1"/>
  <c r="P2966" i="1"/>
  <c r="P2967" i="1"/>
  <c r="P2968" i="1"/>
  <c r="P2969" i="1"/>
  <c r="P2970" i="1"/>
  <c r="P2971" i="1"/>
  <c r="P2972" i="1"/>
  <c r="P2973" i="1"/>
  <c r="P2974" i="1"/>
  <c r="P2975" i="1"/>
  <c r="P2976" i="1"/>
  <c r="P2977" i="1"/>
  <c r="P2978" i="1"/>
  <c r="P2979" i="1"/>
  <c r="P2980" i="1"/>
  <c r="P2981" i="1"/>
  <c r="P2982" i="1"/>
  <c r="P2983" i="1"/>
  <c r="P2984" i="1"/>
  <c r="P2985" i="1"/>
  <c r="P2986" i="1"/>
  <c r="P2987" i="1"/>
  <c r="P2988" i="1"/>
  <c r="P2989" i="1"/>
  <c r="P2990" i="1"/>
  <c r="P2991" i="1"/>
  <c r="P2992" i="1"/>
  <c r="P2993" i="1"/>
  <c r="P2994" i="1"/>
  <c r="P2995" i="1"/>
  <c r="P2996" i="1"/>
  <c r="P2997" i="1"/>
  <c r="P2998" i="1"/>
  <c r="P2999" i="1"/>
  <c r="P3000" i="1"/>
  <c r="P3001" i="1"/>
  <c r="T67" i="3"/>
  <c r="D16" i="3"/>
  <c r="D41" i="3"/>
  <c r="I16"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558AF31-2BBE-4FB5-A168-A7BFE073EE54}"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175D63EC-942A-404D-8E0B-2963DFF32F3C}" name="WorksheetConnection_orders_database.xlsx!Table1" type="102" refreshedVersion="8" minRefreshableVersion="5">
    <extLst>
      <ext xmlns:x15="http://schemas.microsoft.com/office/spreadsheetml/2010/11/main" uri="{DE250136-89BD-433C-8126-D09CA5730AF9}">
        <x15:connection id="Table1">
          <x15:rangePr sourceName="_xlcn.WorksheetConnection_orders_database.xlsxTable11"/>
        </x15:connection>
      </ext>
    </extLst>
  </connection>
</connections>
</file>

<file path=xl/sharedStrings.xml><?xml version="1.0" encoding="utf-8"?>
<sst xmlns="http://schemas.openxmlformats.org/spreadsheetml/2006/main" count="24170" uniqueCount="6065">
  <si>
    <t>RecNo</t>
  </si>
  <si>
    <t>Order ID</t>
  </si>
  <si>
    <t>Customer Id</t>
  </si>
  <si>
    <t>Category</t>
  </si>
  <si>
    <t>Sub Category</t>
  </si>
  <si>
    <t>Product</t>
  </si>
  <si>
    <t>City</t>
  </si>
  <si>
    <t>City2</t>
  </si>
  <si>
    <t>Order Date</t>
  </si>
  <si>
    <t>Year Date</t>
  </si>
  <si>
    <t>Region</t>
  </si>
  <si>
    <t>Sold_qty</t>
  </si>
  <si>
    <t>Price_per_qty</t>
  </si>
  <si>
    <t>COGS</t>
  </si>
  <si>
    <t>ORD-100001</t>
  </si>
  <si>
    <t>CUST-7102</t>
  </si>
  <si>
    <t>Technology</t>
  </si>
  <si>
    <t>Phones</t>
  </si>
  <si>
    <t>Phones Product 30</t>
  </si>
  <si>
    <t>Paris</t>
  </si>
  <si>
    <t>Rome</t>
  </si>
  <si>
    <t>East</t>
  </si>
  <si>
    <t>ORD-100002</t>
  </si>
  <si>
    <t>CUST-2386</t>
  </si>
  <si>
    <t>Furniture</t>
  </si>
  <si>
    <t>Tables</t>
  </si>
  <si>
    <t>Tables Product 13</t>
  </si>
  <si>
    <t>Madrid</t>
  </si>
  <si>
    <t>Berlin</t>
  </si>
  <si>
    <t>North</t>
  </si>
  <si>
    <t>ORD-100003</t>
  </si>
  <si>
    <t>CUST-2181</t>
  </si>
  <si>
    <t>Office Supplies</t>
  </si>
  <si>
    <t>Storage</t>
  </si>
  <si>
    <t>Storage Product 33</t>
  </si>
  <si>
    <t>Prague</t>
  </si>
  <si>
    <t>South</t>
  </si>
  <si>
    <t>ORD-100004</t>
  </si>
  <si>
    <t>CUST-8788</t>
  </si>
  <si>
    <t>Storage Product 37</t>
  </si>
  <si>
    <t>ORD-100005</t>
  </si>
  <si>
    <t>CUST-8889</t>
  </si>
  <si>
    <t>Bookcases</t>
  </si>
  <si>
    <t>Bookcases Product 1</t>
  </si>
  <si>
    <t>Vienna</t>
  </si>
  <si>
    <t>ORD-100006</t>
  </si>
  <si>
    <t>CUST-1932</t>
  </si>
  <si>
    <t>Storage Product 39</t>
  </si>
  <si>
    <t>ORD-100007</t>
  </si>
  <si>
    <t>CUST-4331</t>
  </si>
  <si>
    <t>ORD-100008</t>
  </si>
  <si>
    <t>CUST-7011</t>
  </si>
  <si>
    <t>Paper</t>
  </si>
  <si>
    <t>Paper Product 38</t>
  </si>
  <si>
    <t>ORD-100009</t>
  </si>
  <si>
    <t>CUST-3000</t>
  </si>
  <si>
    <t>Phones Product 6</t>
  </si>
  <si>
    <t>ORD-100010</t>
  </si>
  <si>
    <t>CUST-9465</t>
  </si>
  <si>
    <t>Laptops</t>
  </si>
  <si>
    <t>Laptops Product 17</t>
  </si>
  <si>
    <t>ORD-100011</t>
  </si>
  <si>
    <t>CUST-6167</t>
  </si>
  <si>
    <t>Binders</t>
  </si>
  <si>
    <t>Binders Product 12</t>
  </si>
  <si>
    <t>ORD-100012</t>
  </si>
  <si>
    <t>CUST-7368</t>
  </si>
  <si>
    <t>Tables Product 10</t>
  </si>
  <si>
    <t>ORD-100013</t>
  </si>
  <si>
    <t>CUST-4793</t>
  </si>
  <si>
    <t>Storage Product 26</t>
  </si>
  <si>
    <t>ORD-100014</t>
  </si>
  <si>
    <t>CUST-5743</t>
  </si>
  <si>
    <t>Chairs</t>
  </si>
  <si>
    <t>Chairs Product 17</t>
  </si>
  <si>
    <t>ORD-100015</t>
  </si>
  <si>
    <t>CUST-1424</t>
  </si>
  <si>
    <t>Binders Product 49</t>
  </si>
  <si>
    <t>ORD-100016</t>
  </si>
  <si>
    <t>CUST-8283</t>
  </si>
  <si>
    <t>ORD-100017</t>
  </si>
  <si>
    <t>CUST-3544</t>
  </si>
  <si>
    <t>Tables Product 42</t>
  </si>
  <si>
    <t>ORD-100018</t>
  </si>
  <si>
    <t>CUST-3987</t>
  </si>
  <si>
    <t>Tables Product 36</t>
  </si>
  <si>
    <t>ORD-100019</t>
  </si>
  <si>
    <t>CUST-4193</t>
  </si>
  <si>
    <t>Phones Product 32</t>
  </si>
  <si>
    <t>ORD-100020</t>
  </si>
  <si>
    <t>CUST-7635</t>
  </si>
  <si>
    <t>Paper Product 45</t>
  </si>
  <si>
    <t>ORD-100021</t>
  </si>
  <si>
    <t>CUST-6268</t>
  </si>
  <si>
    <t>ORD-100022</t>
  </si>
  <si>
    <t>CUST-4657</t>
  </si>
  <si>
    <t>Storage Product 9</t>
  </si>
  <si>
    <t>ORD-100023</t>
  </si>
  <si>
    <t>CUST-2793</t>
  </si>
  <si>
    <t>Tables Product 40</t>
  </si>
  <si>
    <t>ORD-100024</t>
  </si>
  <si>
    <t>CUST-6858</t>
  </si>
  <si>
    <t>Binders Product 15</t>
  </si>
  <si>
    <t>West</t>
  </si>
  <si>
    <t>ORD-100025</t>
  </si>
  <si>
    <t>CUST-1006</t>
  </si>
  <si>
    <t>Accessories</t>
  </si>
  <si>
    <t>Accessories Product 43</t>
  </si>
  <si>
    <t>ORD-100026</t>
  </si>
  <si>
    <t>CUST-4040</t>
  </si>
  <si>
    <t>Bookcases Product 26</t>
  </si>
  <si>
    <t>ORD-100027</t>
  </si>
  <si>
    <t>CUST-9738</t>
  </si>
  <si>
    <t>Tables Product 29</t>
  </si>
  <si>
    <t>ORD-100028</t>
  </si>
  <si>
    <t>CUST-8085</t>
  </si>
  <si>
    <t>Tables Product 33</t>
  </si>
  <si>
    <t>ORD-100029</t>
  </si>
  <si>
    <t>CUST-2370</t>
  </si>
  <si>
    <t>Phones Product 4</t>
  </si>
  <si>
    <t>ORD-100030</t>
  </si>
  <si>
    <t>CUST-6991</t>
  </si>
  <si>
    <t>Phones Product 12</t>
  </si>
  <si>
    <t>ORD-100031</t>
  </si>
  <si>
    <t>CUST-8138</t>
  </si>
  <si>
    <t>Laptops Product 49</t>
  </si>
  <si>
    <t>ORD-100032</t>
  </si>
  <si>
    <t>CUST-6821</t>
  </si>
  <si>
    <t>Bookcases Product 44</t>
  </si>
  <si>
    <t>ORD-100033</t>
  </si>
  <si>
    <t>CUST-2818</t>
  </si>
  <si>
    <t>Paper Product 8</t>
  </si>
  <si>
    <t>ORD-100034</t>
  </si>
  <si>
    <t>CUST-3557</t>
  </si>
  <si>
    <t>Laptops Product 28</t>
  </si>
  <si>
    <t>ORD-100035</t>
  </si>
  <si>
    <t>CUST-1786</t>
  </si>
  <si>
    <t>Storage Product 11</t>
  </si>
  <si>
    <t>ORD-100036</t>
  </si>
  <si>
    <t>CUST-3919</t>
  </si>
  <si>
    <t>Binders Product 33</t>
  </si>
  <si>
    <t>ORD-100037</t>
  </si>
  <si>
    <t>CUST-7300</t>
  </si>
  <si>
    <t>Binders Product 14</t>
  </si>
  <si>
    <t>ORD-100038</t>
  </si>
  <si>
    <t>CUST-4416</t>
  </si>
  <si>
    <t>Phones Product 43</t>
  </si>
  <si>
    <t>ORD-100039</t>
  </si>
  <si>
    <t>CUST-9207</t>
  </si>
  <si>
    <t>ORD-100040</t>
  </si>
  <si>
    <t>CUST-2813</t>
  </si>
  <si>
    <t>Storage Product 15</t>
  </si>
  <si>
    <t>ORD-100041</t>
  </si>
  <si>
    <t>CUST-3432</t>
  </si>
  <si>
    <t>Phones Product 49</t>
  </si>
  <si>
    <t>ORD-100042</t>
  </si>
  <si>
    <t>CUST-2580</t>
  </si>
  <si>
    <t>Phones Product 45</t>
  </si>
  <si>
    <t>ORD-100043</t>
  </si>
  <si>
    <t>CUST-2084</t>
  </si>
  <si>
    <t>Phones Product 40</t>
  </si>
  <si>
    <t>ORD-100044</t>
  </si>
  <si>
    <t>CUST-5396</t>
  </si>
  <si>
    <t>Storage Product 49</t>
  </si>
  <si>
    <t>ORD-100045</t>
  </si>
  <si>
    <t>CUST-5857</t>
  </si>
  <si>
    <t>Storage Product 44</t>
  </si>
  <si>
    <t>ORD-100046</t>
  </si>
  <si>
    <t>CUST-3302</t>
  </si>
  <si>
    <t>Laptops Product 2</t>
  </si>
  <si>
    <t>ORD-100047</t>
  </si>
  <si>
    <t>CUST-6539</t>
  </si>
  <si>
    <t>Storage Product 5</t>
  </si>
  <si>
    <t>ORD-100048</t>
  </si>
  <si>
    <t>CUST-7828</t>
  </si>
  <si>
    <t>Bookcases Product 49</t>
  </si>
  <si>
    <t>ORD-100049</t>
  </si>
  <si>
    <t>CUST-2638</t>
  </si>
  <si>
    <t>Tables Product 12</t>
  </si>
  <si>
    <t>ORD-100050</t>
  </si>
  <si>
    <t>CUST-6937</t>
  </si>
  <si>
    <t>Phones Product 28</t>
  </si>
  <si>
    <t>ORD-100051</t>
  </si>
  <si>
    <t>CUST-4902</t>
  </si>
  <si>
    <t>Phones Product 23</t>
  </si>
  <si>
    <t>ORD-100052</t>
  </si>
  <si>
    <t>CUST-2808</t>
  </si>
  <si>
    <t>ORD-100053</t>
  </si>
  <si>
    <t>CUST-3138</t>
  </si>
  <si>
    <t>Storage Product 50</t>
  </si>
  <si>
    <t>ORD-100054</t>
  </si>
  <si>
    <t>CUST-3350</t>
  </si>
  <si>
    <t>Storage Product 28</t>
  </si>
  <si>
    <t>ORD-100055</t>
  </si>
  <si>
    <t>CUST-3595</t>
  </si>
  <si>
    <t>ORD-100056</t>
  </si>
  <si>
    <t>CUST-3471</t>
  </si>
  <si>
    <t>Storage Product 45</t>
  </si>
  <si>
    <t>ORD-100057</t>
  </si>
  <si>
    <t>CUST-8460</t>
  </si>
  <si>
    <t>Laptops Product 46</t>
  </si>
  <si>
    <t>ORD-100058</t>
  </si>
  <si>
    <t>CUST-1479</t>
  </si>
  <si>
    <t>Laptops Product 43</t>
  </si>
  <si>
    <t>ORD-100059</t>
  </si>
  <si>
    <t>CUST-5576</t>
  </si>
  <si>
    <t>Bookcases Product 32</t>
  </si>
  <si>
    <t>ORD-100060</t>
  </si>
  <si>
    <t>CUST-8644</t>
  </si>
  <si>
    <t>Accessories Product 26</t>
  </si>
  <si>
    <t>ORD-100061</t>
  </si>
  <si>
    <t>CUST-1747</t>
  </si>
  <si>
    <t>Paper Product 4</t>
  </si>
  <si>
    <t>ORD-100062</t>
  </si>
  <si>
    <t>CUST-6725</t>
  </si>
  <si>
    <t>Paper Product 30</t>
  </si>
  <si>
    <t>ORD-100063</t>
  </si>
  <si>
    <t>Tables Product 28</t>
  </si>
  <si>
    <t>ORD-100064</t>
  </si>
  <si>
    <t>CUST-7333</t>
  </si>
  <si>
    <t>Laptops Product 1</t>
  </si>
  <si>
    <t>ORD-100065</t>
  </si>
  <si>
    <t>CUST-9213</t>
  </si>
  <si>
    <t>Binders Product 25</t>
  </si>
  <si>
    <t>ORD-100066</t>
  </si>
  <si>
    <t>CUST-8037</t>
  </si>
  <si>
    <t>Binders Product 28</t>
  </si>
  <si>
    <t>ORD-100067</t>
  </si>
  <si>
    <t>CUST-4974</t>
  </si>
  <si>
    <t>Chairs Product 41</t>
  </si>
  <si>
    <t>ORD-100068</t>
  </si>
  <si>
    <t>CUST-3088</t>
  </si>
  <si>
    <t>Bookcases Product 4</t>
  </si>
  <si>
    <t>ORD-100069</t>
  </si>
  <si>
    <t>CUST-2297</t>
  </si>
  <si>
    <t>Phones Product 16</t>
  </si>
  <si>
    <t>ORD-100070</t>
  </si>
  <si>
    <t>CUST-5493</t>
  </si>
  <si>
    <t>Laptops Product 12</t>
  </si>
  <si>
    <t>ORD-100071</t>
  </si>
  <si>
    <t>CUST-7633</t>
  </si>
  <si>
    <t>Binders Product 29</t>
  </si>
  <si>
    <t>ORD-100072</t>
  </si>
  <si>
    <t>CUST-9952</t>
  </si>
  <si>
    <t>ORD-100073</t>
  </si>
  <si>
    <t>CUST-1934</t>
  </si>
  <si>
    <t>Phones Product 29</t>
  </si>
  <si>
    <t>ORD-100074</t>
  </si>
  <si>
    <t>CUST-3712</t>
  </si>
  <si>
    <t>ORD-100075</t>
  </si>
  <si>
    <t>CUST-2352</t>
  </si>
  <si>
    <t>ORD-100076</t>
  </si>
  <si>
    <t>CUST-9058</t>
  </si>
  <si>
    <t>Tables Product 11</t>
  </si>
  <si>
    <t>ORD-100077</t>
  </si>
  <si>
    <t>CUST-6202</t>
  </si>
  <si>
    <t>Laptops Product 33</t>
  </si>
  <si>
    <t>ORD-100078</t>
  </si>
  <si>
    <t>CUST-8147</t>
  </si>
  <si>
    <t>Tables Product 17</t>
  </si>
  <si>
    <t>ORD-100079</t>
  </si>
  <si>
    <t>CUST-8395</t>
  </si>
  <si>
    <t>Chairs Product 12</t>
  </si>
  <si>
    <t>ORD-100080</t>
  </si>
  <si>
    <t>CUST-8549</t>
  </si>
  <si>
    <t>Accessories Product 44</t>
  </si>
  <si>
    <t>ORD-100081</t>
  </si>
  <si>
    <t>CUST-1893</t>
  </si>
  <si>
    <t>Laptops Product 34</t>
  </si>
  <si>
    <t>ORD-100082</t>
  </si>
  <si>
    <t>CUST-5001</t>
  </si>
  <si>
    <t>Chairs Product 28</t>
  </si>
  <si>
    <t>ORD-100083</t>
  </si>
  <si>
    <t>CUST-7580</t>
  </si>
  <si>
    <t>Tables Product 23</t>
  </si>
  <si>
    <t>ORD-100084</t>
  </si>
  <si>
    <t>CUST-6971</t>
  </si>
  <si>
    <t>Laptops Product 7</t>
  </si>
  <si>
    <t>ORD-100085</t>
  </si>
  <si>
    <t>CUST-9550</t>
  </si>
  <si>
    <t>ORD-100086</t>
  </si>
  <si>
    <t>CUST-4516</t>
  </si>
  <si>
    <t>ORD-100087</t>
  </si>
  <si>
    <t>CUST-7487</t>
  </si>
  <si>
    <t>Phones Product 24</t>
  </si>
  <si>
    <t>ORD-100088</t>
  </si>
  <si>
    <t>CUST-8748</t>
  </si>
  <si>
    <t>Phones Product 7</t>
  </si>
  <si>
    <t>ORD-100089</t>
  </si>
  <si>
    <t>CUST-6994</t>
  </si>
  <si>
    <t>Tables Product 50</t>
  </si>
  <si>
    <t>ORD-100090</t>
  </si>
  <si>
    <t>CUST-2836</t>
  </si>
  <si>
    <t>Storage Product 47</t>
  </si>
  <si>
    <t>ORD-100091</t>
  </si>
  <si>
    <t>CUST-2010</t>
  </si>
  <si>
    <t>Paper Product 13</t>
  </si>
  <si>
    <t>ORD-100092</t>
  </si>
  <si>
    <t>CUST-6340</t>
  </si>
  <si>
    <t>Laptops Product 27</t>
  </si>
  <si>
    <t>ORD-100093</t>
  </si>
  <si>
    <t>CUST-5815</t>
  </si>
  <si>
    <t>Chairs Product 39</t>
  </si>
  <si>
    <t>ORD-100094</t>
  </si>
  <si>
    <t>CUST-3396</t>
  </si>
  <si>
    <t>Paper Product 3</t>
  </si>
  <si>
    <t>ORD-100095</t>
  </si>
  <si>
    <t>CUST-8338</t>
  </si>
  <si>
    <t>ORD-100096</t>
  </si>
  <si>
    <t>CUST-6179</t>
  </si>
  <si>
    <t>Storage Product 24</t>
  </si>
  <si>
    <t>ORD-100097</t>
  </si>
  <si>
    <t>CUST-5873</t>
  </si>
  <si>
    <t>Tables Product 6</t>
  </si>
  <si>
    <t>ORD-100098</t>
  </si>
  <si>
    <t>CUST-8940</t>
  </si>
  <si>
    <t>Binders Product 5</t>
  </si>
  <si>
    <t>ORD-100099</t>
  </si>
  <si>
    <t>CUST-3417</t>
  </si>
  <si>
    <t>Binders Product 32</t>
  </si>
  <si>
    <t>ORD-100100</t>
  </si>
  <si>
    <t>CUST-2344</t>
  </si>
  <si>
    <t>Bookcases Product 31</t>
  </si>
  <si>
    <t>ORD-100101</t>
  </si>
  <si>
    <t>CUST-6035</t>
  </si>
  <si>
    <t>Accessories Product 35</t>
  </si>
  <si>
    <t>ORD-100102</t>
  </si>
  <si>
    <t>CUST-3429</t>
  </si>
  <si>
    <t>Laptops Product 24</t>
  </si>
  <si>
    <t>ORD-100103</t>
  </si>
  <si>
    <t>CUST-2684</t>
  </si>
  <si>
    <t>Laptops Product 13</t>
  </si>
  <si>
    <t>ORD-100104</t>
  </si>
  <si>
    <t>CUST-8811</t>
  </si>
  <si>
    <t>Accessories Product 3</t>
  </si>
  <si>
    <t>ORD-100105</t>
  </si>
  <si>
    <t>CUST-4570</t>
  </si>
  <si>
    <t>Chairs Product 3</t>
  </si>
  <si>
    <t>ORD-100106</t>
  </si>
  <si>
    <t>CUST-7969</t>
  </si>
  <si>
    <t>Chairs Product 49</t>
  </si>
  <si>
    <t>ORD-100107</t>
  </si>
  <si>
    <t>CUST-5370</t>
  </si>
  <si>
    <t>Accessories Product 27</t>
  </si>
  <si>
    <t>ORD-100108</t>
  </si>
  <si>
    <t>CUST-4701</t>
  </si>
  <si>
    <t>Binders Product 19</t>
  </si>
  <si>
    <t>ORD-100109</t>
  </si>
  <si>
    <t>CUST-4649</t>
  </si>
  <si>
    <t>Laptops Product 35</t>
  </si>
  <si>
    <t>ORD-100110</t>
  </si>
  <si>
    <t>CUST-5288</t>
  </si>
  <si>
    <t>Accessories Product 37</t>
  </si>
  <si>
    <t>ORD-100111</t>
  </si>
  <si>
    <t>CUST-4636</t>
  </si>
  <si>
    <t>ORD-100112</t>
  </si>
  <si>
    <t>CUST-7845</t>
  </si>
  <si>
    <t>Paper Product 25</t>
  </si>
  <si>
    <t>ORD-100113</t>
  </si>
  <si>
    <t>CUST-7426</t>
  </si>
  <si>
    <t>Binders Product 27</t>
  </si>
  <si>
    <t>ORD-100114</t>
  </si>
  <si>
    <t>CUST-7259</t>
  </si>
  <si>
    <t>Accessories Product 17</t>
  </si>
  <si>
    <t>ORD-100115</t>
  </si>
  <si>
    <t>CUST-1562</t>
  </si>
  <si>
    <t>ORD-100116</t>
  </si>
  <si>
    <t>CUST-6639</t>
  </si>
  <si>
    <t>Bookcases Product 8</t>
  </si>
  <si>
    <t>ORD-100117</t>
  </si>
  <si>
    <t>CUST-5521</t>
  </si>
  <si>
    <t>ORD-100118</t>
  </si>
  <si>
    <t>CUST-9051</t>
  </si>
  <si>
    <t>ORD-100119</t>
  </si>
  <si>
    <t>CUST-4845</t>
  </si>
  <si>
    <t>Laptops Product 20</t>
  </si>
  <si>
    <t>ORD-100120</t>
  </si>
  <si>
    <t>CUST-8633</t>
  </si>
  <si>
    <t>ORD-100121</t>
  </si>
  <si>
    <t>CUST-8873</t>
  </si>
  <si>
    <t>Accessories Product 2</t>
  </si>
  <si>
    <t>ORD-100122</t>
  </si>
  <si>
    <t>CUST-4399</t>
  </si>
  <si>
    <t>Storage Product 23</t>
  </si>
  <si>
    <t>ORD-100123</t>
  </si>
  <si>
    <t>CUST-5522</t>
  </si>
  <si>
    <t>Binders Product 11</t>
  </si>
  <si>
    <t>ORD-100124</t>
  </si>
  <si>
    <t>CUST-1450</t>
  </si>
  <si>
    <t>Paper Product 35</t>
  </si>
  <si>
    <t>ORD-100125</t>
  </si>
  <si>
    <t>CUST-7690</t>
  </si>
  <si>
    <t>Laptops Product 14</t>
  </si>
  <si>
    <t>ORD-100126</t>
  </si>
  <si>
    <t>CUST-3376</t>
  </si>
  <si>
    <t>Paper Product 31</t>
  </si>
  <si>
    <t>ORD-100127</t>
  </si>
  <si>
    <t>CUST-9819</t>
  </si>
  <si>
    <t>Accessories Product 11</t>
  </si>
  <si>
    <t>ORD-100128</t>
  </si>
  <si>
    <t>CUST-2884</t>
  </si>
  <si>
    <t>Laptops Product 29</t>
  </si>
  <si>
    <t>ORD-100129</t>
  </si>
  <si>
    <t>CUST-2301</t>
  </si>
  <si>
    <t>Storage Product 13</t>
  </si>
  <si>
    <t>ORD-100130</t>
  </si>
  <si>
    <t>CUST-2206</t>
  </si>
  <si>
    <t>Binders Product 22</t>
  </si>
  <si>
    <t>ORD-100131</t>
  </si>
  <si>
    <t>CUST-9693</t>
  </si>
  <si>
    <t>Tables Product 2</t>
  </si>
  <si>
    <t>ORD-100132</t>
  </si>
  <si>
    <t>CUST-3589</t>
  </si>
  <si>
    <t>Bookcases Product 41</t>
  </si>
  <si>
    <t>ORD-100133</t>
  </si>
  <si>
    <t>CUST-7983</t>
  </si>
  <si>
    <t>Chairs Product 14</t>
  </si>
  <si>
    <t>ORD-100134</t>
  </si>
  <si>
    <t>CUST-2459</t>
  </si>
  <si>
    <t>Chairs Product 37</t>
  </si>
  <si>
    <t>ORD-100135</t>
  </si>
  <si>
    <t>CUST-4931</t>
  </si>
  <si>
    <t>Bookcases Product 11</t>
  </si>
  <si>
    <t>ORD-100136</t>
  </si>
  <si>
    <t>CUST-6769</t>
  </si>
  <si>
    <t>Bookcases Product 23</t>
  </si>
  <si>
    <t>ORD-100137</t>
  </si>
  <si>
    <t>CUST-6475</t>
  </si>
  <si>
    <t>Paper Product 47</t>
  </si>
  <si>
    <t>ORD-100138</t>
  </si>
  <si>
    <t>CUST-9490</t>
  </si>
  <si>
    <t>ORD-100139</t>
  </si>
  <si>
    <t>CUST-9904</t>
  </si>
  <si>
    <t>Storage Product 12</t>
  </si>
  <si>
    <t>ORD-100140</t>
  </si>
  <si>
    <t>CUST-2085</t>
  </si>
  <si>
    <t>Chairs Product 22</t>
  </si>
  <si>
    <t>ORD-100141</t>
  </si>
  <si>
    <t>CUST-8742</t>
  </si>
  <si>
    <t>Paper Product 46</t>
  </si>
  <si>
    <t>ORD-100142</t>
  </si>
  <si>
    <t>CUST-7685</t>
  </si>
  <si>
    <t>Phones Product 13</t>
  </si>
  <si>
    <t>ORD-100143</t>
  </si>
  <si>
    <t>CUST-3508</t>
  </si>
  <si>
    <t>Accessories Product 20</t>
  </si>
  <si>
    <t>ORD-100144</t>
  </si>
  <si>
    <t>CUST-5269</t>
  </si>
  <si>
    <t>Tables Product 39</t>
  </si>
  <si>
    <t>ORD-100145</t>
  </si>
  <si>
    <t>CUST-7381</t>
  </si>
  <si>
    <t>ORD-100146</t>
  </si>
  <si>
    <t>CUST-9704</t>
  </si>
  <si>
    <t>Bookcases Product 29</t>
  </si>
  <si>
    <t>ORD-100147</t>
  </si>
  <si>
    <t>CUST-2766</t>
  </si>
  <si>
    <t>Binders Product 3</t>
  </si>
  <si>
    <t>ORD-100148</t>
  </si>
  <si>
    <t>CUST-9653</t>
  </si>
  <si>
    <t>ORD-100149</t>
  </si>
  <si>
    <t>CUST-3621</t>
  </si>
  <si>
    <t>Storage Product 38</t>
  </si>
  <si>
    <t>ORD-100150</t>
  </si>
  <si>
    <t>CUST-7256</t>
  </si>
  <si>
    <t>Storage Product 7</t>
  </si>
  <si>
    <t>ORD-100151</t>
  </si>
  <si>
    <t>ORD-100152</t>
  </si>
  <si>
    <t>CUST-1028</t>
  </si>
  <si>
    <t>Storage Product 46</t>
  </si>
  <si>
    <t>ORD-100153</t>
  </si>
  <si>
    <t>CUST-7894</t>
  </si>
  <si>
    <t>Tables Product 21</t>
  </si>
  <si>
    <t>ORD-100154</t>
  </si>
  <si>
    <t>CUST-5678</t>
  </si>
  <si>
    <t>Storage Product 29</t>
  </si>
  <si>
    <t>ORD-100155</t>
  </si>
  <si>
    <t>CUST-5213</t>
  </si>
  <si>
    <t>Laptops Product 41</t>
  </si>
  <si>
    <t>ORD-100156</t>
  </si>
  <si>
    <t>CUST-6569</t>
  </si>
  <si>
    <t>ORD-100157</t>
  </si>
  <si>
    <t>CUST-6379</t>
  </si>
  <si>
    <t>ORD-100158</t>
  </si>
  <si>
    <t>CUST-1375</t>
  </si>
  <si>
    <t>ORD-100159</t>
  </si>
  <si>
    <t>CUST-5027</t>
  </si>
  <si>
    <t>Laptops Product 10</t>
  </si>
  <si>
    <t>ORD-100160</t>
  </si>
  <si>
    <t>CUST-3403</t>
  </si>
  <si>
    <t>ORD-100161</t>
  </si>
  <si>
    <t>CUST-4982</t>
  </si>
  <si>
    <t>Chairs Product 10</t>
  </si>
  <si>
    <t>ORD-100162</t>
  </si>
  <si>
    <t>CUST-4466</t>
  </si>
  <si>
    <t>ORD-100163</t>
  </si>
  <si>
    <t>CUST-5401</t>
  </si>
  <si>
    <t>Accessories Product 18</t>
  </si>
  <si>
    <t>ORD-100164</t>
  </si>
  <si>
    <t>CUST-7648</t>
  </si>
  <si>
    <t>Storage Product 8</t>
  </si>
  <si>
    <t>ORD-100165</t>
  </si>
  <si>
    <t>ORD-100166</t>
  </si>
  <si>
    <t>CUST-6502</t>
  </si>
  <si>
    <t>Laptops Product 5</t>
  </si>
  <si>
    <t>ORD-100167</t>
  </si>
  <si>
    <t>CUST-8954</t>
  </si>
  <si>
    <t>Paper Product 23</t>
  </si>
  <si>
    <t>ORD-100168</t>
  </si>
  <si>
    <t>CUST-8101</t>
  </si>
  <si>
    <t>Storage Product 3</t>
  </si>
  <si>
    <t>ORD-100169</t>
  </si>
  <si>
    <t>CUST-6193</t>
  </si>
  <si>
    <t>ORD-100170</t>
  </si>
  <si>
    <t>CUST-9784</t>
  </si>
  <si>
    <t>Tables Product 8</t>
  </si>
  <si>
    <t>ORD-100171</t>
  </si>
  <si>
    <t>CUST-2977</t>
  </si>
  <si>
    <t>Tables Product 18</t>
  </si>
  <si>
    <t>ORD-100172</t>
  </si>
  <si>
    <t>CUST-6688</t>
  </si>
  <si>
    <t>Binders Product 48</t>
  </si>
  <si>
    <t>ORD-100173</t>
  </si>
  <si>
    <t>CUST-4412</t>
  </si>
  <si>
    <t>Accessories Product 39</t>
  </si>
  <si>
    <t>ORD-100174</t>
  </si>
  <si>
    <t>CUST-9332</t>
  </si>
  <si>
    <t>Chairs Product 47</t>
  </si>
  <si>
    <t>ORD-100175</t>
  </si>
  <si>
    <t>CUST-8539</t>
  </si>
  <si>
    <t>ORD-100176</t>
  </si>
  <si>
    <t>CUST-5926</t>
  </si>
  <si>
    <t>ORD-100177</t>
  </si>
  <si>
    <t>CUST-9858</t>
  </si>
  <si>
    <t>Paper Product 42</t>
  </si>
  <si>
    <t>ORD-100178</t>
  </si>
  <si>
    <t>CUST-4990</t>
  </si>
  <si>
    <t>Laptops Product 50</t>
  </si>
  <si>
    <t>ORD-100179</t>
  </si>
  <si>
    <t>CUST-9720</t>
  </si>
  <si>
    <t>ORD-100180</t>
  </si>
  <si>
    <t>CUST-4012</t>
  </si>
  <si>
    <t>Phones Product 47</t>
  </si>
  <si>
    <t>ORD-100181</t>
  </si>
  <si>
    <t>CUST-2033</t>
  </si>
  <si>
    <t>Chairs Product 26</t>
  </si>
  <si>
    <t>ORD-100182</t>
  </si>
  <si>
    <t>CUST-4646</t>
  </si>
  <si>
    <t>Accessories Product 5</t>
  </si>
  <si>
    <t>ORD-100183</t>
  </si>
  <si>
    <t>CUST-7192</t>
  </si>
  <si>
    <t>Paper Product 26</t>
  </si>
  <si>
    <t>ORD-100184</t>
  </si>
  <si>
    <t>CUST-5289</t>
  </si>
  <si>
    <t>ORD-100185</t>
  </si>
  <si>
    <t>CUST-3756</t>
  </si>
  <si>
    <t>Tables Product 45</t>
  </si>
  <si>
    <t>ORD-100186</t>
  </si>
  <si>
    <t>CUST-9110</t>
  </si>
  <si>
    <t>Storage Product 22</t>
  </si>
  <si>
    <t>ORD-100187</t>
  </si>
  <si>
    <t>CUST-5525</t>
  </si>
  <si>
    <t>Paper Product 20</t>
  </si>
  <si>
    <t>ORD-100188</t>
  </si>
  <si>
    <t>CUST-6801</t>
  </si>
  <si>
    <t>Binders Product 30</t>
  </si>
  <si>
    <t>ORD-100189</t>
  </si>
  <si>
    <t>CUST-5634</t>
  </si>
  <si>
    <t>Storage Product 35</t>
  </si>
  <si>
    <t>ORD-100190</t>
  </si>
  <si>
    <t>CUST-7581</t>
  </si>
  <si>
    <t>ORD-100191</t>
  </si>
  <si>
    <t>CUST-1969</t>
  </si>
  <si>
    <t>ORD-100192</t>
  </si>
  <si>
    <t>CUST-7548</t>
  </si>
  <si>
    <t>ORD-100193</t>
  </si>
  <si>
    <t>CUST-5504</t>
  </si>
  <si>
    <t>Bookcases Product 18</t>
  </si>
  <si>
    <t>ORD-100194</t>
  </si>
  <si>
    <t>CUST-8098</t>
  </si>
  <si>
    <t>Chairs Product 48</t>
  </si>
  <si>
    <t>ORD-100195</t>
  </si>
  <si>
    <t>CUST-7640</t>
  </si>
  <si>
    <t>ORD-100196</t>
  </si>
  <si>
    <t>CUST-5447</t>
  </si>
  <si>
    <t>Chairs Product 7</t>
  </si>
  <si>
    <t>ORD-100197</t>
  </si>
  <si>
    <t>CUST-3343</t>
  </si>
  <si>
    <t>ORD-100198</t>
  </si>
  <si>
    <t>CUST-1835</t>
  </si>
  <si>
    <t>Tables Product 31</t>
  </si>
  <si>
    <t>ORD-100199</t>
  </si>
  <si>
    <t>CUST-9388</t>
  </si>
  <si>
    <t>ORD-100200</t>
  </si>
  <si>
    <t>CUST-3443</t>
  </si>
  <si>
    <t>Accessories Product 50</t>
  </si>
  <si>
    <t>ORD-100201</t>
  </si>
  <si>
    <t>CUST-9455</t>
  </si>
  <si>
    <t>ORD-100202</t>
  </si>
  <si>
    <t>CUST-2846</t>
  </si>
  <si>
    <t>ORD-100203</t>
  </si>
  <si>
    <t>CUST-1994</t>
  </si>
  <si>
    <t>Chairs Product 36</t>
  </si>
  <si>
    <t>ORD-100204</t>
  </si>
  <si>
    <t>CUST-5386</t>
  </si>
  <si>
    <t>Phones Product 18</t>
  </si>
  <si>
    <t>ORD-100205</t>
  </si>
  <si>
    <t>CUST-2407</t>
  </si>
  <si>
    <t>Chairs Product 50</t>
  </si>
  <si>
    <t>ORD-100206</t>
  </si>
  <si>
    <t>CUST-4628</t>
  </si>
  <si>
    <t>Bookcases Product 45</t>
  </si>
  <si>
    <t>ORD-100207</t>
  </si>
  <si>
    <t>CUST-2219</t>
  </si>
  <si>
    <t>Paper Product 48</t>
  </si>
  <si>
    <t>ORD-100208</t>
  </si>
  <si>
    <t>CUST-3470</t>
  </si>
  <si>
    <t>Bookcases Product 43</t>
  </si>
  <si>
    <t>ORD-100209</t>
  </si>
  <si>
    <t>CUST-2592</t>
  </si>
  <si>
    <t>Accessories Product 25</t>
  </si>
  <si>
    <t>ORD-100210</t>
  </si>
  <si>
    <t>CUST-9696</t>
  </si>
  <si>
    <t>Chairs Product 21</t>
  </si>
  <si>
    <t>ORD-100211</t>
  </si>
  <si>
    <t>CUST-4418</t>
  </si>
  <si>
    <t>Chairs Product 15</t>
  </si>
  <si>
    <t>ORD-100212</t>
  </si>
  <si>
    <t>CUST-1978</t>
  </si>
  <si>
    <t>Phones Product 3</t>
  </si>
  <si>
    <t>ORD-100213</t>
  </si>
  <si>
    <t>CUST-6612</t>
  </si>
  <si>
    <t>Bookcases Product 47</t>
  </si>
  <si>
    <t>ORD-100214</t>
  </si>
  <si>
    <t>CUST-4029</t>
  </si>
  <si>
    <t>ORD-100215</t>
  </si>
  <si>
    <t>CUST-7460</t>
  </si>
  <si>
    <t>ORD-100216</t>
  </si>
  <si>
    <t>CUST-5986</t>
  </si>
  <si>
    <t>Chairs Product 11</t>
  </si>
  <si>
    <t>ORD-100217</t>
  </si>
  <si>
    <t>CUST-7513</t>
  </si>
  <si>
    <t>ORD-100218</t>
  </si>
  <si>
    <t>CUST-1126</t>
  </si>
  <si>
    <t>Paper Product 9</t>
  </si>
  <si>
    <t>ORD-100219</t>
  </si>
  <si>
    <t>CUST-9999</t>
  </si>
  <si>
    <t>ORD-100220</t>
  </si>
  <si>
    <t>CUST-8400</t>
  </si>
  <si>
    <t>Laptops Product 4</t>
  </si>
  <si>
    <t>ORD-100221</t>
  </si>
  <si>
    <t>CUST-8004</t>
  </si>
  <si>
    <t>ORD-100222</t>
  </si>
  <si>
    <t>CUST-7402</t>
  </si>
  <si>
    <t>Paper Product 10</t>
  </si>
  <si>
    <t>ORD-100223</t>
  </si>
  <si>
    <t>CUST-4434</t>
  </si>
  <si>
    <t>Accessories Product 33</t>
  </si>
  <si>
    <t>ORD-100224</t>
  </si>
  <si>
    <t>CUST-1338</t>
  </si>
  <si>
    <t>Chairs Product 31</t>
  </si>
  <si>
    <t>ORD-100225</t>
  </si>
  <si>
    <t>CUST-6032</t>
  </si>
  <si>
    <t>Paper Product 29</t>
  </si>
  <si>
    <t>ORD-100226</t>
  </si>
  <si>
    <t>CUST-7069</t>
  </si>
  <si>
    <t>Chairs Product 4</t>
  </si>
  <si>
    <t>ORD-100227</t>
  </si>
  <si>
    <t>CUST-4282</t>
  </si>
  <si>
    <t>ORD-100228</t>
  </si>
  <si>
    <t>CUST-4818</t>
  </si>
  <si>
    <t>Phones Product 14</t>
  </si>
  <si>
    <t>ORD-100229</t>
  </si>
  <si>
    <t>CUST-9200</t>
  </si>
  <si>
    <t>ORD-100230</t>
  </si>
  <si>
    <t>CUST-4980</t>
  </si>
  <si>
    <t>Tables Product 20</t>
  </si>
  <si>
    <t>ORD-100231</t>
  </si>
  <si>
    <t>CUST-8240</t>
  </si>
  <si>
    <t>ORD-100232</t>
  </si>
  <si>
    <t>CUST-2167</t>
  </si>
  <si>
    <t>ORD-100233</t>
  </si>
  <si>
    <t>CUST-4704</t>
  </si>
  <si>
    <t>Paper Product 41</t>
  </si>
  <si>
    <t>ORD-100234</t>
  </si>
  <si>
    <t>CUST-3117</t>
  </si>
  <si>
    <t>Storage Product 21</t>
  </si>
  <si>
    <t>ORD-100235</t>
  </si>
  <si>
    <t>CUST-7283</t>
  </si>
  <si>
    <t>ORD-100236</t>
  </si>
  <si>
    <t>CUST-9691</t>
  </si>
  <si>
    <t>Paper Product 50</t>
  </si>
  <si>
    <t>ORD-100237</t>
  </si>
  <si>
    <t>CUST-6252</t>
  </si>
  <si>
    <t>ORD-100238</t>
  </si>
  <si>
    <t>CUST-4247</t>
  </si>
  <si>
    <t>ORD-100239</t>
  </si>
  <si>
    <t>CUST-1840</t>
  </si>
  <si>
    <t>Tables Product 3</t>
  </si>
  <si>
    <t>ORD-100240</t>
  </si>
  <si>
    <t>CUST-2849</t>
  </si>
  <si>
    <t>Bookcases Product 20</t>
  </si>
  <si>
    <t>ORD-100241</t>
  </si>
  <si>
    <t>CUST-1602</t>
  </si>
  <si>
    <t>ORD-100242</t>
  </si>
  <si>
    <t>CUST-7070</t>
  </si>
  <si>
    <t>Accessories Product 14</t>
  </si>
  <si>
    <t>ORD-100243</t>
  </si>
  <si>
    <t>CUST-9657</t>
  </si>
  <si>
    <t>Bookcases Product 42</t>
  </si>
  <si>
    <t>ORD-100244</t>
  </si>
  <si>
    <t>CUST-5136</t>
  </si>
  <si>
    <t>Storage Product 6</t>
  </si>
  <si>
    <t>ORD-100245</t>
  </si>
  <si>
    <t>CUST-4860</t>
  </si>
  <si>
    <t>ORD-100246</t>
  </si>
  <si>
    <t>CUST-7985</t>
  </si>
  <si>
    <t>Tables Product 34</t>
  </si>
  <si>
    <t>ORD-100247</t>
  </si>
  <si>
    <t>ORD-100248</t>
  </si>
  <si>
    <t>CUST-4290</t>
  </si>
  <si>
    <t>ORD-100249</t>
  </si>
  <si>
    <t>CUST-6397</t>
  </si>
  <si>
    <t>ORD-100250</t>
  </si>
  <si>
    <t>CUST-4716</t>
  </si>
  <si>
    <t>Tables Product 35</t>
  </si>
  <si>
    <t>ORD-100251</t>
  </si>
  <si>
    <t>CUST-9592</t>
  </si>
  <si>
    <t>Tables Product 37</t>
  </si>
  <si>
    <t>ORD-100252</t>
  </si>
  <si>
    <t>CUST-7421</t>
  </si>
  <si>
    <t>Chairs Product 44</t>
  </si>
  <si>
    <t>ORD-100253</t>
  </si>
  <si>
    <t>CUST-9437</t>
  </si>
  <si>
    <t>ORD-100254</t>
  </si>
  <si>
    <t>CUST-1776</t>
  </si>
  <si>
    <t>Paper Product 49</t>
  </si>
  <si>
    <t>ORD-100255</t>
  </si>
  <si>
    <t>CUST-9352</t>
  </si>
  <si>
    <t>ORD-100256</t>
  </si>
  <si>
    <t>CUST-3336</t>
  </si>
  <si>
    <t>Storage Product 19</t>
  </si>
  <si>
    <t>ORD-100257</t>
  </si>
  <si>
    <t>CUST-8018</t>
  </si>
  <si>
    <t>ORD-100258</t>
  </si>
  <si>
    <t>CUST-5831</t>
  </si>
  <si>
    <t>Binders Product 8</t>
  </si>
  <si>
    <t>ORD-100259</t>
  </si>
  <si>
    <t>CUST-5180</t>
  </si>
  <si>
    <t>ORD-100260</t>
  </si>
  <si>
    <t>CUST-1321</t>
  </si>
  <si>
    <t>Tables Product 5</t>
  </si>
  <si>
    <t>ORD-100261</t>
  </si>
  <si>
    <t>CUST-7840</t>
  </si>
  <si>
    <t>ORD-100262</t>
  </si>
  <si>
    <t>CUST-9794</t>
  </si>
  <si>
    <t>Accessories Product 30</t>
  </si>
  <si>
    <t>ORD-100263</t>
  </si>
  <si>
    <t>CUST-1874</t>
  </si>
  <si>
    <t>ORD-100264</t>
  </si>
  <si>
    <t>CUST-3897</t>
  </si>
  <si>
    <t>ORD-100265</t>
  </si>
  <si>
    <t>CUST-4884</t>
  </si>
  <si>
    <t>ORD-100266</t>
  </si>
  <si>
    <t>CUST-1883</t>
  </si>
  <si>
    <t>Accessories Product 28</t>
  </si>
  <si>
    <t>ORD-100267</t>
  </si>
  <si>
    <t>CUST-3004</t>
  </si>
  <si>
    <t>Phones Product 50</t>
  </si>
  <si>
    <t>ORD-100268</t>
  </si>
  <si>
    <t>CUST-8056</t>
  </si>
  <si>
    <t>Storage Product 30</t>
  </si>
  <si>
    <t>ORD-100269</t>
  </si>
  <si>
    <t>CUST-4493</t>
  </si>
  <si>
    <t>Accessories Product 34</t>
  </si>
  <si>
    <t>ORD-100270</t>
  </si>
  <si>
    <t>CUST-7457</t>
  </si>
  <si>
    <t>Chairs Product 8</t>
  </si>
  <si>
    <t>ORD-100271</t>
  </si>
  <si>
    <t>CUST-9530</t>
  </si>
  <si>
    <t>Accessories Product 16</t>
  </si>
  <si>
    <t>ORD-100272</t>
  </si>
  <si>
    <t>CUST-9891</t>
  </si>
  <si>
    <t>Bookcases Product 16</t>
  </si>
  <si>
    <t>ORD-100273</t>
  </si>
  <si>
    <t>CUST-1536</t>
  </si>
  <si>
    <t>ORD-100274</t>
  </si>
  <si>
    <t>CUST-9745</t>
  </si>
  <si>
    <t>ORD-100275</t>
  </si>
  <si>
    <t>CUST-4797</t>
  </si>
  <si>
    <t>Binders Product 38</t>
  </si>
  <si>
    <t>ORD-100276</t>
  </si>
  <si>
    <t>CUST-2994</t>
  </si>
  <si>
    <t>Chairs Product 24</t>
  </si>
  <si>
    <t>ORD-100277</t>
  </si>
  <si>
    <t>CUST-5348</t>
  </si>
  <si>
    <t>ORD-100278</t>
  </si>
  <si>
    <t>CUST-6490</t>
  </si>
  <si>
    <t>Bookcases Product 46</t>
  </si>
  <si>
    <t>ORD-100279</t>
  </si>
  <si>
    <t>CUST-4783</t>
  </si>
  <si>
    <t>Phones Product 26</t>
  </si>
  <si>
    <t>ORD-100280</t>
  </si>
  <si>
    <t>CUST-5677</t>
  </si>
  <si>
    <t>Storage Product 41</t>
  </si>
  <si>
    <t>ORD-100281</t>
  </si>
  <si>
    <t>CUST-1774</t>
  </si>
  <si>
    <t>Storage Product 20</t>
  </si>
  <si>
    <t>ORD-100282</t>
  </si>
  <si>
    <t>CUST-5165</t>
  </si>
  <si>
    <t>ORD-100283</t>
  </si>
  <si>
    <t>CUST-6182</t>
  </si>
  <si>
    <t>ORD-100284</t>
  </si>
  <si>
    <t>CUST-6206</t>
  </si>
  <si>
    <t>Phones Product 2</t>
  </si>
  <si>
    <t>ORD-100285</t>
  </si>
  <si>
    <t>CUST-3335</t>
  </si>
  <si>
    <t>ORD-100286</t>
  </si>
  <si>
    <t>CUST-1733</t>
  </si>
  <si>
    <t>Tables Product 7</t>
  </si>
  <si>
    <t>ORD-100287</t>
  </si>
  <si>
    <t>CUST-2796</t>
  </si>
  <si>
    <t>Accessories Product 42</t>
  </si>
  <si>
    <t>ORD-100288</t>
  </si>
  <si>
    <t>ORD-100289</t>
  </si>
  <si>
    <t>CUST-9827</t>
  </si>
  <si>
    <t>Chairs Product 25</t>
  </si>
  <si>
    <t>ORD-100290</t>
  </si>
  <si>
    <t>CUST-1753</t>
  </si>
  <si>
    <t>Tables Product 38</t>
  </si>
  <si>
    <t>ORD-100291</t>
  </si>
  <si>
    <t>CUST-2127</t>
  </si>
  <si>
    <t>Laptops Product 21</t>
  </si>
  <si>
    <t>ORD-100292</t>
  </si>
  <si>
    <t>CUST-6734</t>
  </si>
  <si>
    <t>ORD-100293</t>
  </si>
  <si>
    <t>CUST-7311</t>
  </si>
  <si>
    <t>ORD-100294</t>
  </si>
  <si>
    <t>CUST-4498</t>
  </si>
  <si>
    <t>ORD-100295</t>
  </si>
  <si>
    <t>CUST-4380</t>
  </si>
  <si>
    <t>ORD-100296</t>
  </si>
  <si>
    <t>CUST-3913</t>
  </si>
  <si>
    <t>Phones Product 33</t>
  </si>
  <si>
    <t>ORD-100297</t>
  </si>
  <si>
    <t>CUST-2933</t>
  </si>
  <si>
    <t>Bookcases Product 39</t>
  </si>
  <si>
    <t>ORD-100298</t>
  </si>
  <si>
    <t>CUST-9746</t>
  </si>
  <si>
    <t>Chairs Product 16</t>
  </si>
  <si>
    <t>ORD-100299</t>
  </si>
  <si>
    <t>CUST-3636</t>
  </si>
  <si>
    <t>ORD-100300</t>
  </si>
  <si>
    <t>CUST-2423</t>
  </si>
  <si>
    <t>ORD-100301</t>
  </si>
  <si>
    <t>CUST-4943</t>
  </si>
  <si>
    <t>Phones Product 34</t>
  </si>
  <si>
    <t>ORD-100302</t>
  </si>
  <si>
    <t>CUST-5021</t>
  </si>
  <si>
    <t>ORD-100303</t>
  </si>
  <si>
    <t>CUST-3327</t>
  </si>
  <si>
    <t>ORD-100304</t>
  </si>
  <si>
    <t>ORD-100305</t>
  </si>
  <si>
    <t>CUST-2698</t>
  </si>
  <si>
    <t>Binders Product 4</t>
  </si>
  <si>
    <t>ORD-100306</t>
  </si>
  <si>
    <t>CUST-1498</t>
  </si>
  <si>
    <t>ORD-100307</t>
  </si>
  <si>
    <t>CUST-4313</t>
  </si>
  <si>
    <t>ORD-100308</t>
  </si>
  <si>
    <t>CUST-6074</t>
  </si>
  <si>
    <t>ORD-100309</t>
  </si>
  <si>
    <t>CUST-2894</t>
  </si>
  <si>
    <t>Paper Product 22</t>
  </si>
  <si>
    <t>ORD-100310</t>
  </si>
  <si>
    <t>CUST-4905</t>
  </si>
  <si>
    <t>Tables Product 19</t>
  </si>
  <si>
    <t>ORD-100311</t>
  </si>
  <si>
    <t>CUST-3473</t>
  </si>
  <si>
    <t>Paper Product 5</t>
  </si>
  <si>
    <t>ORD-100312</t>
  </si>
  <si>
    <t>CUST-4030</t>
  </si>
  <si>
    <t>ORD-100313</t>
  </si>
  <si>
    <t>CUST-9512</t>
  </si>
  <si>
    <t>Bookcases Product 13</t>
  </si>
  <si>
    <t>ORD-100314</t>
  </si>
  <si>
    <t>CUST-6763</t>
  </si>
  <si>
    <t>ORD-100315</t>
  </si>
  <si>
    <t>CUST-3053</t>
  </si>
  <si>
    <t>Bookcases Product 19</t>
  </si>
  <si>
    <t>ORD-100316</t>
  </si>
  <si>
    <t>CUST-3384</t>
  </si>
  <si>
    <t>Tables Product 26</t>
  </si>
  <si>
    <t>ORD-100317</t>
  </si>
  <si>
    <t>CUST-4064</t>
  </si>
  <si>
    <t>ORD-100318</t>
  </si>
  <si>
    <t>CUST-5322</t>
  </si>
  <si>
    <t>ORD-100319</t>
  </si>
  <si>
    <t>CUST-5995</t>
  </si>
  <si>
    <t>ORD-100320</t>
  </si>
  <si>
    <t>CUST-8267</t>
  </si>
  <si>
    <t>Bookcases Product 10</t>
  </si>
  <si>
    <t>ORD-100321</t>
  </si>
  <si>
    <t>CUST-9442</t>
  </si>
  <si>
    <t>Tables Product 46</t>
  </si>
  <si>
    <t>ORD-100322</t>
  </si>
  <si>
    <t>CUST-8186</t>
  </si>
  <si>
    <t>Tables Product 25</t>
  </si>
  <si>
    <t>ORD-100323</t>
  </si>
  <si>
    <t>CUST-1859</t>
  </si>
  <si>
    <t>ORD-100324</t>
  </si>
  <si>
    <t>CUST-9049</t>
  </si>
  <si>
    <t>ORD-100325</t>
  </si>
  <si>
    <t>CUST-4171</t>
  </si>
  <si>
    <t>Laptops Product 16</t>
  </si>
  <si>
    <t>ORD-100326</t>
  </si>
  <si>
    <t>CUST-8482</t>
  </si>
  <si>
    <t>Phones Product 17</t>
  </si>
  <si>
    <t>ORD-100327</t>
  </si>
  <si>
    <t>CUST-7304</t>
  </si>
  <si>
    <t>Binders Product 50</t>
  </si>
  <si>
    <t>ORD-100328</t>
  </si>
  <si>
    <t>CUST-6166</t>
  </si>
  <si>
    <t>ORD-100329</t>
  </si>
  <si>
    <t>CUST-4068</t>
  </si>
  <si>
    <t>ORD-100330</t>
  </si>
  <si>
    <t>CUST-3880</t>
  </si>
  <si>
    <t>Tables Product 44</t>
  </si>
  <si>
    <t>ORD-100331</t>
  </si>
  <si>
    <t>CUST-3114</t>
  </si>
  <si>
    <t>ORD-100332</t>
  </si>
  <si>
    <t>Storage Product 31</t>
  </si>
  <si>
    <t>ORD-100333</t>
  </si>
  <si>
    <t>CUST-1537</t>
  </si>
  <si>
    <t>Binders Product 39</t>
  </si>
  <si>
    <t>ORD-100334</t>
  </si>
  <si>
    <t>CUST-7007</t>
  </si>
  <si>
    <t>ORD-100335</t>
  </si>
  <si>
    <t>CUST-4323</t>
  </si>
  <si>
    <t>Tables Product 47</t>
  </si>
  <si>
    <t>ORD-100336</t>
  </si>
  <si>
    <t>CUST-2473</t>
  </si>
  <si>
    <t>ORD-100337</t>
  </si>
  <si>
    <t>CUST-9493</t>
  </si>
  <si>
    <t>Accessories Product 32</t>
  </si>
  <si>
    <t>ORD-100338</t>
  </si>
  <si>
    <t>CUST-2632</t>
  </si>
  <si>
    <t>ORD-100339</t>
  </si>
  <si>
    <t>CUST-6845</t>
  </si>
  <si>
    <t>ORD-100340</t>
  </si>
  <si>
    <t>CUST-6322</t>
  </si>
  <si>
    <t>ORD-100341</t>
  </si>
  <si>
    <t>CUST-2009</t>
  </si>
  <si>
    <t>ORD-100342</t>
  </si>
  <si>
    <t>CUST-1772</t>
  </si>
  <si>
    <t>Phones Product 31</t>
  </si>
  <si>
    <t>ORD-100343</t>
  </si>
  <si>
    <t>CUST-1164</t>
  </si>
  <si>
    <t>ORD-100344</t>
  </si>
  <si>
    <t>CUST-2486</t>
  </si>
  <si>
    <t>Paper Product 44</t>
  </si>
  <si>
    <t>ORD-100345</t>
  </si>
  <si>
    <t>CUST-4325</t>
  </si>
  <si>
    <t>ORD-100346</t>
  </si>
  <si>
    <t>CUST-5303</t>
  </si>
  <si>
    <t>ORD-100347</t>
  </si>
  <si>
    <t>CUST-4615</t>
  </si>
  <si>
    <t>ORD-100348</t>
  </si>
  <si>
    <t>CUST-2745</t>
  </si>
  <si>
    <t>ORD-100349</t>
  </si>
  <si>
    <t>ORD-100350</t>
  </si>
  <si>
    <t>CUST-9192</t>
  </si>
  <si>
    <t>ORD-100351</t>
  </si>
  <si>
    <t>CUST-7805</t>
  </si>
  <si>
    <t>ORD-100352</t>
  </si>
  <si>
    <t>CUST-3395</t>
  </si>
  <si>
    <t>ORD-100353</t>
  </si>
  <si>
    <t>CUST-5361</t>
  </si>
  <si>
    <t>ORD-100354</t>
  </si>
  <si>
    <t>CUST-5037</t>
  </si>
  <si>
    <t>Bookcases Product 17</t>
  </si>
  <si>
    <t>ORD-100355</t>
  </si>
  <si>
    <t>CUST-4972</t>
  </si>
  <si>
    <t>Paper Product 11</t>
  </si>
  <si>
    <t>ORD-100356</t>
  </si>
  <si>
    <t>CUST-3876</t>
  </si>
  <si>
    <t>ORD-100357</t>
  </si>
  <si>
    <t>CUST-6070</t>
  </si>
  <si>
    <t>Binders Product 41</t>
  </si>
  <si>
    <t>ORD-100358</t>
  </si>
  <si>
    <t>CUST-4966</t>
  </si>
  <si>
    <t>ORD-100359</t>
  </si>
  <si>
    <t>CUST-1327</t>
  </si>
  <si>
    <t>ORD-100360</t>
  </si>
  <si>
    <t>CUST-5544</t>
  </si>
  <si>
    <t>ORD-100361</t>
  </si>
  <si>
    <t>CUST-9836</t>
  </si>
  <si>
    <t>ORD-100362</t>
  </si>
  <si>
    <t>CUST-1799</t>
  </si>
  <si>
    <t>ORD-100363</t>
  </si>
  <si>
    <t>CUST-1898</t>
  </si>
  <si>
    <t>Tables Product 16</t>
  </si>
  <si>
    <t>ORD-100364</t>
  </si>
  <si>
    <t>CUST-2384</t>
  </si>
  <si>
    <t>ORD-100365</t>
  </si>
  <si>
    <t>CUST-6363</t>
  </si>
  <si>
    <t>ORD-100366</t>
  </si>
  <si>
    <t>CUST-9787</t>
  </si>
  <si>
    <t>ORD-100367</t>
  </si>
  <si>
    <t>CUST-7494</t>
  </si>
  <si>
    <t>ORD-100368</t>
  </si>
  <si>
    <t>CUST-7043</t>
  </si>
  <si>
    <t>Binders Product 7</t>
  </si>
  <si>
    <t>ORD-100369</t>
  </si>
  <si>
    <t>CUST-4473</t>
  </si>
  <si>
    <t>ORD-100370</t>
  </si>
  <si>
    <t>CUST-3198</t>
  </si>
  <si>
    <t>ORD-100371</t>
  </si>
  <si>
    <t>CUST-9551</t>
  </si>
  <si>
    <t>Bookcases Product 24</t>
  </si>
  <si>
    <t>ORD-100372</t>
  </si>
  <si>
    <t>Accessories Product 4</t>
  </si>
  <si>
    <t>ORD-100373</t>
  </si>
  <si>
    <t>CUST-6494</t>
  </si>
  <si>
    <t>Storage Product 40</t>
  </si>
  <si>
    <t>ORD-100374</t>
  </si>
  <si>
    <t>CUST-5974</t>
  </si>
  <si>
    <t>ORD-100375</t>
  </si>
  <si>
    <t>CUST-3933</t>
  </si>
  <si>
    <t>ORD-100376</t>
  </si>
  <si>
    <t>CUST-7592</t>
  </si>
  <si>
    <t>ORD-100377</t>
  </si>
  <si>
    <t>CUST-4420</t>
  </si>
  <si>
    <t>ORD-100378</t>
  </si>
  <si>
    <t>CUST-5247</t>
  </si>
  <si>
    <t>Chairs Product 32</t>
  </si>
  <si>
    <t>ORD-100379</t>
  </si>
  <si>
    <t>CUST-7465</t>
  </si>
  <si>
    <t>Tables Product 9</t>
  </si>
  <si>
    <t>ORD-100380</t>
  </si>
  <si>
    <t>CUST-3310</t>
  </si>
  <si>
    <t>Bookcases Product 30</t>
  </si>
  <si>
    <t>ORD-100381</t>
  </si>
  <si>
    <t>CUST-5007</t>
  </si>
  <si>
    <t>ORD-100382</t>
  </si>
  <si>
    <t>CUST-3074</t>
  </si>
  <si>
    <t>Storage Product 25</t>
  </si>
  <si>
    <t>ORD-100383</t>
  </si>
  <si>
    <t>Chairs Product 5</t>
  </si>
  <si>
    <t>ORD-100384</t>
  </si>
  <si>
    <t>CUST-4286</t>
  </si>
  <si>
    <t>Laptops Product 26</t>
  </si>
  <si>
    <t>ORD-100385</t>
  </si>
  <si>
    <t>CUST-9134</t>
  </si>
  <si>
    <t>Chairs Product 1</t>
  </si>
  <si>
    <t>ORD-100386</t>
  </si>
  <si>
    <t>CUST-7406</t>
  </si>
  <si>
    <t>Chairs Product 27</t>
  </si>
  <si>
    <t>ORD-100387</t>
  </si>
  <si>
    <t>CUST-9701</t>
  </si>
  <si>
    <t>Storage Product 16</t>
  </si>
  <si>
    <t>ORD-100388</t>
  </si>
  <si>
    <t>CUST-6972</t>
  </si>
  <si>
    <t>ORD-100389</t>
  </si>
  <si>
    <t>CUST-7245</t>
  </si>
  <si>
    <t>ORD-100390</t>
  </si>
  <si>
    <t>CUST-1156</t>
  </si>
  <si>
    <t>ORD-100391</t>
  </si>
  <si>
    <t>CUST-2023</t>
  </si>
  <si>
    <t>ORD-100392</t>
  </si>
  <si>
    <t>CUST-1323</t>
  </si>
  <si>
    <t>ORD-100393</t>
  </si>
  <si>
    <t>CUST-8700</t>
  </si>
  <si>
    <t>ORD-100394</t>
  </si>
  <si>
    <t>CUST-5656</t>
  </si>
  <si>
    <t>ORD-100395</t>
  </si>
  <si>
    <t>CUST-4608</t>
  </si>
  <si>
    <t>Tables Product 41</t>
  </si>
  <si>
    <t>ORD-100396</t>
  </si>
  <si>
    <t>CUST-1566</t>
  </si>
  <si>
    <t>Binders Product 42</t>
  </si>
  <si>
    <t>ORD-100397</t>
  </si>
  <si>
    <t>CUST-7811</t>
  </si>
  <si>
    <t>Binders Product 45</t>
  </si>
  <si>
    <t>ORD-100398</t>
  </si>
  <si>
    <t>CUST-6454</t>
  </si>
  <si>
    <t>Chairs Product 33</t>
  </si>
  <si>
    <t>ORD-100399</t>
  </si>
  <si>
    <t>CUST-9824</t>
  </si>
  <si>
    <t>ORD-100400</t>
  </si>
  <si>
    <t>CUST-7427</t>
  </si>
  <si>
    <t>Storage Product 14</t>
  </si>
  <si>
    <t>ORD-100401</t>
  </si>
  <si>
    <t>CUST-4371</t>
  </si>
  <si>
    <t>Storage Product 43</t>
  </si>
  <si>
    <t>ORD-100402</t>
  </si>
  <si>
    <t>CUST-3618</t>
  </si>
  <si>
    <t>Binders Product 21</t>
  </si>
  <si>
    <t>ORD-100403</t>
  </si>
  <si>
    <t>CUST-7949</t>
  </si>
  <si>
    <t>Paper Product 12</t>
  </si>
  <si>
    <t>ORD-100404</t>
  </si>
  <si>
    <t>ORD-100405</t>
  </si>
  <si>
    <t>CUST-1959</t>
  </si>
  <si>
    <t>ORD-100406</t>
  </si>
  <si>
    <t>CUST-8107</t>
  </si>
  <si>
    <t>Accessories Product 7</t>
  </si>
  <si>
    <t>ORD-100407</t>
  </si>
  <si>
    <t>CUST-5701</t>
  </si>
  <si>
    <t>Bookcases Product 22</t>
  </si>
  <si>
    <t>ORD-100408</t>
  </si>
  <si>
    <t>CUST-2481</t>
  </si>
  <si>
    <t>ORD-100409</t>
  </si>
  <si>
    <t>CUST-8553</t>
  </si>
  <si>
    <t>Bookcases Product 28</t>
  </si>
  <si>
    <t>ORD-100410</t>
  </si>
  <si>
    <t>CUST-3183</t>
  </si>
  <si>
    <t>Laptops Product 42</t>
  </si>
  <si>
    <t>ORD-100411</t>
  </si>
  <si>
    <t>CUST-8327</t>
  </si>
  <si>
    <t>Bookcases Product 7</t>
  </si>
  <si>
    <t>ORD-100412</t>
  </si>
  <si>
    <t>CUST-3605</t>
  </si>
  <si>
    <t>ORD-100413</t>
  </si>
  <si>
    <t>CUST-9525</t>
  </si>
  <si>
    <t>ORD-100414</t>
  </si>
  <si>
    <t>Binders Product 17</t>
  </si>
  <si>
    <t>ORD-100415</t>
  </si>
  <si>
    <t>CUST-7409</t>
  </si>
  <si>
    <t>ORD-100416</t>
  </si>
  <si>
    <t>CUST-8129</t>
  </si>
  <si>
    <t>ORD-100417</t>
  </si>
  <si>
    <t>CUST-5174</t>
  </si>
  <si>
    <t>ORD-100418</t>
  </si>
  <si>
    <t>CUST-9240</t>
  </si>
  <si>
    <t>ORD-100419</t>
  </si>
  <si>
    <t>CUST-6580</t>
  </si>
  <si>
    <t>ORD-100420</t>
  </si>
  <si>
    <t>CUST-4182</t>
  </si>
  <si>
    <t>ORD-100421</t>
  </si>
  <si>
    <t>CUST-5908</t>
  </si>
  <si>
    <t>Binders Product 18</t>
  </si>
  <si>
    <t>ORD-100422</t>
  </si>
  <si>
    <t>CUST-1918</t>
  </si>
  <si>
    <t>ORD-100423</t>
  </si>
  <si>
    <t>CUST-6432</t>
  </si>
  <si>
    <t>ORD-100424</t>
  </si>
  <si>
    <t>CUST-6291</t>
  </si>
  <si>
    <t>ORD-100425</t>
  </si>
  <si>
    <t>ORD-100426</t>
  </si>
  <si>
    <t>ORD-100427</t>
  </si>
  <si>
    <t>CUST-1539</t>
  </si>
  <si>
    <t>Phones Product 48</t>
  </si>
  <si>
    <t>ORD-100428</t>
  </si>
  <si>
    <t>CUST-8045</t>
  </si>
  <si>
    <t>Phones Product 37</t>
  </si>
  <si>
    <t>ORD-100429</t>
  </si>
  <si>
    <t>CUST-5895</t>
  </si>
  <si>
    <t>Accessories Product 38</t>
  </si>
  <si>
    <t>ORD-100430</t>
  </si>
  <si>
    <t>CUST-9071</t>
  </si>
  <si>
    <t>Laptops Product 8</t>
  </si>
  <si>
    <t>ORD-100431</t>
  </si>
  <si>
    <t>CUST-2007</t>
  </si>
  <si>
    <t>Chairs Product 42</t>
  </si>
  <si>
    <t>ORD-100432</t>
  </si>
  <si>
    <t>CUST-2415</t>
  </si>
  <si>
    <t>ORD-100433</t>
  </si>
  <si>
    <t>CUST-4936</t>
  </si>
  <si>
    <t>ORD-100434</t>
  </si>
  <si>
    <t>CUST-1635</t>
  </si>
  <si>
    <t>Accessories Product 15</t>
  </si>
  <si>
    <t>ORD-100435</t>
  </si>
  <si>
    <t>CUST-6398</t>
  </si>
  <si>
    <t>ORD-100436</t>
  </si>
  <si>
    <t>ORD-100437</t>
  </si>
  <si>
    <t>CUST-6349</t>
  </si>
  <si>
    <t>ORD-100438</t>
  </si>
  <si>
    <t>CUST-9403</t>
  </si>
  <si>
    <t>ORD-100439</t>
  </si>
  <si>
    <t>CUST-2136</t>
  </si>
  <si>
    <t>ORD-100440</t>
  </si>
  <si>
    <t>CUST-3906</t>
  </si>
  <si>
    <t>Accessories Product 41</t>
  </si>
  <si>
    <t>ORD-100441</t>
  </si>
  <si>
    <t>CUST-9946</t>
  </si>
  <si>
    <t>Storage Product 48</t>
  </si>
  <si>
    <t>ORD-100442</t>
  </si>
  <si>
    <t>CUST-8706</t>
  </si>
  <si>
    <t>ORD-100443</t>
  </si>
  <si>
    <t>CUST-3614</t>
  </si>
  <si>
    <t>Bookcases Product 38</t>
  </si>
  <si>
    <t>ORD-100444</t>
  </si>
  <si>
    <t>CUST-6120</t>
  </si>
  <si>
    <t>ORD-100445</t>
  </si>
  <si>
    <t>CUST-2860</t>
  </si>
  <si>
    <t>ORD-100446</t>
  </si>
  <si>
    <t>CUST-3328</t>
  </si>
  <si>
    <t>ORD-100447</t>
  </si>
  <si>
    <t>CUST-8713</t>
  </si>
  <si>
    <t>ORD-100448</t>
  </si>
  <si>
    <t>CUST-9286</t>
  </si>
  <si>
    <t>Accessories Product 1</t>
  </si>
  <si>
    <t>ORD-100449</t>
  </si>
  <si>
    <t>CUST-3980</t>
  </si>
  <si>
    <t>ORD-100450</t>
  </si>
  <si>
    <t>CUST-2952</t>
  </si>
  <si>
    <t>Laptops Product 30</t>
  </si>
  <si>
    <t>ORD-100451</t>
  </si>
  <si>
    <t>ORD-100452</t>
  </si>
  <si>
    <t>CUST-3612</t>
  </si>
  <si>
    <t>ORD-100453</t>
  </si>
  <si>
    <t>CUST-7588</t>
  </si>
  <si>
    <t>Chairs Product 29</t>
  </si>
  <si>
    <t>ORD-100454</t>
  </si>
  <si>
    <t>CUST-4839</t>
  </si>
  <si>
    <t>ORD-100455</t>
  </si>
  <si>
    <t>CUST-2702</t>
  </si>
  <si>
    <t>ORD-100456</t>
  </si>
  <si>
    <t>CUST-4774</t>
  </si>
  <si>
    <t>Accessories Product 36</t>
  </si>
  <si>
    <t>ORD-100457</t>
  </si>
  <si>
    <t>CUST-9061</t>
  </si>
  <si>
    <t>ORD-100458</t>
  </si>
  <si>
    <t>CUST-5488</t>
  </si>
  <si>
    <t>ORD-100459</t>
  </si>
  <si>
    <t>CUST-4819</t>
  </si>
  <si>
    <t>ORD-100460</t>
  </si>
  <si>
    <t>CUST-6458</t>
  </si>
  <si>
    <t>Binders Product 10</t>
  </si>
  <si>
    <t>ORD-100461</t>
  </si>
  <si>
    <t>CUST-7900</t>
  </si>
  <si>
    <t>ORD-100462</t>
  </si>
  <si>
    <t>CUST-9585</t>
  </si>
  <si>
    <t>Accessories Product 48</t>
  </si>
  <si>
    <t>ORD-100463</t>
  </si>
  <si>
    <t>CUST-7803</t>
  </si>
  <si>
    <t>ORD-100464</t>
  </si>
  <si>
    <t>CUST-5463</t>
  </si>
  <si>
    <t>ORD-100465</t>
  </si>
  <si>
    <t>CUST-1678</t>
  </si>
  <si>
    <t>Paper Product 36</t>
  </si>
  <si>
    <t>ORD-100466</t>
  </si>
  <si>
    <t>ORD-100467</t>
  </si>
  <si>
    <t>CUST-7147</t>
  </si>
  <si>
    <t>ORD-100468</t>
  </si>
  <si>
    <t>CUST-6221</t>
  </si>
  <si>
    <t>ORD-100469</t>
  </si>
  <si>
    <t>CUST-6605</t>
  </si>
  <si>
    <t>Binders Product 35</t>
  </si>
  <si>
    <t>ORD-100470</t>
  </si>
  <si>
    <t>CUST-7743</t>
  </si>
  <si>
    <t>ORD-100471</t>
  </si>
  <si>
    <t>CUST-1828</t>
  </si>
  <si>
    <t>Bookcases Product 33</t>
  </si>
  <si>
    <t>ORD-100472</t>
  </si>
  <si>
    <t>CUST-7779</t>
  </si>
  <si>
    <t>Tables Product 43</t>
  </si>
  <si>
    <t>ORD-100473</t>
  </si>
  <si>
    <t>ORD-100474</t>
  </si>
  <si>
    <t>CUST-1891</t>
  </si>
  <si>
    <t>ORD-100475</t>
  </si>
  <si>
    <t>CUST-6710</t>
  </si>
  <si>
    <t>Accessories Product 31</t>
  </si>
  <si>
    <t>ORD-100476</t>
  </si>
  <si>
    <t>CUST-4837</t>
  </si>
  <si>
    <t>ORD-100477</t>
  </si>
  <si>
    <t>CUST-6406</t>
  </si>
  <si>
    <t>ORD-100478</t>
  </si>
  <si>
    <t>CUST-2331</t>
  </si>
  <si>
    <t>ORD-100479</t>
  </si>
  <si>
    <t>CUST-3946</t>
  </si>
  <si>
    <t>Accessories Product 23</t>
  </si>
  <si>
    <t>ORD-100480</t>
  </si>
  <si>
    <t>CUST-6467</t>
  </si>
  <si>
    <t>ORD-100481</t>
  </si>
  <si>
    <t>CUST-6435</t>
  </si>
  <si>
    <t>ORD-100482</t>
  </si>
  <si>
    <t>CUST-8162</t>
  </si>
  <si>
    <t>ORD-100483</t>
  </si>
  <si>
    <t>CUST-7161</t>
  </si>
  <si>
    <t>ORD-100484</t>
  </si>
  <si>
    <t>CUST-8850</t>
  </si>
  <si>
    <t>ORD-100485</t>
  </si>
  <si>
    <t>CUST-4638</t>
  </si>
  <si>
    <t>Storage Product 34</t>
  </si>
  <si>
    <t>ORD-100486</t>
  </si>
  <si>
    <t>CUST-5316</t>
  </si>
  <si>
    <t>Phones Product 22</t>
  </si>
  <si>
    <t>ORD-100487</t>
  </si>
  <si>
    <t>CUST-1735</t>
  </si>
  <si>
    <t>ORD-100488</t>
  </si>
  <si>
    <t>CUST-9350</t>
  </si>
  <si>
    <t>ORD-100489</t>
  </si>
  <si>
    <t>CUST-1535</t>
  </si>
  <si>
    <t>ORD-100490</t>
  </si>
  <si>
    <t>CUST-9826</t>
  </si>
  <si>
    <t>Phones Product 20</t>
  </si>
  <si>
    <t>ORD-100491</t>
  </si>
  <si>
    <t>CUST-1879</t>
  </si>
  <si>
    <t>Phones Product 1</t>
  </si>
  <si>
    <t>ORD-100492</t>
  </si>
  <si>
    <t>CUST-9187</t>
  </si>
  <si>
    <t>ORD-100493</t>
  </si>
  <si>
    <t>CUST-7854</t>
  </si>
  <si>
    <t>ORD-100494</t>
  </si>
  <si>
    <t>CUST-4411</t>
  </si>
  <si>
    <t>ORD-100495</t>
  </si>
  <si>
    <t>CUST-8980</t>
  </si>
  <si>
    <t>ORD-100496</t>
  </si>
  <si>
    <t>CUST-7835</t>
  </si>
  <si>
    <t>ORD-100497</t>
  </si>
  <si>
    <t>CUST-7499</t>
  </si>
  <si>
    <t>ORD-100498</t>
  </si>
  <si>
    <t>CUST-5962</t>
  </si>
  <si>
    <t>Bookcases Product 9</t>
  </si>
  <si>
    <t>ORD-100499</t>
  </si>
  <si>
    <t>CUST-9765</t>
  </si>
  <si>
    <t>ORD-100500</t>
  </si>
  <si>
    <t>CUST-7023</t>
  </si>
  <si>
    <t>ORD-100501</t>
  </si>
  <si>
    <t>CUST-5286</t>
  </si>
  <si>
    <t>ORD-100502</t>
  </si>
  <si>
    <t>Laptops Product 39</t>
  </si>
  <si>
    <t>ORD-100503</t>
  </si>
  <si>
    <t>CUST-6983</t>
  </si>
  <si>
    <t>ORD-100504</t>
  </si>
  <si>
    <t>CUST-3988</t>
  </si>
  <si>
    <t>ORD-100505</t>
  </si>
  <si>
    <t>CUST-5869</t>
  </si>
  <si>
    <t>ORD-100506</t>
  </si>
  <si>
    <t>CUST-3031</t>
  </si>
  <si>
    <t>ORD-100507</t>
  </si>
  <si>
    <t>CUST-3861</t>
  </si>
  <si>
    <t>ORD-100508</t>
  </si>
  <si>
    <t>CUST-6031</t>
  </si>
  <si>
    <t>ORD-100509</t>
  </si>
  <si>
    <t>CUST-9632</t>
  </si>
  <si>
    <t>ORD-100510</t>
  </si>
  <si>
    <t>CUST-8660</t>
  </si>
  <si>
    <t>ORD-100511</t>
  </si>
  <si>
    <t>CUST-7764</t>
  </si>
  <si>
    <t>ORD-100512</t>
  </si>
  <si>
    <t>CUST-4028</t>
  </si>
  <si>
    <t>ORD-100513</t>
  </si>
  <si>
    <t>CUST-6737</t>
  </si>
  <si>
    <t>ORD-100514</t>
  </si>
  <si>
    <t>CUST-9279</t>
  </si>
  <si>
    <t>ORD-100515</t>
  </si>
  <si>
    <t>CUST-2302</t>
  </si>
  <si>
    <t>ORD-100516</t>
  </si>
  <si>
    <t>CUST-5550</t>
  </si>
  <si>
    <t>ORD-100517</t>
  </si>
  <si>
    <t>CUST-2915</t>
  </si>
  <si>
    <t>ORD-100518</t>
  </si>
  <si>
    <t>CUST-3829</t>
  </si>
  <si>
    <t>ORD-100519</t>
  </si>
  <si>
    <t>CUST-1791</t>
  </si>
  <si>
    <t>ORD-100520</t>
  </si>
  <si>
    <t>CUST-5893</t>
  </si>
  <si>
    <t>Laptops Product 22</t>
  </si>
  <si>
    <t>ORD-100521</t>
  </si>
  <si>
    <t>CUST-4776</t>
  </si>
  <si>
    <t>Bookcases Product 40</t>
  </si>
  <si>
    <t>ORD-100522</t>
  </si>
  <si>
    <t>CUST-3353</t>
  </si>
  <si>
    <t>Binders Product 6</t>
  </si>
  <si>
    <t>ORD-100523</t>
  </si>
  <si>
    <t>CUST-4574</t>
  </si>
  <si>
    <t>ORD-100524</t>
  </si>
  <si>
    <t>CUST-4203</t>
  </si>
  <si>
    <t>Paper Product 21</t>
  </si>
  <si>
    <t>ORD-100525</t>
  </si>
  <si>
    <t>CUST-5880</t>
  </si>
  <si>
    <t>ORD-100526</t>
  </si>
  <si>
    <t>CUST-8774</t>
  </si>
  <si>
    <t>ORD-100527</t>
  </si>
  <si>
    <t>CUST-3789</t>
  </si>
  <si>
    <t>ORD-100528</t>
  </si>
  <si>
    <t>CUST-2318</t>
  </si>
  <si>
    <t>ORD-100529</t>
  </si>
  <si>
    <t>CUST-3133</t>
  </si>
  <si>
    <t>ORD-100530</t>
  </si>
  <si>
    <t>CUST-2816</t>
  </si>
  <si>
    <t>Phones Product 19</t>
  </si>
  <si>
    <t>ORD-100531</t>
  </si>
  <si>
    <t>CUST-8373</t>
  </si>
  <si>
    <t>Laptops Product 45</t>
  </si>
  <si>
    <t>ORD-100532</t>
  </si>
  <si>
    <t>CUST-6764</t>
  </si>
  <si>
    <t>Chairs Product 9</t>
  </si>
  <si>
    <t>ORD-100533</t>
  </si>
  <si>
    <t>CUST-1652</t>
  </si>
  <si>
    <t>ORD-100534</t>
  </si>
  <si>
    <t>CUST-5896</t>
  </si>
  <si>
    <t>ORD-100535</t>
  </si>
  <si>
    <t>CUST-6541</t>
  </si>
  <si>
    <t>ORD-100536</t>
  </si>
  <si>
    <t>CUST-6874</t>
  </si>
  <si>
    <t>ORD-100537</t>
  </si>
  <si>
    <t>CUST-2963</t>
  </si>
  <si>
    <t>ORD-100538</t>
  </si>
  <si>
    <t>CUST-4046</t>
  </si>
  <si>
    <t>ORD-100539</t>
  </si>
  <si>
    <t>CUST-3889</t>
  </si>
  <si>
    <t>ORD-100540</t>
  </si>
  <si>
    <t>CUST-8534</t>
  </si>
  <si>
    <t>ORD-100541</t>
  </si>
  <si>
    <t>CUST-5660</t>
  </si>
  <si>
    <t>ORD-100542</t>
  </si>
  <si>
    <t>CUST-8882</t>
  </si>
  <si>
    <t>ORD-100543</t>
  </si>
  <si>
    <t>CUST-5854</t>
  </si>
  <si>
    <t>ORD-100544</t>
  </si>
  <si>
    <t>CUST-5142</t>
  </si>
  <si>
    <t>ORD-100545</t>
  </si>
  <si>
    <t>CUST-4568</t>
  </si>
  <si>
    <t>ORD-100546</t>
  </si>
  <si>
    <t>CUST-9728</t>
  </si>
  <si>
    <t>Storage Product 10</t>
  </si>
  <si>
    <t>ORD-100547</t>
  </si>
  <si>
    <t>CUST-4917</t>
  </si>
  <si>
    <t>Chairs Product 34</t>
  </si>
  <si>
    <t>ORD-100548</t>
  </si>
  <si>
    <t>CUST-4204</t>
  </si>
  <si>
    <t>ORD-100549</t>
  </si>
  <si>
    <t>CUST-4496</t>
  </si>
  <si>
    <t>ORD-100550</t>
  </si>
  <si>
    <t>CUST-7219</t>
  </si>
  <si>
    <t>ORD-100551</t>
  </si>
  <si>
    <t>CUST-7901</t>
  </si>
  <si>
    <t>ORD-100552</t>
  </si>
  <si>
    <t>CUST-4291</t>
  </si>
  <si>
    <t>ORD-100553</t>
  </si>
  <si>
    <t>CUST-7261</t>
  </si>
  <si>
    <t>Storage Product 27</t>
  </si>
  <si>
    <t>ORD-100554</t>
  </si>
  <si>
    <t>CUST-4511</t>
  </si>
  <si>
    <t>Tables Product 15</t>
  </si>
  <si>
    <t>ORD-100555</t>
  </si>
  <si>
    <t>CUST-8084</t>
  </si>
  <si>
    <t>ORD-100556</t>
  </si>
  <si>
    <t>ORD-100557</t>
  </si>
  <si>
    <t>CUST-7260</t>
  </si>
  <si>
    <t>Binders Product 2</t>
  </si>
  <si>
    <t>ORD-100558</t>
  </si>
  <si>
    <t>CUST-1924</t>
  </si>
  <si>
    <t>ORD-100559</t>
  </si>
  <si>
    <t>CUST-5752</t>
  </si>
  <si>
    <t>ORD-100560</t>
  </si>
  <si>
    <t>CUST-8285</t>
  </si>
  <si>
    <t>ORD-100561</t>
  </si>
  <si>
    <t>CUST-7117</t>
  </si>
  <si>
    <t>Bookcases Product 2</t>
  </si>
  <si>
    <t>ORD-100562</t>
  </si>
  <si>
    <t>CUST-8834</t>
  </si>
  <si>
    <t>ORD-100563</t>
  </si>
  <si>
    <t>CUST-7943</t>
  </si>
  <si>
    <t>ORD-100564</t>
  </si>
  <si>
    <t>CUST-4044</t>
  </si>
  <si>
    <t>ORD-100565</t>
  </si>
  <si>
    <t>CUST-3506</t>
  </si>
  <si>
    <t>ORD-100566</t>
  </si>
  <si>
    <t>ORD-100567</t>
  </si>
  <si>
    <t>CUST-7279</t>
  </si>
  <si>
    <t>ORD-100568</t>
  </si>
  <si>
    <t>CUST-4912</t>
  </si>
  <si>
    <t>ORD-100569</t>
  </si>
  <si>
    <t>CUST-1075</t>
  </si>
  <si>
    <t>ORD-100570</t>
  </si>
  <si>
    <t>CUST-4310</t>
  </si>
  <si>
    <t>Phones Product 5</t>
  </si>
  <si>
    <t>ORD-100571</t>
  </si>
  <si>
    <t>CUST-8688</t>
  </si>
  <si>
    <t>ORD-100572</t>
  </si>
  <si>
    <t>CUST-6203</t>
  </si>
  <si>
    <t>Phones Product 10</t>
  </si>
  <si>
    <t>ORD-100573</t>
  </si>
  <si>
    <t>CUST-7305</t>
  </si>
  <si>
    <t>Bookcases Product 36</t>
  </si>
  <si>
    <t>ORD-100574</t>
  </si>
  <si>
    <t>CUST-9785</t>
  </si>
  <si>
    <t>ORD-100575</t>
  </si>
  <si>
    <t>CUST-1514</t>
  </si>
  <si>
    <t>ORD-100576</t>
  </si>
  <si>
    <t>CUST-2778</t>
  </si>
  <si>
    <t>ORD-100577</t>
  </si>
  <si>
    <t>CUST-2502</t>
  </si>
  <si>
    <t>ORD-100578</t>
  </si>
  <si>
    <t>CUST-7320</t>
  </si>
  <si>
    <t>Accessories Product 24</t>
  </si>
  <si>
    <t>ORD-100579</t>
  </si>
  <si>
    <t>CUST-4189</t>
  </si>
  <si>
    <t>ORD-100580</t>
  </si>
  <si>
    <t>CUST-9620</t>
  </si>
  <si>
    <t>Bookcases Product 34</t>
  </si>
  <si>
    <t>ORD-100581</t>
  </si>
  <si>
    <t>CUST-5620</t>
  </si>
  <si>
    <t>Phones Product 39</t>
  </si>
  <si>
    <t>ORD-100582</t>
  </si>
  <si>
    <t>CUST-3717</t>
  </si>
  <si>
    <t>ORD-100583</t>
  </si>
  <si>
    <t>CUST-2955</t>
  </si>
  <si>
    <t>ORD-100584</t>
  </si>
  <si>
    <t>CUST-1377</t>
  </si>
  <si>
    <t>Laptops Product 40</t>
  </si>
  <si>
    <t>ORD-100585</t>
  </si>
  <si>
    <t>CUST-5597</t>
  </si>
  <si>
    <t>ORD-100586</t>
  </si>
  <si>
    <t>CUST-6595</t>
  </si>
  <si>
    <t>Bookcases Product 12</t>
  </si>
  <si>
    <t>ORD-100587</t>
  </si>
  <si>
    <t>CUST-6205</t>
  </si>
  <si>
    <t>ORD-100588</t>
  </si>
  <si>
    <t>CUST-6918</t>
  </si>
  <si>
    <t>ORD-100589</t>
  </si>
  <si>
    <t>CUST-9104</t>
  </si>
  <si>
    <t>ORD-100590</t>
  </si>
  <si>
    <t>CUST-3598</t>
  </si>
  <si>
    <t>ORD-100591</t>
  </si>
  <si>
    <t>CUST-6953</t>
  </si>
  <si>
    <t>Paper Product 32</t>
  </si>
  <si>
    <t>ORD-100592</t>
  </si>
  <si>
    <t>CUST-3619</t>
  </si>
  <si>
    <t>ORD-100593</t>
  </si>
  <si>
    <t>CUST-1966</t>
  </si>
  <si>
    <t>Paper Product 27</t>
  </si>
  <si>
    <t>ORD-100594</t>
  </si>
  <si>
    <t>CUST-6622</t>
  </si>
  <si>
    <t>Paper Product 7</t>
  </si>
  <si>
    <t>ORD-100595</t>
  </si>
  <si>
    <t>CUST-9928</t>
  </si>
  <si>
    <t>Bookcases Product 37</t>
  </si>
  <si>
    <t>ORD-100596</t>
  </si>
  <si>
    <t>CUST-3172</t>
  </si>
  <si>
    <t>ORD-100597</t>
  </si>
  <si>
    <t>CUST-7222</t>
  </si>
  <si>
    <t>ORD-100598</t>
  </si>
  <si>
    <t>CUST-3369</t>
  </si>
  <si>
    <t>Bookcases Product 21</t>
  </si>
  <si>
    <t>ORD-100599</t>
  </si>
  <si>
    <t>CUST-7871</t>
  </si>
  <si>
    <t>ORD-100600</t>
  </si>
  <si>
    <t>CUST-6618</t>
  </si>
  <si>
    <t>ORD-100601</t>
  </si>
  <si>
    <t>CUST-4212</t>
  </si>
  <si>
    <t>ORD-100602</t>
  </si>
  <si>
    <t>CUST-5128</t>
  </si>
  <si>
    <t>ORD-100603</t>
  </si>
  <si>
    <t>CUST-8628</t>
  </si>
  <si>
    <t>Chairs Product 6</t>
  </si>
  <si>
    <t>ORD-100604</t>
  </si>
  <si>
    <t>CUST-5888</t>
  </si>
  <si>
    <t>ORD-100605</t>
  </si>
  <si>
    <t>CUST-3230</t>
  </si>
  <si>
    <t>ORD-100606</t>
  </si>
  <si>
    <t>CUST-7208</t>
  </si>
  <si>
    <t>ORD-100607</t>
  </si>
  <si>
    <t>CUST-5085</t>
  </si>
  <si>
    <t>Bookcases Product 35</t>
  </si>
  <si>
    <t>ORD-100608</t>
  </si>
  <si>
    <t>CUST-9695</t>
  </si>
  <si>
    <t>ORD-100609</t>
  </si>
  <si>
    <t>CUST-1095</t>
  </si>
  <si>
    <t>Laptops Product 38</t>
  </si>
  <si>
    <t>ORD-100610</t>
  </si>
  <si>
    <t>CUST-6377</t>
  </si>
  <si>
    <t>ORD-100611</t>
  </si>
  <si>
    <t>CUST-8571</t>
  </si>
  <si>
    <t>ORD-100612</t>
  </si>
  <si>
    <t>CUST-3622</t>
  </si>
  <si>
    <t>ORD-100613</t>
  </si>
  <si>
    <t>CUST-2753</t>
  </si>
  <si>
    <t>Accessories Product 9</t>
  </si>
  <si>
    <t>ORD-100614</t>
  </si>
  <si>
    <t>CUST-2575</t>
  </si>
  <si>
    <t>ORD-100615</t>
  </si>
  <si>
    <t>CUST-2448</t>
  </si>
  <si>
    <t>Accessories Product 12</t>
  </si>
  <si>
    <t>ORD-100616</t>
  </si>
  <si>
    <t>CUST-5867</t>
  </si>
  <si>
    <t>ORD-100617</t>
  </si>
  <si>
    <t>ORD-100618</t>
  </si>
  <si>
    <t>CUST-1980</t>
  </si>
  <si>
    <t>ORD-100619</t>
  </si>
  <si>
    <t>CUST-7855</t>
  </si>
  <si>
    <t>ORD-100620</t>
  </si>
  <si>
    <t>CUST-6014</t>
  </si>
  <si>
    <t>Storage Product 2</t>
  </si>
  <si>
    <t>ORD-100621</t>
  </si>
  <si>
    <t>CUST-4439</t>
  </si>
  <si>
    <t>ORD-100622</t>
  </si>
  <si>
    <t>CUST-5314</t>
  </si>
  <si>
    <t>ORD-100623</t>
  </si>
  <si>
    <t>CUST-5502</t>
  </si>
  <si>
    <t>ORD-100624</t>
  </si>
  <si>
    <t>CUST-7952</t>
  </si>
  <si>
    <t>ORD-100625</t>
  </si>
  <si>
    <t>CUST-5091</t>
  </si>
  <si>
    <t>Laptops Product 32</t>
  </si>
  <si>
    <t>ORD-100626</t>
  </si>
  <si>
    <t>CUST-3323</t>
  </si>
  <si>
    <t>ORD-100627</t>
  </si>
  <si>
    <t>CUST-8225</t>
  </si>
  <si>
    <t>ORD-100628</t>
  </si>
  <si>
    <t>CUST-7039</t>
  </si>
  <si>
    <t>ORD-100629</t>
  </si>
  <si>
    <t>CUST-6648</t>
  </si>
  <si>
    <t>ORD-100630</t>
  </si>
  <si>
    <t>CUST-7063</t>
  </si>
  <si>
    <t>Chairs Product 30</t>
  </si>
  <si>
    <t>ORD-100631</t>
  </si>
  <si>
    <t>ORD-100632</t>
  </si>
  <si>
    <t>CUST-1059</t>
  </si>
  <si>
    <t>Binders Product 9</t>
  </si>
  <si>
    <t>ORD-100633</t>
  </si>
  <si>
    <t>ORD-100634</t>
  </si>
  <si>
    <t>Laptops Product 47</t>
  </si>
  <si>
    <t>ORD-100635</t>
  </si>
  <si>
    <t>CUST-1948</t>
  </si>
  <si>
    <t>ORD-100636</t>
  </si>
  <si>
    <t>CUST-5175</t>
  </si>
  <si>
    <t>ORD-100637</t>
  </si>
  <si>
    <t>CUST-8845</t>
  </si>
  <si>
    <t>ORD-100638</t>
  </si>
  <si>
    <t>CUST-8116</t>
  </si>
  <si>
    <t>ORD-100639</t>
  </si>
  <si>
    <t>CUST-2945</t>
  </si>
  <si>
    <t>ORD-100640</t>
  </si>
  <si>
    <t>CUST-6905</t>
  </si>
  <si>
    <t>ORD-100641</t>
  </si>
  <si>
    <t>CUST-8544</t>
  </si>
  <si>
    <t>ORD-100642</t>
  </si>
  <si>
    <t>CUST-9221</t>
  </si>
  <si>
    <t>ORD-100643</t>
  </si>
  <si>
    <t>CUST-3502</t>
  </si>
  <si>
    <t>ORD-100644</t>
  </si>
  <si>
    <t>CUST-7387</t>
  </si>
  <si>
    <t>ORD-100645</t>
  </si>
  <si>
    <t>CUST-5866</t>
  </si>
  <si>
    <t>Paper Product 39</t>
  </si>
  <si>
    <t>ORD-100646</t>
  </si>
  <si>
    <t>ORD-100647</t>
  </si>
  <si>
    <t>CUST-3309</t>
  </si>
  <si>
    <t>Laptops Product 48</t>
  </si>
  <si>
    <t>ORD-100648</t>
  </si>
  <si>
    <t>CUST-1528</t>
  </si>
  <si>
    <t>ORD-100649</t>
  </si>
  <si>
    <t>CUST-4009</t>
  </si>
  <si>
    <t>Binders Product 36</t>
  </si>
  <si>
    <t>ORD-100650</t>
  </si>
  <si>
    <t>CUST-9543</t>
  </si>
  <si>
    <t>ORD-100651</t>
  </si>
  <si>
    <t>CUST-3008</t>
  </si>
  <si>
    <t>Tables Product 27</t>
  </si>
  <si>
    <t>ORD-100652</t>
  </si>
  <si>
    <t>CUST-9888</t>
  </si>
  <si>
    <t>ORD-100653</t>
  </si>
  <si>
    <t>CUST-4947</t>
  </si>
  <si>
    <t>Binders Product 47</t>
  </si>
  <si>
    <t>ORD-100654</t>
  </si>
  <si>
    <t>CUST-5057</t>
  </si>
  <si>
    <t>ORD-100655</t>
  </si>
  <si>
    <t>ORD-100656</t>
  </si>
  <si>
    <t>CUST-3915</t>
  </si>
  <si>
    <t>ORD-100657</t>
  </si>
  <si>
    <t>CUST-6603</t>
  </si>
  <si>
    <t>ORD-100658</t>
  </si>
  <si>
    <t>CUST-1964</t>
  </si>
  <si>
    <t>ORD-100659</t>
  </si>
  <si>
    <t>CUST-6712</t>
  </si>
  <si>
    <t>Bookcases Product 48</t>
  </si>
  <si>
    <t>ORD-100660</t>
  </si>
  <si>
    <t>CUST-9211</t>
  </si>
  <si>
    <t>ORD-100661</t>
  </si>
  <si>
    <t>CUST-1472</t>
  </si>
  <si>
    <t>Binders Product 24</t>
  </si>
  <si>
    <t>ORD-100662</t>
  </si>
  <si>
    <t>CUST-9907</t>
  </si>
  <si>
    <t>ORD-100663</t>
  </si>
  <si>
    <t>CUST-2387</t>
  </si>
  <si>
    <t>ORD-100664</t>
  </si>
  <si>
    <t>CUST-6530</t>
  </si>
  <si>
    <t>Chairs Product 13</t>
  </si>
  <si>
    <t>ORD-100665</t>
  </si>
  <si>
    <t>CUST-6152</t>
  </si>
  <si>
    <t>ORD-100666</t>
  </si>
  <si>
    <t>CUST-5134</t>
  </si>
  <si>
    <t>ORD-100667</t>
  </si>
  <si>
    <t>CUST-5992</t>
  </si>
  <si>
    <t>Accessories Product 10</t>
  </si>
  <si>
    <t>ORD-100668</t>
  </si>
  <si>
    <t>CUST-4369</t>
  </si>
  <si>
    <t>ORD-100669</t>
  </si>
  <si>
    <t>CUST-4540</t>
  </si>
  <si>
    <t>ORD-100670</t>
  </si>
  <si>
    <t>CUST-4245</t>
  </si>
  <si>
    <t>ORD-100671</t>
  </si>
  <si>
    <t>ORD-100672</t>
  </si>
  <si>
    <t>CUST-6341</t>
  </si>
  <si>
    <t>Laptops Product 31</t>
  </si>
  <si>
    <t>ORD-100673</t>
  </si>
  <si>
    <t>CUST-6254</t>
  </si>
  <si>
    <t>ORD-100674</t>
  </si>
  <si>
    <t>CUST-7225</t>
  </si>
  <si>
    <t>ORD-100675</t>
  </si>
  <si>
    <t>CUST-3075</t>
  </si>
  <si>
    <t>ORD-100676</t>
  </si>
  <si>
    <t>CUST-4645</t>
  </si>
  <si>
    <t>ORD-100677</t>
  </si>
  <si>
    <t>CUST-6409</t>
  </si>
  <si>
    <t>ORD-100678</t>
  </si>
  <si>
    <t>Chairs Product 38</t>
  </si>
  <si>
    <t>ORD-100679</t>
  </si>
  <si>
    <t>CUST-4571</t>
  </si>
  <si>
    <t>ORD-100680</t>
  </si>
  <si>
    <t>CUST-5899</t>
  </si>
  <si>
    <t>Binders Product 1</t>
  </si>
  <si>
    <t>ORD-100681</t>
  </si>
  <si>
    <t>CUST-2310</t>
  </si>
  <si>
    <t>ORD-100682</t>
  </si>
  <si>
    <t>CUST-1207</t>
  </si>
  <si>
    <t>Binders Product 23</t>
  </si>
  <si>
    <t>ORD-100683</t>
  </si>
  <si>
    <t>CUST-3793</t>
  </si>
  <si>
    <t>ORD-100684</t>
  </si>
  <si>
    <t>CUST-9277</t>
  </si>
  <si>
    <t>ORD-100685</t>
  </si>
  <si>
    <t>CUST-6090</t>
  </si>
  <si>
    <t>ORD-100686</t>
  </si>
  <si>
    <t>CUST-7352</t>
  </si>
  <si>
    <t>Chairs Product 35</t>
  </si>
  <si>
    <t>ORD-100687</t>
  </si>
  <si>
    <t>CUST-5206</t>
  </si>
  <si>
    <t>ORD-100688</t>
  </si>
  <si>
    <t>CUST-9924</t>
  </si>
  <si>
    <t>ORD-100689</t>
  </si>
  <si>
    <t>CUST-5383</t>
  </si>
  <si>
    <t>ORD-100690</t>
  </si>
  <si>
    <t>CUST-1773</t>
  </si>
  <si>
    <t>ORD-100691</t>
  </si>
  <si>
    <t>CUST-3292</t>
  </si>
  <si>
    <t>ORD-100692</t>
  </si>
  <si>
    <t>CUST-4939</t>
  </si>
  <si>
    <t>Paper Product 37</t>
  </si>
  <si>
    <t>ORD-100693</t>
  </si>
  <si>
    <t>ORD-100694</t>
  </si>
  <si>
    <t>CUST-3515</t>
  </si>
  <si>
    <t>ORD-100695</t>
  </si>
  <si>
    <t>CUST-8052</t>
  </si>
  <si>
    <t>ORD-100696</t>
  </si>
  <si>
    <t>CUST-2503</t>
  </si>
  <si>
    <t>Storage Product 18</t>
  </si>
  <si>
    <t>ORD-100697</t>
  </si>
  <si>
    <t>CUST-5669</t>
  </si>
  <si>
    <t>ORD-100698</t>
  </si>
  <si>
    <t>CUST-8548</t>
  </si>
  <si>
    <t>Tables Product 1</t>
  </si>
  <si>
    <t>ORD-100699</t>
  </si>
  <si>
    <t>CUST-2641</t>
  </si>
  <si>
    <t>Accessories Product 22</t>
  </si>
  <si>
    <t>ORD-100700</t>
  </si>
  <si>
    <t>CUST-9175</t>
  </si>
  <si>
    <t>Phones Product 44</t>
  </si>
  <si>
    <t>ORD-100701</t>
  </si>
  <si>
    <t>CUST-4448</t>
  </si>
  <si>
    <t>ORD-100702</t>
  </si>
  <si>
    <t>CUST-3978</t>
  </si>
  <si>
    <t>ORD-100703</t>
  </si>
  <si>
    <t>CUST-2063</t>
  </si>
  <si>
    <t>ORD-100704</t>
  </si>
  <si>
    <t>CUST-4733</t>
  </si>
  <si>
    <t>Binders Product 43</t>
  </si>
  <si>
    <t>ORD-100705</t>
  </si>
  <si>
    <t>CUST-3348</t>
  </si>
  <si>
    <t>Bookcases Product 15</t>
  </si>
  <si>
    <t>ORD-100706</t>
  </si>
  <si>
    <t>CUST-7886</t>
  </si>
  <si>
    <t>Tables Product 4</t>
  </si>
  <si>
    <t>ORD-100707</t>
  </si>
  <si>
    <t>CUST-3534</t>
  </si>
  <si>
    <t>Bookcases Product 25</t>
  </si>
  <si>
    <t>ORD-100708</t>
  </si>
  <si>
    <t>CUST-1585</t>
  </si>
  <si>
    <t>ORD-100709</t>
  </si>
  <si>
    <t>CUST-4929</t>
  </si>
  <si>
    <t>ORD-100710</t>
  </si>
  <si>
    <t>CUST-5388</t>
  </si>
  <si>
    <t>ORD-100711</t>
  </si>
  <si>
    <t>CUST-1220</t>
  </si>
  <si>
    <t>ORD-100712</t>
  </si>
  <si>
    <t>CUST-7323</t>
  </si>
  <si>
    <t>ORD-100713</t>
  </si>
  <si>
    <t>CUST-3425</t>
  </si>
  <si>
    <t>Phones Product 15</t>
  </si>
  <si>
    <t>ORD-100714</t>
  </si>
  <si>
    <t>CUST-2070</t>
  </si>
  <si>
    <t>ORD-100715</t>
  </si>
  <si>
    <t>CUST-5359</t>
  </si>
  <si>
    <t>Paper Product 18</t>
  </si>
  <si>
    <t>ORD-100716</t>
  </si>
  <si>
    <t>ORD-100717</t>
  </si>
  <si>
    <t>CUST-3244</t>
  </si>
  <si>
    <t>ORD-100718</t>
  </si>
  <si>
    <t>CUST-7464</t>
  </si>
  <si>
    <t>ORD-100719</t>
  </si>
  <si>
    <t>CUST-4661</t>
  </si>
  <si>
    <t>ORD-100720</t>
  </si>
  <si>
    <t>CUST-3559</t>
  </si>
  <si>
    <t>ORD-100721</t>
  </si>
  <si>
    <t>CUST-3543</t>
  </si>
  <si>
    <t>Laptops Product 23</t>
  </si>
  <si>
    <t>ORD-100722</t>
  </si>
  <si>
    <t>CUST-5737</t>
  </si>
  <si>
    <t>ORD-100723</t>
  </si>
  <si>
    <t>CUST-9626</t>
  </si>
  <si>
    <t>ORD-100724</t>
  </si>
  <si>
    <t>CUST-6471</t>
  </si>
  <si>
    <t>ORD-100725</t>
  </si>
  <si>
    <t>CUST-4433</t>
  </si>
  <si>
    <t>ORD-100726</t>
  </si>
  <si>
    <t>ORD-100727</t>
  </si>
  <si>
    <t>CUST-7812</t>
  </si>
  <si>
    <t>ORD-100728</t>
  </si>
  <si>
    <t>CUST-7337</t>
  </si>
  <si>
    <t>ORD-100729</t>
  </si>
  <si>
    <t>Storage Product 1</t>
  </si>
  <si>
    <t>ORD-100730</t>
  </si>
  <si>
    <t>CUST-3440</t>
  </si>
  <si>
    <t>ORD-100731</t>
  </si>
  <si>
    <t>CUST-6061</t>
  </si>
  <si>
    <t>Chairs Product 19</t>
  </si>
  <si>
    <t>ORD-100732</t>
  </si>
  <si>
    <t>CUST-9048</t>
  </si>
  <si>
    <t>Paper Product 2</t>
  </si>
  <si>
    <t>ORD-100733</t>
  </si>
  <si>
    <t>CUST-1734</t>
  </si>
  <si>
    <t>ORD-100734</t>
  </si>
  <si>
    <t>CUST-9953</t>
  </si>
  <si>
    <t>ORD-100735</t>
  </si>
  <si>
    <t>CUST-3091</t>
  </si>
  <si>
    <t>ORD-100736</t>
  </si>
  <si>
    <t>CUST-1474</t>
  </si>
  <si>
    <t>ORD-100737</t>
  </si>
  <si>
    <t>CUST-4555</t>
  </si>
  <si>
    <t>ORD-100738</t>
  </si>
  <si>
    <t>CUST-1340</t>
  </si>
  <si>
    <t>ORD-100739</t>
  </si>
  <si>
    <t>CUST-9522</t>
  </si>
  <si>
    <t>ORD-100740</t>
  </si>
  <si>
    <t>CUST-9084</t>
  </si>
  <si>
    <t>ORD-100741</t>
  </si>
  <si>
    <t>CUST-1398</t>
  </si>
  <si>
    <t>Paper Product 34</t>
  </si>
  <si>
    <t>ORD-100742</t>
  </si>
  <si>
    <t>CUST-4591</t>
  </si>
  <si>
    <t>ORD-100743</t>
  </si>
  <si>
    <t>CUST-5747</t>
  </si>
  <si>
    <t>ORD-100744</t>
  </si>
  <si>
    <t>ORD-100745</t>
  </si>
  <si>
    <t>CUST-2082</t>
  </si>
  <si>
    <t>ORD-100746</t>
  </si>
  <si>
    <t>CUST-9857</t>
  </si>
  <si>
    <t>ORD-100747</t>
  </si>
  <si>
    <t>CUST-7614</t>
  </si>
  <si>
    <t>ORD-100748</t>
  </si>
  <si>
    <t>CUST-1687</t>
  </si>
  <si>
    <t>ORD-100749</t>
  </si>
  <si>
    <t>CUST-7327</t>
  </si>
  <si>
    <t>ORD-100750</t>
  </si>
  <si>
    <t>CUST-8272</t>
  </si>
  <si>
    <t>Binders Product 16</t>
  </si>
  <si>
    <t>ORD-100751</t>
  </si>
  <si>
    <t>CUST-4883</t>
  </si>
  <si>
    <t>ORD-100752</t>
  </si>
  <si>
    <t>CUST-4935</t>
  </si>
  <si>
    <t>Binders Product 44</t>
  </si>
  <si>
    <t>ORD-100753</t>
  </si>
  <si>
    <t>CUST-9945</t>
  </si>
  <si>
    <t>ORD-100754</t>
  </si>
  <si>
    <t>CUST-1782</t>
  </si>
  <si>
    <t>ORD-100755</t>
  </si>
  <si>
    <t>CUST-8367</t>
  </si>
  <si>
    <t>ORD-100756</t>
  </si>
  <si>
    <t>CUST-2080</t>
  </si>
  <si>
    <t>ORD-100757</t>
  </si>
  <si>
    <t>CUST-9837</t>
  </si>
  <si>
    <t>Bookcases Product 14</t>
  </si>
  <si>
    <t>ORD-100758</t>
  </si>
  <si>
    <t>CUST-5940</t>
  </si>
  <si>
    <t>ORD-100759</t>
  </si>
  <si>
    <t>CUST-9060</t>
  </si>
  <si>
    <t>ORD-100760</t>
  </si>
  <si>
    <t>CUST-4557</t>
  </si>
  <si>
    <t>ORD-100761</t>
  </si>
  <si>
    <t>CUST-8064</t>
  </si>
  <si>
    <t>ORD-100762</t>
  </si>
  <si>
    <t>CUST-9654</t>
  </si>
  <si>
    <t>ORD-100763</t>
  </si>
  <si>
    <t>CUST-5441</t>
  </si>
  <si>
    <t>ORD-100764</t>
  </si>
  <si>
    <t>CUST-6848</t>
  </si>
  <si>
    <t>ORD-100765</t>
  </si>
  <si>
    <t>CUST-9451</t>
  </si>
  <si>
    <t>ORD-100766</t>
  </si>
  <si>
    <t>ORD-100767</t>
  </si>
  <si>
    <t>CUST-8008</t>
  </si>
  <si>
    <t>ORD-100768</t>
  </si>
  <si>
    <t>CUST-2692</t>
  </si>
  <si>
    <t>ORD-100769</t>
  </si>
  <si>
    <t>CUST-5211</t>
  </si>
  <si>
    <t>ORD-100770</t>
  </si>
  <si>
    <t>CUST-9488</t>
  </si>
  <si>
    <t>ORD-100771</t>
  </si>
  <si>
    <t>CUST-4202</t>
  </si>
  <si>
    <t>ORD-100772</t>
  </si>
  <si>
    <t>CUST-9123</t>
  </si>
  <si>
    <t>ORD-100773</t>
  </si>
  <si>
    <t>CUST-2152</t>
  </si>
  <si>
    <t>ORD-100774</t>
  </si>
  <si>
    <t>CUST-4266</t>
  </si>
  <si>
    <t>ORD-100775</t>
  </si>
  <si>
    <t>CUST-9916</t>
  </si>
  <si>
    <t>ORD-100776</t>
  </si>
  <si>
    <t>CUST-6797</t>
  </si>
  <si>
    <t>ORD-100777</t>
  </si>
  <si>
    <t>CUST-4631</t>
  </si>
  <si>
    <t>ORD-100778</t>
  </si>
  <si>
    <t>CUST-2723</t>
  </si>
  <si>
    <t>Storage Product 42</t>
  </si>
  <si>
    <t>ORD-100779</t>
  </si>
  <si>
    <t>CUST-7166</t>
  </si>
  <si>
    <t>ORD-100780</t>
  </si>
  <si>
    <t>CUST-8446</t>
  </si>
  <si>
    <t>ORD-100781</t>
  </si>
  <si>
    <t>CUST-3741</t>
  </si>
  <si>
    <t>ORD-100782</t>
  </si>
  <si>
    <t>CUST-6552</t>
  </si>
  <si>
    <t>ORD-100783</t>
  </si>
  <si>
    <t>CUST-9792</t>
  </si>
  <si>
    <t>ORD-100784</t>
  </si>
  <si>
    <t>CUST-9514</t>
  </si>
  <si>
    <t>ORD-100785</t>
  </si>
  <si>
    <t>CUST-7454</t>
  </si>
  <si>
    <t>ORD-100786</t>
  </si>
  <si>
    <t>CUST-2460</t>
  </si>
  <si>
    <t>Storage Product 32</t>
  </si>
  <si>
    <t>ORD-100787</t>
  </si>
  <si>
    <t>CUST-2012</t>
  </si>
  <si>
    <t>ORD-100788</t>
  </si>
  <si>
    <t>CUST-8128</t>
  </si>
  <si>
    <t>ORD-100789</t>
  </si>
  <si>
    <t>CUST-1993</t>
  </si>
  <si>
    <t>ORD-100790</t>
  </si>
  <si>
    <t>ORD-100791</t>
  </si>
  <si>
    <t>ORD-100792</t>
  </si>
  <si>
    <t>CUST-3957</t>
  </si>
  <si>
    <t>ORD-100793</t>
  </si>
  <si>
    <t>CUST-3781</t>
  </si>
  <si>
    <t>ORD-100794</t>
  </si>
  <si>
    <t>CUST-7873</t>
  </si>
  <si>
    <t>ORD-100795</t>
  </si>
  <si>
    <t>CUST-8704</t>
  </si>
  <si>
    <t>ORD-100796</t>
  </si>
  <si>
    <t>CUST-4217</t>
  </si>
  <si>
    <t>ORD-100797</t>
  </si>
  <si>
    <t>CUST-3644</t>
  </si>
  <si>
    <t>ORD-100798</t>
  </si>
  <si>
    <t>CUST-6654</t>
  </si>
  <si>
    <t>ORD-100799</t>
  </si>
  <si>
    <t>CUST-1017</t>
  </si>
  <si>
    <t>ORD-100800</t>
  </si>
  <si>
    <t>CUST-7432</t>
  </si>
  <si>
    <t>ORD-100801</t>
  </si>
  <si>
    <t>CUST-3737</t>
  </si>
  <si>
    <t>ORD-100802</t>
  </si>
  <si>
    <t>CUST-2369</t>
  </si>
  <si>
    <t>ORD-100803</t>
  </si>
  <si>
    <t>CUST-4002</t>
  </si>
  <si>
    <t>ORD-100804</t>
  </si>
  <si>
    <t>CUST-3199</t>
  </si>
  <si>
    <t>ORD-100805</t>
  </si>
  <si>
    <t>CUST-4355</t>
  </si>
  <si>
    <t>ORD-100806</t>
  </si>
  <si>
    <t>CUST-1650</t>
  </si>
  <si>
    <t>ORD-100807</t>
  </si>
  <si>
    <t>CUST-1649</t>
  </si>
  <si>
    <t>ORD-100808</t>
  </si>
  <si>
    <t>CUST-4191</t>
  </si>
  <si>
    <t>ORD-100809</t>
  </si>
  <si>
    <t>CUST-2472</t>
  </si>
  <si>
    <t>Tables Product 22</t>
  </si>
  <si>
    <t>ORD-100810</t>
  </si>
  <si>
    <t>CUST-2985</t>
  </si>
  <si>
    <t>ORD-100811</t>
  </si>
  <si>
    <t>CUST-9962</t>
  </si>
  <si>
    <t>ORD-100812</t>
  </si>
  <si>
    <t>Laptops Product 44</t>
  </si>
  <si>
    <t>ORD-100813</t>
  </si>
  <si>
    <t>CUST-8609</t>
  </si>
  <si>
    <t>ORD-100814</t>
  </si>
  <si>
    <t>CUST-1826</t>
  </si>
  <si>
    <t>Binders Product 13</t>
  </si>
  <si>
    <t>ORD-100815</t>
  </si>
  <si>
    <t>CUST-6053</t>
  </si>
  <si>
    <t>ORD-100816</t>
  </si>
  <si>
    <t>CUST-5491</t>
  </si>
  <si>
    <t>ORD-100817</t>
  </si>
  <si>
    <t>CUST-1035</t>
  </si>
  <si>
    <t>Paper Product 24</t>
  </si>
  <si>
    <t>ORD-100818</t>
  </si>
  <si>
    <t>ORD-100819</t>
  </si>
  <si>
    <t>CUST-6616</t>
  </si>
  <si>
    <t>ORD-100820</t>
  </si>
  <si>
    <t>CUST-9368</t>
  </si>
  <si>
    <t>Accessories Product 45</t>
  </si>
  <si>
    <t>ORD-100821</t>
  </si>
  <si>
    <t>CUST-4149</t>
  </si>
  <si>
    <t>ORD-100822</t>
  </si>
  <si>
    <t>CUST-8567</t>
  </si>
  <si>
    <t>ORD-100823</t>
  </si>
  <si>
    <t>CUST-6807</t>
  </si>
  <si>
    <t>ORD-100824</t>
  </si>
  <si>
    <t>CUST-3095</t>
  </si>
  <si>
    <t>Accessories Product 8</t>
  </si>
  <si>
    <t>ORD-100825</t>
  </si>
  <si>
    <t>CUST-6531</t>
  </si>
  <si>
    <t>ORD-100826</t>
  </si>
  <si>
    <t>CUST-9348</t>
  </si>
  <si>
    <t>ORD-100827</t>
  </si>
  <si>
    <t>CUST-2953</t>
  </si>
  <si>
    <t>ORD-100828</t>
  </si>
  <si>
    <t>CUST-5512</t>
  </si>
  <si>
    <t>ORD-100829</t>
  </si>
  <si>
    <t>CUST-8022</t>
  </si>
  <si>
    <t>ORD-100830</t>
  </si>
  <si>
    <t>CUST-3615</t>
  </si>
  <si>
    <t>Paper Product 1</t>
  </si>
  <si>
    <t>ORD-100831</t>
  </si>
  <si>
    <t>CUST-5524</t>
  </si>
  <si>
    <t>ORD-100832</t>
  </si>
  <si>
    <t>CUST-3393</t>
  </si>
  <si>
    <t>ORD-100833</t>
  </si>
  <si>
    <t>CUST-1233</t>
  </si>
  <si>
    <t>ORD-100834</t>
  </si>
  <si>
    <t>CUST-3248</t>
  </si>
  <si>
    <t>ORD-100835</t>
  </si>
  <si>
    <t>ORD-100836</t>
  </si>
  <si>
    <t>CUST-6594</t>
  </si>
  <si>
    <t>Binders Product 20</t>
  </si>
  <si>
    <t>ORD-100837</t>
  </si>
  <si>
    <t>CUST-9112</t>
  </si>
  <si>
    <t>ORD-100838</t>
  </si>
  <si>
    <t>CUST-8988</t>
  </si>
  <si>
    <t>Laptops Product 19</t>
  </si>
  <si>
    <t>ORD-100839</t>
  </si>
  <si>
    <t>CUST-3048</t>
  </si>
  <si>
    <t>ORD-100840</t>
  </si>
  <si>
    <t>CUST-6370</t>
  </si>
  <si>
    <t>ORD-100841</t>
  </si>
  <si>
    <t>CUST-3218</t>
  </si>
  <si>
    <t>ORD-100842</t>
  </si>
  <si>
    <t>CUST-9942</t>
  </si>
  <si>
    <t>ORD-100843</t>
  </si>
  <si>
    <t>CUST-5464</t>
  </si>
  <si>
    <t>ORD-100844</t>
  </si>
  <si>
    <t>CUST-6557</t>
  </si>
  <si>
    <t>ORD-100845</t>
  </si>
  <si>
    <t>CUST-3890</t>
  </si>
  <si>
    <t>ORD-100846</t>
  </si>
  <si>
    <t>CUST-2547</t>
  </si>
  <si>
    <t>ORD-100847</t>
  </si>
  <si>
    <t>CUST-7013</t>
  </si>
  <si>
    <t>ORD-100848</t>
  </si>
  <si>
    <t>CUST-6880</t>
  </si>
  <si>
    <t>ORD-100849</t>
  </si>
  <si>
    <t>CUST-9256</t>
  </si>
  <si>
    <t>ORD-100850</t>
  </si>
  <si>
    <t>CUST-3214</t>
  </si>
  <si>
    <t>Laptops Product 6</t>
  </si>
  <si>
    <t>ORD-100851</t>
  </si>
  <si>
    <t>CUST-4838</t>
  </si>
  <si>
    <t>ORD-100852</t>
  </si>
  <si>
    <t>CUST-6484</t>
  </si>
  <si>
    <t>ORD-100853</t>
  </si>
  <si>
    <t>CUST-3554</t>
  </si>
  <si>
    <t>ORD-100854</t>
  </si>
  <si>
    <t>CUST-9520</t>
  </si>
  <si>
    <t>ORD-100855</t>
  </si>
  <si>
    <t>CUST-2674</t>
  </si>
  <si>
    <t>ORD-100856</t>
  </si>
  <si>
    <t>CUST-7778</t>
  </si>
  <si>
    <t>ORD-100857</t>
  </si>
  <si>
    <t>CUST-2834</t>
  </si>
  <si>
    <t>Tables Product 30</t>
  </si>
  <si>
    <t>ORD-100858</t>
  </si>
  <si>
    <t>CUST-6944</t>
  </si>
  <si>
    <t>ORD-100859</t>
  </si>
  <si>
    <t>CUST-7862</t>
  </si>
  <si>
    <t>ORD-100860</t>
  </si>
  <si>
    <t>CUST-3011</t>
  </si>
  <si>
    <t>ORD-100861</t>
  </si>
  <si>
    <t>CUST-2872</t>
  </si>
  <si>
    <t>ORD-100862</t>
  </si>
  <si>
    <t>CUST-2948</t>
  </si>
  <si>
    <t>ORD-100863</t>
  </si>
  <si>
    <t>CUST-7776</t>
  </si>
  <si>
    <t>Tables Product 32</t>
  </si>
  <si>
    <t>ORD-100864</t>
  </si>
  <si>
    <t>CUST-9019</t>
  </si>
  <si>
    <t>ORD-100865</t>
  </si>
  <si>
    <t>CUST-2243</t>
  </si>
  <si>
    <t>ORD-100866</t>
  </si>
  <si>
    <t>CUST-8971</t>
  </si>
  <si>
    <t>ORD-100867</t>
  </si>
  <si>
    <t>CUST-9778</t>
  </si>
  <si>
    <t>ORD-100868</t>
  </si>
  <si>
    <t>CUST-5411</t>
  </si>
  <si>
    <t>ORD-100869</t>
  </si>
  <si>
    <t>CUST-8803</t>
  </si>
  <si>
    <t>ORD-100870</t>
  </si>
  <si>
    <t>CUST-5216</t>
  </si>
  <si>
    <t>ORD-100871</t>
  </si>
  <si>
    <t>CUST-2775</t>
  </si>
  <si>
    <t>ORD-100872</t>
  </si>
  <si>
    <t>CUST-5807</t>
  </si>
  <si>
    <t>ORD-100873</t>
  </si>
  <si>
    <t>CUST-9317</t>
  </si>
  <si>
    <t>Laptops Product 3</t>
  </si>
  <si>
    <t>ORD-100874</t>
  </si>
  <si>
    <t>CUST-6974</t>
  </si>
  <si>
    <t>ORD-100875</t>
  </si>
  <si>
    <t>CUST-2675</t>
  </si>
  <si>
    <t>ORD-100876</t>
  </si>
  <si>
    <t>CUST-4549</t>
  </si>
  <si>
    <t>ORD-100877</t>
  </si>
  <si>
    <t>CUST-2202</t>
  </si>
  <si>
    <t>ORD-100878</t>
  </si>
  <si>
    <t>CUST-7679</t>
  </si>
  <si>
    <t>ORD-100879</t>
  </si>
  <si>
    <t>CUST-2197</t>
  </si>
  <si>
    <t>ORD-100880</t>
  </si>
  <si>
    <t>CUST-5543</t>
  </si>
  <si>
    <t>Chairs Product 18</t>
  </si>
  <si>
    <t>ORD-100881</t>
  </si>
  <si>
    <t>CUST-6068</t>
  </si>
  <si>
    <t>Accessories Product 19</t>
  </si>
  <si>
    <t>ORD-100882</t>
  </si>
  <si>
    <t>CUST-9044</t>
  </si>
  <si>
    <t>ORD-100883</t>
  </si>
  <si>
    <t>ORD-100884</t>
  </si>
  <si>
    <t>CUST-7777</t>
  </si>
  <si>
    <t>ORD-100885</t>
  </si>
  <si>
    <t>CUST-4322</t>
  </si>
  <si>
    <t>ORD-100886</t>
  </si>
  <si>
    <t>CUST-1484</t>
  </si>
  <si>
    <t>ORD-100887</t>
  </si>
  <si>
    <t>CUST-2577</t>
  </si>
  <si>
    <t>ORD-100888</t>
  </si>
  <si>
    <t>CUST-9751</t>
  </si>
  <si>
    <t>Tables Product 49</t>
  </si>
  <si>
    <t>ORD-100889</t>
  </si>
  <si>
    <t>CUST-8587</t>
  </si>
  <si>
    <t>ORD-100890</t>
  </si>
  <si>
    <t>CUST-8488</t>
  </si>
  <si>
    <t>Laptops Product 18</t>
  </si>
  <si>
    <t>ORD-100891</t>
  </si>
  <si>
    <t>CUST-6184</t>
  </si>
  <si>
    <t>ORD-100892</t>
  </si>
  <si>
    <t>CUST-9896</t>
  </si>
  <si>
    <t>ORD-100893</t>
  </si>
  <si>
    <t>CUST-9198</t>
  </si>
  <si>
    <t>ORD-100894</t>
  </si>
  <si>
    <t>CUST-3703</t>
  </si>
  <si>
    <t>ORD-100895</t>
  </si>
  <si>
    <t>CUST-8588</t>
  </si>
  <si>
    <t>ORD-100896</t>
  </si>
  <si>
    <t>CUST-1637</t>
  </si>
  <si>
    <t>ORD-100897</t>
  </si>
  <si>
    <t>CUST-2886</t>
  </si>
  <si>
    <t>ORD-100898</t>
  </si>
  <si>
    <t>CUST-7769</t>
  </si>
  <si>
    <t>ORD-100899</t>
  </si>
  <si>
    <t>CUST-4495</t>
  </si>
  <si>
    <t>ORD-100900</t>
  </si>
  <si>
    <t>CUST-2408</t>
  </si>
  <si>
    <t>ORD-100901</t>
  </si>
  <si>
    <t>CUST-5327</t>
  </si>
  <si>
    <t>ORD-100902</t>
  </si>
  <si>
    <t>CUST-2081</t>
  </si>
  <si>
    <t>ORD-100903</t>
  </si>
  <si>
    <t>CUST-6463</t>
  </si>
  <si>
    <t>ORD-100904</t>
  </si>
  <si>
    <t>CUST-1645</t>
  </si>
  <si>
    <t>ORD-100905</t>
  </si>
  <si>
    <t>ORD-100906</t>
  </si>
  <si>
    <t>CUST-4675</t>
  </si>
  <si>
    <t>ORD-100907</t>
  </si>
  <si>
    <t>CUST-1033</t>
  </si>
  <si>
    <t>Binders Product 26</t>
  </si>
  <si>
    <t>ORD-100908</t>
  </si>
  <si>
    <t>CUST-7103</t>
  </si>
  <si>
    <t>ORD-100909</t>
  </si>
  <si>
    <t>CUST-6660</t>
  </si>
  <si>
    <t>Accessories Product 46</t>
  </si>
  <si>
    <t>ORD-100910</t>
  </si>
  <si>
    <t>CUST-8664</t>
  </si>
  <si>
    <t>ORD-100911</t>
  </si>
  <si>
    <t>ORD-100912</t>
  </si>
  <si>
    <t>CUST-4047</t>
  </si>
  <si>
    <t>ORD-100913</t>
  </si>
  <si>
    <t>CUST-5055</t>
  </si>
  <si>
    <t>ORD-100914</t>
  </si>
  <si>
    <t>CUST-5473</t>
  </si>
  <si>
    <t>Phones Product 42</t>
  </si>
  <si>
    <t>ORD-100915</t>
  </si>
  <si>
    <t>ORD-100916</t>
  </si>
  <si>
    <t>CUST-1880</t>
  </si>
  <si>
    <t>ORD-100917</t>
  </si>
  <si>
    <t>ORD-100918</t>
  </si>
  <si>
    <t>CUST-6863</t>
  </si>
  <si>
    <t>ORD-100919</t>
  </si>
  <si>
    <t>CUST-8747</t>
  </si>
  <si>
    <t>ORD-100920</t>
  </si>
  <si>
    <t>CUST-6160</t>
  </si>
  <si>
    <t>ORD-100921</t>
  </si>
  <si>
    <t>CUST-4753</t>
  </si>
  <si>
    <t>ORD-100922</t>
  </si>
  <si>
    <t>CUST-8313</t>
  </si>
  <si>
    <t>ORD-100923</t>
  </si>
  <si>
    <t>CUST-3109</t>
  </si>
  <si>
    <t>ORD-100924</t>
  </si>
  <si>
    <t>CUST-2705</t>
  </si>
  <si>
    <t>ORD-100925</t>
  </si>
  <si>
    <t>CUST-4422</t>
  </si>
  <si>
    <t>ORD-100926</t>
  </si>
  <si>
    <t>CUST-1768</t>
  </si>
  <si>
    <t>ORD-100927</t>
  </si>
  <si>
    <t>CUST-7316</t>
  </si>
  <si>
    <t>Paper Product 19</t>
  </si>
  <si>
    <t>ORD-100928</t>
  </si>
  <si>
    <t>CUST-2991</t>
  </si>
  <si>
    <t>ORD-100929</t>
  </si>
  <si>
    <t>CUST-9593</t>
  </si>
  <si>
    <t>ORD-100930</t>
  </si>
  <si>
    <t>CUST-3725</t>
  </si>
  <si>
    <t>Tables Product 24</t>
  </si>
  <si>
    <t>ORD-100931</t>
  </si>
  <si>
    <t>CUST-9818</t>
  </si>
  <si>
    <t>ORD-100932</t>
  </si>
  <si>
    <t>CUST-6932</t>
  </si>
  <si>
    <t>ORD-100933</t>
  </si>
  <si>
    <t>CUST-1805</t>
  </si>
  <si>
    <t>ORD-100934</t>
  </si>
  <si>
    <t>CUST-5552</t>
  </si>
  <si>
    <t>ORD-100935</t>
  </si>
  <si>
    <t>CUST-9815</t>
  </si>
  <si>
    <t>ORD-100936</t>
  </si>
  <si>
    <t>CUST-6299</t>
  </si>
  <si>
    <t>ORD-100937</t>
  </si>
  <si>
    <t>CUST-8493</t>
  </si>
  <si>
    <t>ORD-100938</t>
  </si>
  <si>
    <t>CUST-9533</t>
  </si>
  <si>
    <t>Paper Product 40</t>
  </si>
  <si>
    <t>ORD-100939</t>
  </si>
  <si>
    <t>CUST-9169</t>
  </si>
  <si>
    <t>ORD-100940</t>
  </si>
  <si>
    <t>CUST-7937</t>
  </si>
  <si>
    <t>ORD-100941</t>
  </si>
  <si>
    <t>CUST-5371</t>
  </si>
  <si>
    <t>ORD-100942</t>
  </si>
  <si>
    <t>CUST-3370</t>
  </si>
  <si>
    <t>ORD-100943</t>
  </si>
  <si>
    <t>CUST-9771</t>
  </si>
  <si>
    <t>ORD-100944</t>
  </si>
  <si>
    <t>CUST-4870</t>
  </si>
  <si>
    <t>ORD-100945</t>
  </si>
  <si>
    <t>CUST-4450</t>
  </si>
  <si>
    <t>ORD-100946</t>
  </si>
  <si>
    <t>ORD-100947</t>
  </si>
  <si>
    <t>CUST-9232</t>
  </si>
  <si>
    <t>ORD-100948</t>
  </si>
  <si>
    <t>CUST-6336</t>
  </si>
  <si>
    <t>ORD-100949</t>
  </si>
  <si>
    <t>CUST-9156</t>
  </si>
  <si>
    <t>Chairs Product 23</t>
  </si>
  <si>
    <t>ORD-100950</t>
  </si>
  <si>
    <t>ORD-100951</t>
  </si>
  <si>
    <t>CUST-3132</t>
  </si>
  <si>
    <t>ORD-100952</t>
  </si>
  <si>
    <t>CUST-1264</t>
  </si>
  <si>
    <t>ORD-100953</t>
  </si>
  <si>
    <t>CUST-5735</t>
  </si>
  <si>
    <t>ORD-100954</t>
  </si>
  <si>
    <t>CUST-8798</t>
  </si>
  <si>
    <t>ORD-100955</t>
  </si>
  <si>
    <t>CUST-6532</t>
  </si>
  <si>
    <t>Chairs Product 43</t>
  </si>
  <si>
    <t>ORD-100956</t>
  </si>
  <si>
    <t>CUST-2157</t>
  </si>
  <si>
    <t>ORD-100957</t>
  </si>
  <si>
    <t>CUST-8789</t>
  </si>
  <si>
    <t>Bookcases Product 6</t>
  </si>
  <si>
    <t>ORD-100958</t>
  </si>
  <si>
    <t>CUST-3879</t>
  </si>
  <si>
    <t>ORD-100959</t>
  </si>
  <si>
    <t>CUST-8611</t>
  </si>
  <si>
    <t>ORD-100960</t>
  </si>
  <si>
    <t>ORD-100961</t>
  </si>
  <si>
    <t>CUST-8198</t>
  </si>
  <si>
    <t>ORD-100962</t>
  </si>
  <si>
    <t>CUST-6251</t>
  </si>
  <si>
    <t>ORD-100963</t>
  </si>
  <si>
    <t>CUST-9314</t>
  </si>
  <si>
    <t>ORD-100964</t>
  </si>
  <si>
    <t>CUST-6667</t>
  </si>
  <si>
    <t>ORD-100965</t>
  </si>
  <si>
    <t>CUST-4211</t>
  </si>
  <si>
    <t>ORD-100966</t>
  </si>
  <si>
    <t>CUST-3687</t>
  </si>
  <si>
    <t>ORD-100967</t>
  </si>
  <si>
    <t>CUST-7285</t>
  </si>
  <si>
    <t>ORD-100968</t>
  </si>
  <si>
    <t>CUST-4876</t>
  </si>
  <si>
    <t>ORD-100969</t>
  </si>
  <si>
    <t>CUST-5065</t>
  </si>
  <si>
    <t>ORD-100970</t>
  </si>
  <si>
    <t>CUST-5876</t>
  </si>
  <si>
    <t>ORD-100971</t>
  </si>
  <si>
    <t>ORD-100972</t>
  </si>
  <si>
    <t>CUST-3020</t>
  </si>
  <si>
    <t>ORD-100973</t>
  </si>
  <si>
    <t>CUST-4303</t>
  </si>
  <si>
    <t>ORD-100974</t>
  </si>
  <si>
    <t>CUST-6077</t>
  </si>
  <si>
    <t>ORD-100975</t>
  </si>
  <si>
    <t>CUST-4013</t>
  </si>
  <si>
    <t>ORD-100976</t>
  </si>
  <si>
    <t>CUST-3093</t>
  </si>
  <si>
    <t>Tables Product 48</t>
  </si>
  <si>
    <t>ORD-100977</t>
  </si>
  <si>
    <t>CUST-5630</t>
  </si>
  <si>
    <t>Phones Product 35</t>
  </si>
  <si>
    <t>ORD-100978</t>
  </si>
  <si>
    <t>CUST-1191</t>
  </si>
  <si>
    <t>ORD-100979</t>
  </si>
  <si>
    <t>CUST-7150</t>
  </si>
  <si>
    <t>ORD-100980</t>
  </si>
  <si>
    <t>CUST-6995</t>
  </si>
  <si>
    <t>ORD-100981</t>
  </si>
  <si>
    <t>CUST-1187</t>
  </si>
  <si>
    <t>ORD-100982</t>
  </si>
  <si>
    <t>ORD-100983</t>
  </si>
  <si>
    <t>CUST-1067</t>
  </si>
  <si>
    <t>ORD-100984</t>
  </si>
  <si>
    <t>CUST-4603</t>
  </si>
  <si>
    <t>ORD-100985</t>
  </si>
  <si>
    <t>CUST-1540</t>
  </si>
  <si>
    <t>ORD-100986</t>
  </si>
  <si>
    <t>CUST-2240</t>
  </si>
  <si>
    <t>ORD-100987</t>
  </si>
  <si>
    <t>CUST-3178</t>
  </si>
  <si>
    <t>ORD-100988</t>
  </si>
  <si>
    <t>CUST-7230</t>
  </si>
  <si>
    <t>ORD-100989</t>
  </si>
  <si>
    <t>CUST-8564</t>
  </si>
  <si>
    <t>Bookcases Product 5</t>
  </si>
  <si>
    <t>ORD-100990</t>
  </si>
  <si>
    <t>CUST-6144</t>
  </si>
  <si>
    <t>ORD-100991</t>
  </si>
  <si>
    <t>CUST-7600</t>
  </si>
  <si>
    <t>ORD-100992</t>
  </si>
  <si>
    <t>Tables Product 14</t>
  </si>
  <si>
    <t>ORD-100993</t>
  </si>
  <si>
    <t>CUST-6356</t>
  </si>
  <si>
    <t>ORD-100994</t>
  </si>
  <si>
    <t>ORD-100995</t>
  </si>
  <si>
    <t>CUST-4709</t>
  </si>
  <si>
    <t>ORD-100996</t>
  </si>
  <si>
    <t>Laptops Product 36</t>
  </si>
  <si>
    <t>ORD-100997</t>
  </si>
  <si>
    <t>CUST-2613</t>
  </si>
  <si>
    <t>ORD-100998</t>
  </si>
  <si>
    <t>ORD-100999</t>
  </si>
  <si>
    <t>CUST-3590</t>
  </si>
  <si>
    <t>ORD-101000</t>
  </si>
  <si>
    <t>CUST-5296</t>
  </si>
  <si>
    <t>ORD-101001</t>
  </si>
  <si>
    <t>CUST-4033</t>
  </si>
  <si>
    <t>ORD-101002</t>
  </si>
  <si>
    <t>CUST-3314</t>
  </si>
  <si>
    <t>ORD-101003</t>
  </si>
  <si>
    <t>CUST-8822</t>
  </si>
  <si>
    <t>ORD-101004</t>
  </si>
  <si>
    <t>ORD-101005</t>
  </si>
  <si>
    <t>CUST-1988</t>
  </si>
  <si>
    <t>ORD-101006</t>
  </si>
  <si>
    <t>CUST-3375</t>
  </si>
  <si>
    <t>ORD-101007</t>
  </si>
  <si>
    <t>CUST-9280</t>
  </si>
  <si>
    <t>ORD-101008</t>
  </si>
  <si>
    <t>CUST-7724</t>
  </si>
  <si>
    <t>ORD-101009</t>
  </si>
  <si>
    <t>CUST-7080</t>
  </si>
  <si>
    <t>ORD-101010</t>
  </si>
  <si>
    <t>CUST-3542</t>
  </si>
  <si>
    <t>ORD-101011</t>
  </si>
  <si>
    <t>CUST-8720</t>
  </si>
  <si>
    <t>ORD-101012</t>
  </si>
  <si>
    <t>CUST-3735</t>
  </si>
  <si>
    <t>ORD-101013</t>
  </si>
  <si>
    <t>CUST-7904</t>
  </si>
  <si>
    <t>ORD-101014</t>
  </si>
  <si>
    <t>CUST-1070</t>
  </si>
  <si>
    <t>ORD-101015</t>
  </si>
  <si>
    <t>CUST-3392</t>
  </si>
  <si>
    <t>ORD-101016</t>
  </si>
  <si>
    <t>CUST-2323</t>
  </si>
  <si>
    <t>ORD-101017</t>
  </si>
  <si>
    <t>CUST-3110</t>
  </si>
  <si>
    <t>ORD-101018</t>
  </si>
  <si>
    <t>CUST-4249</t>
  </si>
  <si>
    <t>ORD-101019</t>
  </si>
  <si>
    <t>CUST-3468</t>
  </si>
  <si>
    <t>ORD-101020</t>
  </si>
  <si>
    <t>CUST-5741</t>
  </si>
  <si>
    <t>ORD-101021</t>
  </si>
  <si>
    <t>CUST-7575</t>
  </si>
  <si>
    <t>ORD-101022</t>
  </si>
  <si>
    <t>CUST-2648</t>
  </si>
  <si>
    <t>Accessories Product 49</t>
  </si>
  <si>
    <t>ORD-101023</t>
  </si>
  <si>
    <t>ORD-101024</t>
  </si>
  <si>
    <t>CUST-5147</t>
  </si>
  <si>
    <t>ORD-101025</t>
  </si>
  <si>
    <t>ORD-101026</t>
  </si>
  <si>
    <t>CUST-7184</t>
  </si>
  <si>
    <t>ORD-101027</t>
  </si>
  <si>
    <t>CUST-3445</t>
  </si>
  <si>
    <t>Phones Product 21</t>
  </si>
  <si>
    <t>ORD-101028</t>
  </si>
  <si>
    <t>CUST-2622</t>
  </si>
  <si>
    <t>Phones Product 25</t>
  </si>
  <si>
    <t>ORD-101029</t>
  </si>
  <si>
    <t>CUST-7268</t>
  </si>
  <si>
    <t>ORD-101030</t>
  </si>
  <si>
    <t>CUST-6216</t>
  </si>
  <si>
    <t>ORD-101031</t>
  </si>
  <si>
    <t>CUST-9356</t>
  </si>
  <si>
    <t>ORD-101032</t>
  </si>
  <si>
    <t>CUST-9508</t>
  </si>
  <si>
    <t>ORD-101033</t>
  </si>
  <si>
    <t>CUST-5589</t>
  </si>
  <si>
    <t>ORD-101034</t>
  </si>
  <si>
    <t>CUST-2334</t>
  </si>
  <si>
    <t>ORD-101035</t>
  </si>
  <si>
    <t>ORD-101036</t>
  </si>
  <si>
    <t>CUST-9559</t>
  </si>
  <si>
    <t>ORD-101037</t>
  </si>
  <si>
    <t>CUST-4170</t>
  </si>
  <si>
    <t>ORD-101038</t>
  </si>
  <si>
    <t>ORD-101039</t>
  </si>
  <si>
    <t>CUST-6718</t>
  </si>
  <si>
    <t>ORD-101040</t>
  </si>
  <si>
    <t>CUST-8832</t>
  </si>
  <si>
    <t>ORD-101041</t>
  </si>
  <si>
    <t>CUST-9991</t>
  </si>
  <si>
    <t>ORD-101042</t>
  </si>
  <si>
    <t>CUST-9119</t>
  </si>
  <si>
    <t>ORD-101043</t>
  </si>
  <si>
    <t>CUST-6001</t>
  </si>
  <si>
    <t>ORD-101044</t>
  </si>
  <si>
    <t>CUST-7984</t>
  </si>
  <si>
    <t>ORD-101045</t>
  </si>
  <si>
    <t>CUST-9554</t>
  </si>
  <si>
    <t>ORD-101046</t>
  </si>
  <si>
    <t>CUST-5274</t>
  </si>
  <si>
    <t>ORD-101047</t>
  </si>
  <si>
    <t>ORD-101048</t>
  </si>
  <si>
    <t>CUST-2432</t>
  </si>
  <si>
    <t>ORD-101049</t>
  </si>
  <si>
    <t>CUST-6695</t>
  </si>
  <si>
    <t>ORD-101050</t>
  </si>
  <si>
    <t>CUST-9124</t>
  </si>
  <si>
    <t>Binders Product 31</t>
  </si>
  <si>
    <t>ORD-101051</t>
  </si>
  <si>
    <t>CUST-4799</t>
  </si>
  <si>
    <t>Phones Product 9</t>
  </si>
  <si>
    <t>ORD-101052</t>
  </si>
  <si>
    <t>CUST-4788</t>
  </si>
  <si>
    <t>ORD-101053</t>
  </si>
  <si>
    <t>CUST-3715</t>
  </si>
  <si>
    <t>ORD-101054</t>
  </si>
  <si>
    <t>CUST-3494</t>
  </si>
  <si>
    <t>ORD-101055</t>
  </si>
  <si>
    <t>CUST-9692</t>
  </si>
  <si>
    <t>ORD-101056</t>
  </si>
  <si>
    <t>CUST-6548</t>
  </si>
  <si>
    <t>ORD-101057</t>
  </si>
  <si>
    <t>CUST-5770</t>
  </si>
  <si>
    <t>ORD-101058</t>
  </si>
  <si>
    <t>CUST-4984</t>
  </si>
  <si>
    <t>ORD-101059</t>
  </si>
  <si>
    <t>CUST-6002</t>
  </si>
  <si>
    <t>ORD-101060</t>
  </si>
  <si>
    <t>ORD-101061</t>
  </si>
  <si>
    <t>CUST-2133</t>
  </si>
  <si>
    <t>ORD-101062</t>
  </si>
  <si>
    <t>CUST-3189</t>
  </si>
  <si>
    <t>Laptops Product 15</t>
  </si>
  <si>
    <t>ORD-101063</t>
  </si>
  <si>
    <t>CUST-3215</t>
  </si>
  <si>
    <t>ORD-101064</t>
  </si>
  <si>
    <t>CUST-9755</t>
  </si>
  <si>
    <t>ORD-101065</t>
  </si>
  <si>
    <t>CUST-6360</t>
  </si>
  <si>
    <t>ORD-101066</t>
  </si>
  <si>
    <t>CUST-1989</t>
  </si>
  <si>
    <t>ORD-101067</t>
  </si>
  <si>
    <t>CUST-8195</t>
  </si>
  <si>
    <t>ORD-101068</t>
  </si>
  <si>
    <t>CUST-7522</t>
  </si>
  <si>
    <t>ORD-101069</t>
  </si>
  <si>
    <t>CUST-2800</t>
  </si>
  <si>
    <t>ORD-101070</t>
  </si>
  <si>
    <t>CUST-6201</t>
  </si>
  <si>
    <t>ORD-101071</t>
  </si>
  <si>
    <t>CUST-5031</t>
  </si>
  <si>
    <t>Accessories Product 13</t>
  </si>
  <si>
    <t>ORD-101072</t>
  </si>
  <si>
    <t>CUST-1748</t>
  </si>
  <si>
    <t>Phones Product 46</t>
  </si>
  <si>
    <t>ORD-101073</t>
  </si>
  <si>
    <t>CUST-2929</t>
  </si>
  <si>
    <t>ORD-101074</t>
  </si>
  <si>
    <t>CUST-1576</t>
  </si>
  <si>
    <t>ORD-101075</t>
  </si>
  <si>
    <t>CUST-7997</t>
  </si>
  <si>
    <t>ORD-101076</t>
  </si>
  <si>
    <t>CUST-2021</t>
  </si>
  <si>
    <t>ORD-101077</t>
  </si>
  <si>
    <t>CUST-4822</t>
  </si>
  <si>
    <t>ORD-101078</t>
  </si>
  <si>
    <t>CUST-2264</t>
  </si>
  <si>
    <t>ORD-101079</t>
  </si>
  <si>
    <t>CUST-4491</t>
  </si>
  <si>
    <t>ORD-101080</t>
  </si>
  <si>
    <t>CUST-6313</t>
  </si>
  <si>
    <t>ORD-101081</t>
  </si>
  <si>
    <t>CUST-9130</t>
  </si>
  <si>
    <t>ORD-101082</t>
  </si>
  <si>
    <t>CUST-5607</t>
  </si>
  <si>
    <t>ORD-101083</t>
  </si>
  <si>
    <t>CUST-7908</t>
  </si>
  <si>
    <t>ORD-101084</t>
  </si>
  <si>
    <t>Binders Product 34</t>
  </si>
  <si>
    <t>ORD-101085</t>
  </si>
  <si>
    <t>CUST-8666</t>
  </si>
  <si>
    <t>ORD-101086</t>
  </si>
  <si>
    <t>CUST-5161</t>
  </si>
  <si>
    <t>ORD-101087</t>
  </si>
  <si>
    <t>ORD-101088</t>
  </si>
  <si>
    <t>CUST-5714</t>
  </si>
  <si>
    <t>ORD-101089</t>
  </si>
  <si>
    <t>CUST-7559</t>
  </si>
  <si>
    <t>Paper Product 14</t>
  </si>
  <si>
    <t>ORD-101090</t>
  </si>
  <si>
    <t>CUST-7401</t>
  </si>
  <si>
    <t>Phones Product 8</t>
  </si>
  <si>
    <t>ORD-101091</t>
  </si>
  <si>
    <t>CUST-4587</t>
  </si>
  <si>
    <t>ORD-101092</t>
  </si>
  <si>
    <t>CUST-9423</t>
  </si>
  <si>
    <t>ORD-101093</t>
  </si>
  <si>
    <t>CUST-2140</t>
  </si>
  <si>
    <t>ORD-101094</t>
  </si>
  <si>
    <t>CUST-9647</t>
  </si>
  <si>
    <t>ORD-101095</t>
  </si>
  <si>
    <t>ORD-101096</t>
  </si>
  <si>
    <t>CUST-7725</t>
  </si>
  <si>
    <t>ORD-101097</t>
  </si>
  <si>
    <t>CUST-5565</t>
  </si>
  <si>
    <t>ORD-101098</t>
  </si>
  <si>
    <t>CUST-5407</t>
  </si>
  <si>
    <t>ORD-101099</t>
  </si>
  <si>
    <t>CUST-4959</t>
  </si>
  <si>
    <t>ORD-101100</t>
  </si>
  <si>
    <t>CUST-9814</t>
  </si>
  <si>
    <t>Chairs Product 40</t>
  </si>
  <si>
    <t>ORD-101101</t>
  </si>
  <si>
    <t>CUST-7083</t>
  </si>
  <si>
    <t>ORD-101102</t>
  </si>
  <si>
    <t>CUST-4156</t>
  </si>
  <si>
    <t>ORD-101103</t>
  </si>
  <si>
    <t>CUST-6646</t>
  </si>
  <si>
    <t>ORD-101104</t>
  </si>
  <si>
    <t>ORD-101105</t>
  </si>
  <si>
    <t>ORD-101106</t>
  </si>
  <si>
    <t>CUST-8478</t>
  </si>
  <si>
    <t>ORD-101107</t>
  </si>
  <si>
    <t>CUST-2164</t>
  </si>
  <si>
    <t>ORD-101108</t>
  </si>
  <si>
    <t>CUST-3298</t>
  </si>
  <si>
    <t>ORD-101109</t>
  </si>
  <si>
    <t>CUST-2893</t>
  </si>
  <si>
    <t>Chairs Product 20</t>
  </si>
  <si>
    <t>ORD-101110</t>
  </si>
  <si>
    <t>CUST-2198</t>
  </si>
  <si>
    <t>Paper Product 17</t>
  </si>
  <si>
    <t>ORD-101111</t>
  </si>
  <si>
    <t>ORD-101112</t>
  </si>
  <si>
    <t>CUST-1169</t>
  </si>
  <si>
    <t>ORD-101113</t>
  </si>
  <si>
    <t>CUST-8352</t>
  </si>
  <si>
    <t>ORD-101114</t>
  </si>
  <si>
    <t>CUST-3269</t>
  </si>
  <si>
    <t>ORD-101115</t>
  </si>
  <si>
    <t>CUST-4175</t>
  </si>
  <si>
    <t>ORD-101116</t>
  </si>
  <si>
    <t>CUST-2844</t>
  </si>
  <si>
    <t>ORD-101117</t>
  </si>
  <si>
    <t>CUST-5863</t>
  </si>
  <si>
    <t>ORD-101118</t>
  </si>
  <si>
    <t>CUST-7986</t>
  </si>
  <si>
    <t>ORD-101119</t>
  </si>
  <si>
    <t>CUST-1784</t>
  </si>
  <si>
    <t>ORD-101120</t>
  </si>
  <si>
    <t>CUST-7683</t>
  </si>
  <si>
    <t>ORD-101121</t>
  </si>
  <si>
    <t>CUST-7701</t>
  </si>
  <si>
    <t>ORD-101122</t>
  </si>
  <si>
    <t>CUST-9833</t>
  </si>
  <si>
    <t>ORD-101123</t>
  </si>
  <si>
    <t>CUST-2903</t>
  </si>
  <si>
    <t>ORD-101124</t>
  </si>
  <si>
    <t>CUST-5073</t>
  </si>
  <si>
    <t>ORD-101125</t>
  </si>
  <si>
    <t>CUST-7562</t>
  </si>
  <si>
    <t>ORD-101126</t>
  </si>
  <si>
    <t>CUST-6535</t>
  </si>
  <si>
    <t>ORD-101127</t>
  </si>
  <si>
    <t>CUST-7106</t>
  </si>
  <si>
    <t>ORD-101128</t>
  </si>
  <si>
    <t>CUST-6456</t>
  </si>
  <si>
    <t>ORD-101129</t>
  </si>
  <si>
    <t>CUST-8471</t>
  </si>
  <si>
    <t>ORD-101130</t>
  </si>
  <si>
    <t>CUST-2529</t>
  </si>
  <si>
    <t>ORD-101131</t>
  </si>
  <si>
    <t>CUST-9195</t>
  </si>
  <si>
    <t>ORD-101132</t>
  </si>
  <si>
    <t>CUST-4647</t>
  </si>
  <si>
    <t>ORD-101133</t>
  </si>
  <si>
    <t>CUST-9074</t>
  </si>
  <si>
    <t>ORD-101134</t>
  </si>
  <si>
    <t>CUST-2091</t>
  </si>
  <si>
    <t>ORD-101135</t>
  </si>
  <si>
    <t>CUST-7662</t>
  </si>
  <si>
    <t>ORD-101136</t>
  </si>
  <si>
    <t>CUST-6119</t>
  </si>
  <si>
    <t>ORD-101137</t>
  </si>
  <si>
    <t>CUST-6225</t>
  </si>
  <si>
    <t>Accessories Product 21</t>
  </si>
  <si>
    <t>ORD-101138</t>
  </si>
  <si>
    <t>CUST-6872</t>
  </si>
  <si>
    <t>ORD-101139</t>
  </si>
  <si>
    <t>CUST-7770</t>
  </si>
  <si>
    <t>ORD-101140</t>
  </si>
  <si>
    <t>CUST-7430</t>
  </si>
  <si>
    <t>ORD-101141</t>
  </si>
  <si>
    <t>CUST-7813</t>
  </si>
  <si>
    <t>ORD-101142</t>
  </si>
  <si>
    <t>CUST-9470</t>
  </si>
  <si>
    <t>ORD-101143</t>
  </si>
  <si>
    <t>CUST-8703</t>
  </si>
  <si>
    <t>ORD-101144</t>
  </si>
  <si>
    <t>CUST-8335</t>
  </si>
  <si>
    <t>Storage Product 4</t>
  </si>
  <si>
    <t>ORD-101145</t>
  </si>
  <si>
    <t>CUST-7844</t>
  </si>
  <si>
    <t>ORD-101146</t>
  </si>
  <si>
    <t>CUST-4332</t>
  </si>
  <si>
    <t>ORD-101147</t>
  </si>
  <si>
    <t>ORD-101148</t>
  </si>
  <si>
    <t>CUST-3520</t>
  </si>
  <si>
    <t>ORD-101149</t>
  </si>
  <si>
    <t>CUST-9418</t>
  </si>
  <si>
    <t>ORD-101150</t>
  </si>
  <si>
    <t>CUST-9994</t>
  </si>
  <si>
    <t>ORD-101151</t>
  </si>
  <si>
    <t>CUST-9995</t>
  </si>
  <si>
    <t>ORD-101152</t>
  </si>
  <si>
    <t>CUST-1658</t>
  </si>
  <si>
    <t>ORD-101153</t>
  </si>
  <si>
    <t>CUST-1406</t>
  </si>
  <si>
    <t>ORD-101154</t>
  </si>
  <si>
    <t>CUST-2328</t>
  </si>
  <si>
    <t>Paper Product 6</t>
  </si>
  <si>
    <t>ORD-101155</t>
  </si>
  <si>
    <t>CUST-3658</t>
  </si>
  <si>
    <t>ORD-101156</t>
  </si>
  <si>
    <t>CUST-5152</t>
  </si>
  <si>
    <t>ORD-101157</t>
  </si>
  <si>
    <t>CUST-2910</t>
  </si>
  <si>
    <t>ORD-101158</t>
  </si>
  <si>
    <t>CUST-2997</t>
  </si>
  <si>
    <t>ORD-101159</t>
  </si>
  <si>
    <t>CUST-6123</t>
  </si>
  <si>
    <t>ORD-101160</t>
  </si>
  <si>
    <t>CUST-8220</t>
  </si>
  <si>
    <t>ORD-101161</t>
  </si>
  <si>
    <t>Paper Product 16</t>
  </si>
  <si>
    <t>ORD-101162</t>
  </si>
  <si>
    <t>ORD-101163</t>
  </si>
  <si>
    <t>CUST-8040</t>
  </si>
  <si>
    <t>ORD-101164</t>
  </si>
  <si>
    <t>CUST-9457</t>
  </si>
  <si>
    <t>ORD-101165</t>
  </si>
  <si>
    <t>CUST-7818</t>
  </si>
  <si>
    <t>ORD-101166</t>
  </si>
  <si>
    <t>CUST-3253</t>
  </si>
  <si>
    <t>ORD-101167</t>
  </si>
  <si>
    <t>CUST-8724</t>
  </si>
  <si>
    <t>ORD-101168</t>
  </si>
  <si>
    <t>CUST-8194</t>
  </si>
  <si>
    <t>ORD-101169</t>
  </si>
  <si>
    <t>CUST-7842</t>
  </si>
  <si>
    <t>ORD-101170</t>
  </si>
  <si>
    <t>ORD-101171</t>
  </si>
  <si>
    <t>CUST-2615</t>
  </si>
  <si>
    <t>ORD-101172</t>
  </si>
  <si>
    <t>CUST-9015</t>
  </si>
  <si>
    <t>ORD-101173</t>
  </si>
  <si>
    <t>CUST-8818</t>
  </si>
  <si>
    <t>ORD-101174</t>
  </si>
  <si>
    <t>CUST-5674</t>
  </si>
  <si>
    <t>ORD-101175</t>
  </si>
  <si>
    <t>ORD-101176</t>
  </si>
  <si>
    <t>CUST-3732</t>
  </si>
  <si>
    <t>ORD-101177</t>
  </si>
  <si>
    <t>ORD-101178</t>
  </si>
  <si>
    <t>CUST-9068</t>
  </si>
  <si>
    <t>ORD-101179</t>
  </si>
  <si>
    <t>ORD-101180</t>
  </si>
  <si>
    <t>CUST-3044</t>
  </si>
  <si>
    <t>ORD-101181</t>
  </si>
  <si>
    <t>CUST-9028</t>
  </si>
  <si>
    <t>ORD-101182</t>
  </si>
  <si>
    <t>CUST-1850</t>
  </si>
  <si>
    <t>ORD-101183</t>
  </si>
  <si>
    <t>CUST-3528</t>
  </si>
  <si>
    <t>ORD-101184</t>
  </si>
  <si>
    <t>CUST-6799</t>
  </si>
  <si>
    <t>ORD-101185</t>
  </si>
  <si>
    <t>CUST-4489</t>
  </si>
  <si>
    <t>ORD-101186</t>
  </si>
  <si>
    <t>CUST-9378</t>
  </si>
  <si>
    <t>ORD-101187</t>
  </si>
  <si>
    <t>CUST-2327</t>
  </si>
  <si>
    <t>ORD-101188</t>
  </si>
  <si>
    <t>ORD-101189</t>
  </si>
  <si>
    <t>CUST-3551</t>
  </si>
  <si>
    <t>ORD-101190</t>
  </si>
  <si>
    <t>CUST-9966</t>
  </si>
  <si>
    <t>ORD-101191</t>
  </si>
  <si>
    <t>ORD-101192</t>
  </si>
  <si>
    <t>CUST-7195</t>
  </si>
  <si>
    <t>Phones Product 27</t>
  </si>
  <si>
    <t>ORD-101193</t>
  </si>
  <si>
    <t>ORD-101194</t>
  </si>
  <si>
    <t>CUST-6040</t>
  </si>
  <si>
    <t>ORD-101195</t>
  </si>
  <si>
    <t>CUST-6853</t>
  </si>
  <si>
    <t>ORD-101196</t>
  </si>
  <si>
    <t>CUST-7660</t>
  </si>
  <si>
    <t>ORD-101197</t>
  </si>
  <si>
    <t>CUST-6987</t>
  </si>
  <si>
    <t>ORD-101198</t>
  </si>
  <si>
    <t>CUST-4942</t>
  </si>
  <si>
    <t>ORD-101199</t>
  </si>
  <si>
    <t>CUST-4477</t>
  </si>
  <si>
    <t>ORD-101200</t>
  </si>
  <si>
    <t>CUST-7593</t>
  </si>
  <si>
    <t>ORD-101201</t>
  </si>
  <si>
    <t>CUST-2076</t>
  </si>
  <si>
    <t>ORD-101202</t>
  </si>
  <si>
    <t>CUST-5585</t>
  </si>
  <si>
    <t>Phones Product 11</t>
  </si>
  <si>
    <t>ORD-101203</t>
  </si>
  <si>
    <t>CUST-7388</t>
  </si>
  <si>
    <t>ORD-101204</t>
  </si>
  <si>
    <t>CUST-4456</t>
  </si>
  <si>
    <t>ORD-101205</t>
  </si>
  <si>
    <t>CUST-8799</t>
  </si>
  <si>
    <t>ORD-101206</t>
  </si>
  <si>
    <t>CUST-5540</t>
  </si>
  <si>
    <t>ORD-101207</t>
  </si>
  <si>
    <t>CUST-1101</t>
  </si>
  <si>
    <t>ORD-101208</t>
  </si>
  <si>
    <t>CUST-8028</t>
  </si>
  <si>
    <t>ORD-101209</t>
  </si>
  <si>
    <t>CUST-1643</t>
  </si>
  <si>
    <t>ORD-101210</t>
  </si>
  <si>
    <t>CUST-7919</t>
  </si>
  <si>
    <t>ORD-101211</t>
  </si>
  <si>
    <t>CUST-8781</t>
  </si>
  <si>
    <t>ORD-101212</t>
  </si>
  <si>
    <t>ORD-101213</t>
  </si>
  <si>
    <t>CUST-4795</t>
  </si>
  <si>
    <t>ORD-101214</t>
  </si>
  <si>
    <t>CUST-9628</t>
  </si>
  <si>
    <t>ORD-101215</t>
  </si>
  <si>
    <t>CUST-2304</t>
  </si>
  <si>
    <t>ORD-101216</t>
  </si>
  <si>
    <t>CUST-1477</t>
  </si>
  <si>
    <t>ORD-101217</t>
  </si>
  <si>
    <t>CUST-4276</t>
  </si>
  <si>
    <t>ORD-101218</t>
  </si>
  <si>
    <t>CUST-9594</t>
  </si>
  <si>
    <t>ORD-101219</t>
  </si>
  <si>
    <t>CUST-7227</t>
  </si>
  <si>
    <t>ORD-101220</t>
  </si>
  <si>
    <t>CUST-8320</t>
  </si>
  <si>
    <t>ORD-101221</t>
  </si>
  <si>
    <t>ORD-101222</t>
  </si>
  <si>
    <t>CUST-5485</t>
  </si>
  <si>
    <t>ORD-101223</t>
  </si>
  <si>
    <t>CUST-8535</t>
  </si>
  <si>
    <t>ORD-101224</t>
  </si>
  <si>
    <t>CUST-6554</t>
  </si>
  <si>
    <t>Paper Product 15</t>
  </si>
  <si>
    <t>ORD-101225</t>
  </si>
  <si>
    <t>ORD-101226</t>
  </si>
  <si>
    <t>CUST-5686</t>
  </si>
  <si>
    <t>ORD-101227</t>
  </si>
  <si>
    <t>CUST-1603</t>
  </si>
  <si>
    <t>ORD-101228</t>
  </si>
  <si>
    <t>CUST-4525</t>
  </si>
  <si>
    <t>ORD-101229</t>
  </si>
  <si>
    <t>CUST-2875</t>
  </si>
  <si>
    <t>ORD-101230</t>
  </si>
  <si>
    <t>CUST-5514</t>
  </si>
  <si>
    <t>ORD-101231</t>
  </si>
  <si>
    <t>CUST-4689</t>
  </si>
  <si>
    <t>ORD-101232</t>
  </si>
  <si>
    <t>CUST-2611</t>
  </si>
  <si>
    <t>ORD-101233</t>
  </si>
  <si>
    <t>CUST-7358</t>
  </si>
  <si>
    <t>ORD-101234</t>
  </si>
  <si>
    <t>CUST-4014</t>
  </si>
  <si>
    <t>ORD-101235</t>
  </si>
  <si>
    <t>CUST-1586</t>
  </si>
  <si>
    <t>ORD-101236</t>
  </si>
  <si>
    <t>CUST-4362</t>
  </si>
  <si>
    <t>ORD-101237</t>
  </si>
  <si>
    <t>CUST-8902</t>
  </si>
  <si>
    <t>ORD-101238</t>
  </si>
  <si>
    <t>CUST-1163</t>
  </si>
  <si>
    <t>ORD-101239</t>
  </si>
  <si>
    <t>CUST-8169</t>
  </si>
  <si>
    <t>ORD-101240</t>
  </si>
  <si>
    <t>CUST-6867</t>
  </si>
  <si>
    <t>ORD-101241</t>
  </si>
  <si>
    <t>CUST-7443</t>
  </si>
  <si>
    <t>ORD-101242</t>
  </si>
  <si>
    <t>ORD-101243</t>
  </si>
  <si>
    <t>CUST-1532</t>
  </si>
  <si>
    <t>ORD-101244</t>
  </si>
  <si>
    <t>CUST-3390</t>
  </si>
  <si>
    <t>ORD-101245</t>
  </si>
  <si>
    <t>CUST-9086</t>
  </si>
  <si>
    <t>ORD-101246</t>
  </si>
  <si>
    <t>CUST-2060</t>
  </si>
  <si>
    <t>ORD-101247</t>
  </si>
  <si>
    <t>CUST-1058</t>
  </si>
  <si>
    <t>ORD-101248</t>
  </si>
  <si>
    <t>CUST-5877</t>
  </si>
  <si>
    <t>Chairs Product 45</t>
  </si>
  <si>
    <t>ORD-101249</t>
  </si>
  <si>
    <t>CUST-3354</t>
  </si>
  <si>
    <t>ORD-101250</t>
  </si>
  <si>
    <t>ORD-101251</t>
  </si>
  <si>
    <t>CUST-3700</t>
  </si>
  <si>
    <t>ORD-101252</t>
  </si>
  <si>
    <t>CUST-3123</t>
  </si>
  <si>
    <t>ORD-101253</t>
  </si>
  <si>
    <t>ORD-101254</t>
  </si>
  <si>
    <t>CUST-1374</t>
  </si>
  <si>
    <t>ORD-101255</t>
  </si>
  <si>
    <t>CUST-3632</t>
  </si>
  <si>
    <t>ORD-101256</t>
  </si>
  <si>
    <t>CUST-3167</t>
  </si>
  <si>
    <t>ORD-101257</t>
  </si>
  <si>
    <t>CUST-6609</t>
  </si>
  <si>
    <t>ORD-101258</t>
  </si>
  <si>
    <t>CUST-6794</t>
  </si>
  <si>
    <t>ORD-101259</t>
  </si>
  <si>
    <t>CUST-6562</t>
  </si>
  <si>
    <t>ORD-101260</t>
  </si>
  <si>
    <t>CUST-7240</t>
  </si>
  <si>
    <t>ORD-101261</t>
  </si>
  <si>
    <t>CUST-2746</t>
  </si>
  <si>
    <t>ORD-101262</t>
  </si>
  <si>
    <t>ORD-101263</t>
  </si>
  <si>
    <t>CUST-6684</t>
  </si>
  <si>
    <t>ORD-101264</t>
  </si>
  <si>
    <t>CUST-6843</t>
  </si>
  <si>
    <t>ORD-101265</t>
  </si>
  <si>
    <t>CUST-5798</t>
  </si>
  <si>
    <t>ORD-101266</t>
  </si>
  <si>
    <t>CUST-9108</t>
  </si>
  <si>
    <t>ORD-101267</t>
  </si>
  <si>
    <t>ORD-101268</t>
  </si>
  <si>
    <t>CUST-3501</t>
  </si>
  <si>
    <t>ORD-101269</t>
  </si>
  <si>
    <t>CUST-9503</t>
  </si>
  <si>
    <t>ORD-101270</t>
  </si>
  <si>
    <t>CUST-5801</t>
  </si>
  <si>
    <t>ORD-101271</t>
  </si>
  <si>
    <t>CUST-7666</t>
  </si>
  <si>
    <t>ORD-101272</t>
  </si>
  <si>
    <t>CUST-9446</t>
  </si>
  <si>
    <t>ORD-101273</t>
  </si>
  <si>
    <t>CUST-7887</t>
  </si>
  <si>
    <t>ORD-101274</t>
  </si>
  <si>
    <t>CUST-7071</t>
  </si>
  <si>
    <t>ORD-101275</t>
  </si>
  <si>
    <t>ORD-101276</t>
  </si>
  <si>
    <t>ORD-101277</t>
  </si>
  <si>
    <t>CUST-7482</t>
  </si>
  <si>
    <t>ORD-101278</t>
  </si>
  <si>
    <t>CUST-2163</t>
  </si>
  <si>
    <t>ORD-101279</t>
  </si>
  <si>
    <t>CUST-7606</t>
  </si>
  <si>
    <t>ORD-101280</t>
  </si>
  <si>
    <t>CUST-2596</t>
  </si>
  <si>
    <t>ORD-101281</t>
  </si>
  <si>
    <t>CUST-2889</t>
  </si>
  <si>
    <t>ORD-101282</t>
  </si>
  <si>
    <t>CUST-5650</t>
  </si>
  <si>
    <t>ORD-101283</t>
  </si>
  <si>
    <t>CUST-2544</t>
  </si>
  <si>
    <t>ORD-101284</t>
  </si>
  <si>
    <t>CUST-7536</t>
  </si>
  <si>
    <t>ORD-101285</t>
  </si>
  <si>
    <t>CUST-5767</t>
  </si>
  <si>
    <t>ORD-101286</t>
  </si>
  <si>
    <t>CUST-8227</t>
  </si>
  <si>
    <t>ORD-101287</t>
  </si>
  <si>
    <t>CUST-7265</t>
  </si>
  <si>
    <t>ORD-101288</t>
  </si>
  <si>
    <t>CUST-9678</t>
  </si>
  <si>
    <t>ORD-101289</t>
  </si>
  <si>
    <t>CUST-6128</t>
  </si>
  <si>
    <t>ORD-101290</t>
  </si>
  <si>
    <t>CUST-5424</t>
  </si>
  <si>
    <t>ORD-101291</t>
  </si>
  <si>
    <t>CUST-4880</t>
  </si>
  <si>
    <t>ORD-101292</t>
  </si>
  <si>
    <t>CUST-2374</t>
  </si>
  <si>
    <t>ORD-101293</t>
  </si>
  <si>
    <t>CUST-9540</t>
  </si>
  <si>
    <t>ORD-101294</t>
  </si>
  <si>
    <t>CUST-3842</t>
  </si>
  <si>
    <t>ORD-101295</t>
  </si>
  <si>
    <t>CUST-5266</t>
  </si>
  <si>
    <t>ORD-101296</t>
  </si>
  <si>
    <t>CUST-7419</t>
  </si>
  <si>
    <t>ORD-101297</t>
  </si>
  <si>
    <t>CUST-7766</t>
  </si>
  <si>
    <t>ORD-101298</t>
  </si>
  <si>
    <t>CUST-1648</t>
  </si>
  <si>
    <t>ORD-101299</t>
  </si>
  <si>
    <t>CUST-2983</t>
  </si>
  <si>
    <t>ORD-101300</t>
  </si>
  <si>
    <t>CUST-2828</t>
  </si>
  <si>
    <t>ORD-101301</t>
  </si>
  <si>
    <t>CUST-4482</t>
  </si>
  <si>
    <t>ORD-101302</t>
  </si>
  <si>
    <t>CUST-8357</t>
  </si>
  <si>
    <t>ORD-101303</t>
  </si>
  <si>
    <t>ORD-101304</t>
  </si>
  <si>
    <t>ORD-101305</t>
  </si>
  <si>
    <t>CUST-2259</t>
  </si>
  <si>
    <t>ORD-101306</t>
  </si>
  <si>
    <t>CUST-9358</t>
  </si>
  <si>
    <t>ORD-101307</t>
  </si>
  <si>
    <t>ORD-101308</t>
  </si>
  <si>
    <t>CUST-4408</t>
  </si>
  <si>
    <t>ORD-101309</t>
  </si>
  <si>
    <t>ORD-101310</t>
  </si>
  <si>
    <t>CUST-5532</t>
  </si>
  <si>
    <t>ORD-101311</t>
  </si>
  <si>
    <t>CUST-6488</t>
  </si>
  <si>
    <t>ORD-101312</t>
  </si>
  <si>
    <t>ORD-101313</t>
  </si>
  <si>
    <t>CUST-4713</t>
  </si>
  <si>
    <t>ORD-101314</t>
  </si>
  <si>
    <t>CUST-8156</t>
  </si>
  <si>
    <t>ORD-101315</t>
  </si>
  <si>
    <t>CUST-7026</t>
  </si>
  <si>
    <t>ORD-101316</t>
  </si>
  <si>
    <t>ORD-101317</t>
  </si>
  <si>
    <t>CUST-3611</t>
  </si>
  <si>
    <t>ORD-101318</t>
  </si>
  <si>
    <t>CUST-8745</t>
  </si>
  <si>
    <t>Paper Product 43</t>
  </si>
  <si>
    <t>ORD-101319</t>
  </si>
  <si>
    <t>CUST-8210</t>
  </si>
  <si>
    <t>ORD-101320</t>
  </si>
  <si>
    <t>CUST-3299</t>
  </si>
  <si>
    <t>ORD-101321</t>
  </si>
  <si>
    <t>CUST-5712</t>
  </si>
  <si>
    <t>ORD-101322</t>
  </si>
  <si>
    <t>CUST-6551</t>
  </si>
  <si>
    <t>ORD-101323</t>
  </si>
  <si>
    <t>CUST-7852</t>
  </si>
  <si>
    <t>ORD-101324</t>
  </si>
  <si>
    <t>ORD-101325</t>
  </si>
  <si>
    <t>ORD-101326</t>
  </si>
  <si>
    <t>CUST-8403</t>
  </si>
  <si>
    <t>ORD-101327</t>
  </si>
  <si>
    <t>CUST-3849</t>
  </si>
  <si>
    <t>ORD-101328</t>
  </si>
  <si>
    <t>CUST-2739</t>
  </si>
  <si>
    <t>ORD-101329</t>
  </si>
  <si>
    <t>CUST-1113</t>
  </si>
  <si>
    <t>Accessories Product 29</t>
  </si>
  <si>
    <t>ORD-101330</t>
  </si>
  <si>
    <t>CUST-3579</t>
  </si>
  <si>
    <t>ORD-101331</t>
  </si>
  <si>
    <t>CUST-4625</t>
  </si>
  <si>
    <t>ORD-101332</t>
  </si>
  <si>
    <t>CUST-9851</t>
  </si>
  <si>
    <t>ORD-101333</t>
  </si>
  <si>
    <t>ORD-101334</t>
  </si>
  <si>
    <t>CUST-5148</t>
  </si>
  <si>
    <t>ORD-101335</t>
  </si>
  <si>
    <t>ORD-101336</t>
  </si>
  <si>
    <t>CUST-7910</t>
  </si>
  <si>
    <t>ORD-101337</t>
  </si>
  <si>
    <t>CUST-9875</t>
  </si>
  <si>
    <t>Laptops Product 25</t>
  </si>
  <si>
    <t>ORD-101338</t>
  </si>
  <si>
    <t>CUST-2859</t>
  </si>
  <si>
    <t>ORD-101339</t>
  </si>
  <si>
    <t>CUST-6474</t>
  </si>
  <si>
    <t>ORD-101340</t>
  </si>
  <si>
    <t>CUST-2573</t>
  </si>
  <si>
    <t>ORD-101341</t>
  </si>
  <si>
    <t>CUST-6649</t>
  </si>
  <si>
    <t>Bookcases Product 50</t>
  </si>
  <si>
    <t>ORD-101342</t>
  </si>
  <si>
    <t>CUST-6010</t>
  </si>
  <si>
    <t>ORD-101343</t>
  </si>
  <si>
    <t>ORD-101344</t>
  </si>
  <si>
    <t>CUST-5126</t>
  </si>
  <si>
    <t>ORD-101345</t>
  </si>
  <si>
    <t>CUST-3166</t>
  </si>
  <si>
    <t>ORD-101346</t>
  </si>
  <si>
    <t>ORD-101347</t>
  </si>
  <si>
    <t>CUST-1467</t>
  </si>
  <si>
    <t>ORD-101348</t>
  </si>
  <si>
    <t>CUST-5353</t>
  </si>
  <si>
    <t>ORD-101349</t>
  </si>
  <si>
    <t>CUST-6877</t>
  </si>
  <si>
    <t>ORD-101350</t>
  </si>
  <si>
    <t>CUST-8719</t>
  </si>
  <si>
    <t>ORD-101351</t>
  </si>
  <si>
    <t>CUST-9883</t>
  </si>
  <si>
    <t>ORD-101352</t>
  </si>
  <si>
    <t>CUST-9555</t>
  </si>
  <si>
    <t>ORD-101353</t>
  </si>
  <si>
    <t>CUST-7629</t>
  </si>
  <si>
    <t>ORD-101354</t>
  </si>
  <si>
    <t>CUST-3242</t>
  </si>
  <si>
    <t>Binders Product 40</t>
  </si>
  <si>
    <t>ORD-101355</t>
  </si>
  <si>
    <t>CUST-3518</t>
  </si>
  <si>
    <t>ORD-101356</t>
  </si>
  <si>
    <t>CUST-5291</t>
  </si>
  <si>
    <t>ORD-101357</t>
  </si>
  <si>
    <t>CUST-2550</t>
  </si>
  <si>
    <t>ORD-101358</t>
  </si>
  <si>
    <t>CUST-7250</t>
  </si>
  <si>
    <t>ORD-101359</t>
  </si>
  <si>
    <t>CUST-2430</t>
  </si>
  <si>
    <t>ORD-101360</t>
  </si>
  <si>
    <t>CUST-3304</t>
  </si>
  <si>
    <t>ORD-101361</t>
  </si>
  <si>
    <t>CUST-6679</t>
  </si>
  <si>
    <t>ORD-101362</t>
  </si>
  <si>
    <t>CUST-4251</t>
  </si>
  <si>
    <t>ORD-101363</t>
  </si>
  <si>
    <t>CUST-9769</t>
  </si>
  <si>
    <t>ORD-101364</t>
  </si>
  <si>
    <t>CUST-2203</t>
  </si>
  <si>
    <t>ORD-101365</t>
  </si>
  <si>
    <t>CUST-8390</t>
  </si>
  <si>
    <t>ORD-101366</t>
  </si>
  <si>
    <t>CUST-9758</t>
  </si>
  <si>
    <t>ORD-101367</t>
  </si>
  <si>
    <t>ORD-101368</t>
  </si>
  <si>
    <t>CUST-7923</t>
  </si>
  <si>
    <t>ORD-101369</t>
  </si>
  <si>
    <t>CUST-2982</t>
  </si>
  <si>
    <t>ORD-101370</t>
  </si>
  <si>
    <t>CUST-2444</t>
  </si>
  <si>
    <t>ORD-101371</t>
  </si>
  <si>
    <t>CUST-1545</t>
  </si>
  <si>
    <t>ORD-101372</t>
  </si>
  <si>
    <t>CUST-1500</t>
  </si>
  <si>
    <t>ORD-101373</t>
  </si>
  <si>
    <t>CUST-6731</t>
  </si>
  <si>
    <t>ORD-101374</t>
  </si>
  <si>
    <t>ORD-101375</t>
  </si>
  <si>
    <t>CUST-6839</t>
  </si>
  <si>
    <t>ORD-101376</t>
  </si>
  <si>
    <t>CUST-3641</t>
  </si>
  <si>
    <t>ORD-101377</t>
  </si>
  <si>
    <t>CUST-7257</t>
  </si>
  <si>
    <t>ORD-101378</t>
  </si>
  <si>
    <t>CUST-2037</t>
  </si>
  <si>
    <t>ORD-101379</t>
  </si>
  <si>
    <t>ORD-101380</t>
  </si>
  <si>
    <t>CUST-1945</t>
  </si>
  <si>
    <t>ORD-101381</t>
  </si>
  <si>
    <t>CUST-6304</t>
  </si>
  <si>
    <t>Phones Product 36</t>
  </si>
  <si>
    <t>ORD-101382</t>
  </si>
  <si>
    <t>CUST-4536</t>
  </si>
  <si>
    <t>ORD-101383</t>
  </si>
  <si>
    <t>CUST-6293</t>
  </si>
  <si>
    <t>ORD-101384</t>
  </si>
  <si>
    <t>ORD-101385</t>
  </si>
  <si>
    <t>ORD-101386</t>
  </si>
  <si>
    <t>ORD-101387</t>
  </si>
  <si>
    <t>CUST-7868</t>
  </si>
  <si>
    <t>ORD-101388</t>
  </si>
  <si>
    <t>CUST-4955</t>
  </si>
  <si>
    <t>ORD-101389</t>
  </si>
  <si>
    <t>ORD-101390</t>
  </si>
  <si>
    <t>CUST-1668</t>
  </si>
  <si>
    <t>ORD-101391</t>
  </si>
  <si>
    <t>CUST-3030</t>
  </si>
  <si>
    <t>ORD-101392</t>
  </si>
  <si>
    <t>CUST-1410</t>
  </si>
  <si>
    <t>ORD-101393</t>
  </si>
  <si>
    <t>CUST-7537</t>
  </si>
  <si>
    <t>ORD-101394</t>
  </si>
  <si>
    <t>CUST-3271</t>
  </si>
  <si>
    <t>ORD-101395</t>
  </si>
  <si>
    <t>CUST-8824</t>
  </si>
  <si>
    <t>ORD-101396</t>
  </si>
  <si>
    <t>CUST-8264</t>
  </si>
  <si>
    <t>ORD-101397</t>
  </si>
  <si>
    <t>CUST-5508</t>
  </si>
  <si>
    <t>ORD-101398</t>
  </si>
  <si>
    <t>CUST-9342</t>
  </si>
  <si>
    <t>ORD-101399</t>
  </si>
  <si>
    <t>CUST-2410</t>
  </si>
  <si>
    <t>ORD-101400</t>
  </si>
  <si>
    <t>CUST-7709</t>
  </si>
  <si>
    <t>ORD-101401</t>
  </si>
  <si>
    <t>CUST-6965</t>
  </si>
  <si>
    <t>ORD-101402</t>
  </si>
  <si>
    <t>CUST-8734</t>
  </si>
  <si>
    <t>ORD-101403</t>
  </si>
  <si>
    <t>CUST-3362</t>
  </si>
  <si>
    <t>ORD-101404</t>
  </si>
  <si>
    <t>CUST-2002</t>
  </si>
  <si>
    <t>ORD-101405</t>
  </si>
  <si>
    <t>CUST-7888</t>
  </si>
  <si>
    <t>ORD-101406</t>
  </si>
  <si>
    <t>CUST-7966</t>
  </si>
  <si>
    <t>ORD-101407</t>
  </si>
  <si>
    <t>ORD-101408</t>
  </si>
  <si>
    <t>CUST-8332</t>
  </si>
  <si>
    <t>ORD-101409</t>
  </si>
  <si>
    <t>CUST-5252</t>
  </si>
  <si>
    <t>ORD-101410</t>
  </si>
  <si>
    <t>CUST-8702</t>
  </si>
  <si>
    <t>ORD-101411</t>
  </si>
  <si>
    <t>CUST-7210</t>
  </si>
  <si>
    <t>ORD-101412</t>
  </si>
  <si>
    <t>CUST-2939</t>
  </si>
  <si>
    <t>ORD-101413</t>
  </si>
  <si>
    <t>CUST-7269</t>
  </si>
  <si>
    <t>ORD-101414</t>
  </si>
  <si>
    <t>CUST-4998</t>
  </si>
  <si>
    <t>ORD-101415</t>
  </si>
  <si>
    <t>CUST-3916</t>
  </si>
  <si>
    <t>ORD-101416</t>
  </si>
  <si>
    <t>CUST-2545</t>
  </si>
  <si>
    <t>ORD-101417</t>
  </si>
  <si>
    <t>CUST-9770</t>
  </si>
  <si>
    <t>ORD-101418</t>
  </si>
  <si>
    <t>CUST-3830</t>
  </si>
  <si>
    <t>ORD-101419</t>
  </si>
  <si>
    <t>CUST-3565</t>
  </si>
  <si>
    <t>ORD-101420</t>
  </si>
  <si>
    <t>CUST-6324</t>
  </si>
  <si>
    <t>ORD-101421</t>
  </si>
  <si>
    <t>CUST-6403</t>
  </si>
  <si>
    <t>ORD-101422</t>
  </si>
  <si>
    <t>CUST-5399</t>
  </si>
  <si>
    <t>ORD-101423</t>
  </si>
  <si>
    <t>CUST-1111</t>
  </si>
  <si>
    <t>ORD-101424</t>
  </si>
  <si>
    <t>Accessories Product 47</t>
  </si>
  <si>
    <t>ORD-101425</t>
  </si>
  <si>
    <t>CUST-1162</t>
  </si>
  <si>
    <t>ORD-101426</t>
  </si>
  <si>
    <t>ORD-101427</t>
  </si>
  <si>
    <t>CUST-5846</t>
  </si>
  <si>
    <t>ORD-101428</t>
  </si>
  <si>
    <t>CUST-5657</t>
  </si>
  <si>
    <t>ORD-101429</t>
  </si>
  <si>
    <t>CUST-3340</t>
  </si>
  <si>
    <t>ORD-101430</t>
  </si>
  <si>
    <t>CUST-5139</t>
  </si>
  <si>
    <t>ORD-101431</t>
  </si>
  <si>
    <t>CUST-3156</t>
  </si>
  <si>
    <t>ORD-101432</t>
  </si>
  <si>
    <t>CUST-6746</t>
  </si>
  <si>
    <t>ORD-101433</t>
  </si>
  <si>
    <t>CUST-6917</t>
  </si>
  <si>
    <t>ORD-101434</t>
  </si>
  <si>
    <t>CUST-2737</t>
  </si>
  <si>
    <t>ORD-101435</t>
  </si>
  <si>
    <t>CUST-6361</t>
  </si>
  <si>
    <t>ORD-101436</t>
  </si>
  <si>
    <t>CUST-9097</t>
  </si>
  <si>
    <t>ORD-101437</t>
  </si>
  <si>
    <t>ORD-101438</t>
  </si>
  <si>
    <t>CUST-1657</t>
  </si>
  <si>
    <t>ORD-101439</t>
  </si>
  <si>
    <t>CUST-9000</t>
  </si>
  <si>
    <t>ORD-101440</t>
  </si>
  <si>
    <t>ORD-101441</t>
  </si>
  <si>
    <t>CUST-2509</t>
  </si>
  <si>
    <t>ORD-101442</t>
  </si>
  <si>
    <t>ORD-101443</t>
  </si>
  <si>
    <t>CUST-8750</t>
  </si>
  <si>
    <t>ORD-101444</t>
  </si>
  <si>
    <t>CUST-6489</t>
  </si>
  <si>
    <t>ORD-101445</t>
  </si>
  <si>
    <t>ORD-101446</t>
  </si>
  <si>
    <t>CUST-4893</t>
  </si>
  <si>
    <t>ORD-101447</t>
  </si>
  <si>
    <t>ORD-101448</t>
  </si>
  <si>
    <t>CUST-6876</t>
  </si>
  <si>
    <t>ORD-101449</t>
  </si>
  <si>
    <t>CUST-3433</t>
  </si>
  <si>
    <t>ORD-101450</t>
  </si>
  <si>
    <t>CUST-2744</t>
  </si>
  <si>
    <t>Accessories Product 6</t>
  </si>
  <si>
    <t>ORD-101451</t>
  </si>
  <si>
    <t>CUST-1242</t>
  </si>
  <si>
    <t>Storage Product 17</t>
  </si>
  <si>
    <t>ORD-101452</t>
  </si>
  <si>
    <t>CUST-2462</t>
  </si>
  <si>
    <t>ORD-101453</t>
  </si>
  <si>
    <t>CUST-5059</t>
  </si>
  <si>
    <t>ORD-101454</t>
  </si>
  <si>
    <t>CUST-6138</t>
  </si>
  <si>
    <t>ORD-101455</t>
  </si>
  <si>
    <t>CUST-2066</t>
  </si>
  <si>
    <t>ORD-101456</t>
  </si>
  <si>
    <t>CUST-7950</t>
  </si>
  <si>
    <t>ORD-101457</t>
  </si>
  <si>
    <t>CUST-2045</t>
  </si>
  <si>
    <t>ORD-101458</t>
  </si>
  <si>
    <t>CUST-8307</t>
  </si>
  <si>
    <t>ORD-101459</t>
  </si>
  <si>
    <t>CUST-3705</t>
  </si>
  <si>
    <t>ORD-101460</t>
  </si>
  <si>
    <t>CUST-9578</t>
  </si>
  <si>
    <t>ORD-101461</t>
  </si>
  <si>
    <t>CUST-4024</t>
  </si>
  <si>
    <t>ORD-101462</t>
  </si>
  <si>
    <t>CUST-6925</t>
  </si>
  <si>
    <t>ORD-101463</t>
  </si>
  <si>
    <t>CUST-4973</t>
  </si>
  <si>
    <t>ORD-101464</t>
  </si>
  <si>
    <t>ORD-101465</t>
  </si>
  <si>
    <t>ORD-101466</t>
  </si>
  <si>
    <t>CUST-3745</t>
  </si>
  <si>
    <t>Chairs Product 46</t>
  </si>
  <si>
    <t>ORD-101467</t>
  </si>
  <si>
    <t>ORD-101468</t>
  </si>
  <si>
    <t>CUST-1641</t>
  </si>
  <si>
    <t>ORD-101469</t>
  </si>
  <si>
    <t>CUST-1910</t>
  </si>
  <si>
    <t>ORD-101470</t>
  </si>
  <si>
    <t>CUST-6330</t>
  </si>
  <si>
    <t>ORD-101471</t>
  </si>
  <si>
    <t>CUST-1823</t>
  </si>
  <si>
    <t>ORD-101472</t>
  </si>
  <si>
    <t>ORD-101473</t>
  </si>
  <si>
    <t>CUST-1551</t>
  </si>
  <si>
    <t>ORD-101474</t>
  </si>
  <si>
    <t>CUST-9690</t>
  </si>
  <si>
    <t>ORD-101475</t>
  </si>
  <si>
    <t>CUST-4219</t>
  </si>
  <si>
    <t>ORD-101476</t>
  </si>
  <si>
    <t>CUST-1348</t>
  </si>
  <si>
    <t>ORD-101477</t>
  </si>
  <si>
    <t>CUST-1593</t>
  </si>
  <si>
    <t>ORD-101478</t>
  </si>
  <si>
    <t>CUST-2353</t>
  </si>
  <si>
    <t>ORD-101479</t>
  </si>
  <si>
    <t>ORD-101480</t>
  </si>
  <si>
    <t>CUST-4130</t>
  </si>
  <si>
    <t>ORD-101481</t>
  </si>
  <si>
    <t>CUST-2107</t>
  </si>
  <si>
    <t>ORD-101482</t>
  </si>
  <si>
    <t>CUST-9762</t>
  </si>
  <si>
    <t>ORD-101483</t>
  </si>
  <si>
    <t>CUST-5708</t>
  </si>
  <si>
    <t>ORD-101484</t>
  </si>
  <si>
    <t>CUST-6491</t>
  </si>
  <si>
    <t>ORD-101485</t>
  </si>
  <si>
    <t>CUST-4389</t>
  </si>
  <si>
    <t>ORD-101486</t>
  </si>
  <si>
    <t>CUST-3505</t>
  </si>
  <si>
    <t>ORD-101487</t>
  </si>
  <si>
    <t>CUST-3332</t>
  </si>
  <si>
    <t>ORD-101488</t>
  </si>
  <si>
    <t>CUST-5179</t>
  </si>
  <si>
    <t>ORD-101489</t>
  </si>
  <si>
    <t>CUST-7867</t>
  </si>
  <si>
    <t>ORD-101490</t>
  </si>
  <si>
    <t>ORD-101491</t>
  </si>
  <si>
    <t>CUST-1279</t>
  </si>
  <si>
    <t>ORD-101492</t>
  </si>
  <si>
    <t>CUST-6942</t>
  </si>
  <si>
    <t>ORD-101493</t>
  </si>
  <si>
    <t>CUST-2086</t>
  </si>
  <si>
    <t>ORD-101494</t>
  </si>
  <si>
    <t>CUST-8158</t>
  </si>
  <si>
    <t>ORD-101495</t>
  </si>
  <si>
    <t>CUST-1931</t>
  </si>
  <si>
    <t>ORD-101496</t>
  </si>
  <si>
    <t>CUST-3709</t>
  </si>
  <si>
    <t>ORD-101497</t>
  </si>
  <si>
    <t>CUST-3262</t>
  </si>
  <si>
    <t>ORD-101498</t>
  </si>
  <si>
    <t>CUST-6386</t>
  </si>
  <si>
    <t>ORD-101499</t>
  </si>
  <si>
    <t>ORD-101500</t>
  </si>
  <si>
    <t>CUST-4735</t>
  </si>
  <si>
    <t>ORD-101501</t>
  </si>
  <si>
    <t>CUST-8033</t>
  </si>
  <si>
    <t>ORD-101502</t>
  </si>
  <si>
    <t>ORD-101503</t>
  </si>
  <si>
    <t>ORD-101504</t>
  </si>
  <si>
    <t>CUST-2548</t>
  </si>
  <si>
    <t>ORD-101505</t>
  </si>
  <si>
    <t>ORD-101506</t>
  </si>
  <si>
    <t>CUST-9926</t>
  </si>
  <si>
    <t>ORD-101507</t>
  </si>
  <si>
    <t>CUST-4305</t>
  </si>
  <si>
    <t>ORD-101508</t>
  </si>
  <si>
    <t>CUST-2078</t>
  </si>
  <si>
    <t>ORD-101509</t>
  </si>
  <si>
    <t>CUST-9830</t>
  </si>
  <si>
    <t>ORD-101510</t>
  </si>
  <si>
    <t>CUST-9630</t>
  </si>
  <si>
    <t>ORD-101511</t>
  </si>
  <si>
    <t>CUST-1797</t>
  </si>
  <si>
    <t>ORD-101512</t>
  </si>
  <si>
    <t>ORD-101513</t>
  </si>
  <si>
    <t>CUST-1873</t>
  </si>
  <si>
    <t>ORD-101514</t>
  </si>
  <si>
    <t>CUST-4528</t>
  </si>
  <si>
    <t>ORD-101515</t>
  </si>
  <si>
    <t>CUST-4076</t>
  </si>
  <si>
    <t>ORD-101516</t>
  </si>
  <si>
    <t>CUST-7404</t>
  </si>
  <si>
    <t>ORD-101517</t>
  </si>
  <si>
    <t>CUST-4134</t>
  </si>
  <si>
    <t>ORD-101518</t>
  </si>
  <si>
    <t>CUST-8394</t>
  </si>
  <si>
    <t>ORD-101519</t>
  </si>
  <si>
    <t>CUST-8946</t>
  </si>
  <si>
    <t>ORD-101520</t>
  </si>
  <si>
    <t>CUST-8759</t>
  </si>
  <si>
    <t>ORD-101521</t>
  </si>
  <si>
    <t>CUST-9029</t>
  </si>
  <si>
    <t>ORD-101522</t>
  </si>
  <si>
    <t>CUST-6055</t>
  </si>
  <si>
    <t>ORD-101523</t>
  </si>
  <si>
    <t>CUST-2054</t>
  </si>
  <si>
    <t>ORD-101524</t>
  </si>
  <si>
    <t>CUST-7003</t>
  </si>
  <si>
    <t>ORD-101525</t>
  </si>
  <si>
    <t>CUST-4916</t>
  </si>
  <si>
    <t>ORD-101526</t>
  </si>
  <si>
    <t>CUST-6404</t>
  </si>
  <si>
    <t>ORD-101527</t>
  </si>
  <si>
    <t>CUST-4887</t>
  </si>
  <si>
    <t>ORD-101528</t>
  </si>
  <si>
    <t>CUST-9948</t>
  </si>
  <si>
    <t>ORD-101529</t>
  </si>
  <si>
    <t>CUST-8449</t>
  </si>
  <si>
    <t>ORD-101530</t>
  </si>
  <si>
    <t>CUST-3858</t>
  </si>
  <si>
    <t>ORD-101531</t>
  </si>
  <si>
    <t>CUST-6400</t>
  </si>
  <si>
    <t>ORD-101532</t>
  </si>
  <si>
    <t>CUST-4209</t>
  </si>
  <si>
    <t>ORD-101533</t>
  </si>
  <si>
    <t>CUST-6087</t>
  </si>
  <si>
    <t>ORD-101534</t>
  </si>
  <si>
    <t>CUST-4459</t>
  </si>
  <si>
    <t>ORD-101535</t>
  </si>
  <si>
    <t>CUST-7514</t>
  </si>
  <si>
    <t>ORD-101536</t>
  </si>
  <si>
    <t>CUST-6881</t>
  </si>
  <si>
    <t>Bookcases Product 27</t>
  </si>
  <si>
    <t>ORD-101537</t>
  </si>
  <si>
    <t>CUST-9941</t>
  </si>
  <si>
    <t>ORD-101538</t>
  </si>
  <si>
    <t>ORD-101539</t>
  </si>
  <si>
    <t>CUST-5385</t>
  </si>
  <si>
    <t>Binders Product 37</t>
  </si>
  <si>
    <t>ORD-101540</t>
  </si>
  <si>
    <t>CUST-5690</t>
  </si>
  <si>
    <t>ORD-101541</t>
  </si>
  <si>
    <t>CUST-7025</t>
  </si>
  <si>
    <t>ORD-101542</t>
  </si>
  <si>
    <t>CUST-2196</t>
  </si>
  <si>
    <t>ORD-101543</t>
  </si>
  <si>
    <t>CUST-8900</t>
  </si>
  <si>
    <t>ORD-101544</t>
  </si>
  <si>
    <t>ORD-101545</t>
  </si>
  <si>
    <t>ORD-101546</t>
  </si>
  <si>
    <t>CUST-5494</t>
  </si>
  <si>
    <t>ORD-101547</t>
  </si>
  <si>
    <t>CUST-9612</t>
  </si>
  <si>
    <t>ORD-101548</t>
  </si>
  <si>
    <t>ORD-101549</t>
  </si>
  <si>
    <t>CUST-6542</t>
  </si>
  <si>
    <t>ORD-101550</t>
  </si>
  <si>
    <t>CUST-9476</t>
  </si>
  <si>
    <t>ORD-101551</t>
  </si>
  <si>
    <t>ORD-101552</t>
  </si>
  <si>
    <t>CUST-6136</t>
  </si>
  <si>
    <t>ORD-101553</t>
  </si>
  <si>
    <t>CUST-8634</t>
  </si>
  <si>
    <t>ORD-101554</t>
  </si>
  <si>
    <t>CUST-9039</t>
  </si>
  <si>
    <t>ORD-101555</t>
  </si>
  <si>
    <t>CUST-8933</t>
  </si>
  <si>
    <t>ORD-101556</t>
  </si>
  <si>
    <t>CUST-3530</t>
  </si>
  <si>
    <t>ORD-101557</t>
  </si>
  <si>
    <t>CUST-2922</t>
  </si>
  <si>
    <t>ORD-101558</t>
  </si>
  <si>
    <t>CUST-9538</t>
  </si>
  <si>
    <t>ORD-101559</t>
  </si>
  <si>
    <t>CUST-6934</t>
  </si>
  <si>
    <t>ORD-101560</t>
  </si>
  <si>
    <t>CUST-5167</t>
  </si>
  <si>
    <t>ORD-101561</t>
  </si>
  <si>
    <t>CUST-6962</t>
  </si>
  <si>
    <t>ORD-101562</t>
  </si>
  <si>
    <t>CUST-1052</t>
  </si>
  <si>
    <t>ORD-101563</t>
  </si>
  <si>
    <t>CUST-4885</t>
  </si>
  <si>
    <t>ORD-101564</t>
  </si>
  <si>
    <t>CUST-1141</t>
  </si>
  <si>
    <t>ORD-101565</t>
  </si>
  <si>
    <t>CUST-2187</t>
  </si>
  <si>
    <t>ORD-101566</t>
  </si>
  <si>
    <t>CUST-1176</t>
  </si>
  <si>
    <t>ORD-101567</t>
  </si>
  <si>
    <t>CUST-9734</t>
  </si>
  <si>
    <t>ORD-101568</t>
  </si>
  <si>
    <t>CUST-9458</t>
  </si>
  <si>
    <t>ORD-101569</t>
  </si>
  <si>
    <t>ORD-101570</t>
  </si>
  <si>
    <t>CUST-8677</t>
  </si>
  <si>
    <t>ORD-101571</t>
  </si>
  <si>
    <t>CUST-5946</t>
  </si>
  <si>
    <t>ORD-101572</t>
  </si>
  <si>
    <t>CUST-1949</t>
  </si>
  <si>
    <t>ORD-101573</t>
  </si>
  <si>
    <t>CUST-9843</t>
  </si>
  <si>
    <t>ORD-101574</t>
  </si>
  <si>
    <t>CUST-3726</t>
  </si>
  <si>
    <t>ORD-101575</t>
  </si>
  <si>
    <t>CUST-9144</t>
  </si>
  <si>
    <t>ORD-101576</t>
  </si>
  <si>
    <t>CUST-1266</t>
  </si>
  <si>
    <t>ORD-101577</t>
  </si>
  <si>
    <t>CUST-8641</t>
  </si>
  <si>
    <t>ORD-101578</t>
  </si>
  <si>
    <t>CUST-2964</t>
  </si>
  <si>
    <t>ORD-101579</t>
  </si>
  <si>
    <t>CUST-7263</t>
  </si>
  <si>
    <t>ORD-101580</t>
  </si>
  <si>
    <t>CUST-4194</t>
  </si>
  <si>
    <t>ORD-101581</t>
  </si>
  <si>
    <t>CUST-8453</t>
  </si>
  <si>
    <t>ORD-101582</t>
  </si>
  <si>
    <t>CUST-5412</t>
  </si>
  <si>
    <t>ORD-101583</t>
  </si>
  <si>
    <t>CUST-5309</t>
  </si>
  <si>
    <t>ORD-101584</t>
  </si>
  <si>
    <t>CUST-3227</t>
  </si>
  <si>
    <t>ORD-101585</t>
  </si>
  <si>
    <t>CUST-2892</t>
  </si>
  <si>
    <t>ORD-101586</t>
  </si>
  <si>
    <t>CUST-2213</t>
  </si>
  <si>
    <t>ORD-101587</t>
  </si>
  <si>
    <t>CUST-4205</t>
  </si>
  <si>
    <t>ORD-101588</t>
  </si>
  <si>
    <t>CUST-8020</t>
  </si>
  <si>
    <t>ORD-101589</t>
  </si>
  <si>
    <t>ORD-101590</t>
  </si>
  <si>
    <t>ORD-101591</t>
  </si>
  <si>
    <t>CUST-1814</t>
  </si>
  <si>
    <t>ORD-101592</t>
  </si>
  <si>
    <t>CUST-7262</t>
  </si>
  <si>
    <t>ORD-101593</t>
  </si>
  <si>
    <t>CUST-4988</t>
  </si>
  <si>
    <t>ORD-101594</t>
  </si>
  <si>
    <t>ORD-101595</t>
  </si>
  <si>
    <t>CUST-7017</t>
  </si>
  <si>
    <t>ORD-101596</t>
  </si>
  <si>
    <t>ORD-101597</t>
  </si>
  <si>
    <t>CUST-3823</t>
  </si>
  <si>
    <t>ORD-101598</t>
  </si>
  <si>
    <t>CUST-9043</t>
  </si>
  <si>
    <t>ORD-101599</t>
  </si>
  <si>
    <t>CUST-9756</t>
  </si>
  <si>
    <t>ORD-101600</t>
  </si>
  <si>
    <t>CUST-6638</t>
  </si>
  <si>
    <t>ORD-101601</t>
  </si>
  <si>
    <t>CUST-8576</t>
  </si>
  <si>
    <t>ORD-101602</t>
  </si>
  <si>
    <t>CUST-6246</t>
  </si>
  <si>
    <t>ORD-101603</t>
  </si>
  <si>
    <t>ORD-101604</t>
  </si>
  <si>
    <t>CUST-9820</t>
  </si>
  <si>
    <t>ORD-101605</t>
  </si>
  <si>
    <t>CUST-6183</t>
  </si>
  <si>
    <t>ORD-101606</t>
  </si>
  <si>
    <t>CUST-8278</t>
  </si>
  <si>
    <t>ORD-101607</t>
  </si>
  <si>
    <t>CUST-9117</t>
  </si>
  <si>
    <t>ORD-101608</t>
  </si>
  <si>
    <t>ORD-101609</t>
  </si>
  <si>
    <t>Paper Product 28</t>
  </si>
  <si>
    <t>ORD-101610</t>
  </si>
  <si>
    <t>CUST-2554</t>
  </si>
  <si>
    <t>ORD-101611</t>
  </si>
  <si>
    <t>CUST-7571</t>
  </si>
  <si>
    <t>ORD-101612</t>
  </si>
  <si>
    <t>CUST-2298</t>
  </si>
  <si>
    <t>ORD-101613</t>
  </si>
  <si>
    <t>ORD-101614</t>
  </si>
  <si>
    <t>CUST-9196</t>
  </si>
  <si>
    <t>ORD-101615</t>
  </si>
  <si>
    <t>CUST-3463</t>
  </si>
  <si>
    <t>ORD-101616</t>
  </si>
  <si>
    <t>CUST-2379</t>
  </si>
  <si>
    <t>ORD-101617</t>
  </si>
  <si>
    <t>CUST-8986</t>
  </si>
  <si>
    <t>ORD-101618</t>
  </si>
  <si>
    <t>ORD-101619</t>
  </si>
  <si>
    <t>CUST-7902</t>
  </si>
  <si>
    <t>Chairs Product 2</t>
  </si>
  <si>
    <t>ORD-101620</t>
  </si>
  <si>
    <t>CUST-8235</t>
  </si>
  <si>
    <t>ORD-101621</t>
  </si>
  <si>
    <t>CUST-1342</t>
  </si>
  <si>
    <t>ORD-101622</t>
  </si>
  <si>
    <t>CUST-6296</t>
  </si>
  <si>
    <t>ORD-101623</t>
  </si>
  <si>
    <t>CUST-6723</t>
  </si>
  <si>
    <t>ORD-101624</t>
  </si>
  <si>
    <t>CUST-5364</t>
  </si>
  <si>
    <t>ORD-101625</t>
  </si>
  <si>
    <t>CUST-5425</t>
  </si>
  <si>
    <t>ORD-101626</t>
  </si>
  <si>
    <t>CUST-2612</t>
  </si>
  <si>
    <t>ORD-101627</t>
  </si>
  <si>
    <t>CUST-3043</t>
  </si>
  <si>
    <t>ORD-101628</t>
  </si>
  <si>
    <t>CUST-8699</t>
  </si>
  <si>
    <t>ORD-101629</t>
  </si>
  <si>
    <t>CUST-1571</t>
  </si>
  <si>
    <t>ORD-101630</t>
  </si>
  <si>
    <t>CUST-6601</t>
  </si>
  <si>
    <t>ORD-101631</t>
  </si>
  <si>
    <t>ORD-101632</t>
  </si>
  <si>
    <t>CUST-1638</t>
  </si>
  <si>
    <t>ORD-101633</t>
  </si>
  <si>
    <t>CUST-2193</t>
  </si>
  <si>
    <t>ORD-101634</t>
  </si>
  <si>
    <t>CUST-7505</t>
  </si>
  <si>
    <t>ORD-101635</t>
  </si>
  <si>
    <t>CUST-5993</t>
  </si>
  <si>
    <t>ORD-101636</t>
  </si>
  <si>
    <t>CUST-9479</t>
  </si>
  <si>
    <t>ORD-101637</t>
  </si>
  <si>
    <t>ORD-101638</t>
  </si>
  <si>
    <t>ORD-101639</t>
  </si>
  <si>
    <t>CUST-9832</t>
  </si>
  <si>
    <t>ORD-101640</t>
  </si>
  <si>
    <t>CUST-7639</t>
  </si>
  <si>
    <t>ORD-101641</t>
  </si>
  <si>
    <t>ORD-101642</t>
  </si>
  <si>
    <t>ORD-101643</t>
  </si>
  <si>
    <t>CUST-8795</t>
  </si>
  <si>
    <t>ORD-101644</t>
  </si>
  <si>
    <t>CUST-7089</t>
  </si>
  <si>
    <t>ORD-101645</t>
  </si>
  <si>
    <t>ORD-101646</t>
  </si>
  <si>
    <t>CUST-8909</t>
  </si>
  <si>
    <t>ORD-101647</t>
  </si>
  <si>
    <t>CUST-5237</t>
  </si>
  <si>
    <t>ORD-101648</t>
  </si>
  <si>
    <t>CUST-8321</t>
  </si>
  <si>
    <t>ORD-101649</t>
  </si>
  <si>
    <t>ORD-101650</t>
  </si>
  <si>
    <t>CUST-1292</t>
  </si>
  <si>
    <t>ORD-101651</t>
  </si>
  <si>
    <t>ORD-101652</t>
  </si>
  <si>
    <t>CUST-3105</t>
  </si>
  <si>
    <t>ORD-101653</t>
  </si>
  <si>
    <t>CUST-8779</t>
  </si>
  <si>
    <t>ORD-101654</t>
  </si>
  <si>
    <t>CUST-8260</t>
  </si>
  <si>
    <t>ORD-101655</t>
  </si>
  <si>
    <t>CUST-2981</t>
  </si>
  <si>
    <t>ORD-101656</t>
  </si>
  <si>
    <t>CUST-2029</t>
  </si>
  <si>
    <t>ORD-101657</t>
  </si>
  <si>
    <t>CUST-6810</t>
  </si>
  <si>
    <t>ORD-101658</t>
  </si>
  <si>
    <t>CUST-8326</t>
  </si>
  <si>
    <t>ORD-101659</t>
  </si>
  <si>
    <t>CUST-1296</t>
  </si>
  <si>
    <t>ORD-101660</t>
  </si>
  <si>
    <t>CUST-8349</t>
  </si>
  <si>
    <t>ORD-101661</t>
  </si>
  <si>
    <t>ORD-101662</t>
  </si>
  <si>
    <t>CUST-4226</t>
  </si>
  <si>
    <t>ORD-101663</t>
  </si>
  <si>
    <t>CUST-8707</t>
  </si>
  <si>
    <t>ORD-101664</t>
  </si>
  <si>
    <t>CUST-9172</t>
  </si>
  <si>
    <t>ORD-101665</t>
  </si>
  <si>
    <t>CUST-6237</t>
  </si>
  <si>
    <t>ORD-101666</t>
  </si>
  <si>
    <t>CUST-4624</t>
  </si>
  <si>
    <t>ORD-101667</t>
  </si>
  <si>
    <t>CUST-8094</t>
  </si>
  <si>
    <t>ORD-101668</t>
  </si>
  <si>
    <t>CUST-4426</t>
  </si>
  <si>
    <t>ORD-101669</t>
  </si>
  <si>
    <t>ORD-101670</t>
  </si>
  <si>
    <t>CUST-6581</t>
  </si>
  <si>
    <t>ORD-101671</t>
  </si>
  <si>
    <t>CUST-9230</t>
  </si>
  <si>
    <t>ORD-101672</t>
  </si>
  <si>
    <t>CUST-4125</t>
  </si>
  <si>
    <t>ORD-101673</t>
  </si>
  <si>
    <t>CUST-1414</t>
  </si>
  <si>
    <t>ORD-101674</t>
  </si>
  <si>
    <t>CUST-2434</t>
  </si>
  <si>
    <t>ORD-101675</t>
  </si>
  <si>
    <t>CUST-5944</t>
  </si>
  <si>
    <t>ORD-101676</t>
  </si>
  <si>
    <t>CUST-1455</t>
  </si>
  <si>
    <t>ORD-101677</t>
  </si>
  <si>
    <t>ORD-101678</t>
  </si>
  <si>
    <t>CUST-6961</t>
  </si>
  <si>
    <t>ORD-101679</t>
  </si>
  <si>
    <t>CUST-8287</t>
  </si>
  <si>
    <t>ORD-101680</t>
  </si>
  <si>
    <t>CUST-6834</t>
  </si>
  <si>
    <t>ORD-101681</t>
  </si>
  <si>
    <t>CUST-7396</t>
  </si>
  <si>
    <t>ORD-101682</t>
  </si>
  <si>
    <t>CUST-9212</t>
  </si>
  <si>
    <t>ORD-101683</t>
  </si>
  <si>
    <t>CUST-7113</t>
  </si>
  <si>
    <t>ORD-101684</t>
  </si>
  <si>
    <t>CUST-7488</t>
  </si>
  <si>
    <t>ORD-101685</t>
  </si>
  <si>
    <t>CUST-8994</t>
  </si>
  <si>
    <t>Accessories Product 40</t>
  </si>
  <si>
    <t>ORD-101686</t>
  </si>
  <si>
    <t>ORD-101687</t>
  </si>
  <si>
    <t>CUST-8311</t>
  </si>
  <si>
    <t>ORD-101688</t>
  </si>
  <si>
    <t>CUST-3848</t>
  </si>
  <si>
    <t>ORD-101689</t>
  </si>
  <si>
    <t>ORD-101690</t>
  </si>
  <si>
    <t>CUST-3055</t>
  </si>
  <si>
    <t>ORD-101691</t>
  </si>
  <si>
    <t>ORD-101692</t>
  </si>
  <si>
    <t>CUST-9788</t>
  </si>
  <si>
    <t>ORD-101693</t>
  </si>
  <si>
    <t>ORD-101694</t>
  </si>
  <si>
    <t>CUST-8292</t>
  </si>
  <si>
    <t>ORD-101695</t>
  </si>
  <si>
    <t>CUST-8170</t>
  </si>
  <si>
    <t>ORD-101696</t>
  </si>
  <si>
    <t>CUST-6970</t>
  </si>
  <si>
    <t>ORD-101697</t>
  </si>
  <si>
    <t>ORD-101698</t>
  </si>
  <si>
    <t>CUST-5791</t>
  </si>
  <si>
    <t>ORD-101699</t>
  </si>
  <si>
    <t>CUST-7446</t>
  </si>
  <si>
    <t>ORD-101700</t>
  </si>
  <si>
    <t>CUST-9333</t>
  </si>
  <si>
    <t>ORD-101701</t>
  </si>
  <si>
    <t>CUST-6348</t>
  </si>
  <si>
    <t>ORD-101702</t>
  </si>
  <si>
    <t>CUST-6585</t>
  </si>
  <si>
    <t>ORD-101703</t>
  </si>
  <si>
    <t>CUST-9801</t>
  </si>
  <si>
    <t>ORD-101704</t>
  </si>
  <si>
    <t>CUST-2204</t>
  </si>
  <si>
    <t>ORD-101705</t>
  </si>
  <si>
    <t>CUST-8964</t>
  </si>
  <si>
    <t>ORD-101706</t>
  </si>
  <si>
    <t>CUST-5671</t>
  </si>
  <si>
    <t>ORD-101707</t>
  </si>
  <si>
    <t>CUST-9026</t>
  </si>
  <si>
    <t>ORD-101708</t>
  </si>
  <si>
    <t>CUST-2017</t>
  </si>
  <si>
    <t>ORD-101709</t>
  </si>
  <si>
    <t>CUST-3582</t>
  </si>
  <si>
    <t>ORD-101710</t>
  </si>
  <si>
    <t>CUST-8976</t>
  </si>
  <si>
    <t>ORD-101711</t>
  </si>
  <si>
    <t>CUST-2321</t>
  </si>
  <si>
    <t>ORD-101712</t>
  </si>
  <si>
    <t>CUST-4875</t>
  </si>
  <si>
    <t>ORD-101713</t>
  </si>
  <si>
    <t>ORD-101714</t>
  </si>
  <si>
    <t>ORD-101715</t>
  </si>
  <si>
    <t>CUST-7397</t>
  </si>
  <si>
    <t>ORD-101716</t>
  </si>
  <si>
    <t>ORD-101717</t>
  </si>
  <si>
    <t>CUST-2077</t>
  </si>
  <si>
    <t>ORD-101718</t>
  </si>
  <si>
    <t>CUST-5734</t>
  </si>
  <si>
    <t>ORD-101719</t>
  </si>
  <si>
    <t>CUST-9369</t>
  </si>
  <si>
    <t>ORD-101720</t>
  </si>
  <si>
    <t>CUST-7508</t>
  </si>
  <si>
    <t>ORD-101721</t>
  </si>
  <si>
    <t>CUST-2409</t>
  </si>
  <si>
    <t>ORD-101722</t>
  </si>
  <si>
    <t>CUST-6405</t>
  </si>
  <si>
    <t>ORD-101723</t>
  </si>
  <si>
    <t>CUST-4366</t>
  </si>
  <si>
    <t>ORD-101724</t>
  </si>
  <si>
    <t>ORD-101725</t>
  </si>
  <si>
    <t>ORD-101726</t>
  </si>
  <si>
    <t>CUST-8299</t>
  </si>
  <si>
    <t>ORD-101727</t>
  </si>
  <si>
    <t>ORD-101728</t>
  </si>
  <si>
    <t>CUST-5461</t>
  </si>
  <si>
    <t>ORD-101729</t>
  </si>
  <si>
    <t>CUST-1161</t>
  </si>
  <si>
    <t>ORD-101730</t>
  </si>
  <si>
    <t>CUST-8043</t>
  </si>
  <si>
    <t>ORD-101731</t>
  </si>
  <si>
    <t>CUST-2663</t>
  </si>
  <si>
    <t>ORD-101732</t>
  </si>
  <si>
    <t>CUST-7297</t>
  </si>
  <si>
    <t>ORD-101733</t>
  </si>
  <si>
    <t>ORD-101734</t>
  </si>
  <si>
    <t>CUST-7617</t>
  </si>
  <si>
    <t>ORD-101735</t>
  </si>
  <si>
    <t>CUST-2309</t>
  </si>
  <si>
    <t>ORD-101736</t>
  </si>
  <si>
    <t>CUST-8723</t>
  </si>
  <si>
    <t>ORD-101737</t>
  </si>
  <si>
    <t>CUST-7062</t>
  </si>
  <si>
    <t>ORD-101738</t>
  </si>
  <si>
    <t>CUST-1633</t>
  </si>
  <si>
    <t>ORD-101739</t>
  </si>
  <si>
    <t>CUST-8075</t>
  </si>
  <si>
    <t>ORD-101740</t>
  </si>
  <si>
    <t>CUST-4467</t>
  </si>
  <si>
    <t>ORD-101741</t>
  </si>
  <si>
    <t>CUST-7590</t>
  </si>
  <si>
    <t>ORD-101742</t>
  </si>
  <si>
    <t>CUST-6352</t>
  </si>
  <si>
    <t>ORD-101743</t>
  </si>
  <si>
    <t>CUST-6075</t>
  </si>
  <si>
    <t>ORD-101744</t>
  </si>
  <si>
    <t>CUST-5227</t>
  </si>
  <si>
    <t>ORD-101745</t>
  </si>
  <si>
    <t>CUST-5405</t>
  </si>
  <si>
    <t>ORD-101746</t>
  </si>
  <si>
    <t>CUST-5372</t>
  </si>
  <si>
    <t>ORD-101747</t>
  </si>
  <si>
    <t>CUST-4280</t>
  </si>
  <si>
    <t>ORD-101748</t>
  </si>
  <si>
    <t>CUST-7544</t>
  </si>
  <si>
    <t>ORD-101749</t>
  </si>
  <si>
    <t>CUST-6450</t>
  </si>
  <si>
    <t>ORD-101750</t>
  </si>
  <si>
    <t>ORD-101751</t>
  </si>
  <si>
    <t>CUST-6634</t>
  </si>
  <si>
    <t>ORD-101752</t>
  </si>
  <si>
    <t>CUST-5817</t>
  </si>
  <si>
    <t>ORD-101753</t>
  </si>
  <si>
    <t>CUST-3497</t>
  </si>
  <si>
    <t>ORD-101754</t>
  </si>
  <si>
    <t>ORD-101755</t>
  </si>
  <si>
    <t>ORD-101756</t>
  </si>
  <si>
    <t>CUST-6602</t>
  </si>
  <si>
    <t>ORD-101757</t>
  </si>
  <si>
    <t>CUST-8622</t>
  </si>
  <si>
    <t>ORD-101758</t>
  </si>
  <si>
    <t>CUST-7945</t>
  </si>
  <si>
    <t>ORD-101759</t>
  </si>
  <si>
    <t>ORD-101760</t>
  </si>
  <si>
    <t>ORD-101761</t>
  </si>
  <si>
    <t>ORD-101762</t>
  </si>
  <si>
    <t>CUST-1322</t>
  </si>
  <si>
    <t>ORD-101763</t>
  </si>
  <si>
    <t>CUST-5968</t>
  </si>
  <si>
    <t>ORD-101764</t>
  </si>
  <si>
    <t>CUST-6617</t>
  </si>
  <si>
    <t>ORD-101765</t>
  </si>
  <si>
    <t>CUST-9619</t>
  </si>
  <si>
    <t>ORD-101766</t>
  </si>
  <si>
    <t>CUST-6949</t>
  </si>
  <si>
    <t>ORD-101767</t>
  </si>
  <si>
    <t>CUST-9498</t>
  </si>
  <si>
    <t>ORD-101768</t>
  </si>
  <si>
    <t>CUST-8639</t>
  </si>
  <si>
    <t>ORD-101769</t>
  </si>
  <si>
    <t>CUST-6280</t>
  </si>
  <si>
    <t>ORD-101770</t>
  </si>
  <si>
    <t>CUST-6849</t>
  </si>
  <si>
    <t>ORD-101771</t>
  </si>
  <si>
    <t>CUST-6936</t>
  </si>
  <si>
    <t>ORD-101772</t>
  </si>
  <si>
    <t>CUST-4626</t>
  </si>
  <si>
    <t>ORD-101773</t>
  </si>
  <si>
    <t>CUST-1437</t>
  </si>
  <si>
    <t>ORD-101774</t>
  </si>
  <si>
    <t>CUST-3959</t>
  </si>
  <si>
    <t>ORD-101775</t>
  </si>
  <si>
    <t>CUST-7658</t>
  </si>
  <si>
    <t>ORD-101776</t>
  </si>
  <si>
    <t>CUST-3426</t>
  </si>
  <si>
    <t>ORD-101777</t>
  </si>
  <si>
    <t>CUST-4103</t>
  </si>
  <si>
    <t>ORD-101778</t>
  </si>
  <si>
    <t>ORD-101779</t>
  </si>
  <si>
    <t>CUST-4614</t>
  </si>
  <si>
    <t>ORD-101780</t>
  </si>
  <si>
    <t>CUST-8328</t>
  </si>
  <si>
    <t>ORD-101781</t>
  </si>
  <si>
    <t>CUST-6357</t>
  </si>
  <si>
    <t>ORD-101782</t>
  </si>
  <si>
    <t>CUST-1399</t>
  </si>
  <si>
    <t>ORD-101783</t>
  </si>
  <si>
    <t>CUST-9025</t>
  </si>
  <si>
    <t>ORD-101784</t>
  </si>
  <si>
    <t>CUST-4639</t>
  </si>
  <si>
    <t>ORD-101785</t>
  </si>
  <si>
    <t>CUST-1312</t>
  </si>
  <si>
    <t>ORD-101786</t>
  </si>
  <si>
    <t>CUST-8895</t>
  </si>
  <si>
    <t>ORD-101787</t>
  </si>
  <si>
    <t>CUST-5828</t>
  </si>
  <si>
    <t>ORD-101788</t>
  </si>
  <si>
    <t>CUST-1420</t>
  </si>
  <si>
    <t>ORD-101789</t>
  </si>
  <si>
    <t>CUST-7314</t>
  </si>
  <si>
    <t>ORD-101790</t>
  </si>
  <si>
    <t>CUST-6915</t>
  </si>
  <si>
    <t>ORD-101791</t>
  </si>
  <si>
    <t>CUST-4670</t>
  </si>
  <si>
    <t>ORD-101792</t>
  </si>
  <si>
    <t>CUST-9716</t>
  </si>
  <si>
    <t>ORD-101793</t>
  </si>
  <si>
    <t>CUST-2704</t>
  </si>
  <si>
    <t>ORD-101794</t>
  </si>
  <si>
    <t>CUST-8607</t>
  </si>
  <si>
    <t>ORD-101795</t>
  </si>
  <si>
    <t>CUST-8625</t>
  </si>
  <si>
    <t>ORD-101796</t>
  </si>
  <si>
    <t>CUST-2158</t>
  </si>
  <si>
    <t>ORD-101797</t>
  </si>
  <si>
    <t>CUST-3708</t>
  </si>
  <si>
    <t>ORD-101798</t>
  </si>
  <si>
    <t>CUST-6058</t>
  </si>
  <si>
    <t>ORD-101799</t>
  </si>
  <si>
    <t>CUST-8255</t>
  </si>
  <si>
    <t>ORD-101800</t>
  </si>
  <si>
    <t>CUST-3971</t>
  </si>
  <si>
    <t>ORD-101801</t>
  </si>
  <si>
    <t>CUST-4843</t>
  </si>
  <si>
    <t>ORD-101802</t>
  </si>
  <si>
    <t>CUST-5534</t>
  </si>
  <si>
    <t>ORD-101803</t>
  </si>
  <si>
    <t>CUST-3797</t>
  </si>
  <si>
    <t>ORD-101804</t>
  </si>
  <si>
    <t>CUST-7365</t>
  </si>
  <si>
    <t>ORD-101805</t>
  </si>
  <si>
    <t>ORD-101806</t>
  </si>
  <si>
    <t>CUST-9353</t>
  </si>
  <si>
    <t>ORD-101807</t>
  </si>
  <si>
    <t>CUST-8118</t>
  </si>
  <si>
    <t>ORD-101808</t>
  </si>
  <si>
    <t>CUST-3072</t>
  </si>
  <si>
    <t>ORD-101809</t>
  </si>
  <si>
    <t>CUST-5306</t>
  </si>
  <si>
    <t>ORD-101810</t>
  </si>
  <si>
    <t>CUST-6560</t>
  </si>
  <si>
    <t>ORD-101811</t>
  </si>
  <si>
    <t>ORD-101812</t>
  </si>
  <si>
    <t>CUST-8205</t>
  </si>
  <si>
    <t>ORD-101813</t>
  </si>
  <si>
    <t>ORD-101814</t>
  </si>
  <si>
    <t>CUST-3750</t>
  </si>
  <si>
    <t>ORD-101815</t>
  </si>
  <si>
    <t>CUST-1091</t>
  </si>
  <si>
    <t>ORD-101816</t>
  </si>
  <si>
    <t>CUST-1311</t>
  </si>
  <si>
    <t>ORD-101817</t>
  </si>
  <si>
    <t>CUST-1047</t>
  </si>
  <si>
    <t>ORD-101818</t>
  </si>
  <si>
    <t>ORD-101819</t>
  </si>
  <si>
    <t>CUST-4110</t>
  </si>
  <si>
    <t>Storage Product 36</t>
  </si>
  <si>
    <t>ORD-101820</t>
  </si>
  <si>
    <t>CUST-4618</t>
  </si>
  <si>
    <t>ORD-101821</t>
  </si>
  <si>
    <t>CUST-5169</t>
  </si>
  <si>
    <t>ORD-101822</t>
  </si>
  <si>
    <t>ORD-101823</t>
  </si>
  <si>
    <t>CUST-9331</t>
  </si>
  <si>
    <t>ORD-101824</t>
  </si>
  <si>
    <t>CUST-5163</t>
  </si>
  <si>
    <t>ORD-101825</t>
  </si>
  <si>
    <t>CUST-8055</t>
  </si>
  <si>
    <t>ORD-101826</t>
  </si>
  <si>
    <t>CUST-5535</t>
  </si>
  <si>
    <t>ORD-101827</t>
  </si>
  <si>
    <t>CUST-2785</t>
  </si>
  <si>
    <t>ORD-101828</t>
  </si>
  <si>
    <t>ORD-101829</t>
  </si>
  <si>
    <t>CUST-2062</t>
  </si>
  <si>
    <t>ORD-101830</t>
  </si>
  <si>
    <t>CUST-1861</t>
  </si>
  <si>
    <t>ORD-101831</t>
  </si>
  <si>
    <t>ORD-101832</t>
  </si>
  <si>
    <t>CUST-9722</t>
  </si>
  <si>
    <t>ORD-101833</t>
  </si>
  <si>
    <t>CUST-9328</t>
  </si>
  <si>
    <t>ORD-101834</t>
  </si>
  <si>
    <t>CUST-4501</t>
  </si>
  <si>
    <t>ORD-101835</t>
  </si>
  <si>
    <t>CUST-7860</t>
  </si>
  <si>
    <t>ORD-101836</t>
  </si>
  <si>
    <t>CUST-4606</t>
  </si>
  <si>
    <t>ORD-101837</t>
  </si>
  <si>
    <t>CUST-1173</t>
  </si>
  <si>
    <t>ORD-101838</t>
  </si>
  <si>
    <t>ORD-101839</t>
  </si>
  <si>
    <t>CUST-4499</t>
  </si>
  <si>
    <t>ORD-101840</t>
  </si>
  <si>
    <t>CUST-3116</t>
  </si>
  <si>
    <t>ORD-101841</t>
  </si>
  <si>
    <t>CUST-6453</t>
  </si>
  <si>
    <t>ORD-101842</t>
  </si>
  <si>
    <t>CUST-8711</t>
  </si>
  <si>
    <t>ORD-101843</t>
  </si>
  <si>
    <t>CUST-4668</t>
  </si>
  <si>
    <t>ORD-101844</t>
  </si>
  <si>
    <t>CUST-7031</t>
  </si>
  <si>
    <t>ORD-101845</t>
  </si>
  <si>
    <t>ORD-101846</t>
  </si>
  <si>
    <t>CUST-4531</t>
  </si>
  <si>
    <t>ORD-101847</t>
  </si>
  <si>
    <t>CUST-4924</t>
  </si>
  <si>
    <t>ORD-101848</t>
  </si>
  <si>
    <t>CUST-3819</t>
  </si>
  <si>
    <t>ORD-101849</t>
  </si>
  <si>
    <t>CUST-6346</t>
  </si>
  <si>
    <t>ORD-101850</t>
  </si>
  <si>
    <t>CUST-4391</t>
  </si>
  <si>
    <t>ORD-101851</t>
  </si>
  <si>
    <t>CUST-2147</t>
  </si>
  <si>
    <t>ORD-101852</t>
  </si>
  <si>
    <t>ORD-101853</t>
  </si>
  <si>
    <t>ORD-101854</t>
  </si>
  <si>
    <t>CUST-8124</t>
  </si>
  <si>
    <t>ORD-101855</t>
  </si>
  <si>
    <t>CUST-1606</t>
  </si>
  <si>
    <t>ORD-101856</t>
  </si>
  <si>
    <t>ORD-101857</t>
  </si>
  <si>
    <t>ORD-101858</t>
  </si>
  <si>
    <t>CUST-8231</t>
  </si>
  <si>
    <t>ORD-101859</t>
  </si>
  <si>
    <t>CUST-2293</t>
  </si>
  <si>
    <t>ORD-101860</t>
  </si>
  <si>
    <t>CUST-3330</t>
  </si>
  <si>
    <t>ORD-101861</t>
  </si>
  <si>
    <t>CUST-6308</t>
  </si>
  <si>
    <t>ORD-101862</t>
  </si>
  <si>
    <t>CUST-3786</t>
  </si>
  <si>
    <t>ORD-101863</t>
  </si>
  <si>
    <t>CUST-7485</t>
  </si>
  <si>
    <t>ORD-101864</t>
  </si>
  <si>
    <t>CUST-7506</t>
  </si>
  <si>
    <t>ORD-101865</t>
  </si>
  <si>
    <t>CUST-8771</t>
  </si>
  <si>
    <t>ORD-101866</t>
  </si>
  <si>
    <t>CUST-4800</t>
  </si>
  <si>
    <t>ORD-101867</t>
  </si>
  <si>
    <t>ORD-101868</t>
  </si>
  <si>
    <t>CUST-6276</t>
  </si>
  <si>
    <t>ORD-101869</t>
  </si>
  <si>
    <t>CUST-5976</t>
  </si>
  <si>
    <t>ORD-101870</t>
  </si>
  <si>
    <t>CUST-8597</t>
  </si>
  <si>
    <t>ORD-101871</t>
  </si>
  <si>
    <t>CUST-2837</t>
  </si>
  <si>
    <t>ORD-101872</t>
  </si>
  <si>
    <t>ORD-101873</t>
  </si>
  <si>
    <t>CUST-8140</t>
  </si>
  <si>
    <t>ORD-101874</t>
  </si>
  <si>
    <t>CUST-3437</t>
  </si>
  <si>
    <t>ORD-101875</t>
  </si>
  <si>
    <t>CUST-5860</t>
  </si>
  <si>
    <t>ORD-101876</t>
  </si>
  <si>
    <t>CUST-4352</t>
  </si>
  <si>
    <t>ORD-101877</t>
  </si>
  <si>
    <t>CUST-2421</t>
  </si>
  <si>
    <t>ORD-101878</t>
  </si>
  <si>
    <t>CUST-8663</t>
  </si>
  <si>
    <t>ORD-101879</t>
  </si>
  <si>
    <t>CUST-8684</t>
  </si>
  <si>
    <t>ORD-101880</t>
  </si>
  <si>
    <t>CUST-3092</t>
  </si>
  <si>
    <t>ORD-101881</t>
  </si>
  <si>
    <t>CUST-2289</t>
  </si>
  <si>
    <t>Laptops Product 11</t>
  </si>
  <si>
    <t>ORD-101882</t>
  </si>
  <si>
    <t>CUST-7428</t>
  </si>
  <si>
    <t>ORD-101883</t>
  </si>
  <si>
    <t>CUST-5026</t>
  </si>
  <si>
    <t>ORD-101884</t>
  </si>
  <si>
    <t>CUST-9573</t>
  </si>
  <si>
    <t>ORD-101885</t>
  </si>
  <si>
    <t>ORD-101886</t>
  </si>
  <si>
    <t>CUST-6730</t>
  </si>
  <si>
    <t>ORD-101887</t>
  </si>
  <si>
    <t>CUST-4257</t>
  </si>
  <si>
    <t>ORD-101888</t>
  </si>
  <si>
    <t>CUST-7935</t>
  </si>
  <si>
    <t>ORD-101889</t>
  </si>
  <si>
    <t>CUST-3657</t>
  </si>
  <si>
    <t>ORD-101890</t>
  </si>
  <si>
    <t>CUST-6249</t>
  </si>
  <si>
    <t>ORD-101891</t>
  </si>
  <si>
    <t>CUST-2764</t>
  </si>
  <si>
    <t>ORD-101892</t>
  </si>
  <si>
    <t>CUST-9288</t>
  </si>
  <si>
    <t>Bookcases Product 3</t>
  </si>
  <si>
    <t>ORD-101893</t>
  </si>
  <si>
    <t>ORD-101894</t>
  </si>
  <si>
    <t>CUST-9719</t>
  </si>
  <si>
    <t>ORD-101895</t>
  </si>
  <si>
    <t>CUST-9825</t>
  </si>
  <si>
    <t>ORD-101896</t>
  </si>
  <si>
    <t>CUST-3185</t>
  </si>
  <si>
    <t>ORD-101897</t>
  </si>
  <si>
    <t>CUST-5084</t>
  </si>
  <si>
    <t>ORD-101898</t>
  </si>
  <si>
    <t>ORD-101899</t>
  </si>
  <si>
    <t>CUST-8906</t>
  </si>
  <si>
    <t>ORD-101900</t>
  </si>
  <si>
    <t>CUST-3255</t>
  </si>
  <si>
    <t>ORD-101901</t>
  </si>
  <si>
    <t>CUST-8785</t>
  </si>
  <si>
    <t>ORD-101902</t>
  </si>
  <si>
    <t>CUST-3572</t>
  </si>
  <si>
    <t>ORD-101903</t>
  </si>
  <si>
    <t>CUST-5178</t>
  </si>
  <si>
    <t>Laptops Product 37</t>
  </si>
  <si>
    <t>ORD-101904</t>
  </si>
  <si>
    <t>CUST-1241</t>
  </si>
  <si>
    <t>ORD-101905</t>
  </si>
  <si>
    <t>ORD-101906</t>
  </si>
  <si>
    <t>ORD-101907</t>
  </si>
  <si>
    <t>CUST-5872</t>
  </si>
  <si>
    <t>ORD-101908</t>
  </si>
  <si>
    <t>CUST-1116</t>
  </si>
  <si>
    <t>ORD-101909</t>
  </si>
  <si>
    <t>CUST-8815</t>
  </si>
  <si>
    <t>ORD-101910</t>
  </si>
  <si>
    <t>CUST-5226</t>
  </si>
  <si>
    <t>ORD-101911</t>
  </si>
  <si>
    <t>ORD-101912</t>
  </si>
  <si>
    <t>CUST-3531</t>
  </si>
  <si>
    <t>ORD-101913</t>
  </si>
  <si>
    <t>CUST-9988</t>
  </si>
  <si>
    <t>ORD-101914</t>
  </si>
  <si>
    <t>CUST-9264</t>
  </si>
  <si>
    <t>ORD-101915</t>
  </si>
  <si>
    <t>CUST-1167</t>
  </si>
  <si>
    <t>ORD-101916</t>
  </si>
  <si>
    <t>CUST-9947</t>
  </si>
  <si>
    <t>ORD-101917</t>
  </si>
  <si>
    <t>CUST-5297</t>
  </si>
  <si>
    <t>ORD-101918</t>
  </si>
  <si>
    <t>CUST-4071</t>
  </si>
  <si>
    <t>ORD-101919</t>
  </si>
  <si>
    <t>ORD-101920</t>
  </si>
  <si>
    <t>CUST-7466</t>
  </si>
  <si>
    <t>ORD-101921</t>
  </si>
  <si>
    <t>CUST-5058</t>
  </si>
  <si>
    <t>ORD-101922</t>
  </si>
  <si>
    <t>CUST-3577</t>
  </si>
  <si>
    <t>ORD-101923</t>
  </si>
  <si>
    <t>ORD-101924</t>
  </si>
  <si>
    <t>ORD-101925</t>
  </si>
  <si>
    <t>ORD-101926</t>
  </si>
  <si>
    <t>CUST-3729</t>
  </si>
  <si>
    <t>ORD-101927</t>
  </si>
  <si>
    <t>CUST-9686</t>
  </si>
  <si>
    <t>ORD-101928</t>
  </si>
  <si>
    <t>CUST-9236</t>
  </si>
  <si>
    <t>ORD-101929</t>
  </si>
  <si>
    <t>CUST-5326</t>
  </si>
  <si>
    <t>ORD-101930</t>
  </si>
  <si>
    <t>CUST-6089</t>
  </si>
  <si>
    <t>ORD-101931</t>
  </si>
  <si>
    <t>ORD-101932</t>
  </si>
  <si>
    <t>CUST-5616</t>
  </si>
  <si>
    <t>ORD-101933</t>
  </si>
  <si>
    <t>CUST-7973</t>
  </si>
  <si>
    <t>ORD-101934</t>
  </si>
  <si>
    <t>CUST-1617</t>
  </si>
  <si>
    <t>ORD-101935</t>
  </si>
  <si>
    <t>ORD-101936</t>
  </si>
  <si>
    <t>CUST-3351</t>
  </si>
  <si>
    <t>ORD-101937</t>
  </si>
  <si>
    <t>CUST-4857</t>
  </si>
  <si>
    <t>ORD-101938</t>
  </si>
  <si>
    <t>CUST-5123</t>
  </si>
  <si>
    <t>ORD-101939</t>
  </si>
  <si>
    <t>CUST-2350</t>
  </si>
  <si>
    <t>ORD-101940</t>
  </si>
  <si>
    <t>ORD-101941</t>
  </si>
  <si>
    <t>CUST-1048</t>
  </si>
  <si>
    <t>ORD-101942</t>
  </si>
  <si>
    <t>ORD-101943</t>
  </si>
  <si>
    <t>CUST-9917</t>
  </si>
  <si>
    <t>ORD-101944</t>
  </si>
  <si>
    <t>ORD-101945</t>
  </si>
  <si>
    <t>ORD-101946</t>
  </si>
  <si>
    <t>CUST-1188</t>
  </si>
  <si>
    <t>ORD-101947</t>
  </si>
  <si>
    <t>ORD-101948</t>
  </si>
  <si>
    <t>CUST-2731</t>
  </si>
  <si>
    <t>ORD-101949</t>
  </si>
  <si>
    <t>ORD-101950</t>
  </si>
  <si>
    <t>CUST-1897</t>
  </si>
  <si>
    <t>ORD-101951</t>
  </si>
  <si>
    <t>CUST-2291</t>
  </si>
  <si>
    <t>ORD-101952</t>
  </si>
  <si>
    <t>CUST-3428</t>
  </si>
  <si>
    <t>ORD-101953</t>
  </si>
  <si>
    <t>CUST-6826</t>
  </si>
  <si>
    <t>ORD-101954</t>
  </si>
  <si>
    <t>CUST-1354</t>
  </si>
  <si>
    <t>ORD-101955</t>
  </si>
  <si>
    <t>CUST-4577</t>
  </si>
  <si>
    <t>ORD-101956</t>
  </si>
  <si>
    <t>CUST-8501</t>
  </si>
  <si>
    <t>ORD-101957</t>
  </si>
  <si>
    <t>CUST-6078</t>
  </si>
  <si>
    <t>ORD-101958</t>
  </si>
  <si>
    <t>CUST-5875</t>
  </si>
  <si>
    <t>ORD-101959</t>
  </si>
  <si>
    <t>CUST-2631</t>
  </si>
  <si>
    <t>ORD-101960</t>
  </si>
  <si>
    <t>CUST-7122</t>
  </si>
  <si>
    <t>ORD-101961</t>
  </si>
  <si>
    <t>CUST-5738</t>
  </si>
  <si>
    <t>ORD-101962</t>
  </si>
  <si>
    <t>CUST-1960</t>
  </si>
  <si>
    <t>ORD-101963</t>
  </si>
  <si>
    <t>CUST-4162</t>
  </si>
  <si>
    <t>ORD-101964</t>
  </si>
  <si>
    <t>CUST-3308</t>
  </si>
  <si>
    <t>ORD-101965</t>
  </si>
  <si>
    <t>ORD-101966</t>
  </si>
  <si>
    <t>CUST-2234</t>
  </si>
  <si>
    <t>ORD-101967</t>
  </si>
  <si>
    <t>CUST-2988</t>
  </si>
  <si>
    <t>ORD-101968</t>
  </si>
  <si>
    <t>CUST-4816</t>
  </si>
  <si>
    <t>ORD-101969</t>
  </si>
  <si>
    <t>CUST-6908</t>
  </si>
  <si>
    <t>ORD-101970</t>
  </si>
  <si>
    <t>CUST-6320</t>
  </si>
  <si>
    <t>ORD-101971</t>
  </si>
  <si>
    <t>CUST-1349</t>
  </si>
  <si>
    <t>ORD-101972</t>
  </si>
  <si>
    <t>CUST-1288</t>
  </si>
  <si>
    <t>ORD-101973</t>
  </si>
  <si>
    <t>ORD-101974</t>
  </si>
  <si>
    <t>CUST-1248</t>
  </si>
  <si>
    <t>ORD-101975</t>
  </si>
  <si>
    <t>CUST-3891</t>
  </si>
  <si>
    <t>ORD-101976</t>
  </si>
  <si>
    <t>CUST-5150</t>
  </si>
  <si>
    <t>ORD-101977</t>
  </si>
  <si>
    <t>CUST-6344</t>
  </si>
  <si>
    <t>ORD-101978</t>
  </si>
  <si>
    <t>CUST-3307</t>
  </si>
  <si>
    <t>ORD-101979</t>
  </si>
  <si>
    <t>CUST-9483</t>
  </si>
  <si>
    <t>ORD-101980</t>
  </si>
  <si>
    <t>CUST-7541</t>
  </si>
  <si>
    <t>ORD-101981</t>
  </si>
  <si>
    <t>CUST-6669</t>
  </si>
  <si>
    <t>ORD-101982</t>
  </si>
  <si>
    <t>ORD-101983</t>
  </si>
  <si>
    <t>ORD-101984</t>
  </si>
  <si>
    <t>CUST-8525</t>
  </si>
  <si>
    <t>ORD-101985</t>
  </si>
  <si>
    <t>CUST-8187</t>
  </si>
  <si>
    <t>ORD-101986</t>
  </si>
  <si>
    <t>CUST-8362</t>
  </si>
  <si>
    <t>ORD-101987</t>
  </si>
  <si>
    <t>ORD-101988</t>
  </si>
  <si>
    <t>CUST-5513</t>
  </si>
  <si>
    <t>ORD-101989</t>
  </si>
  <si>
    <t>CUST-8667</t>
  </si>
  <si>
    <t>ORD-101990</t>
  </si>
  <si>
    <t>CUST-3489</t>
  </si>
  <si>
    <t>ORD-101991</t>
  </si>
  <si>
    <t>CUST-7892</t>
  </si>
  <si>
    <t>ORD-101992</t>
  </si>
  <si>
    <t>ORD-101993</t>
  </si>
  <si>
    <t>CUST-9425</t>
  </si>
  <si>
    <t>ORD-101994</t>
  </si>
  <si>
    <t>CUST-7173</t>
  </si>
  <si>
    <t>ORD-101995</t>
  </si>
  <si>
    <t>CUST-8581</t>
  </si>
  <si>
    <t>ORD-101996</t>
  </si>
  <si>
    <t>CUST-8837</t>
  </si>
  <si>
    <t>ORD-101997</t>
  </si>
  <si>
    <t>CUST-2090</t>
  </si>
  <si>
    <t>ORD-101998</t>
  </si>
  <si>
    <t>CUST-3683</t>
  </si>
  <si>
    <t>ORD-101999</t>
  </si>
  <si>
    <t>CUST-8469</t>
  </si>
  <si>
    <t>ORD-102000</t>
  </si>
  <si>
    <t>CUST-7291</t>
  </si>
  <si>
    <t>ORD-102001</t>
  </si>
  <si>
    <t>CUST-2525</t>
  </si>
  <si>
    <t>ORD-102002</t>
  </si>
  <si>
    <t>CUST-8969</t>
  </si>
  <si>
    <t>ORD-102003</t>
  </si>
  <si>
    <t>CUST-1570</t>
  </si>
  <si>
    <t>ORD-102004</t>
  </si>
  <si>
    <t>CUST-4911</t>
  </si>
  <si>
    <t>ORD-102005</t>
  </si>
  <si>
    <t>CUST-9246</t>
  </si>
  <si>
    <t>ORD-102006</t>
  </si>
  <si>
    <t>ORD-102007</t>
  </si>
  <si>
    <t>CUST-5827</t>
  </si>
  <si>
    <t>ORD-102008</t>
  </si>
  <si>
    <t>CUST-6935</t>
  </si>
  <si>
    <t>ORD-102009</t>
  </si>
  <si>
    <t>CUST-1134</t>
  </si>
  <si>
    <t>ORD-102010</t>
  </si>
  <si>
    <t>CUST-6665</t>
  </si>
  <si>
    <t>ORD-102011</t>
  </si>
  <si>
    <t>Phones Product 38</t>
  </si>
  <si>
    <t>ORD-102012</t>
  </si>
  <si>
    <t>CUST-3921</t>
  </si>
  <si>
    <t>ORD-102013</t>
  </si>
  <si>
    <t>ORD-102014</t>
  </si>
  <si>
    <t>CUST-2446</t>
  </si>
  <si>
    <t>ORD-102015</t>
  </si>
  <si>
    <t>CUST-4025</t>
  </si>
  <si>
    <t>ORD-102016</t>
  </si>
  <si>
    <t>CUST-6779</t>
  </si>
  <si>
    <t>ORD-102017</t>
  </si>
  <si>
    <t>CUST-6743</t>
  </si>
  <si>
    <t>ORD-102018</t>
  </si>
  <si>
    <t>ORD-102019</t>
  </si>
  <si>
    <t>CUST-4663</t>
  </si>
  <si>
    <t>ORD-102020</t>
  </si>
  <si>
    <t>CUST-3512</t>
  </si>
  <si>
    <t>ORD-102021</t>
  </si>
  <si>
    <t>CUST-9576</t>
  </si>
  <si>
    <t>Laptops Product 9</t>
  </si>
  <si>
    <t>ORD-102022</t>
  </si>
  <si>
    <t>CUST-1471</t>
  </si>
  <si>
    <t>ORD-102023</t>
  </si>
  <si>
    <t>CUST-9125</t>
  </si>
  <si>
    <t>ORD-102024</t>
  </si>
  <si>
    <t>CUST-8092</t>
  </si>
  <si>
    <t>ORD-102025</t>
  </si>
  <si>
    <t>CUST-8447</t>
  </si>
  <si>
    <t>ORD-102026</t>
  </si>
  <si>
    <t>CUST-9842</t>
  </si>
  <si>
    <t>ORD-102027</t>
  </si>
  <si>
    <t>CUST-8806</t>
  </si>
  <si>
    <t>ORD-102028</t>
  </si>
  <si>
    <t>CUST-3869</t>
  </si>
  <si>
    <t>ORD-102029</t>
  </si>
  <si>
    <t>CUST-4676</t>
  </si>
  <si>
    <t>ORD-102030</t>
  </si>
  <si>
    <t>CUST-3211</t>
  </si>
  <si>
    <t>ORD-102031</t>
  </si>
  <si>
    <t>CUST-1299</t>
  </si>
  <si>
    <t>ORD-102032</t>
  </si>
  <si>
    <t>CUST-8031</t>
  </si>
  <si>
    <t>ORD-102033</t>
  </si>
  <si>
    <t>CUST-5958</t>
  </si>
  <si>
    <t>ORD-102034</t>
  </si>
  <si>
    <t>CUST-7360</t>
  </si>
  <si>
    <t>ORD-102035</t>
  </si>
  <si>
    <t>CUST-6315</t>
  </si>
  <si>
    <t>ORD-102036</t>
  </si>
  <si>
    <t>CUST-6503</t>
  </si>
  <si>
    <t>ORD-102037</t>
  </si>
  <si>
    <t>CUST-1817</t>
  </si>
  <si>
    <t>ORD-102038</t>
  </si>
  <si>
    <t>ORD-102039</t>
  </si>
  <si>
    <t>CUST-8959</t>
  </si>
  <si>
    <t>ORD-102040</t>
  </si>
  <si>
    <t>ORD-102041</t>
  </si>
  <si>
    <t>ORD-102042</t>
  </si>
  <si>
    <t>ORD-102043</t>
  </si>
  <si>
    <t>ORD-102044</t>
  </si>
  <si>
    <t>CUST-4306</t>
  </si>
  <si>
    <t>ORD-102045</t>
  </si>
  <si>
    <t>CUST-7519</t>
  </si>
  <si>
    <t>ORD-102046</t>
  </si>
  <si>
    <t>CUST-9133</t>
  </si>
  <si>
    <t>ORD-102047</t>
  </si>
  <si>
    <t>CUST-2625</t>
  </si>
  <si>
    <t>ORD-102048</t>
  </si>
  <si>
    <t>CUST-6436</t>
  </si>
  <si>
    <t>Phones Product 41</t>
  </si>
  <si>
    <t>ORD-102049</t>
  </si>
  <si>
    <t>ORD-102050</t>
  </si>
  <si>
    <t>CUST-3224</t>
  </si>
  <si>
    <t>ORD-102051</t>
  </si>
  <si>
    <t>CUST-7379</t>
  </si>
  <si>
    <t>ORD-102052</t>
  </si>
  <si>
    <t>CUST-7002</t>
  </si>
  <si>
    <t>ORD-102053</t>
  </si>
  <si>
    <t>CUST-2877</t>
  </si>
  <si>
    <t>ORD-102054</t>
  </si>
  <si>
    <t>CUST-8601</t>
  </si>
  <si>
    <t>ORD-102055</t>
  </si>
  <si>
    <t>ORD-102056</t>
  </si>
  <si>
    <t>CUST-1394</t>
  </si>
  <si>
    <t>ORD-102057</t>
  </si>
  <si>
    <t>CUST-1742</t>
  </si>
  <si>
    <t>ORD-102058</t>
  </si>
  <si>
    <t>CUST-1390</t>
  </si>
  <si>
    <t>ORD-102059</t>
  </si>
  <si>
    <t>CUST-3277</t>
  </si>
  <si>
    <t>ORD-102060</t>
  </si>
  <si>
    <t>CUST-1779</t>
  </si>
  <si>
    <t>ORD-102061</t>
  </si>
  <si>
    <t>CUST-1516</t>
  </si>
  <si>
    <t>ORD-102062</t>
  </si>
  <si>
    <t>ORD-102063</t>
  </si>
  <si>
    <t>ORD-102064</t>
  </si>
  <si>
    <t>CUST-9400</t>
  </si>
  <si>
    <t>ORD-102065</t>
  </si>
  <si>
    <t>ORD-102066</t>
  </si>
  <si>
    <t>CUST-3887</t>
  </si>
  <si>
    <t>ORD-102067</t>
  </si>
  <si>
    <t>CUST-4102</t>
  </si>
  <si>
    <t>ORD-102068</t>
  </si>
  <si>
    <t>CUST-3841</t>
  </si>
  <si>
    <t>ORD-102069</t>
  </si>
  <si>
    <t>CUST-4260</t>
  </si>
  <si>
    <t>ORD-102070</t>
  </si>
  <si>
    <t>CUST-9979</t>
  </si>
  <si>
    <t>ORD-102071</t>
  </si>
  <si>
    <t>CUST-4764</t>
  </si>
  <si>
    <t>ORD-102072</t>
  </si>
  <si>
    <t>CUST-4737</t>
  </si>
  <si>
    <t>ORD-102073</t>
  </si>
  <si>
    <t>ORD-102074</t>
  </si>
  <si>
    <t>CUST-9649</t>
  </si>
  <si>
    <t>ORD-102075</t>
  </si>
  <si>
    <t>CUST-7395</t>
  </si>
  <si>
    <t>ORD-102076</t>
  </si>
  <si>
    <t>CUST-8314</t>
  </si>
  <si>
    <t>ORD-102077</t>
  </si>
  <si>
    <t>CUST-5871</t>
  </si>
  <si>
    <t>ORD-102078</t>
  </si>
  <si>
    <t>ORD-102079</t>
  </si>
  <si>
    <t>CUST-5420</t>
  </si>
  <si>
    <t>ORD-102080</t>
  </si>
  <si>
    <t>CUST-3984</t>
  </si>
  <si>
    <t>ORD-102081</t>
  </si>
  <si>
    <t>CUST-5632</t>
  </si>
  <si>
    <t>ORD-102082</t>
  </si>
  <si>
    <t>CUST-4794</t>
  </si>
  <si>
    <t>ORD-102083</t>
  </si>
  <si>
    <t>CUST-3289</t>
  </si>
  <si>
    <t>ORD-102084</t>
  </si>
  <si>
    <t>CUST-2253</t>
  </si>
  <si>
    <t>ORD-102085</t>
  </si>
  <si>
    <t>CUST-1841</t>
  </si>
  <si>
    <t>ORD-102086</t>
  </si>
  <si>
    <t>CUST-2247</t>
  </si>
  <si>
    <t>ORD-102087</t>
  </si>
  <si>
    <t>CUST-8904</t>
  </si>
  <si>
    <t>ORD-102088</t>
  </si>
  <si>
    <t>ORD-102089</t>
  </si>
  <si>
    <t>CUST-5451</t>
  </si>
  <si>
    <t>ORD-102090</t>
  </si>
  <si>
    <t>CUST-9116</t>
  </si>
  <si>
    <t>ORD-102091</t>
  </si>
  <si>
    <t>CUST-6726</t>
  </si>
  <si>
    <t>ORD-102092</t>
  </si>
  <si>
    <t>ORD-102093</t>
  </si>
  <si>
    <t>CUST-4533</t>
  </si>
  <si>
    <t>ORD-102094</t>
  </si>
  <si>
    <t>ORD-102095</t>
  </si>
  <si>
    <t>CUST-2144</t>
  </si>
  <si>
    <t>ORD-102096</t>
  </si>
  <si>
    <t>CUST-5053</t>
  </si>
  <si>
    <t>ORD-102097</t>
  </si>
  <si>
    <t>CUST-9359</t>
  </si>
  <si>
    <t>ORD-102098</t>
  </si>
  <si>
    <t>CUST-7111</t>
  </si>
  <si>
    <t>ORD-102099</t>
  </si>
  <si>
    <t>CUST-5045</t>
  </si>
  <si>
    <t>ORD-102100</t>
  </si>
  <si>
    <t>CUST-2262</t>
  </si>
  <si>
    <t>ORD-102101</t>
  </si>
  <si>
    <t>CUST-2212</t>
  </si>
  <si>
    <t>ORD-102102</t>
  </si>
  <si>
    <t>CUST-1921</t>
  </si>
  <si>
    <t>ORD-102103</t>
  </si>
  <si>
    <t>ORD-102104</t>
  </si>
  <si>
    <t>ORD-102105</t>
  </si>
  <si>
    <t>CUST-8123</t>
  </si>
  <si>
    <t>ORD-102106</t>
  </si>
  <si>
    <t>CUST-6019</t>
  </si>
  <si>
    <t>ORD-102107</t>
  </si>
  <si>
    <t>ORD-102108</t>
  </si>
  <si>
    <t>CUST-4169</t>
  </si>
  <si>
    <t>ORD-102109</t>
  </si>
  <si>
    <t>CUST-9344</t>
  </si>
  <si>
    <t>ORD-102110</t>
  </si>
  <si>
    <t>CUST-6879</t>
  </si>
  <si>
    <t>ORD-102111</t>
  </si>
  <si>
    <t>CUST-9783</t>
  </si>
  <si>
    <t>ORD-102112</t>
  </si>
  <si>
    <t>CUST-3667</t>
  </si>
  <si>
    <t>ORD-102113</t>
  </si>
  <si>
    <t>ORD-102114</t>
  </si>
  <si>
    <t>CUST-2329</t>
  </si>
  <si>
    <t>ORD-102115</t>
  </si>
  <si>
    <t>CUST-8777</t>
  </si>
  <si>
    <t>ORD-102116</t>
  </si>
  <si>
    <t>CUST-8212</t>
  </si>
  <si>
    <t>ORD-102117</t>
  </si>
  <si>
    <t>CUST-6778</t>
  </si>
  <si>
    <t>ORD-102118</t>
  </si>
  <si>
    <t>CUST-7235</t>
  </si>
  <si>
    <t>ORD-102119</t>
  </si>
  <si>
    <t>CUST-2825</t>
  </si>
  <si>
    <t>ORD-102120</t>
  </si>
  <si>
    <t>CUST-8266</t>
  </si>
  <si>
    <t>ORD-102121</t>
  </si>
  <si>
    <t>CUST-2456</t>
  </si>
  <si>
    <t>ORD-102122</t>
  </si>
  <si>
    <t>CUST-7711</t>
  </si>
  <si>
    <t>ORD-102123</t>
  </si>
  <si>
    <t>CUST-8651</t>
  </si>
  <si>
    <t>ORD-102124</t>
  </si>
  <si>
    <t>ORD-102125</t>
  </si>
  <si>
    <t>CUST-6385</t>
  </si>
  <si>
    <t>ORD-102126</t>
  </si>
  <si>
    <t>CUST-5755</t>
  </si>
  <si>
    <t>ORD-102127</t>
  </si>
  <si>
    <t>CUST-4983</t>
  </si>
  <si>
    <t>ORD-102128</t>
  </si>
  <si>
    <t>CUST-7144</t>
  </si>
  <si>
    <t>ORD-102129</t>
  </si>
  <si>
    <t>CUST-3197</t>
  </si>
  <si>
    <t>ORD-102130</t>
  </si>
  <si>
    <t>ORD-102131</t>
  </si>
  <si>
    <t>CUST-3617</t>
  </si>
  <si>
    <t>ORD-102132</t>
  </si>
  <si>
    <t>CUST-1983</t>
  </si>
  <si>
    <t>ORD-102133</t>
  </si>
  <si>
    <t>CUST-6154</t>
  </si>
  <si>
    <t>ORD-102134</t>
  </si>
  <si>
    <t>CUST-5806</t>
  </si>
  <si>
    <t>ORD-102135</t>
  </si>
  <si>
    <t>CUST-6351</t>
  </si>
  <si>
    <t>ORD-102136</t>
  </si>
  <si>
    <t>CUST-4526</t>
  </si>
  <si>
    <t>ORD-102137</t>
  </si>
  <si>
    <t>CUST-6255</t>
  </si>
  <si>
    <t>ORD-102138</t>
  </si>
  <si>
    <t>CUST-3690</t>
  </si>
  <si>
    <t>ORD-102139</t>
  </si>
  <si>
    <t>CUST-8923</t>
  </si>
  <si>
    <t>ORD-102140</t>
  </si>
  <si>
    <t>CUST-6892</t>
  </si>
  <si>
    <t>ORD-102141</t>
  </si>
  <si>
    <t>CUST-3475</t>
  </si>
  <si>
    <t>ORD-102142</t>
  </si>
  <si>
    <t>CUST-6027</t>
  </si>
  <si>
    <t>ORD-102143</t>
  </si>
  <si>
    <t>ORD-102144</t>
  </si>
  <si>
    <t>CUST-8171</t>
  </si>
  <si>
    <t>ORD-102145</t>
  </si>
  <si>
    <t>CUST-4090</t>
  </si>
  <si>
    <t>ORD-102146</t>
  </si>
  <si>
    <t>ORD-102147</t>
  </si>
  <si>
    <t>CUST-1979</t>
  </si>
  <si>
    <t>ORD-102148</t>
  </si>
  <si>
    <t>CUST-9964</t>
  </si>
  <si>
    <t>ORD-102149</t>
  </si>
  <si>
    <t>CUST-9919</t>
  </si>
  <si>
    <t>ORD-102150</t>
  </si>
  <si>
    <t>CUST-5470</t>
  </si>
  <si>
    <t>ORD-102151</t>
  </si>
  <si>
    <t>CUST-5789</t>
  </si>
  <si>
    <t>ORD-102152</t>
  </si>
  <si>
    <t>CUST-1118</t>
  </si>
  <si>
    <t>ORD-102153</t>
  </si>
  <si>
    <t>ORD-102154</t>
  </si>
  <si>
    <t>CUST-6121</t>
  </si>
  <si>
    <t>ORD-102155</t>
  </si>
  <si>
    <t>CUST-8600</t>
  </si>
  <si>
    <t>ORD-102156</t>
  </si>
  <si>
    <t>CUST-6048</t>
  </si>
  <si>
    <t>ORD-102157</t>
  </si>
  <si>
    <t>ORD-102158</t>
  </si>
  <si>
    <t>CUST-9846</t>
  </si>
  <si>
    <t>ORD-102159</t>
  </si>
  <si>
    <t>CUST-2488</t>
  </si>
  <si>
    <t>ORD-102160</t>
  </si>
  <si>
    <t>CUST-4519</t>
  </si>
  <si>
    <t>ORD-102161</t>
  </si>
  <si>
    <t>CUST-7654</t>
  </si>
  <si>
    <t>ORD-102162</t>
  </si>
  <si>
    <t>CUST-5614</t>
  </si>
  <si>
    <t>ORD-102163</t>
  </si>
  <si>
    <t>CUST-6800</t>
  </si>
  <si>
    <t>ORD-102164</t>
  </si>
  <si>
    <t>CUST-7165</t>
  </si>
  <si>
    <t>ORD-102165</t>
  </si>
  <si>
    <t>ORD-102166</t>
  </si>
  <si>
    <t>CUST-5354</t>
  </si>
  <si>
    <t>ORD-102167</t>
  </si>
  <si>
    <t>CUST-3533</t>
  </si>
  <si>
    <t>ORD-102168</t>
  </si>
  <si>
    <t>CUST-8157</t>
  </si>
  <si>
    <t>ORD-102169</t>
  </si>
  <si>
    <t>CUST-8221</t>
  </si>
  <si>
    <t>ORD-102170</t>
  </si>
  <si>
    <t>CUST-2916</t>
  </si>
  <si>
    <t>ORD-102171</t>
  </si>
  <si>
    <t>CUST-8968</t>
  </si>
  <si>
    <t>ORD-102172</t>
  </si>
  <si>
    <t>CUST-2365</t>
  </si>
  <si>
    <t>ORD-102173</t>
  </si>
  <si>
    <t>CUST-5366</t>
  </si>
  <si>
    <t>ORD-102174</t>
  </si>
  <si>
    <t>CUST-3352</t>
  </si>
  <si>
    <t>ORD-102175</t>
  </si>
  <si>
    <t>CUST-8181</t>
  </si>
  <si>
    <t>ORD-102176</t>
  </si>
  <si>
    <t>CUST-4201</t>
  </si>
  <si>
    <t>ORD-102177</t>
  </si>
  <si>
    <t>CUST-6063</t>
  </si>
  <si>
    <t>ORD-102178</t>
  </si>
  <si>
    <t>CUST-2378</t>
  </si>
  <si>
    <t>ORD-102179</t>
  </si>
  <si>
    <t>ORD-102180</t>
  </si>
  <si>
    <t>CUST-3963</t>
  </si>
  <si>
    <t>ORD-102181</t>
  </si>
  <si>
    <t>CUST-8057</t>
  </si>
  <si>
    <t>ORD-102182</t>
  </si>
  <si>
    <t>ORD-102183</t>
  </si>
  <si>
    <t>ORD-102184</t>
  </si>
  <si>
    <t>CUST-5505</t>
  </si>
  <si>
    <t>ORD-102185</t>
  </si>
  <si>
    <t>ORD-102186</t>
  </si>
  <si>
    <t>CUST-8985</t>
  </si>
  <si>
    <t>ORD-102187</t>
  </si>
  <si>
    <t>CUST-1640</t>
  </si>
  <si>
    <t>ORD-102188</t>
  </si>
  <si>
    <t>ORD-102189</t>
  </si>
  <si>
    <t>CUST-7456</t>
  </si>
  <si>
    <t>ORD-102190</t>
  </si>
  <si>
    <t>ORD-102191</t>
  </si>
  <si>
    <t>ORD-102192</t>
  </si>
  <si>
    <t>CUST-5335</t>
  </si>
  <si>
    <t>ORD-102193</t>
  </si>
  <si>
    <t>CUST-4023</t>
  </si>
  <si>
    <t>ORD-102194</t>
  </si>
  <si>
    <t>CUST-6593</t>
  </si>
  <si>
    <t>ORD-102195</t>
  </si>
  <si>
    <t>CUST-3837</t>
  </si>
  <si>
    <t>ORD-102196</t>
  </si>
  <si>
    <t>CUST-4058</t>
  </si>
  <si>
    <t>ORD-102197</t>
  </si>
  <si>
    <t>ORD-102198</t>
  </si>
  <si>
    <t>CUST-5443</t>
  </si>
  <si>
    <t>ORD-102199</t>
  </si>
  <si>
    <t>CUST-9774</t>
  </si>
  <si>
    <t>ORD-102200</t>
  </si>
  <si>
    <t>CUST-3387</t>
  </si>
  <si>
    <t>ORD-102201</t>
  </si>
  <si>
    <t>CUST-8127</t>
  </si>
  <si>
    <t>ORD-102202</t>
  </si>
  <si>
    <t>CUST-2151</t>
  </si>
  <si>
    <t>ORD-102203</t>
  </si>
  <si>
    <t>CUST-3838</t>
  </si>
  <si>
    <t>ORD-102204</t>
  </si>
  <si>
    <t>ORD-102205</t>
  </si>
  <si>
    <t>CUST-1478</t>
  </si>
  <si>
    <t>ORD-102206</t>
  </si>
  <si>
    <t>CUST-8344</t>
  </si>
  <si>
    <t>ORD-102207</t>
  </si>
  <si>
    <t>CUST-5020</t>
  </si>
  <si>
    <t>ORD-102208</t>
  </si>
  <si>
    <t>CUST-7472</t>
  </si>
  <si>
    <t>ORD-102209</t>
  </si>
  <si>
    <t>CUST-4997</t>
  </si>
  <si>
    <t>ORD-102210</t>
  </si>
  <si>
    <t>CUST-1810</t>
  </si>
  <si>
    <t>ORD-102211</t>
  </si>
  <si>
    <t>CUST-4165</t>
  </si>
  <si>
    <t>ORD-102212</t>
  </si>
  <si>
    <t>CUST-8356</t>
  </si>
  <si>
    <t>ORD-102213</t>
  </si>
  <si>
    <t>CUST-6062</t>
  </si>
  <si>
    <t>ORD-102214</t>
  </si>
  <si>
    <t>CUST-2792</t>
  </si>
  <si>
    <t>ORD-102215</t>
  </si>
  <si>
    <t>CUST-2071</t>
  </si>
  <si>
    <t>ORD-102216</t>
  </si>
  <si>
    <t>ORD-102217</t>
  </si>
  <si>
    <t>ORD-102218</t>
  </si>
  <si>
    <t>CUST-5979</t>
  </si>
  <si>
    <t>ORD-102219</t>
  </si>
  <si>
    <t>CUST-8541</t>
  </si>
  <si>
    <t>ORD-102220</t>
  </si>
  <si>
    <t>CUST-4298</t>
  </si>
  <si>
    <t>ORD-102221</t>
  </si>
  <si>
    <t>CUST-4377</t>
  </si>
  <si>
    <t>ORD-102222</t>
  </si>
  <si>
    <t>CUST-6828</t>
  </si>
  <si>
    <t>ORD-102223</t>
  </si>
  <si>
    <t>CUST-8239</t>
  </si>
  <si>
    <t>ORD-102224</t>
  </si>
  <si>
    <t>CUST-3303</t>
  </si>
  <si>
    <t>ORD-102225</t>
  </si>
  <si>
    <t>ORD-102226</t>
  </si>
  <si>
    <t>CUST-7763</t>
  </si>
  <si>
    <t>ORD-102227</t>
  </si>
  <si>
    <t>CUST-9444</t>
  </si>
  <si>
    <t>ORD-102228</t>
  </si>
  <si>
    <t>ORD-102229</t>
  </si>
  <si>
    <t>CUST-1092</t>
  </si>
  <si>
    <t>ORD-102230</t>
  </si>
  <si>
    <t>CUST-1222</t>
  </si>
  <si>
    <t>ORD-102231</t>
  </si>
  <si>
    <t>CUST-7248</t>
  </si>
  <si>
    <t>ORD-102232</t>
  </si>
  <si>
    <t>CUST-7479</t>
  </si>
  <si>
    <t>ORD-102233</t>
  </si>
  <si>
    <t>CUST-4419</t>
  </si>
  <si>
    <t>ORD-102234</t>
  </si>
  <si>
    <t>ORD-102235</t>
  </si>
  <si>
    <t>CUST-8691</t>
  </si>
  <si>
    <t>ORD-102236</t>
  </si>
  <si>
    <t>ORD-102237</t>
  </si>
  <si>
    <t>CUST-6753</t>
  </si>
  <si>
    <t>ORD-102238</t>
  </si>
  <si>
    <t>CUST-2799</t>
  </si>
  <si>
    <t>ORD-102239</t>
  </si>
  <si>
    <t>CUST-7936</t>
  </si>
  <si>
    <t>ORD-102240</t>
  </si>
  <si>
    <t>ORD-102241</t>
  </si>
  <si>
    <t>CUST-4208</t>
  </si>
  <si>
    <t>ORD-102242</t>
  </si>
  <si>
    <t>CUST-5538</t>
  </si>
  <si>
    <t>ORD-102243</t>
  </si>
  <si>
    <t>CUST-2814</t>
  </si>
  <si>
    <t>ORD-102244</t>
  </si>
  <si>
    <t>CUST-8769</t>
  </si>
  <si>
    <t>ORD-102245</t>
  </si>
  <si>
    <t>ORD-102246</t>
  </si>
  <si>
    <t>ORD-102247</t>
  </si>
  <si>
    <t>CUST-9109</t>
  </si>
  <si>
    <t>ORD-102248</t>
  </si>
  <si>
    <t>ORD-102249</t>
  </si>
  <si>
    <t>CUST-1724</t>
  </si>
  <si>
    <t>ORD-102250</t>
  </si>
  <si>
    <t>CUST-3356</t>
  </si>
  <si>
    <t>ORD-102251</t>
  </si>
  <si>
    <t>ORD-102252</t>
  </si>
  <si>
    <t>CUST-9190</t>
  </si>
  <si>
    <t>ORD-102253</t>
  </si>
  <si>
    <t>CUST-1290</t>
  </si>
  <si>
    <t>ORD-102254</t>
  </si>
  <si>
    <t>CUST-3986</t>
  </si>
  <si>
    <t>Paper Product 33</t>
  </si>
  <si>
    <t>ORD-102255</t>
  </si>
  <si>
    <t>ORD-102256</t>
  </si>
  <si>
    <t>CUST-9308</t>
  </si>
  <si>
    <t>ORD-102257</t>
  </si>
  <si>
    <t>CUST-9311</t>
  </si>
  <si>
    <t>ORD-102258</t>
  </si>
  <si>
    <t>CUST-4907</t>
  </si>
  <si>
    <t>ORD-102259</t>
  </si>
  <si>
    <t>CUST-7990</t>
  </si>
  <si>
    <t>ORD-102260</t>
  </si>
  <si>
    <t>CUST-1749</t>
  </si>
  <si>
    <t>ORD-102261</t>
  </si>
  <si>
    <t>CUST-6339</t>
  </si>
  <si>
    <t>ORD-102262</t>
  </si>
  <si>
    <t>ORD-102263</t>
  </si>
  <si>
    <t>CUST-1314</t>
  </si>
  <si>
    <t>ORD-102264</t>
  </si>
  <si>
    <t>ORD-102265</t>
  </si>
  <si>
    <t>ORD-102266</t>
  </si>
  <si>
    <t>CUST-9882</t>
  </si>
  <si>
    <t>ORD-102267</t>
  </si>
  <si>
    <t>CUST-6637</t>
  </si>
  <si>
    <t>ORD-102268</t>
  </si>
  <si>
    <t>CUST-4712</t>
  </si>
  <si>
    <t>ORD-102269</t>
  </si>
  <si>
    <t>CUST-6788</t>
  </si>
  <si>
    <t>ORD-102270</t>
  </si>
  <si>
    <t>CUST-1379</t>
  </si>
  <si>
    <t>ORD-102271</t>
  </si>
  <si>
    <t>CUST-4423</t>
  </si>
  <si>
    <t>ORD-102272</t>
  </si>
  <si>
    <t>CUST-4159</t>
  </si>
  <si>
    <t>ORD-102273</t>
  </si>
  <si>
    <t>CUST-2465</t>
  </si>
  <si>
    <t>ORD-102274</t>
  </si>
  <si>
    <t>CUST-8466</t>
  </si>
  <si>
    <t>ORD-102275</t>
  </si>
  <si>
    <t>CUST-2949</t>
  </si>
  <si>
    <t>ORD-102276</t>
  </si>
  <si>
    <t>CUST-7074</t>
  </si>
  <si>
    <t>ORD-102277</t>
  </si>
  <si>
    <t>CUST-5063</t>
  </si>
  <si>
    <t>ORD-102278</t>
  </si>
  <si>
    <t>CUST-3078</t>
  </si>
  <si>
    <t>ORD-102279</t>
  </si>
  <si>
    <t>CUST-9106</t>
  </si>
  <si>
    <t>ORD-102280</t>
  </si>
  <si>
    <t>CUST-9732</t>
  </si>
  <si>
    <t>ORD-102281</t>
  </si>
  <si>
    <t>CUST-7209</t>
  </si>
  <si>
    <t>ORD-102282</t>
  </si>
  <si>
    <t>CUST-5069</t>
  </si>
  <si>
    <t>ORD-102283</t>
  </si>
  <si>
    <t>CUST-1261</t>
  </si>
  <si>
    <t>ORD-102284</t>
  </si>
  <si>
    <t>ORD-102285</t>
  </si>
  <si>
    <t>CUST-7295</t>
  </si>
  <si>
    <t>ORD-102286</t>
  </si>
  <si>
    <t>CUST-3504</t>
  </si>
  <si>
    <t>ORD-102287</t>
  </si>
  <si>
    <t>CUST-9066</t>
  </si>
  <si>
    <t>ORD-102288</t>
  </si>
  <si>
    <t>CUST-7705</t>
  </si>
  <si>
    <t>ORD-102289</t>
  </si>
  <si>
    <t>ORD-102290</t>
  </si>
  <si>
    <t>CUST-5596</t>
  </si>
  <si>
    <t>ORD-102291</t>
  </si>
  <si>
    <t>CUST-4592</t>
  </si>
  <si>
    <t>ORD-102292</t>
  </si>
  <si>
    <t>CUST-5455</t>
  </si>
  <si>
    <t>ORD-102293</t>
  </si>
  <si>
    <t>ORD-102294</t>
  </si>
  <si>
    <t>ORD-102295</t>
  </si>
  <si>
    <t>ORD-102296</t>
  </si>
  <si>
    <t>CUST-2269</t>
  </si>
  <si>
    <t>ORD-102297</t>
  </si>
  <si>
    <t>CUST-5415</t>
  </si>
  <si>
    <t>ORD-102298</t>
  </si>
  <si>
    <t>CUST-7760</t>
  </si>
  <si>
    <t>ORD-102299</t>
  </si>
  <si>
    <t>CUST-4640</t>
  </si>
  <si>
    <t>ORD-102300</t>
  </si>
  <si>
    <t>CUST-8389</t>
  </si>
  <si>
    <t>ORD-102301</t>
  </si>
  <si>
    <t>CUST-2581</t>
  </si>
  <si>
    <t>ORD-102302</t>
  </si>
  <si>
    <t>CUST-7085</t>
  </si>
  <si>
    <t>ORD-102303</t>
  </si>
  <si>
    <t>CUST-8957</t>
  </si>
  <si>
    <t>ORD-102304</t>
  </si>
  <si>
    <t>CUST-4437</t>
  </si>
  <si>
    <t>ORD-102305</t>
  </si>
  <si>
    <t>CUST-9095</t>
  </si>
  <si>
    <t>ORD-102306</t>
  </si>
  <si>
    <t>CUST-1078</t>
  </si>
  <si>
    <t>ORD-102307</t>
  </si>
  <si>
    <t>CUST-4952</t>
  </si>
  <si>
    <t>ORD-102308</t>
  </si>
  <si>
    <t>ORD-102309</t>
  </si>
  <si>
    <t>CUST-3972</t>
  </si>
  <si>
    <t>ORD-102310</t>
  </si>
  <si>
    <t>CUST-1122</t>
  </si>
  <si>
    <t>ORD-102311</t>
  </si>
  <si>
    <t>CUST-5061</t>
  </si>
  <si>
    <t>ORD-102312</t>
  </si>
  <si>
    <t>CUST-4198</t>
  </si>
  <si>
    <t>ORD-102313</t>
  </si>
  <si>
    <t>ORD-102314</t>
  </si>
  <si>
    <t>CUST-5438</t>
  </si>
  <si>
    <t>ORD-102315</t>
  </si>
  <si>
    <t>CUST-7529</t>
  </si>
  <si>
    <t>ORD-102316</t>
  </si>
  <si>
    <t>CUST-3195</t>
  </si>
  <si>
    <t>ORD-102317</t>
  </si>
  <si>
    <t>CUST-3208</t>
  </si>
  <si>
    <t>ORD-102318</t>
  </si>
  <si>
    <t>CUST-9006</t>
  </si>
  <si>
    <t>ORD-102319</t>
  </si>
  <si>
    <t>CUST-4727</t>
  </si>
  <si>
    <t>ORD-102320</t>
  </si>
  <si>
    <t>ORD-102321</t>
  </si>
  <si>
    <t>CUST-2714</t>
  </si>
  <si>
    <t>ORD-102322</t>
  </si>
  <si>
    <t>CUST-1492</t>
  </si>
  <si>
    <t>ORD-102323</t>
  </si>
  <si>
    <t>CUST-1610</t>
  </si>
  <si>
    <t>ORD-102324</t>
  </si>
  <si>
    <t>ORD-102325</t>
  </si>
  <si>
    <t>CUST-3476</t>
  </si>
  <si>
    <t>ORD-102326</t>
  </si>
  <si>
    <t>CUST-8830</t>
  </si>
  <si>
    <t>ORD-102327</t>
  </si>
  <si>
    <t>CUST-7850</t>
  </si>
  <si>
    <t>ORD-102328</t>
  </si>
  <si>
    <t>CUST-7767</t>
  </si>
  <si>
    <t>ORD-102329</t>
  </si>
  <si>
    <t>CUST-7444</t>
  </si>
  <si>
    <t>ORD-102330</t>
  </si>
  <si>
    <t>CUST-3192</t>
  </si>
  <si>
    <t>ORD-102331</t>
  </si>
  <si>
    <t>ORD-102332</t>
  </si>
  <si>
    <t>CUST-9645</t>
  </si>
  <si>
    <t>ORD-102333</t>
  </si>
  <si>
    <t>CUST-1265</t>
  </si>
  <si>
    <t>ORD-102334</t>
  </si>
  <si>
    <t>ORD-102335</t>
  </si>
  <si>
    <t>CUST-3514</t>
  </si>
  <si>
    <t>ORD-102336</t>
  </si>
  <si>
    <t>CUST-3436</t>
  </si>
  <si>
    <t>ORD-102337</t>
  </si>
  <si>
    <t>ORD-102338</t>
  </si>
  <si>
    <t>CUST-4142</t>
  </si>
  <si>
    <t>ORD-102339</t>
  </si>
  <si>
    <t>CUST-4527</t>
  </si>
  <si>
    <t>ORD-102340</t>
  </si>
  <si>
    <t>CUST-1127</t>
  </si>
  <si>
    <t>ORD-102341</t>
  </si>
  <si>
    <t>CUST-1269</t>
  </si>
  <si>
    <t>ORD-102342</t>
  </si>
  <si>
    <t>CUST-1974</t>
  </si>
  <si>
    <t>ORD-102343</t>
  </si>
  <si>
    <t>ORD-102344</t>
  </si>
  <si>
    <t>CUST-7848</t>
  </si>
  <si>
    <t>ORD-102345</t>
  </si>
  <si>
    <t>CUST-6157</t>
  </si>
  <si>
    <t>ORD-102346</t>
  </si>
  <si>
    <t>CUST-4677</t>
  </si>
  <si>
    <t>ORD-102347</t>
  </si>
  <si>
    <t>CUST-7630</t>
  </si>
  <si>
    <t>ORD-102348</t>
  </si>
  <si>
    <t>ORD-102349</t>
  </si>
  <si>
    <t>CUST-9591</t>
  </si>
  <si>
    <t>ORD-102350</t>
  </si>
  <si>
    <t>ORD-102351</t>
  </si>
  <si>
    <t>ORD-102352</t>
  </si>
  <si>
    <t>CUST-4424</t>
  </si>
  <si>
    <t>ORD-102353</t>
  </si>
  <si>
    <t>ORD-102354</t>
  </si>
  <si>
    <t>CUST-6085</t>
  </si>
  <si>
    <t>ORD-102355</t>
  </si>
  <si>
    <t>CUST-7276</t>
  </si>
  <si>
    <t>ORD-102356</t>
  </si>
  <si>
    <t>CUST-1097</t>
  </si>
  <si>
    <t>ORD-102357</t>
  </si>
  <si>
    <t>CUST-3205</t>
  </si>
  <si>
    <t>ORD-102358</t>
  </si>
  <si>
    <t>CUST-1030</t>
  </si>
  <si>
    <t>ORD-102359</t>
  </si>
  <si>
    <t>CUST-9607</t>
  </si>
  <si>
    <t>ORD-102360</t>
  </si>
  <si>
    <t>CUST-5402</t>
  </si>
  <si>
    <t>ORD-102361</t>
  </si>
  <si>
    <t>CUST-3761</t>
  </si>
  <si>
    <t>ORD-102362</t>
  </si>
  <si>
    <t>CUST-9568</t>
  </si>
  <si>
    <t>ORD-102363</t>
  </si>
  <si>
    <t>CUST-7006</t>
  </si>
  <si>
    <t>ORD-102364</t>
  </si>
  <si>
    <t>ORD-102365</t>
  </si>
  <si>
    <t>CUST-2711</t>
  </si>
  <si>
    <t>ORD-102366</t>
  </si>
  <si>
    <t>CUST-5051</t>
  </si>
  <si>
    <t>ORD-102367</t>
  </si>
  <si>
    <t>CUST-8563</t>
  </si>
  <si>
    <t>ORD-102368</t>
  </si>
  <si>
    <t>ORD-102369</t>
  </si>
  <si>
    <t>ORD-102370</t>
  </si>
  <si>
    <t>ORD-102371</t>
  </si>
  <si>
    <t>CUST-5548</t>
  </si>
  <si>
    <t>ORD-102372</t>
  </si>
  <si>
    <t>CUST-6641</t>
  </si>
  <si>
    <t>ORD-102373</t>
  </si>
  <si>
    <t>CUST-9140</t>
  </si>
  <si>
    <t>ORD-102374</t>
  </si>
  <si>
    <t>CUST-2779</t>
  </si>
  <si>
    <t>ORD-102375</t>
  </si>
  <si>
    <t>ORD-102376</t>
  </si>
  <si>
    <t>ORD-102377</t>
  </si>
  <si>
    <t>CUST-2617</t>
  </si>
  <si>
    <t>ORD-102378</t>
  </si>
  <si>
    <t>CUST-2299</t>
  </si>
  <si>
    <t>ORD-102379</t>
  </si>
  <si>
    <t>ORD-102380</t>
  </si>
  <si>
    <t>CUST-9336</t>
  </si>
  <si>
    <t>ORD-102381</t>
  </si>
  <si>
    <t>ORD-102382</t>
  </si>
  <si>
    <t>CUST-9450</t>
  </si>
  <si>
    <t>ORD-102383</t>
  </si>
  <si>
    <t>CUST-8752</t>
  </si>
  <si>
    <t>ORD-102384</t>
  </si>
  <si>
    <t>CUST-1370</t>
  </si>
  <si>
    <t>ORD-102385</t>
  </si>
  <si>
    <t>CUST-1330</t>
  </si>
  <si>
    <t>ORD-102386</t>
  </si>
  <si>
    <t>CUST-7204</t>
  </si>
  <si>
    <t>ORD-102387</t>
  </si>
  <si>
    <t>CUST-8050</t>
  </si>
  <si>
    <t>ORD-102388</t>
  </si>
  <si>
    <t>ORD-102389</t>
  </si>
  <si>
    <t>CUST-8274</t>
  </si>
  <si>
    <t>ORD-102390</t>
  </si>
  <si>
    <t>CUST-1218</t>
  </si>
  <si>
    <t>ORD-102391</t>
  </si>
  <si>
    <t>CUST-6706</t>
  </si>
  <si>
    <t>ORD-102392</t>
  </si>
  <si>
    <t>CUST-6057</t>
  </si>
  <si>
    <t>ORD-102393</t>
  </si>
  <si>
    <t>CUST-3261</t>
  </si>
  <si>
    <t>ORD-102394</t>
  </si>
  <si>
    <t>CUST-7303</t>
  </si>
  <si>
    <t>ORD-102395</t>
  </si>
  <si>
    <t>CUST-3398</t>
  </si>
  <si>
    <t>ORD-102396</t>
  </si>
  <si>
    <t>ORD-102397</t>
  </si>
  <si>
    <t>CUST-3363</t>
  </si>
  <si>
    <t>ORD-102398</t>
  </si>
  <si>
    <t>CUST-2124</t>
  </si>
  <si>
    <t>ORD-102399</t>
  </si>
  <si>
    <t>ORD-102400</t>
  </si>
  <si>
    <t>CUST-5298</t>
  </si>
  <si>
    <t>ORD-102401</t>
  </si>
  <si>
    <t>CUST-3239</t>
  </si>
  <si>
    <t>ORD-102402</t>
  </si>
  <si>
    <t>ORD-102403</t>
  </si>
  <si>
    <t>CUST-1412</t>
  </si>
  <si>
    <t>ORD-102404</t>
  </si>
  <si>
    <t>CUST-8761</t>
  </si>
  <si>
    <t>ORD-102405</t>
  </si>
  <si>
    <t>CUST-1715</t>
  </si>
  <si>
    <t>ORD-102406</t>
  </si>
  <si>
    <t>ORD-102407</t>
  </si>
  <si>
    <t>ORD-102408</t>
  </si>
  <si>
    <t>CUST-7101</t>
  </si>
  <si>
    <t>ORD-102409</t>
  </si>
  <si>
    <t>CUST-1320</t>
  </si>
  <si>
    <t>ORD-102410</t>
  </si>
  <si>
    <t>CUST-1213</t>
  </si>
  <si>
    <t>ORD-102411</t>
  </si>
  <si>
    <t>CUST-2342</t>
  </si>
  <si>
    <t>ORD-102412</t>
  </si>
  <si>
    <t>CUST-1908</t>
  </si>
  <si>
    <t>ORD-102413</t>
  </si>
  <si>
    <t>ORD-102414</t>
  </si>
  <si>
    <t>CUST-7182</t>
  </si>
  <si>
    <t>ORD-102415</t>
  </si>
  <si>
    <t>CUST-3285</t>
  </si>
  <si>
    <t>ORD-102416</t>
  </si>
  <si>
    <t>CUST-4358</t>
  </si>
  <si>
    <t>ORD-102417</t>
  </si>
  <si>
    <t>CUST-5621</t>
  </si>
  <si>
    <t>ORD-102418</t>
  </si>
  <si>
    <t>CUST-3852</t>
  </si>
  <si>
    <t>ORD-102419</t>
  </si>
  <si>
    <t>CUST-8804</t>
  </si>
  <si>
    <t>ORD-102420</t>
  </si>
  <si>
    <t>CUST-5449</t>
  </si>
  <si>
    <t>ORD-102421</t>
  </si>
  <si>
    <t>CUST-5428</t>
  </si>
  <si>
    <t>ORD-102422</t>
  </si>
  <si>
    <t>CUST-3991</t>
  </si>
  <si>
    <t>ORD-102423</t>
  </si>
  <si>
    <t>CUST-8963</t>
  </si>
  <si>
    <t>ORD-102424</t>
  </si>
  <si>
    <t>CUST-5244</t>
  </si>
  <si>
    <t>ORD-102425</t>
  </si>
  <si>
    <t>CUST-6139</t>
  </si>
  <si>
    <t>ORD-102426</t>
  </si>
  <si>
    <t>CUST-5786</t>
  </si>
  <si>
    <t>ORD-102427</t>
  </si>
  <si>
    <t>ORD-102428</t>
  </si>
  <si>
    <t>CUST-9823</t>
  </si>
  <si>
    <t>ORD-102429</t>
  </si>
  <si>
    <t>CUST-6992</t>
  </si>
  <si>
    <t>ORD-102430</t>
  </si>
  <si>
    <t>ORD-102431</t>
  </si>
  <si>
    <t>CUST-3461</t>
  </si>
  <si>
    <t>ORD-102432</t>
  </si>
  <si>
    <t>CUST-5991</t>
  </si>
  <si>
    <t>ORD-102433</t>
  </si>
  <si>
    <t>CUST-9056</t>
  </si>
  <si>
    <t>ORD-102434</t>
  </si>
  <si>
    <t>CUST-4694</t>
  </si>
  <si>
    <t>ORD-102435</t>
  </si>
  <si>
    <t>CUST-9433</t>
  </si>
  <si>
    <t>ORD-102436</t>
  </si>
  <si>
    <t>ORD-102437</t>
  </si>
  <si>
    <t>ORD-102438</t>
  </si>
  <si>
    <t>CUST-4470</t>
  </si>
  <si>
    <t>ORD-102439</t>
  </si>
  <si>
    <t>CUST-5233</t>
  </si>
  <si>
    <t>ORD-102440</t>
  </si>
  <si>
    <t>CUST-7207</t>
  </si>
  <si>
    <t>ORD-102441</t>
  </si>
  <si>
    <t>CUST-3147</t>
  </si>
  <si>
    <t>ORD-102442</t>
  </si>
  <si>
    <t>CUST-3770</t>
  </si>
  <si>
    <t>ORD-102443</t>
  </si>
  <si>
    <t>CUST-1165</t>
  </si>
  <si>
    <t>ORD-102444</t>
  </si>
  <si>
    <t>CUST-2004</t>
  </si>
  <si>
    <t>ORD-102445</t>
  </si>
  <si>
    <t>ORD-102446</t>
  </si>
  <si>
    <t>CUST-3561</t>
  </si>
  <si>
    <t>ORD-102447</t>
  </si>
  <si>
    <t>CUST-6707</t>
  </si>
  <si>
    <t>ORD-102448</t>
  </si>
  <si>
    <t>CUST-3368</t>
  </si>
  <si>
    <t>ORD-102449</t>
  </si>
  <si>
    <t>ORD-102450</t>
  </si>
  <si>
    <t>ORD-102451</t>
  </si>
  <si>
    <t>ORD-102452</t>
  </si>
  <si>
    <t>CUST-5000</t>
  </si>
  <si>
    <t>ORD-102453</t>
  </si>
  <si>
    <t>CUST-9081</t>
  </si>
  <si>
    <t>ORD-102454</t>
  </si>
  <si>
    <t>CUST-7999</t>
  </si>
  <si>
    <t>ORD-102455</t>
  </si>
  <si>
    <t>CUST-2053</t>
  </si>
  <si>
    <t>ORD-102456</t>
  </si>
  <si>
    <t>CUST-7994</t>
  </si>
  <si>
    <t>ORD-102457</t>
  </si>
  <si>
    <t>CUST-2286</t>
  </si>
  <si>
    <t>ORD-102458</t>
  </si>
  <si>
    <t>CUST-3832</t>
  </si>
  <si>
    <t>ORD-102459</t>
  </si>
  <si>
    <t>CUST-4370</t>
  </si>
  <si>
    <t>ORD-102460</t>
  </si>
  <si>
    <t>CUST-7820</t>
  </si>
  <si>
    <t>ORD-102461</t>
  </si>
  <si>
    <t>CUST-5043</t>
  </si>
  <si>
    <t>ORD-102462</t>
  </si>
  <si>
    <t>CUST-7622</t>
  </si>
  <si>
    <t>ORD-102463</t>
  </si>
  <si>
    <t>CUST-2919</t>
  </si>
  <si>
    <t>ORD-102464</t>
  </si>
  <si>
    <t>CUST-9772</t>
  </si>
  <si>
    <t>ORD-102465</t>
  </si>
  <si>
    <t>ORD-102466</t>
  </si>
  <si>
    <t>CUST-8995</t>
  </si>
  <si>
    <t>ORD-102467</t>
  </si>
  <si>
    <t>CUST-2006</t>
  </si>
  <si>
    <t>ORD-102468</t>
  </si>
  <si>
    <t>CUST-8650</t>
  </si>
  <si>
    <t>ORD-102469</t>
  </si>
  <si>
    <t>CUST-5761</t>
  </si>
  <si>
    <t>ORD-102470</t>
  </si>
  <si>
    <t>CUST-7912</t>
  </si>
  <si>
    <t>ORD-102471</t>
  </si>
  <si>
    <t>CUST-8136</t>
  </si>
  <si>
    <t>ORD-102472</t>
  </si>
  <si>
    <t>CUST-6359</t>
  </si>
  <si>
    <t>ORD-102473</t>
  </si>
  <si>
    <t>CUST-9306</t>
  </si>
  <si>
    <t>ORD-102474</t>
  </si>
  <si>
    <t>CUST-1634</t>
  </si>
  <si>
    <t>ORD-102475</t>
  </si>
  <si>
    <t>ORD-102476</t>
  </si>
  <si>
    <t>CUST-8445</t>
  </si>
  <si>
    <t>ORD-102477</t>
  </si>
  <si>
    <t>CUST-1884</t>
  </si>
  <si>
    <t>ORD-102478</t>
  </si>
  <si>
    <t>CUST-8886</t>
  </si>
  <si>
    <t>ORD-102479</t>
  </si>
  <si>
    <t>CUST-7930</t>
  </si>
  <si>
    <t>ORD-102480</t>
  </si>
  <si>
    <t>CUST-4579</t>
  </si>
  <si>
    <t>ORD-102481</t>
  </si>
  <si>
    <t>CUST-1771</t>
  </si>
  <si>
    <t>ORD-102482</t>
  </si>
  <si>
    <t>CUST-2391</t>
  </si>
  <si>
    <t>ORD-102483</t>
  </si>
  <si>
    <t>CUST-4564</t>
  </si>
  <si>
    <t>ORD-102484</t>
  </si>
  <si>
    <t>CUST-9625</t>
  </si>
  <si>
    <t>ORD-102485</t>
  </si>
  <si>
    <t>CUST-6476</t>
  </si>
  <si>
    <t>ORD-102486</t>
  </si>
  <si>
    <t>CUST-2115</t>
  </si>
  <si>
    <t>ORD-102487</t>
  </si>
  <si>
    <t>CUST-5193</t>
  </si>
  <si>
    <t>ORD-102488</t>
  </si>
  <si>
    <t>CUST-3139</t>
  </si>
  <si>
    <t>ORD-102489</t>
  </si>
  <si>
    <t>CUST-5256</t>
  </si>
  <si>
    <t>ORD-102490</t>
  </si>
  <si>
    <t>CUST-1063</t>
  </si>
  <si>
    <t>ORD-102491</t>
  </si>
  <si>
    <t>ORD-102492</t>
  </si>
  <si>
    <t>CUST-5665</t>
  </si>
  <si>
    <t>ORD-102493</t>
  </si>
  <si>
    <t>CUST-1171</t>
  </si>
  <si>
    <t>ORD-102494</t>
  </si>
  <si>
    <t>CUST-1710</t>
  </si>
  <si>
    <t>ORD-102495</t>
  </si>
  <si>
    <t>ORD-102496</t>
  </si>
  <si>
    <t>CUST-9767</t>
  </si>
  <si>
    <t>ORD-102497</t>
  </si>
  <si>
    <t>CUST-3606</t>
  </si>
  <si>
    <t>ORD-102498</t>
  </si>
  <si>
    <t>CUST-8416</t>
  </si>
  <si>
    <t>ORD-102499</t>
  </si>
  <si>
    <t>ORD-102500</t>
  </si>
  <si>
    <t>CUST-8189</t>
  </si>
  <si>
    <t>ORD-102501</t>
  </si>
  <si>
    <t>CUST-4065</t>
  </si>
  <si>
    <t>ORD-102502</t>
  </si>
  <si>
    <t>ORD-102503</t>
  </si>
  <si>
    <t>CUST-8654</t>
  </si>
  <si>
    <t>ORD-102504</t>
  </si>
  <si>
    <t>CUST-5198</t>
  </si>
  <si>
    <t>ORD-102505</t>
  </si>
  <si>
    <t>CUST-9921</t>
  </si>
  <si>
    <t>ORD-102506</t>
  </si>
  <si>
    <t>CUST-5467</t>
  </si>
  <si>
    <t>ORD-102507</t>
  </si>
  <si>
    <t>CUST-2576</t>
  </si>
  <si>
    <t>ORD-102508</t>
  </si>
  <si>
    <t>ORD-102509</t>
  </si>
  <si>
    <t>CUST-8676</t>
  </si>
  <si>
    <t>ORD-102510</t>
  </si>
  <si>
    <t>ORD-102511</t>
  </si>
  <si>
    <t>CUST-5408</t>
  </si>
  <si>
    <t>ORD-102512</t>
  </si>
  <si>
    <t>CUST-2716</t>
  </si>
  <si>
    <t>ORD-102513</t>
  </si>
  <si>
    <t>CUST-9047</t>
  </si>
  <si>
    <t>ORD-102514</t>
  </si>
  <si>
    <t>ORD-102515</t>
  </si>
  <si>
    <t>CUST-6188</t>
  </si>
  <si>
    <t>ORD-102516</t>
  </si>
  <si>
    <t>ORD-102517</t>
  </si>
  <si>
    <t>CUST-5074</t>
  </si>
  <si>
    <t>ORD-102518</t>
  </si>
  <si>
    <t>CUST-5003</t>
  </si>
  <si>
    <t>ORD-102519</t>
  </si>
  <si>
    <t>CUST-8631</t>
  </si>
  <si>
    <t>ORD-102520</t>
  </si>
  <si>
    <t>CUST-1857</t>
  </si>
  <si>
    <t>ORD-102521</t>
  </si>
  <si>
    <t>ORD-102522</t>
  </si>
  <si>
    <t>CUST-3875</t>
  </si>
  <si>
    <t>ORD-102523</t>
  </si>
  <si>
    <t>CUST-4903</t>
  </si>
  <si>
    <t>ORD-102524</t>
  </si>
  <si>
    <t>CUST-3949</t>
  </si>
  <si>
    <t>ORD-102525</t>
  </si>
  <si>
    <t>CUST-1336</t>
  </si>
  <si>
    <t>ORD-102526</t>
  </si>
  <si>
    <t>CUST-9122</t>
  </si>
  <si>
    <t>ORD-102527</t>
  </si>
  <si>
    <t>CUST-7266</t>
  </si>
  <si>
    <t>ORD-102528</t>
  </si>
  <si>
    <t>ORD-102529</t>
  </si>
  <si>
    <t>ORD-102530</t>
  </si>
  <si>
    <t>CUST-5108</t>
  </si>
  <si>
    <t>ORD-102531</t>
  </si>
  <si>
    <t>CUST-5590</t>
  </si>
  <si>
    <t>ORD-102532</t>
  </si>
  <si>
    <t>ORD-102533</t>
  </si>
  <si>
    <t>ORD-102534</t>
  </si>
  <si>
    <t>CUST-5526</t>
  </si>
  <si>
    <t>ORD-102535</t>
  </si>
  <si>
    <t>CUST-1098</t>
  </si>
  <si>
    <t>ORD-102536</t>
  </si>
  <si>
    <t>ORD-102537</t>
  </si>
  <si>
    <t>CUST-6955</t>
  </si>
  <si>
    <t>ORD-102538</t>
  </si>
  <si>
    <t>CUST-6631</t>
  </si>
  <si>
    <t>ORD-102539</t>
  </si>
  <si>
    <t>ORD-102540</t>
  </si>
  <si>
    <t>ORD-102541</t>
  </si>
  <si>
    <t>ORD-102542</t>
  </si>
  <si>
    <t>CUST-7924</t>
  </si>
  <si>
    <t>ORD-102543</t>
  </si>
  <si>
    <t>CUST-6831</t>
  </si>
  <si>
    <t>ORD-102544</t>
  </si>
  <si>
    <t>CUST-9168</t>
  </si>
  <si>
    <t>ORD-102545</t>
  </si>
  <si>
    <t>CUST-3017</t>
  </si>
  <si>
    <t>ORD-102546</t>
  </si>
  <si>
    <t>ORD-102547</t>
  </si>
  <si>
    <t>CUST-6462</t>
  </si>
  <si>
    <t>ORD-102548</t>
  </si>
  <si>
    <t>CUST-6733</t>
  </si>
  <si>
    <t>ORD-102549</t>
  </si>
  <si>
    <t>CUST-4672</t>
  </si>
  <si>
    <t>ORD-102550</t>
  </si>
  <si>
    <t>CUST-8813</t>
  </si>
  <si>
    <t>ORD-102551</t>
  </si>
  <si>
    <t>CUST-8368</t>
  </si>
  <si>
    <t>ORD-102552</t>
  </si>
  <si>
    <t>ORD-102553</t>
  </si>
  <si>
    <t>CUST-4967</t>
  </si>
  <si>
    <t>ORD-102554</t>
  </si>
  <si>
    <t>CUST-2123</t>
  </si>
  <si>
    <t>ORD-102555</t>
  </si>
  <si>
    <t>ORD-102556</t>
  </si>
  <si>
    <t>CUST-7784</t>
  </si>
  <si>
    <t>ORD-102557</t>
  </si>
  <si>
    <t>CUST-7730</t>
  </si>
  <si>
    <t>ORD-102558</t>
  </si>
  <si>
    <t>CUST-7864</t>
  </si>
  <si>
    <t>ORD-102559</t>
  </si>
  <si>
    <t>CUST-1110</t>
  </si>
  <si>
    <t>ORD-102560</t>
  </si>
  <si>
    <t>CUST-5129</t>
  </si>
  <si>
    <t>ORD-102561</t>
  </si>
  <si>
    <t>ORD-102562</t>
  </si>
  <si>
    <t>CUST-9821</t>
  </si>
  <si>
    <t>ORD-102563</t>
  </si>
  <si>
    <t>CUST-9462</t>
  </si>
  <si>
    <t>ORD-102564</t>
  </si>
  <si>
    <t>CUST-8901</t>
  </si>
  <si>
    <t>ORD-102565</t>
  </si>
  <si>
    <t>CUST-3268</t>
  </si>
  <si>
    <t>ORD-102566</t>
  </si>
  <si>
    <t>CUST-5273</t>
  </si>
  <si>
    <t>ORD-102567</t>
  </si>
  <si>
    <t>CUST-7114</t>
  </si>
  <si>
    <t>ORD-102568</t>
  </si>
  <si>
    <t>CUST-7694</t>
  </si>
  <si>
    <t>ORD-102569</t>
  </si>
  <si>
    <t>ORD-102570</t>
  </si>
  <si>
    <t>CUST-2682</t>
  </si>
  <si>
    <t>ORD-102571</t>
  </si>
  <si>
    <t>CUST-5661</t>
  </si>
  <si>
    <t>ORD-102572</t>
  </si>
  <si>
    <t>CUST-8879</t>
  </si>
  <si>
    <t>ORD-102573</t>
  </si>
  <si>
    <t>CUST-9817</t>
  </si>
  <si>
    <t>ORD-102574</t>
  </si>
  <si>
    <t>ORD-102575</t>
  </si>
  <si>
    <t>CUST-3771</t>
  </si>
  <si>
    <t>ORD-102576</t>
  </si>
  <si>
    <t>CUST-8950</t>
  </si>
  <si>
    <t>ORD-102577</t>
  </si>
  <si>
    <t>CUST-7129</t>
  </si>
  <si>
    <t>ORD-102578</t>
  </si>
  <si>
    <t>ORD-102579</t>
  </si>
  <si>
    <t>CUST-6705</t>
  </si>
  <si>
    <t>ORD-102580</t>
  </si>
  <si>
    <t>CUST-7343</t>
  </si>
  <si>
    <t>ORD-102581</t>
  </si>
  <si>
    <t>CUST-6017</t>
  </si>
  <si>
    <t>ORD-102582</t>
  </si>
  <si>
    <t>ORD-102583</t>
  </si>
  <si>
    <t>CUST-8970</t>
  </si>
  <si>
    <t>ORD-102584</t>
  </si>
  <si>
    <t>CUST-5250</t>
  </si>
  <si>
    <t>ORD-102585</t>
  </si>
  <si>
    <t>CUST-7392</t>
  </si>
  <si>
    <t>ORD-102586</t>
  </si>
  <si>
    <t>ORD-102587</t>
  </si>
  <si>
    <t>CUST-9443</t>
  </si>
  <si>
    <t>ORD-102588</t>
  </si>
  <si>
    <t>CUST-7340</t>
  </si>
  <si>
    <t>ORD-102589</t>
  </si>
  <si>
    <t>CUST-2493</t>
  </si>
  <si>
    <t>ORD-102590</t>
  </si>
  <si>
    <t>CUST-1904</t>
  </si>
  <si>
    <t>ORD-102591</t>
  </si>
  <si>
    <t>CUST-5695</t>
  </si>
  <si>
    <t>ORD-102592</t>
  </si>
  <si>
    <t>ORD-102593</t>
  </si>
  <si>
    <t>CUST-9255</t>
  </si>
  <si>
    <t>ORD-102594</t>
  </si>
  <si>
    <t>ORD-102595</t>
  </si>
  <si>
    <t>CUST-1587</t>
  </si>
  <si>
    <t>ORD-102596</t>
  </si>
  <si>
    <t>CUST-8290</t>
  </si>
  <si>
    <t>ORD-102597</t>
  </si>
  <si>
    <t>CUST-3546</t>
  </si>
  <si>
    <t>ORD-102598</t>
  </si>
  <si>
    <t>ORD-102599</t>
  </si>
  <si>
    <t>CUST-6499</t>
  </si>
  <si>
    <t>ORD-102600</t>
  </si>
  <si>
    <t>CUST-8347</t>
  </si>
  <si>
    <t>ORD-102601</t>
  </si>
  <si>
    <t>CUST-8132</t>
  </si>
  <si>
    <t>ORD-102602</t>
  </si>
  <si>
    <t>CUST-3885</t>
  </si>
  <si>
    <t>ORD-102603</t>
  </si>
  <si>
    <t>ORD-102604</t>
  </si>
  <si>
    <t>CUST-6425</t>
  </si>
  <si>
    <t>ORD-102605</t>
  </si>
  <si>
    <t>CUST-6007</t>
  </si>
  <si>
    <t>ORD-102606</t>
  </si>
  <si>
    <t>ORD-102607</t>
  </si>
  <si>
    <t>CUST-5628</t>
  </si>
  <si>
    <t>ORD-102608</t>
  </si>
  <si>
    <t>CUST-1351</t>
  </si>
  <si>
    <t>ORD-102609</t>
  </si>
  <si>
    <t>CUST-4246</t>
  </si>
  <si>
    <t>ORD-102610</t>
  </si>
  <si>
    <t>CUST-5210</t>
  </si>
  <si>
    <t>ORD-102611</t>
  </si>
  <si>
    <t>ORD-102612</t>
  </si>
  <si>
    <t>CUST-5498</t>
  </si>
  <si>
    <t>ORD-102613</t>
  </si>
  <si>
    <t>CUST-7191</t>
  </si>
  <si>
    <t>ORD-102614</t>
  </si>
  <si>
    <t>CUST-3882</t>
  </si>
  <si>
    <t>ORD-102615</t>
  </si>
  <si>
    <t>CUST-2520</t>
  </si>
  <si>
    <t>ORD-102616</t>
  </si>
  <si>
    <t>ORD-102617</t>
  </si>
  <si>
    <t>CUST-7287</t>
  </si>
  <si>
    <t>ORD-102618</t>
  </si>
  <si>
    <t>CUST-1868</t>
  </si>
  <si>
    <t>ORD-102619</t>
  </si>
  <si>
    <t>CUST-1383</t>
  </si>
  <si>
    <t>ORD-102620</t>
  </si>
  <si>
    <t>CUST-4502</t>
  </si>
  <si>
    <t>ORD-102621</t>
  </si>
  <si>
    <t>CUST-5595</t>
  </si>
  <si>
    <t>ORD-102622</t>
  </si>
  <si>
    <t>ORD-102623</t>
  </si>
  <si>
    <t>CUST-5124</t>
  </si>
  <si>
    <t>ORD-102624</t>
  </si>
  <si>
    <t>CUST-5089</t>
  </si>
  <si>
    <t>ORD-102625</t>
  </si>
  <si>
    <t>ORD-102626</t>
  </si>
  <si>
    <t>CUST-4714</t>
  </si>
  <si>
    <t>ORD-102627</t>
  </si>
  <si>
    <t>CUST-6958</t>
  </si>
  <si>
    <t>ORD-102628</t>
  </si>
  <si>
    <t>CUST-4813</t>
  </si>
  <si>
    <t>ORD-102629</t>
  </si>
  <si>
    <t>CUST-1392</t>
  </si>
  <si>
    <t>ORD-102630</t>
  </si>
  <si>
    <t>CUST-4462</t>
  </si>
  <si>
    <t>ORD-102631</t>
  </si>
  <si>
    <t>CUST-6796</t>
  </si>
  <si>
    <t>ORD-102632</t>
  </si>
  <si>
    <t>ORD-102633</t>
  </si>
  <si>
    <t>CUST-1855</t>
  </si>
  <si>
    <t>ORD-102634</t>
  </si>
  <si>
    <t>CUST-4452</t>
  </si>
  <si>
    <t>ORD-102635</t>
  </si>
  <si>
    <t>CUST-7554</t>
  </si>
  <si>
    <t>ORD-102636</t>
  </si>
  <si>
    <t>CUST-7736</t>
  </si>
  <si>
    <t>ORD-102637</t>
  </si>
  <si>
    <t>CUST-2802</t>
  </si>
  <si>
    <t>ORD-102638</t>
  </si>
  <si>
    <t>CUST-2209</t>
  </si>
  <si>
    <t>ORD-102639</t>
  </si>
  <si>
    <t>ORD-102640</t>
  </si>
  <si>
    <t>CUST-9615</t>
  </si>
  <si>
    <t>ORD-102641</t>
  </si>
  <si>
    <t>CUST-1567</t>
  </si>
  <si>
    <t>ORD-102642</t>
  </si>
  <si>
    <t>CUST-4897</t>
  </si>
  <si>
    <t>ORD-102643</t>
  </si>
  <si>
    <t>CUST-5627</t>
  </si>
  <si>
    <t>ORD-102644</t>
  </si>
  <si>
    <t>ORD-102645</t>
  </si>
  <si>
    <t>ORD-102646</t>
  </si>
  <si>
    <t>CUST-8211</t>
  </si>
  <si>
    <t>ORD-102647</t>
  </si>
  <si>
    <t>CUST-9464</t>
  </si>
  <si>
    <t>ORD-102648</t>
  </si>
  <si>
    <t>ORD-102649</t>
  </si>
  <si>
    <t>CUST-6811</t>
  </si>
  <si>
    <t>ORD-102650</t>
  </si>
  <si>
    <t>CUST-8871</t>
  </si>
  <si>
    <t>ORD-102651</t>
  </si>
  <si>
    <t>CUST-2609</t>
  </si>
  <si>
    <t>ORD-102652</t>
  </si>
  <si>
    <t>ORD-102653</t>
  </si>
  <si>
    <t>CUST-2112</t>
  </si>
  <si>
    <t>ORD-102654</t>
  </si>
  <si>
    <t>CUST-5751</t>
  </si>
  <si>
    <t>ORD-102655</t>
  </si>
  <si>
    <t>CUST-4091</t>
  </si>
  <si>
    <t>ORD-102656</t>
  </si>
  <si>
    <t>CUST-6033</t>
  </si>
  <si>
    <t>ORD-102657</t>
  </si>
  <si>
    <t>CUST-8776</t>
  </si>
  <si>
    <t>ORD-102658</t>
  </si>
  <si>
    <t>CUST-8363</t>
  </si>
  <si>
    <t>ORD-102659</t>
  </si>
  <si>
    <t>CUST-1809</t>
  </si>
  <si>
    <t>ORD-102660</t>
  </si>
  <si>
    <t>CUST-7501</t>
  </si>
  <si>
    <t>ORD-102661</t>
  </si>
  <si>
    <t>CUST-3516</t>
  </si>
  <si>
    <t>ORD-102662</t>
  </si>
  <si>
    <t>CUST-6501</t>
  </si>
  <si>
    <t>ORD-102663</t>
  </si>
  <si>
    <t>CUST-9345</t>
  </si>
  <si>
    <t>ORD-102664</t>
  </si>
  <si>
    <t>CUST-5915</t>
  </si>
  <si>
    <t>ORD-102665</t>
  </si>
  <si>
    <t>CUST-2279</t>
  </si>
  <si>
    <t>ORD-102666</t>
  </si>
  <si>
    <t>ORD-102667</t>
  </si>
  <si>
    <t>CUST-1451</t>
  </si>
  <si>
    <t>ORD-102668</t>
  </si>
  <si>
    <t>ORD-102669</t>
  </si>
  <si>
    <t>CUST-3800</t>
  </si>
  <si>
    <t>ORD-102670</t>
  </si>
  <si>
    <t>ORD-102671</t>
  </si>
  <si>
    <t>ORD-102672</t>
  </si>
  <si>
    <t>CUST-6661</t>
  </si>
  <si>
    <t>ORD-102673</t>
  </si>
  <si>
    <t>ORD-102674</t>
  </si>
  <si>
    <t>CUST-3981</t>
  </si>
  <si>
    <t>ORD-102675</t>
  </si>
  <si>
    <t>CUST-1569</t>
  </si>
  <si>
    <t>ORD-102676</t>
  </si>
  <si>
    <t>CUST-8636</t>
  </si>
  <si>
    <t>ORD-102677</t>
  </si>
  <si>
    <t>CUST-3355</t>
  </si>
  <si>
    <t>ORD-102678</t>
  </si>
  <si>
    <t>CUST-1146</t>
  </si>
  <si>
    <t>ORD-102679</t>
  </si>
  <si>
    <t>CUST-2856</t>
  </si>
  <si>
    <t>ORD-102680</t>
  </si>
  <si>
    <t>ORD-102681</t>
  </si>
  <si>
    <t>ORD-102682</t>
  </si>
  <si>
    <t>CUST-2995</t>
  </si>
  <si>
    <t>ORD-102683</t>
  </si>
  <si>
    <t>CUST-6546</t>
  </si>
  <si>
    <t>ORD-102684</t>
  </si>
  <si>
    <t>ORD-102685</t>
  </si>
  <si>
    <t>CUST-5689</t>
  </si>
  <si>
    <t>ORD-102686</t>
  </si>
  <si>
    <t>ORD-102687</t>
  </si>
  <si>
    <t>CUST-4483</t>
  </si>
  <si>
    <t>ORD-102688</t>
  </si>
  <si>
    <t>ORD-102689</t>
  </si>
  <si>
    <t>CUST-6568</t>
  </si>
  <si>
    <t>ORD-102690</t>
  </si>
  <si>
    <t>ORD-102691</t>
  </si>
  <si>
    <t>CUST-8621</t>
  </si>
  <si>
    <t>ORD-102692</t>
  </si>
  <si>
    <t>CUST-1929</t>
  </si>
  <si>
    <t>ORD-102693</t>
  </si>
  <si>
    <t>CUST-7168</t>
  </si>
  <si>
    <t>ORD-102694</t>
  </si>
  <si>
    <t>CUST-5115</t>
  </si>
  <si>
    <t>ORD-102695</t>
  </si>
  <si>
    <t>CUST-8213</t>
  </si>
  <si>
    <t>ORD-102696</t>
  </si>
  <si>
    <t>CUST-8522</t>
  </si>
  <si>
    <t>ORD-102697</t>
  </si>
  <si>
    <t>CUST-8740</t>
  </si>
  <si>
    <t>ORD-102698</t>
  </si>
  <si>
    <t>CUST-5008</t>
  </si>
  <si>
    <t>ORD-102699</t>
  </si>
  <si>
    <t>CUST-8405</t>
  </si>
  <si>
    <t>ORD-102700</t>
  </si>
  <si>
    <t>CUST-4026</t>
  </si>
  <si>
    <t>ORD-102701</t>
  </si>
  <si>
    <t>ORD-102702</t>
  </si>
  <si>
    <t>CUST-4878</t>
  </si>
  <si>
    <t>ORD-102703</t>
  </si>
  <si>
    <t>CUST-4390</t>
  </si>
  <si>
    <t>ORD-102704</t>
  </si>
  <si>
    <t>CUST-9321</t>
  </si>
  <si>
    <t>ORD-102705</t>
  </si>
  <si>
    <t>CUST-4113</t>
  </si>
  <si>
    <t>ORD-102706</t>
  </si>
  <si>
    <t>ORD-102707</t>
  </si>
  <si>
    <t>CUST-4619</t>
  </si>
  <si>
    <t>ORD-102708</t>
  </si>
  <si>
    <t>ORD-102709</t>
  </si>
  <si>
    <t>CUST-2885</t>
  </si>
  <si>
    <t>ORD-102710</t>
  </si>
  <si>
    <t>CUST-3358</t>
  </si>
  <si>
    <t>ORD-102711</t>
  </si>
  <si>
    <t>CUST-3222</t>
  </si>
  <si>
    <t>ORD-102712</t>
  </si>
  <si>
    <t>ORD-102713</t>
  </si>
  <si>
    <t>ORD-102714</t>
  </si>
  <si>
    <t>CUST-4263</t>
  </si>
  <si>
    <t>ORD-102715</t>
  </si>
  <si>
    <t>CUST-6328</t>
  </si>
  <si>
    <t>ORD-102716</t>
  </si>
  <si>
    <t>CUST-7087</t>
  </si>
  <si>
    <t>ORD-102717</t>
  </si>
  <si>
    <t>ORD-102718</t>
  </si>
  <si>
    <t>ORD-102719</t>
  </si>
  <si>
    <t>CUST-7612</t>
  </si>
  <si>
    <t>ORD-102720</t>
  </si>
  <si>
    <t>ORD-102721</t>
  </si>
  <si>
    <t>CUST-9561</t>
  </si>
  <si>
    <t>ORD-102722</t>
  </si>
  <si>
    <t>CUST-8582</t>
  </si>
  <si>
    <t>ORD-102723</t>
  </si>
  <si>
    <t>CUST-1899</t>
  </si>
  <si>
    <t>ORD-102724</t>
  </si>
  <si>
    <t>CUST-4909</t>
  </si>
  <si>
    <t>ORD-102725</t>
  </si>
  <si>
    <t>CUST-2216</t>
  </si>
  <si>
    <t>ORD-102726</t>
  </si>
  <si>
    <t>ORD-102727</t>
  </si>
  <si>
    <t>ORD-102728</t>
  </si>
  <si>
    <t>CUST-2730</t>
  </si>
  <si>
    <t>ORD-102729</t>
  </si>
  <si>
    <t>CUST-3202</t>
  </si>
  <si>
    <t>ORD-102730</t>
  </si>
  <si>
    <t>ORD-102731</t>
  </si>
  <si>
    <t>CUST-3170</t>
  </si>
  <si>
    <t>ORD-102732</t>
  </si>
  <si>
    <t>CUST-5302</t>
  </si>
  <si>
    <t>ORD-102733</t>
  </si>
  <si>
    <t>CUST-2255</t>
  </si>
  <si>
    <t>ORD-102734</t>
  </si>
  <si>
    <t>CUST-4296</t>
  </si>
  <si>
    <t>ORD-102735</t>
  </si>
  <si>
    <t>CUST-1147</t>
  </si>
  <si>
    <t>ORD-102736</t>
  </si>
  <si>
    <t>CUST-2097</t>
  </si>
  <si>
    <t>ORD-102737</t>
  </si>
  <si>
    <t>CUST-2257</t>
  </si>
  <si>
    <t>ORD-102738</t>
  </si>
  <si>
    <t>CUST-5075</t>
  </si>
  <si>
    <t>ORD-102739</t>
  </si>
  <si>
    <t>ORD-102740</t>
  </si>
  <si>
    <t>ORD-102741</t>
  </si>
  <si>
    <t>ORD-102742</t>
  </si>
  <si>
    <t>CUST-1933</t>
  </si>
  <si>
    <t>ORD-102743</t>
  </si>
  <si>
    <t>CUST-1923</t>
  </si>
  <si>
    <t>ORD-102744</t>
  </si>
  <si>
    <t>CUST-3872</t>
  </si>
  <si>
    <t>ORD-102745</t>
  </si>
  <si>
    <t>ORD-102746</t>
  </si>
  <si>
    <t>ORD-102747</t>
  </si>
  <si>
    <t>ORD-102748</t>
  </si>
  <si>
    <t>CUST-3246</t>
  </si>
  <si>
    <t>ORD-102749</t>
  </si>
  <si>
    <t>CUST-3365</t>
  </si>
  <si>
    <t>ORD-102750</t>
  </si>
  <si>
    <t>CUST-3552</t>
  </si>
  <si>
    <t>ORD-102751</t>
  </si>
  <si>
    <t>CUST-1913</t>
  </si>
  <si>
    <t>ORD-102752</t>
  </si>
  <si>
    <t>CUST-5527</t>
  </si>
  <si>
    <t>ORD-102753</t>
  </si>
  <si>
    <t>ORD-102754</t>
  </si>
  <si>
    <t>CUST-3773</t>
  </si>
  <si>
    <t>ORD-102755</t>
  </si>
  <si>
    <t>CUST-6329</t>
  </si>
  <si>
    <t>ORD-102756</t>
  </si>
  <si>
    <t>CUST-1183</t>
  </si>
  <si>
    <t>ORD-102757</t>
  </si>
  <si>
    <t>CUST-3689</t>
  </si>
  <si>
    <t>ORD-102758</t>
  </si>
  <si>
    <t>ORD-102759</t>
  </si>
  <si>
    <t>CUST-2283</t>
  </si>
  <si>
    <t>ORD-102760</t>
  </si>
  <si>
    <t>CUST-2137</t>
  </si>
  <si>
    <t>ORD-102761</t>
  </si>
  <si>
    <t>CUST-9786</t>
  </si>
  <si>
    <t>ORD-102762</t>
  </si>
  <si>
    <t>CUST-4343</t>
  </si>
  <si>
    <t>ORD-102763</t>
  </si>
  <si>
    <t>CUST-4944</t>
  </si>
  <si>
    <t>ORD-102764</t>
  </si>
  <si>
    <t>CUST-3675</t>
  </si>
  <si>
    <t>ORD-102765</t>
  </si>
  <si>
    <t>CUST-1651</t>
  </si>
  <si>
    <t>ORD-102766</t>
  </si>
  <si>
    <t>ORD-102767</t>
  </si>
  <si>
    <t>CUST-5453</t>
  </si>
  <si>
    <t>ORD-102768</t>
  </si>
  <si>
    <t>CUST-5749</t>
  </si>
  <si>
    <t>ORD-102769</t>
  </si>
  <si>
    <t>ORD-102770</t>
  </si>
  <si>
    <t>ORD-102771</t>
  </si>
  <si>
    <t>CUST-4001</t>
  </si>
  <si>
    <t>ORD-102772</t>
  </si>
  <si>
    <t>CUST-2619</t>
  </si>
  <si>
    <t>ORD-102773</t>
  </si>
  <si>
    <t>ORD-102774</t>
  </si>
  <si>
    <t>ORD-102775</t>
  </si>
  <si>
    <t>CUST-8809</t>
  </si>
  <si>
    <t>ORD-102776</t>
  </si>
  <si>
    <t>CUST-8852</t>
  </si>
  <si>
    <t>ORD-102777</t>
  </si>
  <si>
    <t>CUST-1082</t>
  </si>
  <si>
    <t>ORD-102778</t>
  </si>
  <si>
    <t>CUST-7212</t>
  </si>
  <si>
    <t>ORD-102779</t>
  </si>
  <si>
    <t>ORD-102780</t>
  </si>
  <si>
    <t>ORD-102781</t>
  </si>
  <si>
    <t>CUST-9499</t>
  </si>
  <si>
    <t>ORD-102782</t>
  </si>
  <si>
    <t>CUST-8927</t>
  </si>
  <si>
    <t>ORD-102783</t>
  </si>
  <si>
    <t>CUST-6151</t>
  </si>
  <si>
    <t>ORD-102784</t>
  </si>
  <si>
    <t>ORD-102785</t>
  </si>
  <si>
    <t>CUST-1690</t>
  </si>
  <si>
    <t>ORD-102786</t>
  </si>
  <si>
    <t>ORD-102787</t>
  </si>
  <si>
    <t>CUST-5897</t>
  </si>
  <si>
    <t>ORD-102788</t>
  </si>
  <si>
    <t>CUST-1425</t>
  </si>
  <si>
    <t>ORD-102789</t>
  </si>
  <si>
    <t>CUST-2385</t>
  </si>
  <si>
    <t>ORD-102790</t>
  </si>
  <si>
    <t>CUST-3144</t>
  </si>
  <si>
    <t>ORD-102791</t>
  </si>
  <si>
    <t>ORD-102792</t>
  </si>
  <si>
    <t>CUST-5301</t>
  </si>
  <si>
    <t>ORD-102793</t>
  </si>
  <si>
    <t>ORD-102794</t>
  </si>
  <si>
    <t>CUST-7511</t>
  </si>
  <si>
    <t>ORD-102795</t>
  </si>
  <si>
    <t>CUST-5462</t>
  </si>
  <si>
    <t>ORD-102796</t>
  </si>
  <si>
    <t>CUST-7028</t>
  </si>
  <si>
    <t>ORD-102797</t>
  </si>
  <si>
    <t>CUST-2440</t>
  </si>
  <si>
    <t>ORD-102798</t>
  </si>
  <si>
    <t>ORD-102799</t>
  </si>
  <si>
    <t>CUST-7066</t>
  </si>
  <si>
    <t>ORD-102800</t>
  </si>
  <si>
    <t>CUST-1313</t>
  </si>
  <si>
    <t>ORD-102801</t>
  </si>
  <si>
    <t>ORD-102802</t>
  </si>
  <si>
    <t>CUST-5764</t>
  </si>
  <si>
    <t>ORD-102803</t>
  </si>
  <si>
    <t>CUST-6891</t>
  </si>
  <si>
    <t>ORD-102804</t>
  </si>
  <si>
    <t>CUST-3826</t>
  </si>
  <si>
    <t>ORD-102805</t>
  </si>
  <si>
    <t>CUST-8866</t>
  </si>
  <si>
    <t>ORD-102806</t>
  </si>
  <si>
    <t>CUST-7742</t>
  </si>
  <si>
    <t>ORD-102807</t>
  </si>
  <si>
    <t>ORD-102808</t>
  </si>
  <si>
    <t>CUST-8966</t>
  </si>
  <si>
    <t>ORD-102809</t>
  </si>
  <si>
    <t>CUST-5912</t>
  </si>
  <si>
    <t>ORD-102810</t>
  </si>
  <si>
    <t>CUST-2958</t>
  </si>
  <si>
    <t>ORD-102811</t>
  </si>
  <si>
    <t>CUST-1674</t>
  </si>
  <si>
    <t>ORD-102812</t>
  </si>
  <si>
    <t>ORD-102813</t>
  </si>
  <si>
    <t>CUST-3054</t>
  </si>
  <si>
    <t>ORD-102814</t>
  </si>
  <si>
    <t>CUST-7380</t>
  </si>
  <si>
    <t>ORD-102815</t>
  </si>
  <si>
    <t>CUST-3895</t>
  </si>
  <si>
    <t>ORD-102816</t>
  </si>
  <si>
    <t>CUST-8613</t>
  </si>
  <si>
    <t>ORD-102817</t>
  </si>
  <si>
    <t>CUST-2113</t>
  </si>
  <si>
    <t>ORD-102818</t>
  </si>
  <si>
    <t>ORD-102819</t>
  </si>
  <si>
    <t>CUST-9861</t>
  </si>
  <si>
    <t>ORD-102820</t>
  </si>
  <si>
    <t>ORD-102821</t>
  </si>
  <si>
    <t>ORD-102822</t>
  </si>
  <si>
    <t>ORD-102823</t>
  </si>
  <si>
    <t>CUST-5184</t>
  </si>
  <si>
    <t>ORD-102824</t>
  </si>
  <si>
    <t>ORD-102825</t>
  </si>
  <si>
    <t>ORD-102826</t>
  </si>
  <si>
    <t>CUST-4188</t>
  </si>
  <si>
    <t>ORD-102827</t>
  </si>
  <si>
    <t>CUST-9206</t>
  </si>
  <si>
    <t>ORD-102828</t>
  </si>
  <si>
    <t>CUST-1920</t>
  </si>
  <si>
    <t>ORD-102829</t>
  </si>
  <si>
    <t>ORD-102830</t>
  </si>
  <si>
    <t>ORD-102831</t>
  </si>
  <si>
    <t>CUST-1400</t>
  </si>
  <si>
    <t>ORD-102832</t>
  </si>
  <si>
    <t>CUST-1842</t>
  </si>
  <si>
    <t>ORD-102833</t>
  </si>
  <si>
    <t>CUST-9007</t>
  </si>
  <si>
    <t>ORD-102834</t>
  </si>
  <si>
    <t>CUST-6976</t>
  </si>
  <si>
    <t>ORD-102835</t>
  </si>
  <si>
    <t>CUST-6303</t>
  </si>
  <si>
    <t>ORD-102836</t>
  </si>
  <si>
    <t>CUST-6279</t>
  </si>
  <si>
    <t>ORD-102837</t>
  </si>
  <si>
    <t>CUST-2538</t>
  </si>
  <si>
    <t>ORD-102838</t>
  </si>
  <si>
    <t>CUST-6729</t>
  </si>
  <si>
    <t>ORD-102839</t>
  </si>
  <si>
    <t>CUST-6922</t>
  </si>
  <si>
    <t>ORD-102840</t>
  </si>
  <si>
    <t>CUST-6071</t>
  </si>
  <si>
    <t>ORD-102841</t>
  </si>
  <si>
    <t>ORD-102842</t>
  </si>
  <si>
    <t>CUST-2290</t>
  </si>
  <si>
    <t>ORD-102843</t>
  </si>
  <si>
    <t>CUST-6567</t>
  </si>
  <si>
    <t>ORD-102844</t>
  </si>
  <si>
    <t>CUST-6952</t>
  </si>
  <si>
    <t>ORD-102845</t>
  </si>
  <si>
    <t>CUST-2984</t>
  </si>
  <si>
    <t>ORD-102846</t>
  </si>
  <si>
    <t>CUST-6388</t>
  </si>
  <si>
    <t>ORD-102847</t>
  </si>
  <si>
    <t>CUST-4185</t>
  </si>
  <si>
    <t>ORD-102848</t>
  </si>
  <si>
    <t>CUST-7974</t>
  </si>
  <si>
    <t>ORD-102849</t>
  </si>
  <si>
    <t>ORD-102850</t>
  </si>
  <si>
    <t>CUST-8448</t>
  </si>
  <si>
    <t>ORD-102851</t>
  </si>
  <si>
    <t>ORD-102852</t>
  </si>
  <si>
    <t>CUST-3056</t>
  </si>
  <si>
    <t>ORD-102853</t>
  </si>
  <si>
    <t>ORD-102854</t>
  </si>
  <si>
    <t>CUST-1278</t>
  </si>
  <si>
    <t>ORD-102855</t>
  </si>
  <si>
    <t>CUST-8696</t>
  </si>
  <si>
    <t>ORD-102856</t>
  </si>
  <si>
    <t>ORD-102857</t>
  </si>
  <si>
    <t>CUST-4379</t>
  </si>
  <si>
    <t>ORD-102858</t>
  </si>
  <si>
    <t>ORD-102859</t>
  </si>
  <si>
    <t>CUST-9727</t>
  </si>
  <si>
    <t>ORD-102860</t>
  </si>
  <si>
    <t>CUST-2961</t>
  </si>
  <si>
    <t>ORD-102861</t>
  </si>
  <si>
    <t>CUST-9668</t>
  </si>
  <si>
    <t>ORD-102862</t>
  </si>
  <si>
    <t>CUST-4289</t>
  </si>
  <si>
    <t>ORD-102863</t>
  </si>
  <si>
    <t>ORD-102864</t>
  </si>
  <si>
    <t>ORD-102865</t>
  </si>
  <si>
    <t>CUST-3791</t>
  </si>
  <si>
    <t>ORD-102866</t>
  </si>
  <si>
    <t>CUST-2598</t>
  </si>
  <si>
    <t>ORD-102867</t>
  </si>
  <si>
    <t>ORD-102868</t>
  </si>
  <si>
    <t>ORD-102869</t>
  </si>
  <si>
    <t>CUST-2300</t>
  </si>
  <si>
    <t>ORD-102870</t>
  </si>
  <si>
    <t>CUST-2786</t>
  </si>
  <si>
    <t>ORD-102871</t>
  </si>
  <si>
    <t>CUST-5587</t>
  </si>
  <si>
    <t>ORD-102872</t>
  </si>
  <si>
    <t>ORD-102873</t>
  </si>
  <si>
    <t>CUST-5757</t>
  </si>
  <si>
    <t>ORD-102874</t>
  </si>
  <si>
    <t>CUST-2414</t>
  </si>
  <si>
    <t>ORD-102875</t>
  </si>
  <si>
    <t>CUST-2032</t>
  </si>
  <si>
    <t>ORD-102876</t>
  </si>
  <si>
    <t>CUST-7364</t>
  </si>
  <si>
    <t>ORD-102877</t>
  </si>
  <si>
    <t>CUST-3322</t>
  </si>
  <si>
    <t>ORD-102878</t>
  </si>
  <si>
    <t>CUST-1137</t>
  </si>
  <si>
    <t>ORD-102879</t>
  </si>
  <si>
    <t>CUST-9579</t>
  </si>
  <si>
    <t>ORD-102880</t>
  </si>
  <si>
    <t>CUST-6656</t>
  </si>
  <si>
    <t>ORD-102881</t>
  </si>
  <si>
    <t>CUST-6716</t>
  </si>
  <si>
    <t>ORD-102882</t>
  </si>
  <si>
    <t>CUST-7375</t>
  </si>
  <si>
    <t>ORD-102883</t>
  </si>
  <si>
    <t>CUST-7765</t>
  </si>
  <si>
    <t>ORD-102884</t>
  </si>
  <si>
    <t>CUST-4346</t>
  </si>
  <si>
    <t>ORD-102885</t>
  </si>
  <si>
    <t>CUST-2781</t>
  </si>
  <si>
    <t>ORD-102886</t>
  </si>
  <si>
    <t>CUST-6082</t>
  </si>
  <si>
    <t>ORD-102887</t>
  </si>
  <si>
    <t>CUST-6956</t>
  </si>
  <si>
    <t>ORD-102888</t>
  </si>
  <si>
    <t>CUST-4056</t>
  </si>
  <si>
    <t>ORD-102889</t>
  </si>
  <si>
    <t>ORD-102890</t>
  </si>
  <si>
    <t>CUST-6500</t>
  </si>
  <si>
    <t>Binders Product 46</t>
  </si>
  <si>
    <t>ORD-102891</t>
  </si>
  <si>
    <t>ORD-102892</t>
  </si>
  <si>
    <t>ORD-102893</t>
  </si>
  <si>
    <t>CUST-7698</t>
  </si>
  <si>
    <t>ORD-102894</t>
  </si>
  <si>
    <t>CUST-3820</t>
  </si>
  <si>
    <t>ORD-102895</t>
  </si>
  <si>
    <t>ORD-102896</t>
  </si>
  <si>
    <t>CUST-2280</t>
  </si>
  <si>
    <t>ORD-102897</t>
  </si>
  <si>
    <t>ORD-102898</t>
  </si>
  <si>
    <t>CUST-2101</t>
  </si>
  <si>
    <t>ORD-102899</t>
  </si>
  <si>
    <t>CUST-3673</t>
  </si>
  <si>
    <t>ORD-102900</t>
  </si>
  <si>
    <t>ORD-102901</t>
  </si>
  <si>
    <t>CUST-1927</t>
  </si>
  <si>
    <t>ORD-102902</t>
  </si>
  <si>
    <t>CUST-5864</t>
  </si>
  <si>
    <t>ORD-102903</t>
  </si>
  <si>
    <t>ORD-102904</t>
  </si>
  <si>
    <t>ORD-102905</t>
  </si>
  <si>
    <t>CUST-4022</t>
  </si>
  <si>
    <t>ORD-102906</t>
  </si>
  <si>
    <t>CUST-4937</t>
  </si>
  <si>
    <t>ORD-102907</t>
  </si>
  <si>
    <t>ORD-102908</t>
  </si>
  <si>
    <t>CUST-4932</t>
  </si>
  <si>
    <t>ORD-102909</t>
  </si>
  <si>
    <t>ORD-102910</t>
  </si>
  <si>
    <t>ORD-102911</t>
  </si>
  <si>
    <t>CUST-2393</t>
  </si>
  <si>
    <t>ORD-102912</t>
  </si>
  <si>
    <t>CUST-5659</t>
  </si>
  <si>
    <t>ORD-102913</t>
  </si>
  <si>
    <t>ORD-102914</t>
  </si>
  <si>
    <t>ORD-102915</t>
  </si>
  <si>
    <t>ORD-102916</t>
  </si>
  <si>
    <t>CUST-8346</t>
  </si>
  <si>
    <t>ORD-102917</t>
  </si>
  <si>
    <t>CUST-8990</t>
  </si>
  <si>
    <t>ORD-102918</t>
  </si>
  <si>
    <t>CUST-6104</t>
  </si>
  <si>
    <t>ORD-102919</t>
  </si>
  <si>
    <t>ORD-102920</t>
  </si>
  <si>
    <t>CUST-3866</t>
  </si>
  <si>
    <t>ORD-102921</t>
  </si>
  <si>
    <t>CUST-8503</t>
  </si>
  <si>
    <t>ORD-102922</t>
  </si>
  <si>
    <t>CUST-5591</t>
  </si>
  <si>
    <t>ORD-102923</t>
  </si>
  <si>
    <t>ORD-102924</t>
  </si>
  <si>
    <t>CUST-3578</t>
  </si>
  <si>
    <t>ORD-102925</t>
  </si>
  <si>
    <t>CUST-9959</t>
  </si>
  <si>
    <t>ORD-102926</t>
  </si>
  <si>
    <t>CUST-5173</t>
  </si>
  <si>
    <t>ORD-102927</t>
  </si>
  <si>
    <t>CUST-8626</t>
  </si>
  <si>
    <t>ORD-102928</t>
  </si>
  <si>
    <t>CUST-5087</t>
  </si>
  <si>
    <t>ORD-102929</t>
  </si>
  <si>
    <t>CUST-5189</t>
  </si>
  <si>
    <t>ORD-102930</t>
  </si>
  <si>
    <t>CUST-7363</t>
  </si>
  <si>
    <t>ORD-102931</t>
  </si>
  <si>
    <t>ORD-102932</t>
  </si>
  <si>
    <t>CUST-1781</t>
  </si>
  <si>
    <t>ORD-102933</t>
  </si>
  <si>
    <t>CUST-5748</t>
  </si>
  <si>
    <t>ORD-102934</t>
  </si>
  <si>
    <t>CUST-6838</t>
  </si>
  <si>
    <t>ORD-102935</t>
  </si>
  <si>
    <t>CUST-3982</t>
  </si>
  <si>
    <t>ORD-102936</t>
  </si>
  <si>
    <t>CUST-7865</t>
  </si>
  <si>
    <t>ORD-102937</t>
  </si>
  <si>
    <t>CUST-2657</t>
  </si>
  <si>
    <t>ORD-102938</t>
  </si>
  <si>
    <t>CUST-5765</t>
  </si>
  <si>
    <t>ORD-102939</t>
  </si>
  <si>
    <t>CUST-7309</t>
  </si>
  <si>
    <t>ORD-102940</t>
  </si>
  <si>
    <t>CUST-5248</t>
  </si>
  <si>
    <t>ORD-102941</t>
  </si>
  <si>
    <t>CUST-8894</t>
  </si>
  <si>
    <t>ORD-102942</t>
  </si>
  <si>
    <t>CUST-3050</t>
  </si>
  <si>
    <t>ORD-102943</t>
  </si>
  <si>
    <t>ORD-102944</t>
  </si>
  <si>
    <t>ORD-102945</t>
  </si>
  <si>
    <t>ORD-102946</t>
  </si>
  <si>
    <t>CUST-7791</t>
  </si>
  <si>
    <t>ORD-102947</t>
  </si>
  <si>
    <t>ORD-102948</t>
  </si>
  <si>
    <t>CUST-2727</t>
  </si>
  <si>
    <t>ORD-102949</t>
  </si>
  <si>
    <t>CUST-3985</t>
  </si>
  <si>
    <t>ORD-102950</t>
  </si>
  <si>
    <t>ORD-102951</t>
  </si>
  <si>
    <t>CUST-7958</t>
  </si>
  <si>
    <t>ORD-102952</t>
  </si>
  <si>
    <t>CUST-2644</t>
  </si>
  <si>
    <t>ORD-102953</t>
  </si>
  <si>
    <t>CUST-7552</t>
  </si>
  <si>
    <t>ORD-102954</t>
  </si>
  <si>
    <t>CUST-1166</t>
  </si>
  <si>
    <t>ORD-102955</t>
  </si>
  <si>
    <t>CUST-7521</t>
  </si>
  <si>
    <t>ORD-102956</t>
  </si>
  <si>
    <t>ORD-102957</t>
  </si>
  <si>
    <t>ORD-102958</t>
  </si>
  <si>
    <t>CUST-6176</t>
  </si>
  <si>
    <t>ORD-102959</t>
  </si>
  <si>
    <t>CUST-1630</t>
  </si>
  <si>
    <t>ORD-102960</t>
  </si>
  <si>
    <t>CUST-2169</t>
  </si>
  <si>
    <t>ORD-102961</t>
  </si>
  <si>
    <t>ORD-102962</t>
  </si>
  <si>
    <t>ORD-102963</t>
  </si>
  <si>
    <t>CUST-7142</t>
  </si>
  <si>
    <t>ORD-102964</t>
  </si>
  <si>
    <t>ORD-102965</t>
  </si>
  <si>
    <t>ORD-102966</t>
  </si>
  <si>
    <t>CUST-4218</t>
  </si>
  <si>
    <t>ORD-102967</t>
  </si>
  <si>
    <t>CUST-5964</t>
  </si>
  <si>
    <t>ORD-102968</t>
  </si>
  <si>
    <t>CUST-9375</t>
  </si>
  <si>
    <t>ORD-102969</t>
  </si>
  <si>
    <t>CUST-8532</t>
  </si>
  <si>
    <t>ORD-102970</t>
  </si>
  <si>
    <t>CUST-8317</t>
  </si>
  <si>
    <t>ORD-102971</t>
  </si>
  <si>
    <t>CUST-1143</t>
  </si>
  <si>
    <t>ORD-102972</t>
  </si>
  <si>
    <t>CUST-7073</t>
  </si>
  <si>
    <t>ORD-102973</t>
  </si>
  <si>
    <t>CUST-6137</t>
  </si>
  <si>
    <t>ORD-102974</t>
  </si>
  <si>
    <t>CUST-1060</t>
  </si>
  <si>
    <t>ORD-102975</t>
  </si>
  <si>
    <t>ORD-102976</t>
  </si>
  <si>
    <t>CUST-8620</t>
  </si>
  <si>
    <t>ORD-102977</t>
  </si>
  <si>
    <t>CUST-9604</t>
  </si>
  <si>
    <t>ORD-102978</t>
  </si>
  <si>
    <t>CUST-3220</t>
  </si>
  <si>
    <t>ORD-102979</t>
  </si>
  <si>
    <t>ORD-102980</t>
  </si>
  <si>
    <t>CUST-4869</t>
  </si>
  <si>
    <t>ORD-102981</t>
  </si>
  <si>
    <t>ORD-102982</t>
  </si>
  <si>
    <t>CUST-3760</t>
  </si>
  <si>
    <t>ORD-102983</t>
  </si>
  <si>
    <t>CUST-1582</t>
  </si>
  <si>
    <t>ORD-102984</t>
  </si>
  <si>
    <t>CUST-9312</t>
  </si>
  <si>
    <t>ORD-102985</t>
  </si>
  <si>
    <t>ORD-102986</t>
  </si>
  <si>
    <t>CUST-2075</t>
  </si>
  <si>
    <t>ORD-102987</t>
  </si>
  <si>
    <t>CUST-4234</t>
  </si>
  <si>
    <t>ORD-102988</t>
  </si>
  <si>
    <t>CUST-6020</t>
  </si>
  <si>
    <t>ORD-102989</t>
  </si>
  <si>
    <t>CUST-1711</t>
  </si>
  <si>
    <t>ORD-102990</t>
  </si>
  <si>
    <t>CUST-6311</t>
  </si>
  <si>
    <t>ORD-102991</t>
  </si>
  <si>
    <t>CUST-9438</t>
  </si>
  <si>
    <t>ORD-102992</t>
  </si>
  <si>
    <t>CUST-8867</t>
  </si>
  <si>
    <t>ORD-102993</t>
  </si>
  <si>
    <t>CUST-2117</t>
  </si>
  <si>
    <t>ORD-102994</t>
  </si>
  <si>
    <t>CUST-3033</t>
  </si>
  <si>
    <t>ORD-102995</t>
  </si>
  <si>
    <t>CUST-7442</t>
  </si>
  <si>
    <t>ORD-102996</t>
  </si>
  <si>
    <t>CUST-6847</t>
  </si>
  <si>
    <t>ORD-102997</t>
  </si>
  <si>
    <t>CUST-6890</t>
  </si>
  <si>
    <t>ORD-102998</t>
  </si>
  <si>
    <t>CUST-9021</t>
  </si>
  <si>
    <t>ORD-102999</t>
  </si>
  <si>
    <t>ORD-103000</t>
  </si>
  <si>
    <t>Profit</t>
  </si>
  <si>
    <t>Revenue</t>
  </si>
  <si>
    <t>Row Labels</t>
  </si>
  <si>
    <t>Grand Total</t>
  </si>
  <si>
    <t>Jan</t>
  </si>
  <si>
    <t>Count of Order ID</t>
  </si>
  <si>
    <t>Sum of Revenue</t>
  </si>
  <si>
    <t>Sum of Profit</t>
  </si>
  <si>
    <t>Margin</t>
  </si>
  <si>
    <t>Feb</t>
  </si>
  <si>
    <t>Mar</t>
  </si>
  <si>
    <t>Apr</t>
  </si>
  <si>
    <t>May</t>
  </si>
  <si>
    <t>Jun</t>
  </si>
  <si>
    <t>2025</t>
  </si>
  <si>
    <t>Jul</t>
  </si>
  <si>
    <t>Aug</t>
  </si>
  <si>
    <t>Sep</t>
  </si>
  <si>
    <t>Oct</t>
  </si>
  <si>
    <t>Nov</t>
  </si>
  <si>
    <t>Dec</t>
  </si>
  <si>
    <t>2024</t>
  </si>
  <si>
    <t>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</si>
</sst>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yyyy\-mm\-dd"/>
    <numFmt numFmtId="165" formatCode="_-[$$-45C]* #,##0.00_-;\-[$$-45C]* #,##0.00_-;_-[$$-45C]* &quot;-&quot;??_-;_-@_-"/>
  </numFmts>
  <fonts count="2" x14ac:knownFonts="1">
    <font>
      <sz val="11"/>
      <color theme="1"/>
      <name val="Calibri"/>
      <family val="2"/>
      <scheme val="minor"/>
    </font>
    <font>
      <sz val="11"/>
      <color theme="1"/>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9" fontId="1" fillId="0" borderId="0" applyFont="0" applyFill="0" applyBorder="0" applyAlignment="0" applyProtection="0"/>
  </cellStyleXfs>
  <cellXfs count="9">
    <xf numFmtId="0" fontId="0" fillId="0" borderId="0" xfId="0"/>
    <xf numFmtId="164"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165" fontId="0" fillId="0" borderId="0" xfId="0" applyNumberFormat="1"/>
    <xf numFmtId="9" fontId="0" fillId="0" borderId="0" xfId="1" applyFont="1"/>
    <xf numFmtId="0" fontId="0" fillId="0" borderId="0" xfId="0" applyAlignment="1">
      <alignment horizontal="center"/>
    </xf>
    <xf numFmtId="0" fontId="0" fillId="0" borderId="0" xfId="0" applyNumberFormat="1"/>
  </cellXfs>
  <cellStyles count="2">
    <cellStyle name="Normal" xfId="0" builtinId="0"/>
    <cellStyle name="Per cent" xfId="1" builtinId="5"/>
  </cellStyles>
  <dxfs count="273">
    <dxf>
      <numFmt numFmtId="0" formatCode="General"/>
    </dxf>
    <dxf>
      <numFmt numFmtId="0" formatCode="General"/>
    </dxf>
    <dxf>
      <numFmt numFmtId="0" formatCode="General"/>
    </dxf>
    <dxf>
      <numFmt numFmtId="0" formatCode="General"/>
    </dxf>
    <dxf>
      <numFmt numFmtId="165" formatCode="_-[$$-45C]* #,##0.00_-;\-[$$-45C]* #,##0.00_-;_-[$$-45C]* &quot;-&quot;??_-;_-@_-"/>
    </dxf>
    <dxf>
      <numFmt numFmtId="165" formatCode="_-[$$-45C]* #,##0.00_-;\-[$$-45C]* #,##0.00_-;_-[$$-45C]* &quot;-&quot;??_-;_-@_-"/>
    </dxf>
    <dxf>
      <numFmt numFmtId="165" formatCode="_-[$$-45C]* #,##0.00_-;\-[$$-45C]* #,##0.00_-;_-[$$-45C]* &quot;-&quot;??_-;_-@_-"/>
    </dxf>
    <dxf>
      <numFmt numFmtId="165" formatCode="_-[$$-45C]* #,##0.00_-;\-[$$-45C]* #,##0.00_-;_-[$$-45C]* &quot;-&quot;??_-;_-@_-"/>
    </dxf>
    <dxf>
      <numFmt numFmtId="165" formatCode="_-[$$-45C]* #,##0.00_-;\-[$$-45C]* #,##0.00_-;_-[$$-45C]* &quot;-&quot;??_-;_-@_-"/>
    </dxf>
    <dxf>
      <numFmt numFmtId="0" formatCode="General"/>
    </dxf>
    <dxf>
      <numFmt numFmtId="165" formatCode="_-[$$-45C]* #,##0.00_-;\-[$$-45C]* #,##0.00_-;_-[$$-45C]* &quot;-&quot;??_-;_-@_-"/>
    </dxf>
    <dxf>
      <numFmt numFmtId="165" formatCode="_-[$$-45C]* #,##0.00_-;\-[$$-45C]* #,##0.00_-;_-[$$-45C]* &quot;-&quot;??_-;_-@_-"/>
    </dxf>
    <dxf>
      <numFmt numFmtId="0" formatCode="General"/>
    </dxf>
    <dxf>
      <numFmt numFmtId="165" formatCode="_-[$$-45C]* #,##0.00_-;\-[$$-45C]* #,##0.00_-;_-[$$-45C]* &quot;-&quot;??_-;_-@_-"/>
    </dxf>
    <dxf>
      <numFmt numFmtId="165" formatCode="_-[$$-45C]* #,##0.00_-;\-[$$-45C]* #,##0.00_-;_-[$$-45C]* &quot;-&quot;??_-;_-@_-"/>
    </dxf>
    <dxf>
      <numFmt numFmtId="0" formatCode="General"/>
    </dxf>
    <dxf>
      <numFmt numFmtId="165" formatCode="_-[$$-45C]* #,##0.00_-;\-[$$-45C]* #,##0.00_-;_-[$$-45C]* &quot;-&quot;??_-;_-@_-"/>
    </dxf>
    <dxf>
      <numFmt numFmtId="0" formatCode="General"/>
    </dxf>
    <dxf>
      <numFmt numFmtId="0" formatCode="General"/>
    </dxf>
    <dxf>
      <numFmt numFmtId="0" formatCode="General"/>
    </dxf>
    <dxf>
      <numFmt numFmtId="0" formatCode="General"/>
    </dxf>
    <dxf>
      <numFmt numFmtId="0" formatCode="General"/>
    </dxf>
    <dxf>
      <numFmt numFmtId="165" formatCode="_-[$$-45C]* #,##0.00_-;\-[$$-45C]* #,##0.00_-;_-[$$-45C]* &quot;-&quot;??_-;_-@_-"/>
    </dxf>
    <dxf>
      <numFmt numFmtId="165" formatCode="_-[$$-45C]* #,##0.00_-;\-[$$-45C]* #,##0.00_-;_-[$$-45C]* &quot;-&quot;??_-;_-@_-"/>
    </dxf>
    <dxf>
      <numFmt numFmtId="165" formatCode="_-[$$-45C]* #,##0.00_-;\-[$$-45C]* #,##0.00_-;_-[$$-45C]* &quot;-&quot;??_-;_-@_-"/>
    </dxf>
    <dxf>
      <numFmt numFmtId="165" formatCode="_-[$$-45C]* #,##0.00_-;\-[$$-45C]* #,##0.00_-;_-[$$-45C]* &quot;-&quot;??_-;_-@_-"/>
    </dxf>
    <dxf>
      <numFmt numFmtId="165" formatCode="_-[$$-45C]* #,##0.00_-;\-[$$-45C]* #,##0.00_-;_-[$$-45C]* &quot;-&quot;??_-;_-@_-"/>
    </dxf>
    <dxf>
      <numFmt numFmtId="0" formatCode="General"/>
    </dxf>
    <dxf>
      <numFmt numFmtId="165" formatCode="_-[$$-45C]* #,##0.00_-;\-[$$-45C]* #,##0.00_-;_-[$$-45C]* &quot;-&quot;??_-;_-@_-"/>
    </dxf>
    <dxf>
      <numFmt numFmtId="165" formatCode="_-[$$-45C]* #,##0.00_-;\-[$$-45C]* #,##0.00_-;_-[$$-45C]* &quot;-&quot;??_-;_-@_-"/>
    </dxf>
    <dxf>
      <numFmt numFmtId="0" formatCode="General"/>
    </dxf>
    <dxf>
      <numFmt numFmtId="165" formatCode="_-[$$-45C]* #,##0.00_-;\-[$$-45C]* #,##0.00_-;_-[$$-45C]* &quot;-&quot;??_-;_-@_-"/>
    </dxf>
    <dxf>
      <numFmt numFmtId="165" formatCode="_-[$$-45C]* #,##0.00_-;\-[$$-45C]* #,##0.00_-;_-[$$-45C]* &quot;-&quot;??_-;_-@_-"/>
    </dxf>
    <dxf>
      <numFmt numFmtId="0" formatCode="General"/>
    </dxf>
    <dxf>
      <numFmt numFmtId="165" formatCode="_-[$$-45C]* #,##0.00_-;\-[$$-45C]* #,##0.00_-;_-[$$-45C]* &quot;-&quot;??_-;_-@_-"/>
    </dxf>
    <dxf>
      <numFmt numFmtId="0" formatCode="General"/>
    </dxf>
    <dxf>
      <numFmt numFmtId="0" formatCode="General"/>
    </dxf>
    <dxf>
      <numFmt numFmtId="0" formatCode="General"/>
    </dxf>
    <dxf>
      <numFmt numFmtId="0" formatCode="General"/>
    </dxf>
    <dxf>
      <numFmt numFmtId="0" formatCode="General"/>
    </dxf>
    <dxf>
      <numFmt numFmtId="165" formatCode="_-[$$-45C]* #,##0.00_-;\-[$$-45C]* #,##0.00_-;_-[$$-45C]* &quot;-&quot;??_-;_-@_-"/>
    </dxf>
    <dxf>
      <numFmt numFmtId="165" formatCode="_-[$$-45C]* #,##0.00_-;\-[$$-45C]* #,##0.00_-;_-[$$-45C]* &quot;-&quot;??_-;_-@_-"/>
    </dxf>
    <dxf>
      <numFmt numFmtId="165" formatCode="_-[$$-45C]* #,##0.00_-;\-[$$-45C]* #,##0.00_-;_-[$$-45C]* &quot;-&quot;??_-;_-@_-"/>
    </dxf>
    <dxf>
      <numFmt numFmtId="165" formatCode="_-[$$-45C]* #,##0.00_-;\-[$$-45C]* #,##0.00_-;_-[$$-45C]* &quot;-&quot;??_-;_-@_-"/>
    </dxf>
    <dxf>
      <numFmt numFmtId="165" formatCode="_-[$$-45C]* #,##0.00_-;\-[$$-45C]* #,##0.00_-;_-[$$-45C]* &quot;-&quot;??_-;_-@_-"/>
    </dxf>
    <dxf>
      <numFmt numFmtId="0" formatCode="General"/>
    </dxf>
    <dxf>
      <numFmt numFmtId="0" formatCode="General"/>
    </dxf>
    <dxf>
      <numFmt numFmtId="0" formatCode="General"/>
    </dxf>
    <dxf>
      <numFmt numFmtId="0" formatCode="General"/>
    </dxf>
    <dxf>
      <numFmt numFmtId="165" formatCode="_-[$$-45C]* #,##0.00_-;\-[$$-45C]* #,##0.00_-;_-[$$-45C]* &quot;-&quot;??_-;_-@_-"/>
    </dxf>
    <dxf>
      <numFmt numFmtId="165" formatCode="_-[$$-45C]* #,##0.00_-;\-[$$-45C]* #,##0.00_-;_-[$$-45C]* &quot;-&quot;??_-;_-@_-"/>
    </dxf>
    <dxf>
      <numFmt numFmtId="165" formatCode="_-[$$-45C]* #,##0.00_-;\-[$$-45C]* #,##0.00_-;_-[$$-45C]* &quot;-&quot;??_-;_-@_-"/>
    </dxf>
    <dxf>
      <numFmt numFmtId="165" formatCode="_-[$$-45C]* #,##0.00_-;\-[$$-45C]* #,##0.00_-;_-[$$-45C]* &quot;-&quot;??_-;_-@_-"/>
    </dxf>
    <dxf>
      <numFmt numFmtId="165" formatCode="_-[$$-45C]* #,##0.00_-;\-[$$-45C]* #,##0.00_-;_-[$$-45C]* &quot;-&quot;??_-;_-@_-"/>
    </dxf>
    <dxf>
      <numFmt numFmtId="0" formatCode="General"/>
    </dxf>
    <dxf>
      <numFmt numFmtId="0" formatCode="General"/>
    </dxf>
    <dxf>
      <numFmt numFmtId="0" formatCode="General"/>
    </dxf>
    <dxf>
      <numFmt numFmtId="0" formatCode="General"/>
    </dxf>
    <dxf>
      <numFmt numFmtId="165" formatCode="_-[$$-45C]* #,##0.00_-;\-[$$-45C]* #,##0.00_-;_-[$$-45C]* &quot;-&quot;??_-;_-@_-"/>
    </dxf>
    <dxf>
      <numFmt numFmtId="165" formatCode="_-[$$-45C]* #,##0.00_-;\-[$$-45C]* #,##0.00_-;_-[$$-45C]* &quot;-&quot;??_-;_-@_-"/>
    </dxf>
    <dxf>
      <numFmt numFmtId="165" formatCode="_-[$$-45C]* #,##0.00_-;\-[$$-45C]* #,##0.00_-;_-[$$-45C]* &quot;-&quot;??_-;_-@_-"/>
    </dxf>
    <dxf>
      <numFmt numFmtId="165" formatCode="_-[$$-45C]* #,##0.00_-;\-[$$-45C]* #,##0.00_-;_-[$$-45C]* &quot;-&quot;??_-;_-@_-"/>
    </dxf>
    <dxf>
      <numFmt numFmtId="165" formatCode="_-[$$-45C]* #,##0.00_-;\-[$$-45C]* #,##0.00_-;_-[$$-45C]* &quot;-&quot;??_-;_-@_-"/>
    </dxf>
    <dxf>
      <numFmt numFmtId="0" formatCode="General"/>
    </dxf>
    <dxf>
      <numFmt numFmtId="165" formatCode="_-[$$-45C]* #,##0.00_-;\-[$$-45C]* #,##0.00_-;_-[$$-45C]* &quot;-&quot;??_-;_-@_-"/>
    </dxf>
    <dxf>
      <numFmt numFmtId="165" formatCode="_-[$$-45C]* #,##0.00_-;\-[$$-45C]* #,##0.00_-;_-[$$-45C]* &quot;-&quot;??_-;_-@_-"/>
    </dxf>
    <dxf>
      <numFmt numFmtId="0" formatCode="General"/>
    </dxf>
    <dxf>
      <numFmt numFmtId="165" formatCode="_-[$$-45C]* #,##0.00_-;\-[$$-45C]* #,##0.00_-;_-[$$-45C]* &quot;-&quot;??_-;_-@_-"/>
    </dxf>
    <dxf>
      <numFmt numFmtId="165" formatCode="_-[$$-45C]* #,##0.00_-;\-[$$-45C]* #,##0.00_-;_-[$$-45C]* &quot;-&quot;??_-;_-@_-"/>
    </dxf>
    <dxf>
      <numFmt numFmtId="0" formatCode="General"/>
    </dxf>
    <dxf>
      <numFmt numFmtId="165" formatCode="_-[$$-45C]* #,##0.00_-;\-[$$-45C]* #,##0.00_-;_-[$$-45C]* &quot;-&quot;??_-;_-@_-"/>
    </dxf>
    <dxf>
      <numFmt numFmtId="0" formatCode="General"/>
    </dxf>
    <dxf>
      <numFmt numFmtId="0" formatCode="General"/>
    </dxf>
    <dxf>
      <numFmt numFmtId="0" formatCode="General"/>
    </dxf>
    <dxf>
      <numFmt numFmtId="0" formatCode="General"/>
    </dxf>
    <dxf>
      <numFmt numFmtId="0" formatCode="General"/>
    </dxf>
    <dxf>
      <numFmt numFmtId="165" formatCode="_-[$$-45C]* #,##0.00_-;\-[$$-45C]* #,##0.00_-;_-[$$-45C]* &quot;-&quot;??_-;_-@_-"/>
    </dxf>
    <dxf>
      <numFmt numFmtId="165" formatCode="_-[$$-45C]* #,##0.00_-;\-[$$-45C]* #,##0.00_-;_-[$$-45C]* &quot;-&quot;??_-;_-@_-"/>
    </dxf>
    <dxf>
      <numFmt numFmtId="165" formatCode="_-[$$-45C]* #,##0.00_-;\-[$$-45C]* #,##0.00_-;_-[$$-45C]* &quot;-&quot;??_-;_-@_-"/>
    </dxf>
    <dxf>
      <numFmt numFmtId="165" formatCode="_-[$$-45C]* #,##0.00_-;\-[$$-45C]* #,##0.00_-;_-[$$-45C]* &quot;-&quot;??_-;_-@_-"/>
    </dxf>
    <dxf>
      <numFmt numFmtId="165" formatCode="_-[$$-45C]* #,##0.00_-;\-[$$-45C]* #,##0.00_-;_-[$$-45C]* &quot;-&quot;??_-;_-@_-"/>
    </dxf>
    <dxf>
      <numFmt numFmtId="0" formatCode="General"/>
    </dxf>
    <dxf>
      <numFmt numFmtId="0" formatCode="General"/>
    </dxf>
    <dxf>
      <numFmt numFmtId="0" formatCode="General"/>
    </dxf>
    <dxf>
      <numFmt numFmtId="0" formatCode="General"/>
    </dxf>
    <dxf>
      <numFmt numFmtId="165" formatCode="_-[$$-45C]* #,##0.00_-;\-[$$-45C]* #,##0.00_-;_-[$$-45C]* &quot;-&quot;??_-;_-@_-"/>
    </dxf>
    <dxf>
      <numFmt numFmtId="165" formatCode="_-[$$-45C]* #,##0.00_-;\-[$$-45C]* #,##0.00_-;_-[$$-45C]* &quot;-&quot;??_-;_-@_-"/>
    </dxf>
    <dxf>
      <numFmt numFmtId="165" formatCode="_-[$$-45C]* #,##0.00_-;\-[$$-45C]* #,##0.00_-;_-[$$-45C]* &quot;-&quot;??_-;_-@_-"/>
    </dxf>
    <dxf>
      <numFmt numFmtId="165" formatCode="_-[$$-45C]* #,##0.00_-;\-[$$-45C]* #,##0.00_-;_-[$$-45C]* &quot;-&quot;??_-;_-@_-"/>
    </dxf>
    <dxf>
      <numFmt numFmtId="165" formatCode="_-[$$-45C]* #,##0.00_-;\-[$$-45C]* #,##0.00_-;_-[$$-45C]* &quot;-&quot;??_-;_-@_-"/>
    </dxf>
    <dxf>
      <numFmt numFmtId="0" formatCode="General"/>
    </dxf>
    <dxf>
      <numFmt numFmtId="0" formatCode="General"/>
    </dxf>
    <dxf>
      <numFmt numFmtId="0" formatCode="General"/>
    </dxf>
    <dxf>
      <numFmt numFmtId="0" formatCode="General"/>
    </dxf>
    <dxf>
      <numFmt numFmtId="165" formatCode="_-[$$-45C]* #,##0.00_-;\-[$$-45C]* #,##0.00_-;_-[$$-45C]* &quot;-&quot;??_-;_-@_-"/>
    </dxf>
    <dxf>
      <numFmt numFmtId="165" formatCode="_-[$$-45C]* #,##0.00_-;\-[$$-45C]* #,##0.00_-;_-[$$-45C]* &quot;-&quot;??_-;_-@_-"/>
    </dxf>
    <dxf>
      <numFmt numFmtId="165" formatCode="_-[$$-45C]* #,##0.00_-;\-[$$-45C]* #,##0.00_-;_-[$$-45C]* &quot;-&quot;??_-;_-@_-"/>
    </dxf>
    <dxf>
      <numFmt numFmtId="165" formatCode="_-[$$-45C]* #,##0.00_-;\-[$$-45C]* #,##0.00_-;_-[$$-45C]* &quot;-&quot;??_-;_-@_-"/>
    </dxf>
    <dxf>
      <numFmt numFmtId="165" formatCode="_-[$$-45C]* #,##0.00_-;\-[$$-45C]* #,##0.00_-;_-[$$-45C]* &quot;-&quot;??_-;_-@_-"/>
    </dxf>
    <dxf>
      <numFmt numFmtId="0" formatCode="General"/>
    </dxf>
    <dxf>
      <numFmt numFmtId="0" formatCode="General"/>
    </dxf>
    <dxf>
      <numFmt numFmtId="0" formatCode="General"/>
    </dxf>
    <dxf>
      <numFmt numFmtId="0" formatCode="General"/>
    </dxf>
    <dxf>
      <numFmt numFmtId="165" formatCode="_-[$$-45C]* #,##0.00_-;\-[$$-45C]* #,##0.00_-;_-[$$-45C]* &quot;-&quot;??_-;_-@_-"/>
    </dxf>
    <dxf>
      <numFmt numFmtId="165" formatCode="_-[$$-45C]* #,##0.00_-;\-[$$-45C]* #,##0.00_-;_-[$$-45C]* &quot;-&quot;??_-;_-@_-"/>
    </dxf>
    <dxf>
      <numFmt numFmtId="165" formatCode="_-[$$-45C]* #,##0.00_-;\-[$$-45C]* #,##0.00_-;_-[$$-45C]* &quot;-&quot;??_-;_-@_-"/>
    </dxf>
    <dxf>
      <numFmt numFmtId="165" formatCode="_-[$$-45C]* #,##0.00_-;\-[$$-45C]* #,##0.00_-;_-[$$-45C]* &quot;-&quot;??_-;_-@_-"/>
    </dxf>
    <dxf>
      <numFmt numFmtId="165" formatCode="_-[$$-45C]* #,##0.00_-;\-[$$-45C]* #,##0.00_-;_-[$$-45C]* &quot;-&quot;??_-;_-@_-"/>
    </dxf>
    <dxf>
      <numFmt numFmtId="0" formatCode="General"/>
    </dxf>
    <dxf>
      <numFmt numFmtId="0" formatCode="General"/>
    </dxf>
    <dxf>
      <numFmt numFmtId="0" formatCode="General"/>
    </dxf>
    <dxf>
      <numFmt numFmtId="0" formatCode="General"/>
    </dxf>
    <dxf>
      <numFmt numFmtId="165" formatCode="_-[$$-45C]* #,##0.00_-;\-[$$-45C]* #,##0.00_-;_-[$$-45C]* &quot;-&quot;??_-;_-@_-"/>
    </dxf>
    <dxf>
      <numFmt numFmtId="165" formatCode="_-[$$-45C]* #,##0.00_-;\-[$$-45C]* #,##0.00_-;_-[$$-45C]* &quot;-&quot;??_-;_-@_-"/>
    </dxf>
    <dxf>
      <numFmt numFmtId="165" formatCode="_-[$$-45C]* #,##0.00_-;\-[$$-45C]* #,##0.00_-;_-[$$-45C]* &quot;-&quot;??_-;_-@_-"/>
    </dxf>
    <dxf>
      <numFmt numFmtId="165" formatCode="_-[$$-45C]* #,##0.00_-;\-[$$-45C]* #,##0.00_-;_-[$$-45C]* &quot;-&quot;??_-;_-@_-"/>
    </dxf>
    <dxf>
      <numFmt numFmtId="165" formatCode="_-[$$-45C]* #,##0.00_-;\-[$$-45C]* #,##0.00_-;_-[$$-45C]* &quot;-&quot;??_-;_-@_-"/>
    </dxf>
    <dxf>
      <numFmt numFmtId="0" formatCode="General"/>
    </dxf>
    <dxf>
      <numFmt numFmtId="0" formatCode="General"/>
    </dxf>
    <dxf>
      <numFmt numFmtId="0" formatCode="General"/>
    </dxf>
    <dxf>
      <numFmt numFmtId="0" formatCode="General"/>
    </dxf>
    <dxf>
      <numFmt numFmtId="165" formatCode="_-[$$-45C]* #,##0.00_-;\-[$$-45C]* #,##0.00_-;_-[$$-45C]* &quot;-&quot;??_-;_-@_-"/>
    </dxf>
    <dxf>
      <numFmt numFmtId="165" formatCode="_-[$$-45C]* #,##0.00_-;\-[$$-45C]* #,##0.00_-;_-[$$-45C]* &quot;-&quot;??_-;_-@_-"/>
    </dxf>
    <dxf>
      <numFmt numFmtId="165" formatCode="_-[$$-45C]* #,##0.00_-;\-[$$-45C]* #,##0.00_-;_-[$$-45C]* &quot;-&quot;??_-;_-@_-"/>
    </dxf>
    <dxf>
      <numFmt numFmtId="165" formatCode="_-[$$-45C]* #,##0.00_-;\-[$$-45C]* #,##0.00_-;_-[$$-45C]* &quot;-&quot;??_-;_-@_-"/>
    </dxf>
    <dxf>
      <numFmt numFmtId="165" formatCode="_-[$$-45C]* #,##0.00_-;\-[$$-45C]* #,##0.00_-;_-[$$-45C]* &quot;-&quot;??_-;_-@_-"/>
    </dxf>
    <dxf>
      <numFmt numFmtId="0" formatCode="General"/>
    </dxf>
    <dxf>
      <numFmt numFmtId="165" formatCode="_-[$$-45C]* #,##0.00_-;\-[$$-45C]* #,##0.00_-;_-[$$-45C]* &quot;-&quot;??_-;_-@_-"/>
    </dxf>
    <dxf>
      <numFmt numFmtId="165" formatCode="_-[$$-45C]* #,##0.00_-;\-[$$-45C]* #,##0.00_-;_-[$$-45C]* &quot;-&quot;??_-;_-@_-"/>
    </dxf>
    <dxf>
      <numFmt numFmtId="0" formatCode="General"/>
    </dxf>
    <dxf>
      <numFmt numFmtId="165" formatCode="_-[$$-45C]* #,##0.00_-;\-[$$-45C]* #,##0.00_-;_-[$$-45C]* &quot;-&quot;??_-;_-@_-"/>
    </dxf>
    <dxf>
      <numFmt numFmtId="165" formatCode="_-[$$-45C]* #,##0.00_-;\-[$$-45C]* #,##0.00_-;_-[$$-45C]* &quot;-&quot;??_-;_-@_-"/>
    </dxf>
    <dxf>
      <numFmt numFmtId="0" formatCode="General"/>
    </dxf>
    <dxf>
      <numFmt numFmtId="165" formatCode="_-[$$-45C]* #,##0.00_-;\-[$$-45C]* #,##0.00_-;_-[$$-45C]* &quot;-&quot;??_-;_-@_-"/>
    </dxf>
    <dxf>
      <numFmt numFmtId="0" formatCode="General"/>
    </dxf>
    <dxf>
      <numFmt numFmtId="0" formatCode="General"/>
    </dxf>
    <dxf>
      <numFmt numFmtId="0" formatCode="General"/>
    </dxf>
    <dxf>
      <numFmt numFmtId="0" formatCode="General"/>
    </dxf>
    <dxf>
      <numFmt numFmtId="0" formatCode="General"/>
    </dxf>
    <dxf>
      <numFmt numFmtId="165" formatCode="_-[$$-45C]* #,##0.00_-;\-[$$-45C]* #,##0.00_-;_-[$$-45C]* &quot;-&quot;??_-;_-@_-"/>
    </dxf>
    <dxf>
      <numFmt numFmtId="165" formatCode="_-[$$-45C]* #,##0.00_-;\-[$$-45C]* #,##0.00_-;_-[$$-45C]* &quot;-&quot;??_-;_-@_-"/>
    </dxf>
    <dxf>
      <numFmt numFmtId="165" formatCode="_-[$$-45C]* #,##0.00_-;\-[$$-45C]* #,##0.00_-;_-[$$-45C]* &quot;-&quot;??_-;_-@_-"/>
    </dxf>
    <dxf>
      <numFmt numFmtId="165" formatCode="_-[$$-45C]* #,##0.00_-;\-[$$-45C]* #,##0.00_-;_-[$$-45C]* &quot;-&quot;??_-;_-@_-"/>
    </dxf>
    <dxf>
      <numFmt numFmtId="165" formatCode="_-[$$-45C]* #,##0.00_-;\-[$$-45C]* #,##0.00_-;_-[$$-45C]* &quot;-&quot;??_-;_-@_-"/>
    </dxf>
    <dxf>
      <numFmt numFmtId="0" formatCode="General"/>
    </dxf>
    <dxf>
      <numFmt numFmtId="0" formatCode="General"/>
    </dxf>
    <dxf>
      <numFmt numFmtId="0" formatCode="General"/>
    </dxf>
    <dxf>
      <numFmt numFmtId="0" formatCode="General"/>
    </dxf>
    <dxf>
      <numFmt numFmtId="165" formatCode="_-[$$-45C]* #,##0.00_-;\-[$$-45C]* #,##0.00_-;_-[$$-45C]* &quot;-&quot;??_-;_-@_-"/>
    </dxf>
    <dxf>
      <numFmt numFmtId="165" formatCode="_-[$$-45C]* #,##0.00_-;\-[$$-45C]* #,##0.00_-;_-[$$-45C]* &quot;-&quot;??_-;_-@_-"/>
    </dxf>
    <dxf>
      <numFmt numFmtId="165" formatCode="_-[$$-45C]* #,##0.00_-;\-[$$-45C]* #,##0.00_-;_-[$$-45C]* &quot;-&quot;??_-;_-@_-"/>
    </dxf>
    <dxf>
      <numFmt numFmtId="165" formatCode="_-[$$-45C]* #,##0.00_-;\-[$$-45C]* #,##0.00_-;_-[$$-45C]* &quot;-&quot;??_-;_-@_-"/>
    </dxf>
    <dxf>
      <numFmt numFmtId="165" formatCode="_-[$$-45C]* #,##0.00_-;\-[$$-45C]* #,##0.00_-;_-[$$-45C]* &quot;-&quot;??_-;_-@_-"/>
    </dxf>
    <dxf>
      <numFmt numFmtId="0" formatCode="General"/>
    </dxf>
    <dxf>
      <numFmt numFmtId="165" formatCode="_-[$$-45C]* #,##0.00_-;\-[$$-45C]* #,##0.00_-;_-[$$-45C]* &quot;-&quot;??_-;_-@_-"/>
    </dxf>
    <dxf>
      <numFmt numFmtId="165" formatCode="_-[$$-45C]* #,##0.00_-;\-[$$-45C]* #,##0.00_-;_-[$$-45C]* &quot;-&quot;??_-;_-@_-"/>
    </dxf>
    <dxf>
      <numFmt numFmtId="0" formatCode="General"/>
    </dxf>
    <dxf>
      <numFmt numFmtId="165" formatCode="_-[$$-45C]* #,##0.00_-;\-[$$-45C]* #,##0.00_-;_-[$$-45C]* &quot;-&quot;??_-;_-@_-"/>
    </dxf>
    <dxf>
      <numFmt numFmtId="165" formatCode="_-[$$-45C]* #,##0.00_-;\-[$$-45C]* #,##0.00_-;_-[$$-45C]* &quot;-&quot;??_-;_-@_-"/>
    </dxf>
    <dxf>
      <numFmt numFmtId="0" formatCode="General"/>
    </dxf>
    <dxf>
      <numFmt numFmtId="165" formatCode="_-[$$-45C]* #,##0.00_-;\-[$$-45C]* #,##0.00_-;_-[$$-45C]* &quot;-&quot;??_-;_-@_-"/>
    </dxf>
    <dxf>
      <numFmt numFmtId="0" formatCode="General"/>
    </dxf>
    <dxf>
      <numFmt numFmtId="0" formatCode="General"/>
    </dxf>
    <dxf>
      <numFmt numFmtId="0" formatCode="General"/>
    </dxf>
    <dxf>
      <numFmt numFmtId="0" formatCode="General"/>
    </dxf>
    <dxf>
      <numFmt numFmtId="0" formatCode="General"/>
    </dxf>
    <dxf>
      <numFmt numFmtId="165" formatCode="_-[$$-45C]* #,##0.00_-;\-[$$-45C]* #,##0.00_-;_-[$$-45C]* &quot;-&quot;??_-;_-@_-"/>
    </dxf>
    <dxf>
      <numFmt numFmtId="165" formatCode="_-[$$-45C]* #,##0.00_-;\-[$$-45C]* #,##0.00_-;_-[$$-45C]* &quot;-&quot;??_-;_-@_-"/>
    </dxf>
    <dxf>
      <numFmt numFmtId="165" formatCode="_-[$$-45C]* #,##0.00_-;\-[$$-45C]* #,##0.00_-;_-[$$-45C]* &quot;-&quot;??_-;_-@_-"/>
    </dxf>
    <dxf>
      <numFmt numFmtId="165" formatCode="_-[$$-45C]* #,##0.00_-;\-[$$-45C]* #,##0.00_-;_-[$$-45C]* &quot;-&quot;??_-;_-@_-"/>
    </dxf>
    <dxf>
      <numFmt numFmtId="165" formatCode="_-[$$-45C]* #,##0.00_-;\-[$$-45C]* #,##0.00_-;_-[$$-45C]* &quot;-&quot;??_-;_-@_-"/>
    </dxf>
    <dxf>
      <numFmt numFmtId="0" formatCode="General"/>
    </dxf>
    <dxf>
      <numFmt numFmtId="165" formatCode="_-[$$-45C]* #,##0.00_-;\-[$$-45C]* #,##0.00_-;_-[$$-45C]* &quot;-&quot;??_-;_-@_-"/>
    </dxf>
    <dxf>
      <numFmt numFmtId="165" formatCode="_-[$$-45C]* #,##0.00_-;\-[$$-45C]* #,##0.00_-;_-[$$-45C]* &quot;-&quot;??_-;_-@_-"/>
    </dxf>
    <dxf>
      <numFmt numFmtId="0" formatCode="General"/>
    </dxf>
    <dxf>
      <numFmt numFmtId="165" formatCode="_-[$$-45C]* #,##0.00_-;\-[$$-45C]* #,##0.00_-;_-[$$-45C]* &quot;-&quot;??_-;_-@_-"/>
    </dxf>
    <dxf>
      <numFmt numFmtId="165" formatCode="_-[$$-45C]* #,##0.00_-;\-[$$-45C]* #,##0.00_-;_-[$$-45C]* &quot;-&quot;??_-;_-@_-"/>
    </dxf>
    <dxf>
      <numFmt numFmtId="0" formatCode="General"/>
    </dxf>
    <dxf>
      <numFmt numFmtId="165" formatCode="_-[$$-45C]* #,##0.00_-;\-[$$-45C]* #,##0.00_-;_-[$$-45C]* &quot;-&quot;??_-;_-@_-"/>
    </dxf>
    <dxf>
      <numFmt numFmtId="0" formatCode="General"/>
    </dxf>
    <dxf>
      <numFmt numFmtId="0" formatCode="General"/>
    </dxf>
    <dxf>
      <numFmt numFmtId="0" formatCode="General"/>
    </dxf>
    <dxf>
      <numFmt numFmtId="0" formatCode="General"/>
    </dxf>
    <dxf>
      <numFmt numFmtId="0" formatCode="General"/>
    </dxf>
    <dxf>
      <numFmt numFmtId="165" formatCode="_-[$$-45C]* #,##0.00_-;\-[$$-45C]* #,##0.00_-;_-[$$-45C]* &quot;-&quot;??_-;_-@_-"/>
    </dxf>
    <dxf>
      <numFmt numFmtId="165" formatCode="_-[$$-45C]* #,##0.00_-;\-[$$-45C]* #,##0.00_-;_-[$$-45C]* &quot;-&quot;??_-;_-@_-"/>
    </dxf>
    <dxf>
      <numFmt numFmtId="165" formatCode="_-[$$-45C]* #,##0.00_-;\-[$$-45C]* #,##0.00_-;_-[$$-45C]* &quot;-&quot;??_-;_-@_-"/>
    </dxf>
    <dxf>
      <numFmt numFmtId="165" formatCode="_-[$$-45C]* #,##0.00_-;\-[$$-45C]* #,##0.00_-;_-[$$-45C]* &quot;-&quot;??_-;_-@_-"/>
    </dxf>
    <dxf>
      <numFmt numFmtId="165" formatCode="_-[$$-45C]* #,##0.00_-;\-[$$-45C]* #,##0.00_-;_-[$$-45C]* &quot;-&quot;??_-;_-@_-"/>
    </dxf>
    <dxf>
      <numFmt numFmtId="0" formatCode="General"/>
    </dxf>
    <dxf>
      <numFmt numFmtId="0" formatCode="General"/>
    </dxf>
    <dxf>
      <numFmt numFmtId="0" formatCode="General"/>
    </dxf>
    <dxf>
      <numFmt numFmtId="0" formatCode="General"/>
    </dxf>
    <dxf>
      <numFmt numFmtId="165" formatCode="_-[$$-45C]* #,##0.00_-;\-[$$-45C]* #,##0.00_-;_-[$$-45C]* &quot;-&quot;??_-;_-@_-"/>
    </dxf>
    <dxf>
      <numFmt numFmtId="165" formatCode="_-[$$-45C]* #,##0.00_-;\-[$$-45C]* #,##0.00_-;_-[$$-45C]* &quot;-&quot;??_-;_-@_-"/>
    </dxf>
    <dxf>
      <numFmt numFmtId="165" formatCode="_-[$$-45C]* #,##0.00_-;\-[$$-45C]* #,##0.00_-;_-[$$-45C]* &quot;-&quot;??_-;_-@_-"/>
    </dxf>
    <dxf>
      <numFmt numFmtId="165" formatCode="_-[$$-45C]* #,##0.00_-;\-[$$-45C]* #,##0.00_-;_-[$$-45C]* &quot;-&quot;??_-;_-@_-"/>
    </dxf>
    <dxf>
      <numFmt numFmtId="165" formatCode="_-[$$-45C]* #,##0.00_-;\-[$$-45C]* #,##0.00_-;_-[$$-45C]* &quot;-&quot;??_-;_-@_-"/>
    </dxf>
    <dxf>
      <numFmt numFmtId="0" formatCode="General"/>
    </dxf>
    <dxf>
      <numFmt numFmtId="0" formatCode="General"/>
    </dxf>
    <dxf>
      <numFmt numFmtId="0" formatCode="General"/>
    </dxf>
    <dxf>
      <numFmt numFmtId="0" formatCode="General"/>
    </dxf>
    <dxf>
      <numFmt numFmtId="165" formatCode="_-[$$-45C]* #,##0.00_-;\-[$$-45C]* #,##0.00_-;_-[$$-45C]* &quot;-&quot;??_-;_-@_-"/>
    </dxf>
    <dxf>
      <numFmt numFmtId="165" formatCode="_-[$$-45C]* #,##0.00_-;\-[$$-45C]* #,##0.00_-;_-[$$-45C]* &quot;-&quot;??_-;_-@_-"/>
    </dxf>
    <dxf>
      <numFmt numFmtId="165" formatCode="_-[$$-45C]* #,##0.00_-;\-[$$-45C]* #,##0.00_-;_-[$$-45C]* &quot;-&quot;??_-;_-@_-"/>
    </dxf>
    <dxf>
      <numFmt numFmtId="165" formatCode="_-[$$-45C]* #,##0.00_-;\-[$$-45C]* #,##0.00_-;_-[$$-45C]* &quot;-&quot;??_-;_-@_-"/>
    </dxf>
    <dxf>
      <numFmt numFmtId="165" formatCode="_-[$$-45C]* #,##0.00_-;\-[$$-45C]* #,##0.00_-;_-[$$-45C]* &quot;-&quot;??_-;_-@_-"/>
    </dxf>
    <dxf>
      <numFmt numFmtId="0" formatCode="General"/>
    </dxf>
    <dxf>
      <numFmt numFmtId="0" formatCode="General"/>
    </dxf>
    <dxf>
      <numFmt numFmtId="0" formatCode="General"/>
    </dxf>
    <dxf>
      <numFmt numFmtId="0" formatCode="General"/>
    </dxf>
    <dxf>
      <numFmt numFmtId="165" formatCode="_-[$$-45C]* #,##0.00_-;\-[$$-45C]* #,##0.00_-;_-[$$-45C]* &quot;-&quot;??_-;_-@_-"/>
    </dxf>
    <dxf>
      <numFmt numFmtId="165" formatCode="_-[$$-45C]* #,##0.00_-;\-[$$-45C]* #,##0.00_-;_-[$$-45C]* &quot;-&quot;??_-;_-@_-"/>
    </dxf>
    <dxf>
      <numFmt numFmtId="0" formatCode="General"/>
    </dxf>
    <dxf>
      <numFmt numFmtId="165" formatCode="_-[$$-45C]* #,##0.00_-;\-[$$-45C]* #,##0.00_-;_-[$$-45C]* &quot;-&quot;??_-;_-@_-"/>
    </dxf>
    <dxf>
      <numFmt numFmtId="165" formatCode="_-[$$-45C]* #,##0.00_-;\-[$$-45C]* #,##0.00_-;_-[$$-45C]* &quot;-&quot;??_-;_-@_-"/>
    </dxf>
    <dxf>
      <numFmt numFmtId="165" formatCode="_-[$$-45C]* #,##0.00_-;\-[$$-45C]* #,##0.00_-;_-[$$-45C]* &quot;-&quot;??_-;_-@_-"/>
    </dxf>
    <dxf>
      <numFmt numFmtId="0" formatCode="General"/>
    </dxf>
    <dxf>
      <numFmt numFmtId="0" formatCode="General"/>
    </dxf>
    <dxf>
      <numFmt numFmtId="0" formatCode="General"/>
    </dxf>
    <dxf>
      <numFmt numFmtId="0" formatCode="General"/>
    </dxf>
    <dxf>
      <numFmt numFmtId="165" formatCode="_-[$$-45C]* #,##0.00_-;\-[$$-45C]* #,##0.00_-;_-[$$-45C]* &quot;-&quot;??_-;_-@_-"/>
    </dxf>
    <dxf>
      <numFmt numFmtId="0" formatCode="General"/>
    </dxf>
    <dxf>
      <numFmt numFmtId="165" formatCode="_-[$$-45C]* #,##0.00_-;\-[$$-45C]* #,##0.00_-;_-[$$-45C]* &quot;-&quot;??_-;_-@_-"/>
    </dxf>
    <dxf>
      <numFmt numFmtId="165" formatCode="_-[$$-45C]* #,##0.00_-;\-[$$-45C]* #,##0.00_-;_-[$$-45C]* &quot;-&quot;??_-;_-@_-"/>
    </dxf>
    <dxf>
      <numFmt numFmtId="165" formatCode="_-[$$-45C]* #,##0.00_-;\-[$$-45C]* #,##0.00_-;_-[$$-45C]* &quot;-&quot;??_-;_-@_-"/>
    </dxf>
    <dxf>
      <numFmt numFmtId="165" formatCode="_-[$$-45C]* #,##0.00_-;\-[$$-45C]* #,##0.00_-;_-[$$-45C]* &quot;-&quot;??_-;_-@_-"/>
    </dxf>
    <dxf>
      <numFmt numFmtId="0" formatCode="General"/>
    </dxf>
    <dxf>
      <numFmt numFmtId="0" formatCode="General"/>
    </dxf>
    <dxf>
      <numFmt numFmtId="0" formatCode="General"/>
    </dxf>
    <dxf>
      <numFmt numFmtId="0" formatCode="General"/>
    </dxf>
    <dxf>
      <numFmt numFmtId="165" formatCode="_-[$$-45C]* #,##0.00_-;\-[$$-45C]* #,##0.00_-;_-[$$-45C]* &quot;-&quot;??_-;_-@_-"/>
    </dxf>
    <dxf>
      <numFmt numFmtId="165" formatCode="_-[$$-45C]* #,##0.00_-;\-[$$-45C]* #,##0.00_-;_-[$$-45C]* &quot;-&quot;??_-;_-@_-"/>
    </dxf>
    <dxf>
      <numFmt numFmtId="0" formatCode="General"/>
    </dxf>
    <dxf>
      <numFmt numFmtId="165" formatCode="_-[$$-45C]* #,##0.00_-;\-[$$-45C]* #,##0.00_-;_-[$$-45C]* &quot;-&quot;??_-;_-@_-"/>
    </dxf>
    <dxf>
      <numFmt numFmtId="165" formatCode="_-[$$-45C]* #,##0.00_-;\-[$$-45C]* #,##0.00_-;_-[$$-45C]* &quot;-&quot;??_-;_-@_-"/>
    </dxf>
    <dxf>
      <numFmt numFmtId="165" formatCode="_-[$$-45C]* #,##0.00_-;\-[$$-45C]* #,##0.00_-;_-[$$-45C]* &quot;-&quot;??_-;_-@_-"/>
    </dxf>
    <dxf>
      <numFmt numFmtId="0" formatCode="General"/>
    </dxf>
    <dxf>
      <numFmt numFmtId="0" formatCode="General"/>
    </dxf>
    <dxf>
      <numFmt numFmtId="0" formatCode="General"/>
    </dxf>
    <dxf>
      <numFmt numFmtId="0" formatCode="General"/>
    </dxf>
    <dxf>
      <numFmt numFmtId="165" formatCode="_-[$$-45C]* #,##0.00_-;\-[$$-45C]* #,##0.00_-;_-[$$-45C]* &quot;-&quot;??_-;_-@_-"/>
    </dxf>
    <dxf>
      <numFmt numFmtId="165" formatCode="_-[$$-45C]* #,##0.00_-;\-[$$-45C]* #,##0.00_-;_-[$$-45C]* &quot;-&quot;??_-;_-@_-"/>
    </dxf>
    <dxf>
      <numFmt numFmtId="0" formatCode="General"/>
    </dxf>
    <dxf>
      <numFmt numFmtId="165" formatCode="_-[$$-45C]* #,##0.00_-;\-[$$-45C]* #,##0.00_-;_-[$$-45C]* &quot;-&quot;??_-;_-@_-"/>
    </dxf>
    <dxf>
      <numFmt numFmtId="165" formatCode="_-[$$-45C]* #,##0.00_-;\-[$$-45C]* #,##0.00_-;_-[$$-45C]* &quot;-&quot;??_-;_-@_-"/>
    </dxf>
    <dxf>
      <numFmt numFmtId="165" formatCode="_-[$$-45C]* #,##0.00_-;\-[$$-45C]* #,##0.00_-;_-[$$-45C]* &quot;-&quot;??_-;_-@_-"/>
    </dxf>
    <dxf>
      <numFmt numFmtId="0" formatCode="General"/>
    </dxf>
    <dxf>
      <numFmt numFmtId="0" formatCode="General"/>
    </dxf>
    <dxf>
      <numFmt numFmtId="0" formatCode="General"/>
    </dxf>
    <dxf>
      <numFmt numFmtId="0" formatCode="General"/>
    </dxf>
    <dxf>
      <numFmt numFmtId="165" formatCode="_-[$$-45C]* #,##0.00_-;\-[$$-45C]* #,##0.00_-;_-[$$-45C]* &quot;-&quot;??_-;_-@_-"/>
    </dxf>
    <dxf>
      <numFmt numFmtId="165" formatCode="_-[$$-45C]* #,##0.00_-;\-[$$-45C]* #,##0.00_-;_-[$$-45C]* &quot;-&quot;??_-;_-@_-"/>
    </dxf>
    <dxf>
      <numFmt numFmtId="0" formatCode="General"/>
    </dxf>
    <dxf>
      <numFmt numFmtId="165" formatCode="_-[$$-45C]* #,##0.00_-;\-[$$-45C]* #,##0.00_-;_-[$$-45C]* &quot;-&quot;??_-;_-@_-"/>
    </dxf>
    <dxf>
      <numFmt numFmtId="165" formatCode="_-[$$-45C]* #,##0.00_-;\-[$$-45C]* #,##0.00_-;_-[$$-45C]* &quot;-&quot;??_-;_-@_-"/>
    </dxf>
    <dxf>
      <numFmt numFmtId="165" formatCode="_-[$$-45C]* #,##0.00_-;\-[$$-45C]* #,##0.00_-;_-[$$-45C]* &quot;-&quot;??_-;_-@_-"/>
    </dxf>
    <dxf>
      <numFmt numFmtId="0" formatCode="General"/>
    </dxf>
    <dxf>
      <numFmt numFmtId="0" formatCode="General"/>
    </dxf>
    <dxf>
      <numFmt numFmtId="0" formatCode="General"/>
    </dxf>
    <dxf>
      <numFmt numFmtId="0" formatCode="General"/>
    </dxf>
    <dxf>
      <numFmt numFmtId="165" formatCode="_-[$$-45C]* #,##0.00_-;\-[$$-45C]* #,##0.00_-;_-[$$-45C]* &quot;-&quot;??_-;_-@_-"/>
    </dxf>
    <dxf>
      <numFmt numFmtId="165" formatCode="_-[$$-45C]* #,##0.00_-;\-[$$-45C]* #,##0.00_-;_-[$$-45C]* &quot;-&quot;??_-;_-@_-"/>
    </dxf>
    <dxf>
      <numFmt numFmtId="0" formatCode="General"/>
    </dxf>
    <dxf>
      <numFmt numFmtId="165" formatCode="_-[$$-45C]* #,##0.00_-;\-[$$-45C]* #,##0.00_-;_-[$$-45C]* &quot;-&quot;??_-;_-@_-"/>
    </dxf>
    <dxf>
      <numFmt numFmtId="165" formatCode="_-[$$-45C]* #,##0.00_-;\-[$$-45C]* #,##0.00_-;_-[$$-45C]* &quot;-&quot;??_-;_-@_-"/>
    </dxf>
    <dxf>
      <numFmt numFmtId="165" formatCode="_-[$$-45C]* #,##0.00_-;\-[$$-45C]* #,##0.00_-;_-[$$-45C]* &quot;-&quot;??_-;_-@_-"/>
    </dxf>
    <dxf>
      <numFmt numFmtId="0" formatCode="General"/>
    </dxf>
    <dxf>
      <numFmt numFmtId="0" formatCode="General"/>
    </dxf>
    <dxf>
      <numFmt numFmtId="164" formatCode="yyyy\-mm\-dd"/>
    </dxf>
    <dxf>
      <font>
        <sz val="14"/>
        <color rgb="FF00F26D"/>
      </font>
      <fill>
        <patternFill patternType="none">
          <bgColor auto="1"/>
        </patternFill>
      </fill>
      <border diagonalUp="0" diagonalDown="0">
        <left/>
        <right/>
        <top/>
        <bottom/>
        <vertical/>
        <horizontal/>
      </border>
    </dxf>
    <dxf>
      <fill>
        <patternFill>
          <bgColor rgb="FF006C31"/>
        </patternFill>
      </fill>
      <border diagonalUp="0" diagonalDown="0">
        <left/>
        <right/>
        <top/>
        <bottom/>
        <vertical/>
        <horizontal/>
      </border>
    </dxf>
    <dxf>
      <font>
        <sz val="14"/>
        <color rgb="FF00F26D"/>
      </font>
      <fill>
        <patternFill>
          <bgColor rgb="FF006C31"/>
        </patternFill>
      </fill>
      <border diagonalUp="0" diagonalDown="0">
        <left/>
        <right/>
        <top/>
        <bottom/>
        <vertical/>
        <horizontal/>
      </border>
    </dxf>
  </dxfs>
  <tableStyles count="2" defaultTableStyle="TableStyleMedium9" defaultPivotStyle="PivotStyleLight16">
    <tableStyle name="Slicer Style 1" pivot="0" table="0" count="3" xr9:uid="{24B38B08-DBE5-43C3-8197-B5BCF9AEF9AD}">
      <tableStyleElement type="wholeTable" dxfId="272"/>
    </tableStyle>
    <tableStyle name="Timeline Style 1" pivot="0" table="0" count="8" xr9:uid="{381AA483-D700-4104-9586-36677CD69B93}">
      <tableStyleElement type="wholeTable" dxfId="271"/>
      <tableStyleElement type="headerRow" dxfId="270"/>
    </tableStyle>
  </tableStyles>
  <colors>
    <mruColors>
      <color rgb="FF00F26D"/>
      <color rgb="FF3AF814"/>
      <color rgb="FF006C31"/>
      <color rgb="FF2CCBE0"/>
      <color rgb="FF0DFFC0"/>
      <color rgb="FFFF470D"/>
      <color rgb="FFFF6F0D"/>
      <color rgb="FF0DFFBA"/>
      <color rgb="FFC9EF25"/>
      <color rgb="FFDEA830"/>
    </mruColors>
  </colors>
  <extLst>
    <ext xmlns:x14="http://schemas.microsoft.com/office/spreadsheetml/2009/9/main" uri="{46F421CA-312F-682f-3DD2-61675219B42D}">
      <x14:dxfs count="2">
        <dxf>
          <fill>
            <patternFill>
              <bgColor theme="0" tint="-0.14996795556505021"/>
            </patternFill>
          </fill>
        </dxf>
        <dxf>
          <fill>
            <patternFill>
              <bgColor theme="0"/>
            </patternFill>
          </fill>
        </dxf>
      </x14:dxfs>
    </ext>
    <ext xmlns:x14="http://schemas.microsoft.com/office/spreadsheetml/2009/9/main" uri="{EB79DEF2-80B8-43e5-95BD-54CBDDF9020C}">
      <x14:slicerStyles defaultSlicerStyle="SlicerStyleLight1">
        <x14:slicerStyle name="Slicer Style 1">
          <x14:slicerStyleElements>
            <x14:slicerStyleElement type="selectedItemWithData" dxfId="1"/>
            <x14:slicerStyleElement type="selectedItemWithNoData" dxfId="0"/>
          </x14:slicerStyleElements>
        </x14:slicerStyle>
      </x14:slicerStyles>
    </ext>
    <ext xmlns:x15="http://schemas.microsoft.com/office/spreadsheetml/2010/11/main" uri="{A0A4C193-F2C1-4fcb-8827-314CF55A85BB}">
      <x15:dxfs count="6">
        <dxf>
          <fill>
            <patternFill patternType="solid">
              <fgColor theme="0" tint="-0.14999847407452621"/>
              <bgColor theme="0" tint="-0.14999847407452621"/>
            </patternFill>
          </fill>
        </dxf>
        <dxf>
          <fill>
            <patternFill patternType="solid">
              <fgColor theme="0"/>
              <bgColor theme="0"/>
            </patternFill>
          </fill>
        </dxf>
        <dxf>
          <font>
            <sz val="12"/>
            <color theme="0"/>
            <name val="Calibri"/>
            <family val="2"/>
            <charset val="204"/>
            <scheme val="minor"/>
          </font>
        </dxf>
        <dxf>
          <font>
            <sz val="12"/>
            <color theme="0"/>
            <name val="Calibri"/>
            <family val="2"/>
            <charset val="204"/>
            <scheme val="minor"/>
          </font>
        </dxf>
        <dxf>
          <font>
            <sz val="9"/>
            <color rgb="FF92D050"/>
            <name val="Calibri"/>
            <family val="2"/>
            <charset val="204"/>
            <scheme val="minor"/>
          </font>
        </dxf>
        <dxf>
          <font>
            <b/>
            <i val="0"/>
            <sz val="14"/>
            <color rgb="FF00F26D"/>
            <name val="Calibri"/>
            <family val="2"/>
            <charset val="204"/>
            <scheme val="minor"/>
          </font>
        </dxf>
      </x15:dxfs>
    </ext>
    <ext xmlns:x15="http://schemas.microsoft.com/office/spreadsheetml/2010/11/main" uri="{9260A510-F301-46a8-8635-F512D64BE5F5}">
      <x15:timelineStyles defaultTimelineStyle="TimeSlicerStyleLight1">
        <x15:timelineStyle name="Timeline Style 1">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5.xml"/><Relationship Id="rId13" Type="http://schemas.openxmlformats.org/officeDocument/2006/relationships/pivotCacheDefinition" Target="pivotCache/pivotCacheDefinition10.xml"/><Relationship Id="rId18" Type="http://schemas.microsoft.com/office/2011/relationships/timelineCache" Target="timelineCaches/timelineCache1.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pivotCacheDefinition" Target="pivotCache/pivotCacheDefinition4.xml"/><Relationship Id="rId12" Type="http://schemas.openxmlformats.org/officeDocument/2006/relationships/pivotCacheDefinition" Target="pivotCache/pivotCacheDefinition9.xml"/><Relationship Id="rId17" Type="http://schemas.openxmlformats.org/officeDocument/2006/relationships/pivotCacheDefinition" Target="pivotCache/pivotCacheDefinition12.xml"/><Relationship Id="rId2" Type="http://schemas.openxmlformats.org/officeDocument/2006/relationships/worksheet" Target="worksheets/sheet2.xml"/><Relationship Id="rId16" Type="http://schemas.microsoft.com/office/2007/relationships/slicerCache" Target="slicerCaches/slicerCache2.xml"/><Relationship Id="rId20" Type="http://schemas.openxmlformats.org/officeDocument/2006/relationships/connections" Target="connections.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openxmlformats.org/officeDocument/2006/relationships/pivotCacheDefinition" Target="pivotCache/pivotCacheDefinition8.xml"/><Relationship Id="rId24" Type="http://schemas.openxmlformats.org/officeDocument/2006/relationships/calcChain" Target="calcChain.xml"/><Relationship Id="rId5" Type="http://schemas.openxmlformats.org/officeDocument/2006/relationships/pivotCacheDefinition" Target="pivotCache/pivotCacheDefinition2.xml"/><Relationship Id="rId15" Type="http://schemas.microsoft.com/office/2007/relationships/slicerCache" Target="slicerCaches/slicerCache1.xml"/><Relationship Id="rId23" Type="http://schemas.openxmlformats.org/officeDocument/2006/relationships/powerPivotData" Target="model/item.data"/><Relationship Id="rId10" Type="http://schemas.openxmlformats.org/officeDocument/2006/relationships/pivotCacheDefinition" Target="pivotCache/pivotCacheDefinition7.xml"/><Relationship Id="rId19" Type="http://schemas.openxmlformats.org/officeDocument/2006/relationships/theme" Target="theme/theme1.xml"/><Relationship Id="rId4" Type="http://schemas.openxmlformats.org/officeDocument/2006/relationships/pivotCacheDefinition" Target="pivotCache/pivotCacheDefinition1.xml"/><Relationship Id="rId9" Type="http://schemas.openxmlformats.org/officeDocument/2006/relationships/pivotCacheDefinition" Target="pivotCache/pivotCacheDefinition6.xml"/><Relationship Id="rId14" Type="http://schemas.openxmlformats.org/officeDocument/2006/relationships/pivotCacheDefinition" Target="pivotCache/pivotCacheDefinition11.xml"/><Relationship Id="rId22"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project.xlsx]Pivots!PivotTable2</c:name>
    <c:fmtId val="5"/>
  </c:pivotSource>
  <c:chart>
    <c:autoTitleDeleted val="1"/>
    <c:pivotFmts>
      <c:pivotFmt>
        <c:idx val="0"/>
        <c:spPr>
          <a:solidFill>
            <a:schemeClr val="accent1"/>
          </a:solidFill>
          <a:ln w="28575" cap="rnd">
            <a:solidFill>
              <a:srgbClr val="00B05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00B05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rgbClr val="00F26D"/>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rgbClr val="00F26D"/>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4.0816326530612242E-2"/>
          <c:w val="1"/>
          <c:h val="0.95918367346938771"/>
        </c:manualLayout>
      </c:layout>
      <c:lineChart>
        <c:grouping val="standard"/>
        <c:varyColors val="0"/>
        <c:ser>
          <c:idx val="0"/>
          <c:order val="0"/>
          <c:tx>
            <c:strRef>
              <c:f>Pivots!$C$28</c:f>
              <c:strCache>
                <c:ptCount val="1"/>
                <c:pt idx="0">
                  <c:v>Total</c:v>
                </c:pt>
              </c:strCache>
            </c:strRef>
          </c:tx>
          <c:spPr>
            <a:ln w="28575" cap="rnd">
              <a:solidFill>
                <a:srgbClr val="00F26D"/>
              </a:solidFill>
              <a:round/>
            </a:ln>
            <a:effectLst/>
          </c:spPr>
          <c:marker>
            <c:symbol val="none"/>
          </c:marker>
          <c:cat>
            <c:strRef>
              <c:f>Pivots!$B$29:$B$41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Pivots!$C$29:$C$41</c:f>
              <c:numCache>
                <c:formatCode>General</c:formatCode>
                <c:ptCount val="12"/>
                <c:pt idx="0">
                  <c:v>882474.2200000009</c:v>
                </c:pt>
                <c:pt idx="1">
                  <c:v>791018.77000000037</c:v>
                </c:pt>
                <c:pt idx="2">
                  <c:v>756714.38000000059</c:v>
                </c:pt>
                <c:pt idx="3">
                  <c:v>741416.58</c:v>
                </c:pt>
                <c:pt idx="4">
                  <c:v>821203.2699999999</c:v>
                </c:pt>
                <c:pt idx="5">
                  <c:v>673660.75000000023</c:v>
                </c:pt>
                <c:pt idx="6">
                  <c:v>436825.48999999982</c:v>
                </c:pt>
                <c:pt idx="7">
                  <c:v>584386.68000000017</c:v>
                </c:pt>
                <c:pt idx="8">
                  <c:v>610618.43999999994</c:v>
                </c:pt>
                <c:pt idx="9">
                  <c:v>519758.43999999989</c:v>
                </c:pt>
                <c:pt idx="10">
                  <c:v>571173.9800000001</c:v>
                </c:pt>
                <c:pt idx="11">
                  <c:v>495813.23000000016</c:v>
                </c:pt>
              </c:numCache>
            </c:numRef>
          </c:val>
          <c:smooth val="0"/>
          <c:extLst>
            <c:ext xmlns:c16="http://schemas.microsoft.com/office/drawing/2014/chart" uri="{C3380CC4-5D6E-409C-BE32-E72D297353CC}">
              <c16:uniqueId val="{00000005-7A42-439C-B8B1-09EC46A8D5A8}"/>
            </c:ext>
          </c:extLst>
        </c:ser>
        <c:dLbls>
          <c:showLegendKey val="0"/>
          <c:showVal val="0"/>
          <c:showCatName val="0"/>
          <c:showSerName val="0"/>
          <c:showPercent val="0"/>
          <c:showBubbleSize val="0"/>
        </c:dLbls>
        <c:smooth val="0"/>
        <c:axId val="886039776"/>
        <c:axId val="886040136"/>
      </c:lineChart>
      <c:catAx>
        <c:axId val="886039776"/>
        <c:scaling>
          <c:orientation val="minMax"/>
        </c:scaling>
        <c:delete val="1"/>
        <c:axPos val="b"/>
        <c:numFmt formatCode="General" sourceLinked="1"/>
        <c:majorTickMark val="none"/>
        <c:minorTickMark val="none"/>
        <c:tickLblPos val="nextTo"/>
        <c:crossAx val="886040136"/>
        <c:crosses val="autoZero"/>
        <c:auto val="1"/>
        <c:lblAlgn val="ctr"/>
        <c:lblOffset val="100"/>
        <c:noMultiLvlLbl val="0"/>
      </c:catAx>
      <c:valAx>
        <c:axId val="886040136"/>
        <c:scaling>
          <c:orientation val="minMax"/>
        </c:scaling>
        <c:delete val="1"/>
        <c:axPos val="l"/>
        <c:majorGridlines>
          <c:spPr>
            <a:ln w="9525" cap="flat" cmpd="sng" algn="ctr">
              <a:noFill/>
              <a:round/>
            </a:ln>
            <a:effectLst/>
          </c:spPr>
        </c:majorGridlines>
        <c:numFmt formatCode="General" sourceLinked="1"/>
        <c:majorTickMark val="none"/>
        <c:minorTickMark val="none"/>
        <c:tickLblPos val="nextTo"/>
        <c:crossAx val="8860397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project.xlsx]Pivots!PivotTable3</c:name>
    <c:fmtId val="14"/>
  </c:pivotSource>
  <c:chart>
    <c:autoTitleDeleted val="1"/>
    <c:pivotFmts>
      <c:pivotFmt>
        <c:idx val="0"/>
        <c:spPr>
          <a:solidFill>
            <a:schemeClr val="accent1"/>
          </a:solidFill>
          <a:ln w="28575" cap="rnd">
            <a:solidFill>
              <a:srgbClr val="00F26D"/>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00F26D"/>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00F26D"/>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Pivots!$C$3</c:f>
              <c:strCache>
                <c:ptCount val="1"/>
                <c:pt idx="0">
                  <c:v>Total</c:v>
                </c:pt>
              </c:strCache>
            </c:strRef>
          </c:tx>
          <c:spPr>
            <a:ln w="28575" cap="rnd">
              <a:solidFill>
                <a:srgbClr val="00F26D"/>
              </a:solidFill>
              <a:round/>
            </a:ln>
            <a:effectLst/>
          </c:spPr>
          <c:marker>
            <c:symbol val="none"/>
          </c:marker>
          <c:cat>
            <c:strRef>
              <c:f>Pivots!$B$4:$B$16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Pivots!$C$4:$C$16</c:f>
              <c:numCache>
                <c:formatCode>General</c:formatCode>
                <c:ptCount val="12"/>
                <c:pt idx="0">
                  <c:v>272576.11000000004</c:v>
                </c:pt>
                <c:pt idx="1">
                  <c:v>252704.56000000017</c:v>
                </c:pt>
                <c:pt idx="2">
                  <c:v>247912.09999999992</c:v>
                </c:pt>
                <c:pt idx="3">
                  <c:v>236207.16</c:v>
                </c:pt>
                <c:pt idx="4">
                  <c:v>266420.5399999998</c:v>
                </c:pt>
                <c:pt idx="5">
                  <c:v>215730.47000000006</c:v>
                </c:pt>
                <c:pt idx="6">
                  <c:v>136404.29</c:v>
                </c:pt>
                <c:pt idx="7">
                  <c:v>187841.38999999978</c:v>
                </c:pt>
                <c:pt idx="8">
                  <c:v>191287.39999999997</c:v>
                </c:pt>
                <c:pt idx="9">
                  <c:v>173021.18000000008</c:v>
                </c:pt>
                <c:pt idx="10">
                  <c:v>196674.27999999997</c:v>
                </c:pt>
                <c:pt idx="11">
                  <c:v>151628.32999999996</c:v>
                </c:pt>
              </c:numCache>
            </c:numRef>
          </c:val>
          <c:smooth val="0"/>
          <c:extLst>
            <c:ext xmlns:c16="http://schemas.microsoft.com/office/drawing/2014/chart" uri="{C3380CC4-5D6E-409C-BE32-E72D297353CC}">
              <c16:uniqueId val="{00000000-1CA5-4CFE-B492-403321E6C91E}"/>
            </c:ext>
          </c:extLst>
        </c:ser>
        <c:dLbls>
          <c:showLegendKey val="0"/>
          <c:showVal val="0"/>
          <c:showCatName val="0"/>
          <c:showSerName val="0"/>
          <c:showPercent val="0"/>
          <c:showBubbleSize val="0"/>
        </c:dLbls>
        <c:smooth val="0"/>
        <c:axId val="886022856"/>
        <c:axId val="886018536"/>
      </c:lineChart>
      <c:catAx>
        <c:axId val="886022856"/>
        <c:scaling>
          <c:orientation val="minMax"/>
        </c:scaling>
        <c:delete val="1"/>
        <c:axPos val="b"/>
        <c:numFmt formatCode="General" sourceLinked="1"/>
        <c:majorTickMark val="none"/>
        <c:minorTickMark val="none"/>
        <c:tickLblPos val="nextTo"/>
        <c:crossAx val="886018536"/>
        <c:crosses val="autoZero"/>
        <c:auto val="1"/>
        <c:lblAlgn val="ctr"/>
        <c:lblOffset val="100"/>
        <c:noMultiLvlLbl val="0"/>
      </c:catAx>
      <c:valAx>
        <c:axId val="886018536"/>
        <c:scaling>
          <c:orientation val="minMax"/>
        </c:scaling>
        <c:delete val="1"/>
        <c:axPos val="l"/>
        <c:majorGridlines>
          <c:spPr>
            <a:ln w="9525" cap="flat" cmpd="sng" algn="ctr">
              <a:noFill/>
              <a:round/>
            </a:ln>
            <a:effectLst/>
          </c:spPr>
        </c:majorGridlines>
        <c:numFmt formatCode="General" sourceLinked="1"/>
        <c:majorTickMark val="none"/>
        <c:minorTickMark val="none"/>
        <c:tickLblPos val="nextTo"/>
        <c:crossAx val="886022856"/>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project.xlsx]Pivots!PivotTable5</c:name>
    <c:fmtId val="17"/>
  </c:pivotSource>
  <c:chart>
    <c:autoTitleDeleted val="0"/>
    <c:pivotFmts>
      <c:pivotFmt>
        <c:idx val="0"/>
        <c:spPr>
          <a:solidFill>
            <a:schemeClr val="bg1">
              <a:lumMod val="6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00F26D"/>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bg1">
              <a:lumMod val="6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00F26D"/>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bg1">
              <a:lumMod val="6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00F26D"/>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3333333333333333E-2"/>
          <c:y val="5.0926427677123631E-2"/>
          <c:w val="0.96666666666666667"/>
          <c:h val="0.8416746864975212"/>
        </c:manualLayout>
      </c:layout>
      <c:barChart>
        <c:barDir val="col"/>
        <c:grouping val="clustered"/>
        <c:varyColors val="0"/>
        <c:ser>
          <c:idx val="0"/>
          <c:order val="0"/>
          <c:tx>
            <c:strRef>
              <c:f>Pivots!$G$3</c:f>
              <c:strCache>
                <c:ptCount val="1"/>
                <c:pt idx="0">
                  <c:v>Sum of Revenue</c:v>
                </c:pt>
              </c:strCache>
            </c:strRef>
          </c:tx>
          <c:spPr>
            <a:solidFill>
              <a:schemeClr val="bg1">
                <a:lumMod val="65000"/>
              </a:schemeClr>
            </a:solidFill>
            <a:ln>
              <a:noFill/>
            </a:ln>
            <a:effectLst/>
          </c:spPr>
          <c:invertIfNegative val="0"/>
          <c:cat>
            <c:strRef>
              <c:f>Pivots!$F$4:$F$16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Pivots!$G$4:$G$16</c:f>
              <c:numCache>
                <c:formatCode>General</c:formatCode>
                <c:ptCount val="12"/>
                <c:pt idx="0">
                  <c:v>882474.2200000009</c:v>
                </c:pt>
                <c:pt idx="1">
                  <c:v>791018.77000000037</c:v>
                </c:pt>
                <c:pt idx="2">
                  <c:v>756714.38000000059</c:v>
                </c:pt>
                <c:pt idx="3">
                  <c:v>741416.58</c:v>
                </c:pt>
                <c:pt idx="4">
                  <c:v>821203.2699999999</c:v>
                </c:pt>
                <c:pt idx="5">
                  <c:v>673660.75000000023</c:v>
                </c:pt>
                <c:pt idx="6">
                  <c:v>436825.48999999982</c:v>
                </c:pt>
                <c:pt idx="7">
                  <c:v>584386.68000000017</c:v>
                </c:pt>
                <c:pt idx="8">
                  <c:v>610618.43999999994</c:v>
                </c:pt>
                <c:pt idx="9">
                  <c:v>519758.43999999989</c:v>
                </c:pt>
                <c:pt idx="10">
                  <c:v>571173.9800000001</c:v>
                </c:pt>
                <c:pt idx="11">
                  <c:v>495813.23000000016</c:v>
                </c:pt>
              </c:numCache>
            </c:numRef>
          </c:val>
          <c:extLst>
            <c:ext xmlns:c16="http://schemas.microsoft.com/office/drawing/2014/chart" uri="{C3380CC4-5D6E-409C-BE32-E72D297353CC}">
              <c16:uniqueId val="{00000000-F500-4C1C-947E-DC8E1AE7380D}"/>
            </c:ext>
          </c:extLst>
        </c:ser>
        <c:ser>
          <c:idx val="1"/>
          <c:order val="1"/>
          <c:tx>
            <c:strRef>
              <c:f>Pivots!$H$3</c:f>
              <c:strCache>
                <c:ptCount val="1"/>
                <c:pt idx="0">
                  <c:v>Sum of Profit</c:v>
                </c:pt>
              </c:strCache>
            </c:strRef>
          </c:tx>
          <c:spPr>
            <a:solidFill>
              <a:srgbClr val="00F26D"/>
            </a:solidFill>
            <a:ln>
              <a:noFill/>
            </a:ln>
            <a:effectLst/>
          </c:spPr>
          <c:invertIfNegative val="0"/>
          <c:cat>
            <c:strRef>
              <c:f>Pivots!$F$4:$F$16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Pivots!$H$4:$H$16</c:f>
              <c:numCache>
                <c:formatCode>General</c:formatCode>
                <c:ptCount val="12"/>
                <c:pt idx="0">
                  <c:v>272576.11000000004</c:v>
                </c:pt>
                <c:pt idx="1">
                  <c:v>252704.56000000017</c:v>
                </c:pt>
                <c:pt idx="2">
                  <c:v>247912.09999999992</c:v>
                </c:pt>
                <c:pt idx="3">
                  <c:v>236207.16</c:v>
                </c:pt>
                <c:pt idx="4">
                  <c:v>266420.5399999998</c:v>
                </c:pt>
                <c:pt idx="5">
                  <c:v>215730.47000000006</c:v>
                </c:pt>
                <c:pt idx="6">
                  <c:v>136404.29</c:v>
                </c:pt>
                <c:pt idx="7">
                  <c:v>187841.38999999978</c:v>
                </c:pt>
                <c:pt idx="8">
                  <c:v>191287.39999999997</c:v>
                </c:pt>
                <c:pt idx="9">
                  <c:v>173021.18000000008</c:v>
                </c:pt>
                <c:pt idx="10">
                  <c:v>196674.27999999997</c:v>
                </c:pt>
                <c:pt idx="11">
                  <c:v>151628.32999999996</c:v>
                </c:pt>
              </c:numCache>
            </c:numRef>
          </c:val>
          <c:extLst>
            <c:ext xmlns:c16="http://schemas.microsoft.com/office/drawing/2014/chart" uri="{C3380CC4-5D6E-409C-BE32-E72D297353CC}">
              <c16:uniqueId val="{00000001-F500-4C1C-947E-DC8E1AE7380D}"/>
            </c:ext>
          </c:extLst>
        </c:ser>
        <c:dLbls>
          <c:showLegendKey val="0"/>
          <c:showVal val="0"/>
          <c:showCatName val="0"/>
          <c:showSerName val="0"/>
          <c:showPercent val="0"/>
          <c:showBubbleSize val="0"/>
        </c:dLbls>
        <c:gapWidth val="219"/>
        <c:overlap val="100"/>
        <c:axId val="886030776"/>
        <c:axId val="886040496"/>
      </c:barChart>
      <c:catAx>
        <c:axId val="886030776"/>
        <c:scaling>
          <c:orientation val="minMax"/>
        </c:scaling>
        <c:delete val="1"/>
        <c:axPos val="b"/>
        <c:numFmt formatCode="General" sourceLinked="1"/>
        <c:majorTickMark val="none"/>
        <c:minorTickMark val="none"/>
        <c:tickLblPos val="nextTo"/>
        <c:crossAx val="886040496"/>
        <c:crosses val="autoZero"/>
        <c:auto val="1"/>
        <c:lblAlgn val="ctr"/>
        <c:lblOffset val="100"/>
        <c:noMultiLvlLbl val="0"/>
      </c:catAx>
      <c:valAx>
        <c:axId val="886040496"/>
        <c:scaling>
          <c:orientation val="minMax"/>
        </c:scaling>
        <c:delete val="1"/>
        <c:axPos val="l"/>
        <c:majorGridlines>
          <c:spPr>
            <a:ln w="9525" cap="flat" cmpd="sng" algn="ctr">
              <a:noFill/>
              <a:round/>
            </a:ln>
            <a:effectLst/>
          </c:spPr>
        </c:majorGridlines>
        <c:numFmt formatCode="General" sourceLinked="1"/>
        <c:majorTickMark val="none"/>
        <c:minorTickMark val="none"/>
        <c:tickLblPos val="nextTo"/>
        <c:crossAx val="8860307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w="28575" cap="rnd">
            <a:solidFill>
              <a:srgbClr val="00F26D"/>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00F26D"/>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00F26D"/>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v>Total</c:v>
          </c:tx>
          <c:spPr>
            <a:ln w="28575" cap="rnd">
              <a:solidFill>
                <a:srgbClr val="00F26D"/>
              </a:solidFill>
              <a:round/>
            </a:ln>
            <a:effectLst/>
          </c:spPr>
          <c:marker>
            <c:symbol val="none"/>
          </c:marker>
          <c:cat>
            <c:strLit>
              <c:ptCount val="12"/>
              <c:pt idx="0">
                <c:v>Jan 2023</c:v>
              </c:pt>
              <c:pt idx="1">
                <c:v>Feb 2023</c:v>
              </c:pt>
              <c:pt idx="2">
                <c:v>Mar 2023</c:v>
              </c:pt>
              <c:pt idx="3">
                <c:v>Apr 2023</c:v>
              </c:pt>
              <c:pt idx="4">
                <c:v>May 2023</c:v>
              </c:pt>
              <c:pt idx="5">
                <c:v>Jun 2023</c:v>
              </c:pt>
              <c:pt idx="6">
                <c:v>Jul 2023</c:v>
              </c:pt>
              <c:pt idx="7">
                <c:v>Aug 2023</c:v>
              </c:pt>
              <c:pt idx="8">
                <c:v>Sep 2023</c:v>
              </c:pt>
              <c:pt idx="9">
                <c:v>Oct 2023</c:v>
              </c:pt>
              <c:pt idx="10">
                <c:v>Nov 2023</c:v>
              </c:pt>
              <c:pt idx="11">
                <c:v>Dec 2023</c:v>
              </c:pt>
            </c:strLit>
          </c:cat>
          <c:val>
            <c:numLit>
              <c:formatCode>General</c:formatCode>
              <c:ptCount val="12"/>
              <c:pt idx="0">
                <c:v>114</c:v>
              </c:pt>
              <c:pt idx="1">
                <c:v>87</c:v>
              </c:pt>
              <c:pt idx="2">
                <c:v>95</c:v>
              </c:pt>
              <c:pt idx="3">
                <c:v>112</c:v>
              </c:pt>
              <c:pt idx="4">
                <c:v>100</c:v>
              </c:pt>
              <c:pt idx="5">
                <c:v>94</c:v>
              </c:pt>
              <c:pt idx="6">
                <c:v>100</c:v>
              </c:pt>
              <c:pt idx="7">
                <c:v>93</c:v>
              </c:pt>
              <c:pt idx="8">
                <c:v>100</c:v>
              </c:pt>
              <c:pt idx="9">
                <c:v>92</c:v>
              </c:pt>
              <c:pt idx="10">
                <c:v>98</c:v>
              </c:pt>
              <c:pt idx="11">
                <c:v>101</c:v>
              </c:pt>
            </c:numLit>
          </c:val>
          <c:smooth val="0"/>
          <c:extLst>
            <c:ext xmlns:c16="http://schemas.microsoft.com/office/drawing/2014/chart" uri="{C3380CC4-5D6E-409C-BE32-E72D297353CC}">
              <c16:uniqueId val="{00000000-137E-4B71-A6C6-2BB396871428}"/>
            </c:ext>
          </c:extLst>
        </c:ser>
        <c:dLbls>
          <c:showLegendKey val="0"/>
          <c:showVal val="0"/>
          <c:showCatName val="0"/>
          <c:showSerName val="0"/>
          <c:showPercent val="0"/>
          <c:showBubbleSize val="0"/>
        </c:dLbls>
        <c:smooth val="0"/>
        <c:axId val="888234936"/>
        <c:axId val="888235656"/>
      </c:lineChart>
      <c:catAx>
        <c:axId val="888234936"/>
        <c:scaling>
          <c:orientation val="minMax"/>
        </c:scaling>
        <c:delete val="1"/>
        <c:axPos val="b"/>
        <c:numFmt formatCode="General" sourceLinked="1"/>
        <c:majorTickMark val="none"/>
        <c:minorTickMark val="none"/>
        <c:tickLblPos val="nextTo"/>
        <c:crossAx val="888235656"/>
        <c:crosses val="autoZero"/>
        <c:auto val="1"/>
        <c:lblAlgn val="ctr"/>
        <c:lblOffset val="100"/>
        <c:noMultiLvlLbl val="0"/>
      </c:catAx>
      <c:valAx>
        <c:axId val="888235656"/>
        <c:scaling>
          <c:orientation val="minMax"/>
        </c:scaling>
        <c:delete val="1"/>
        <c:axPos val="l"/>
        <c:majorGridlines>
          <c:spPr>
            <a:ln w="9525" cap="flat" cmpd="sng" algn="ctr">
              <a:noFill/>
              <a:round/>
            </a:ln>
            <a:effectLst/>
          </c:spPr>
        </c:majorGridlines>
        <c:numFmt formatCode="General" sourceLinked="1"/>
        <c:majorTickMark val="none"/>
        <c:minorTickMark val="none"/>
        <c:tickLblPos val="nextTo"/>
        <c:crossAx val="8882349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F26D"/>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551469662893758E-2"/>
          <c:y val="2.5820457961014828E-2"/>
          <c:w val="0.90727418784095293"/>
          <c:h val="0.79364140453222976"/>
        </c:manualLayout>
      </c:layout>
      <c:barChart>
        <c:barDir val="col"/>
        <c:grouping val="clustered"/>
        <c:varyColors val="0"/>
        <c:ser>
          <c:idx val="0"/>
          <c:order val="0"/>
          <c:tx>
            <c:v>Total</c:v>
          </c:tx>
          <c:spPr>
            <a:solidFill>
              <a:srgbClr val="00F26D"/>
            </a:solidFill>
            <a:ln>
              <a:noFill/>
            </a:ln>
            <a:effectLst/>
          </c:spPr>
          <c:invertIfNegative val="0"/>
          <c:cat>
            <c:strLit>
              <c:ptCount val="12"/>
              <c:pt idx="0">
                <c:v>Jan 2023</c:v>
              </c:pt>
              <c:pt idx="1">
                <c:v>Feb 2023</c:v>
              </c:pt>
              <c:pt idx="2">
                <c:v>Mar 2023</c:v>
              </c:pt>
              <c:pt idx="3">
                <c:v>Apr 2023</c:v>
              </c:pt>
              <c:pt idx="4">
                <c:v>May 2023</c:v>
              </c:pt>
              <c:pt idx="5">
                <c:v>Jun 2023</c:v>
              </c:pt>
              <c:pt idx="6">
                <c:v>Jul 2023</c:v>
              </c:pt>
              <c:pt idx="7">
                <c:v>Aug 2023</c:v>
              </c:pt>
              <c:pt idx="8">
                <c:v>Sep 2023</c:v>
              </c:pt>
              <c:pt idx="9">
                <c:v>Oct 2023</c:v>
              </c:pt>
              <c:pt idx="10">
                <c:v>Nov 2023</c:v>
              </c:pt>
              <c:pt idx="11">
                <c:v>Dec 2023</c:v>
              </c:pt>
            </c:strLit>
          </c:cat>
          <c:val>
            <c:numLit>
              <c:formatCode>General</c:formatCode>
              <c:ptCount val="12"/>
              <c:pt idx="0">
                <c:v>114</c:v>
              </c:pt>
              <c:pt idx="1">
                <c:v>87</c:v>
              </c:pt>
              <c:pt idx="2">
                <c:v>95</c:v>
              </c:pt>
              <c:pt idx="3">
                <c:v>112</c:v>
              </c:pt>
              <c:pt idx="4">
                <c:v>100</c:v>
              </c:pt>
              <c:pt idx="5">
                <c:v>94</c:v>
              </c:pt>
              <c:pt idx="6">
                <c:v>100</c:v>
              </c:pt>
              <c:pt idx="7">
                <c:v>93</c:v>
              </c:pt>
              <c:pt idx="8">
                <c:v>100</c:v>
              </c:pt>
              <c:pt idx="9">
                <c:v>92</c:v>
              </c:pt>
              <c:pt idx="10">
                <c:v>98</c:v>
              </c:pt>
              <c:pt idx="11">
                <c:v>101</c:v>
              </c:pt>
            </c:numLit>
          </c:val>
          <c:extLst>
            <c:ext xmlns:c16="http://schemas.microsoft.com/office/drawing/2014/chart" uri="{C3380CC4-5D6E-409C-BE32-E72D297353CC}">
              <c16:uniqueId val="{00000000-7062-4E27-ACFA-47CBF3D3760D}"/>
            </c:ext>
          </c:extLst>
        </c:ser>
        <c:dLbls>
          <c:showLegendKey val="0"/>
          <c:showVal val="0"/>
          <c:showCatName val="0"/>
          <c:showSerName val="0"/>
          <c:showPercent val="0"/>
          <c:showBubbleSize val="0"/>
        </c:dLbls>
        <c:gapWidth val="219"/>
        <c:overlap val="-27"/>
        <c:axId val="1300607400"/>
        <c:axId val="1300605240"/>
      </c:barChart>
      <c:catAx>
        <c:axId val="1300607400"/>
        <c:scaling>
          <c:orientation val="minMax"/>
        </c:scaling>
        <c:delete val="0"/>
        <c:axPos val="b"/>
        <c:numFmt formatCode="General" sourceLinked="1"/>
        <c:majorTickMark val="none"/>
        <c:minorTickMark val="none"/>
        <c:tickLblPos val="nextTo"/>
        <c:spPr>
          <a:noFill/>
          <a:ln w="9525" cap="flat" cmpd="sng" algn="ctr">
            <a:solidFill>
              <a:srgbClr val="00A249"/>
            </a:solidFill>
            <a:round/>
          </a:ln>
          <a:effectLst/>
        </c:spPr>
        <c:txPr>
          <a:bodyPr rot="-60000000" spcFirstLastPara="1" vertOverflow="ellipsis" vert="horz" wrap="square" anchor="ctr" anchorCtr="1"/>
          <a:lstStyle/>
          <a:p>
            <a:pPr>
              <a:defRPr sz="900" b="0" i="0" u="none" strike="noStrike" kern="1200" baseline="0">
                <a:solidFill>
                  <a:srgbClr val="00F26D"/>
                </a:solidFill>
                <a:latin typeface="+mn-lt"/>
                <a:ea typeface="+mn-ea"/>
                <a:cs typeface="+mn-cs"/>
              </a:defRPr>
            </a:pPr>
            <a:endParaRPr lang="ru-RU"/>
          </a:p>
        </c:txPr>
        <c:crossAx val="1300605240"/>
        <c:crosses val="autoZero"/>
        <c:auto val="1"/>
        <c:lblAlgn val="ctr"/>
        <c:lblOffset val="100"/>
        <c:noMultiLvlLbl val="0"/>
      </c:catAx>
      <c:valAx>
        <c:axId val="1300605240"/>
        <c:scaling>
          <c:orientation val="minMax"/>
        </c:scaling>
        <c:delete val="0"/>
        <c:axPos val="l"/>
        <c:majorGridlines>
          <c:spPr>
            <a:ln w="9525" cap="flat" cmpd="sng" algn="ctr">
              <a:solidFill>
                <a:srgbClr val="00A249"/>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00F26D"/>
                </a:solidFill>
                <a:latin typeface="+mn-lt"/>
                <a:ea typeface="+mn-ea"/>
                <a:cs typeface="+mn-cs"/>
              </a:defRPr>
            </a:pPr>
            <a:endParaRPr lang="ru-RU"/>
          </a:p>
        </c:txPr>
        <c:crossAx val="1300607400"/>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project.xlsx]Pivots!PivotTable9</c:name>
    <c:fmtId val="12"/>
  </c:pivotSource>
  <c:chart>
    <c:autoTitleDeleted val="0"/>
    <c:pivotFmts>
      <c:pivotFmt>
        <c:idx val="0"/>
        <c:spPr>
          <a:solidFill>
            <a:schemeClr val="accent1"/>
          </a:solidFill>
          <a:ln w="28575" cap="rnd">
            <a:solidFill>
              <a:srgbClr val="BDFF8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00F26D"/>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rgbClr val="BDFF8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rgbClr val="00F26D"/>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rgbClr val="00F26D"/>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Pivots!$G$28</c:f>
              <c:strCache>
                <c:ptCount val="1"/>
                <c:pt idx="0">
                  <c:v>Sum of Profit</c:v>
                </c:pt>
              </c:strCache>
            </c:strRef>
          </c:tx>
          <c:spPr>
            <a:ln w="28575" cap="rnd">
              <a:solidFill>
                <a:srgbClr val="FFFF00"/>
              </a:solidFill>
              <a:round/>
            </a:ln>
            <a:effectLst/>
          </c:spPr>
          <c:marker>
            <c:symbol val="none"/>
          </c:marker>
          <c:cat>
            <c:strRef>
              <c:f>Pivots!$F$29:$F$41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Pivots!$G$29:$G$41</c:f>
              <c:numCache>
                <c:formatCode>General</c:formatCode>
                <c:ptCount val="12"/>
                <c:pt idx="0">
                  <c:v>272576.11000000004</c:v>
                </c:pt>
                <c:pt idx="1">
                  <c:v>252704.56000000017</c:v>
                </c:pt>
                <c:pt idx="2">
                  <c:v>247912.09999999992</c:v>
                </c:pt>
                <c:pt idx="3">
                  <c:v>236207.16</c:v>
                </c:pt>
                <c:pt idx="4">
                  <c:v>266420.5399999998</c:v>
                </c:pt>
                <c:pt idx="5">
                  <c:v>215730.47000000006</c:v>
                </c:pt>
                <c:pt idx="6">
                  <c:v>136404.29</c:v>
                </c:pt>
                <c:pt idx="7">
                  <c:v>187841.38999999978</c:v>
                </c:pt>
                <c:pt idx="8">
                  <c:v>191287.39999999997</c:v>
                </c:pt>
                <c:pt idx="9">
                  <c:v>173021.18000000008</c:v>
                </c:pt>
                <c:pt idx="10">
                  <c:v>196674.27999999997</c:v>
                </c:pt>
                <c:pt idx="11">
                  <c:v>151628.32999999996</c:v>
                </c:pt>
              </c:numCache>
            </c:numRef>
          </c:val>
          <c:smooth val="0"/>
          <c:extLst>
            <c:ext xmlns:c16="http://schemas.microsoft.com/office/drawing/2014/chart" uri="{C3380CC4-5D6E-409C-BE32-E72D297353CC}">
              <c16:uniqueId val="{00000000-6DBE-4E82-849A-7C7B20094256}"/>
            </c:ext>
          </c:extLst>
        </c:ser>
        <c:ser>
          <c:idx val="1"/>
          <c:order val="1"/>
          <c:tx>
            <c:strRef>
              <c:f>Pivots!$H$28</c:f>
              <c:strCache>
                <c:ptCount val="1"/>
                <c:pt idx="0">
                  <c:v>Sum of Revenue</c:v>
                </c:pt>
              </c:strCache>
            </c:strRef>
          </c:tx>
          <c:spPr>
            <a:ln w="28575" cap="rnd">
              <a:solidFill>
                <a:srgbClr val="00F26D"/>
              </a:solidFill>
              <a:round/>
            </a:ln>
            <a:effectLst/>
          </c:spPr>
          <c:marker>
            <c:symbol val="none"/>
          </c:marker>
          <c:cat>
            <c:strRef>
              <c:f>Pivots!$F$29:$F$41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Pivots!$H$29:$H$41</c:f>
              <c:numCache>
                <c:formatCode>General</c:formatCode>
                <c:ptCount val="12"/>
                <c:pt idx="0">
                  <c:v>882474.2200000009</c:v>
                </c:pt>
                <c:pt idx="1">
                  <c:v>791018.77000000037</c:v>
                </c:pt>
                <c:pt idx="2">
                  <c:v>756714.38000000059</c:v>
                </c:pt>
                <c:pt idx="3">
                  <c:v>741416.58</c:v>
                </c:pt>
                <c:pt idx="4">
                  <c:v>821203.2699999999</c:v>
                </c:pt>
                <c:pt idx="5">
                  <c:v>673660.75000000023</c:v>
                </c:pt>
                <c:pt idx="6">
                  <c:v>436825.48999999982</c:v>
                </c:pt>
                <c:pt idx="7">
                  <c:v>584386.68000000017</c:v>
                </c:pt>
                <c:pt idx="8">
                  <c:v>610618.43999999994</c:v>
                </c:pt>
                <c:pt idx="9">
                  <c:v>519758.43999999989</c:v>
                </c:pt>
                <c:pt idx="10">
                  <c:v>571173.9800000001</c:v>
                </c:pt>
                <c:pt idx="11">
                  <c:v>495813.23000000016</c:v>
                </c:pt>
              </c:numCache>
            </c:numRef>
          </c:val>
          <c:smooth val="0"/>
          <c:extLst>
            <c:ext xmlns:c16="http://schemas.microsoft.com/office/drawing/2014/chart" uri="{C3380CC4-5D6E-409C-BE32-E72D297353CC}">
              <c16:uniqueId val="{00000001-6DBE-4E82-849A-7C7B20094256}"/>
            </c:ext>
          </c:extLst>
        </c:ser>
        <c:dLbls>
          <c:showLegendKey val="0"/>
          <c:showVal val="0"/>
          <c:showCatName val="0"/>
          <c:showSerName val="0"/>
          <c:showPercent val="0"/>
          <c:showBubbleSize val="0"/>
        </c:dLbls>
        <c:smooth val="0"/>
        <c:axId val="891562800"/>
        <c:axId val="891561360"/>
      </c:lineChart>
      <c:catAx>
        <c:axId val="891562800"/>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rgbClr val="00F26D"/>
                </a:solidFill>
                <a:latin typeface="+mn-lt"/>
                <a:ea typeface="+mn-ea"/>
                <a:cs typeface="+mn-cs"/>
              </a:defRPr>
            </a:pPr>
            <a:endParaRPr lang="ru-RU"/>
          </a:p>
        </c:txPr>
        <c:crossAx val="891561360"/>
        <c:crosses val="autoZero"/>
        <c:auto val="1"/>
        <c:lblAlgn val="ctr"/>
        <c:lblOffset val="100"/>
        <c:noMultiLvlLbl val="0"/>
      </c:catAx>
      <c:valAx>
        <c:axId val="891561360"/>
        <c:scaling>
          <c:orientation val="minMax"/>
        </c:scaling>
        <c:delete val="0"/>
        <c:axPos val="l"/>
        <c:majorGridlines>
          <c:spPr>
            <a:ln w="9525" cap="flat" cmpd="sng" algn="ctr">
              <a:solidFill>
                <a:srgbClr val="00A249"/>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00F26D"/>
                </a:solidFill>
                <a:latin typeface="+mn-lt"/>
                <a:ea typeface="+mn-ea"/>
                <a:cs typeface="+mn-cs"/>
              </a:defRPr>
            </a:pPr>
            <a:endParaRPr lang="ru-RU"/>
          </a:p>
        </c:txPr>
        <c:crossAx val="891562800"/>
        <c:crosses val="autoZero"/>
        <c:crossBetween val="between"/>
      </c:valAx>
      <c:spPr>
        <a:noFill/>
        <a:ln>
          <a:noFill/>
        </a:ln>
        <a:effectLst/>
      </c:spPr>
    </c:plotArea>
    <c:legend>
      <c:legendPos val="r"/>
      <c:legendEntry>
        <c:idx val="0"/>
        <c:txPr>
          <a:bodyPr rot="0" spcFirstLastPara="1" vertOverflow="ellipsis" vert="horz" wrap="square" anchor="ctr" anchorCtr="1"/>
          <a:lstStyle/>
          <a:p>
            <a:pPr>
              <a:defRPr sz="900" b="0" i="0" u="none" strike="noStrike" kern="1200" baseline="0">
                <a:solidFill>
                  <a:srgbClr val="BDFF81"/>
                </a:solidFill>
                <a:latin typeface="+mn-lt"/>
                <a:ea typeface="+mn-ea"/>
                <a:cs typeface="+mn-cs"/>
              </a:defRPr>
            </a:pPr>
            <a:endParaRPr lang="ru-RU"/>
          </a:p>
        </c:txPr>
      </c:legendEntry>
      <c:overlay val="0"/>
      <c:spPr>
        <a:noFill/>
        <a:ln>
          <a:noFill/>
        </a:ln>
        <a:effectLst/>
      </c:spPr>
      <c:txPr>
        <a:bodyPr rot="0" spcFirstLastPara="1" vertOverflow="ellipsis" vert="horz" wrap="square" anchor="ctr" anchorCtr="1"/>
        <a:lstStyle/>
        <a:p>
          <a:pPr>
            <a:defRPr sz="900" b="0" i="0" u="none" strike="noStrike" kern="1200" baseline="0">
              <a:solidFill>
                <a:srgbClr val="00F26D"/>
              </a:solidFill>
              <a:latin typeface="+mn-lt"/>
              <a:ea typeface="+mn-ea"/>
              <a:cs typeface="+mn-cs"/>
            </a:defRPr>
          </a:pPr>
          <a:endParaRPr lang="ru-RU"/>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project.xlsx]Pivots!PivotTable11</c:name>
    <c:fmtId val="20"/>
  </c:pivotSource>
  <c:chart>
    <c:autoTitleDeleted val="1"/>
    <c:pivotFmts>
      <c:pivotFmt>
        <c:idx val="0"/>
        <c:spPr>
          <a:solidFill>
            <a:srgbClr val="92D050"/>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FFFF00"/>
          </a:solidFill>
          <a:ln w="19050">
            <a:solidFill>
              <a:schemeClr val="lt1"/>
            </a:solidFill>
          </a:ln>
          <a:effectLst/>
        </c:spPr>
      </c:pivotFmt>
      <c:pivotFmt>
        <c:idx val="2"/>
        <c:spPr>
          <a:solidFill>
            <a:srgbClr val="BDFF81"/>
          </a:solidFill>
          <a:ln w="19050">
            <a:solidFill>
              <a:schemeClr val="lt1"/>
            </a:solidFill>
          </a:ln>
          <a:effectLst/>
        </c:spPr>
      </c:pivotFmt>
      <c:pivotFmt>
        <c:idx val="3"/>
        <c:spPr>
          <a:solidFill>
            <a:srgbClr val="92D050"/>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FFFF00"/>
          </a:solidFill>
          <a:ln w="19050">
            <a:solidFill>
              <a:schemeClr val="lt1"/>
            </a:solidFill>
          </a:ln>
          <a:effectLst/>
        </c:spPr>
      </c:pivotFmt>
      <c:pivotFmt>
        <c:idx val="5"/>
        <c:spPr>
          <a:solidFill>
            <a:srgbClr val="BDFF81"/>
          </a:solidFill>
          <a:ln w="19050">
            <a:solidFill>
              <a:schemeClr val="lt1"/>
            </a:solidFill>
          </a:ln>
          <a:effectLst/>
        </c:spPr>
      </c:pivotFmt>
      <c:pivotFmt>
        <c:idx val="6"/>
        <c:spPr>
          <a:solidFill>
            <a:srgbClr val="92D050"/>
          </a:solidFill>
          <a:ln w="19050">
            <a:solidFill>
              <a:schemeClr val="lt1"/>
            </a:solidFill>
          </a:ln>
          <a:effectLst/>
        </c:spPr>
      </c:pivotFmt>
      <c:pivotFmt>
        <c:idx val="7"/>
        <c:spPr>
          <a:solidFill>
            <a:srgbClr val="92D050"/>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bg1"/>
                    </a:solidFill>
                  </a:ln>
                  <a:solidFill>
                    <a:schemeClr val="bg1"/>
                  </a:solidFill>
                  <a:latin typeface="+mn-lt"/>
                  <a:ea typeface="+mn-ea"/>
                  <a:cs typeface="+mn-cs"/>
                </a:defRPr>
              </a:pPr>
              <a:endParaRPr lang="ru-RU"/>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FFFF00"/>
          </a:solidFill>
          <a:ln w="19050">
            <a:noFill/>
          </a:ln>
          <a:effectLst/>
        </c:spPr>
        <c:dLbl>
          <c:idx val="0"/>
          <c:layout>
            <c:manualLayout>
              <c:x val="0.18634515762760229"/>
              <c:y val="-0.11891574569047467"/>
            </c:manualLayout>
          </c:layout>
          <c:tx>
            <c:rich>
              <a:bodyPr rot="0" spcFirstLastPara="1" vertOverflow="ellipsis" vert="horz" wrap="square" lIns="38100" tIns="19050" rIns="38100" bIns="19050" anchor="ctr" anchorCtr="1">
                <a:spAutoFit/>
              </a:bodyPr>
              <a:lstStyle/>
              <a:p>
                <a:pPr>
                  <a:defRPr sz="900" b="0" i="0" u="none" strike="noStrike" kern="1200" baseline="0">
                    <a:ln>
                      <a:solidFill>
                        <a:schemeClr val="bg1"/>
                      </a:solidFill>
                    </a:ln>
                    <a:solidFill>
                      <a:schemeClr val="bg1"/>
                    </a:solidFill>
                    <a:latin typeface="+mn-lt"/>
                    <a:ea typeface="+mn-ea"/>
                    <a:cs typeface="+mn-cs"/>
                  </a:defRPr>
                </a:pPr>
                <a:fld id="{291E8C55-0B77-4EF2-9582-347886195302}" type="PERCENTAGE">
                  <a:rPr lang="en-US"/>
                  <a:pPr>
                    <a:defRPr>
                      <a:ln>
                        <a:solidFill>
                          <a:schemeClr val="bg1"/>
                        </a:solidFill>
                      </a:ln>
                      <a:solidFill>
                        <a:schemeClr val="bg1"/>
                      </a:solidFill>
                    </a:defRPr>
                  </a:pPr>
                  <a:t>[PERCENTAGE]</a:t>
                </a:fld>
                <a:endParaRPr lang="ru-RU"/>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bg1"/>
                    </a:solidFill>
                  </a:ln>
                  <a:solidFill>
                    <a:schemeClr val="bg1"/>
                  </a:solidFill>
                  <a:latin typeface="+mn-lt"/>
                  <a:ea typeface="+mn-ea"/>
                  <a:cs typeface="+mn-cs"/>
                </a:defRPr>
              </a:pPr>
              <a:endParaRPr lang="ru-RU"/>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9"/>
        <c:spPr>
          <a:solidFill>
            <a:srgbClr val="BDFF81"/>
          </a:solidFill>
          <a:ln w="19050">
            <a:noFill/>
          </a:ln>
          <a:effectLst/>
        </c:spPr>
        <c:dLbl>
          <c:idx val="0"/>
          <c:layout>
            <c:manualLayout>
              <c:x val="0.18883417058272689"/>
              <c:y val="0.13184137022204798"/>
            </c:manualLayout>
          </c:layout>
          <c:tx>
            <c:rich>
              <a:bodyPr rot="0" spcFirstLastPara="1" vertOverflow="ellipsis" vert="horz" wrap="square" lIns="38100" tIns="19050" rIns="38100" bIns="19050" anchor="ctr" anchorCtr="1">
                <a:noAutofit/>
              </a:bodyPr>
              <a:lstStyle/>
              <a:p>
                <a:pPr>
                  <a:defRPr sz="900" b="0" i="0" u="none" strike="noStrike" kern="1200" baseline="0">
                    <a:ln>
                      <a:solidFill>
                        <a:schemeClr val="bg1"/>
                      </a:solidFill>
                    </a:ln>
                    <a:solidFill>
                      <a:schemeClr val="bg1"/>
                    </a:solidFill>
                    <a:latin typeface="+mn-lt"/>
                    <a:ea typeface="+mn-ea"/>
                    <a:cs typeface="+mn-cs"/>
                  </a:defRPr>
                </a:pPr>
                <a:fld id="{46E021FE-4E06-4E2D-9664-28BE7DC5C216}" type="PERCENTAGE">
                  <a:rPr lang="en-US"/>
                  <a:pPr>
                    <a:defRPr>
                      <a:ln>
                        <a:solidFill>
                          <a:schemeClr val="bg1"/>
                        </a:solidFill>
                      </a:ln>
                      <a:solidFill>
                        <a:schemeClr val="bg1"/>
                      </a:solidFill>
                    </a:defRPr>
                  </a:pPr>
                  <a:t>[PERCENTAGE]</a:t>
                </a:fld>
                <a:endParaRPr lang="ru-RU"/>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ln>
                    <a:solidFill>
                      <a:schemeClr val="bg1"/>
                    </a:solidFill>
                  </a:ln>
                  <a:solidFill>
                    <a:schemeClr val="bg1"/>
                  </a:solidFill>
                  <a:latin typeface="+mn-lt"/>
                  <a:ea typeface="+mn-ea"/>
                  <a:cs typeface="+mn-cs"/>
                </a:defRPr>
              </a:pPr>
              <a:endParaRPr lang="ru-RU"/>
            </a:p>
          </c:txPr>
          <c:showLegendKey val="0"/>
          <c:showVal val="1"/>
          <c:showCatName val="0"/>
          <c:showSerName val="0"/>
          <c:showPercent val="0"/>
          <c:showBubbleSize val="0"/>
          <c:extLst>
            <c:ext xmlns:c15="http://schemas.microsoft.com/office/drawing/2012/chart" uri="{CE6537A1-D6FC-4f65-9D91-7224C49458BB}">
              <c15:layout>
                <c:manualLayout>
                  <c:w val="0.13485059559862705"/>
                  <c:h val="0.13951939474694477"/>
                </c:manualLayout>
              </c15:layout>
              <c15:dlblFieldTable/>
              <c15:showDataLabelsRange val="0"/>
            </c:ext>
          </c:extLst>
        </c:dLbl>
      </c:pivotFmt>
      <c:pivotFmt>
        <c:idx val="10"/>
        <c:spPr>
          <a:solidFill>
            <a:srgbClr val="92D050"/>
          </a:solidFill>
          <a:ln w="19050">
            <a:noFill/>
          </a:ln>
          <a:effectLst/>
        </c:spPr>
        <c:dLbl>
          <c:idx val="0"/>
          <c:layout>
            <c:manualLayout>
              <c:x val="-9.8290598290598288E-2"/>
              <c:y val="-0.12925624531573329"/>
            </c:manualLayout>
          </c:layout>
          <c:tx>
            <c:rich>
              <a:bodyPr rot="0" spcFirstLastPara="1" vertOverflow="ellipsis" vert="horz" wrap="square" lIns="38100" tIns="19050" rIns="38100" bIns="19050" anchor="ctr" anchorCtr="1">
                <a:spAutoFit/>
              </a:bodyPr>
              <a:lstStyle/>
              <a:p>
                <a:pPr>
                  <a:defRPr sz="900" b="0" i="0" u="none" strike="noStrike" kern="1200" baseline="0">
                    <a:ln>
                      <a:solidFill>
                        <a:schemeClr val="bg1"/>
                      </a:solidFill>
                    </a:ln>
                    <a:solidFill>
                      <a:schemeClr val="bg1"/>
                    </a:solidFill>
                    <a:latin typeface="+mn-lt"/>
                    <a:ea typeface="+mn-ea"/>
                    <a:cs typeface="+mn-cs"/>
                  </a:defRPr>
                </a:pPr>
                <a:fld id="{DCA65401-D596-4985-9A52-7DC3C299CE05}" type="PERCENTAGE">
                  <a:rPr lang="en-US"/>
                  <a:pPr>
                    <a:defRPr>
                      <a:ln>
                        <a:solidFill>
                          <a:schemeClr val="bg1"/>
                        </a:solidFill>
                      </a:ln>
                      <a:solidFill>
                        <a:schemeClr val="bg1"/>
                      </a:solidFill>
                    </a:defRPr>
                  </a:pPr>
                  <a:t>[PERCENTAGE]</a:t>
                </a:fld>
                <a:endParaRPr lang="ru-RU"/>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bg1"/>
                    </a:solidFill>
                  </a:ln>
                  <a:solidFill>
                    <a:schemeClr val="bg1"/>
                  </a:solidFill>
                  <a:latin typeface="+mn-lt"/>
                  <a:ea typeface="+mn-ea"/>
                  <a:cs typeface="+mn-cs"/>
                </a:defRPr>
              </a:pPr>
              <a:endParaRPr lang="ru-RU"/>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s>
    <c:plotArea>
      <c:layout/>
      <c:doughnutChart>
        <c:varyColors val="1"/>
        <c:ser>
          <c:idx val="0"/>
          <c:order val="0"/>
          <c:tx>
            <c:strRef>
              <c:f>Pivots!$V$4</c:f>
              <c:strCache>
                <c:ptCount val="1"/>
                <c:pt idx="0">
                  <c:v>Total</c:v>
                </c:pt>
              </c:strCache>
            </c:strRef>
          </c:tx>
          <c:spPr>
            <a:solidFill>
              <a:srgbClr val="92D050"/>
            </a:solidFill>
            <a:ln>
              <a:noFill/>
            </a:ln>
          </c:spPr>
          <c:dPt>
            <c:idx val="0"/>
            <c:bubble3D val="0"/>
            <c:spPr>
              <a:solidFill>
                <a:srgbClr val="FFFF00"/>
              </a:solidFill>
              <a:ln w="19050">
                <a:noFill/>
              </a:ln>
              <a:effectLst/>
            </c:spPr>
            <c:extLst>
              <c:ext xmlns:c16="http://schemas.microsoft.com/office/drawing/2014/chart" uri="{C3380CC4-5D6E-409C-BE32-E72D297353CC}">
                <c16:uniqueId val="{00000001-7AE1-4C0E-8D39-6360DC430ECD}"/>
              </c:ext>
            </c:extLst>
          </c:dPt>
          <c:dPt>
            <c:idx val="1"/>
            <c:bubble3D val="0"/>
            <c:spPr>
              <a:solidFill>
                <a:srgbClr val="BDFF81"/>
              </a:solidFill>
              <a:ln w="19050">
                <a:noFill/>
              </a:ln>
              <a:effectLst/>
            </c:spPr>
            <c:extLst>
              <c:ext xmlns:c16="http://schemas.microsoft.com/office/drawing/2014/chart" uri="{C3380CC4-5D6E-409C-BE32-E72D297353CC}">
                <c16:uniqueId val="{00000003-7AE1-4C0E-8D39-6360DC430ECD}"/>
              </c:ext>
            </c:extLst>
          </c:dPt>
          <c:dPt>
            <c:idx val="2"/>
            <c:bubble3D val="0"/>
            <c:spPr>
              <a:solidFill>
                <a:srgbClr val="92D050"/>
              </a:solidFill>
              <a:ln w="19050">
                <a:noFill/>
              </a:ln>
              <a:effectLst/>
            </c:spPr>
            <c:extLst>
              <c:ext xmlns:c16="http://schemas.microsoft.com/office/drawing/2014/chart" uri="{C3380CC4-5D6E-409C-BE32-E72D297353CC}">
                <c16:uniqueId val="{00000005-7AE1-4C0E-8D39-6360DC430ECD}"/>
              </c:ext>
            </c:extLst>
          </c:dPt>
          <c:dLbls>
            <c:dLbl>
              <c:idx val="0"/>
              <c:layout>
                <c:manualLayout>
                  <c:x val="0.18634515762760229"/>
                  <c:y val="-0.11891574569047467"/>
                </c:manualLayout>
              </c:layout>
              <c:tx>
                <c:rich>
                  <a:bodyPr/>
                  <a:lstStyle/>
                  <a:p>
                    <a:fld id="{291E8C55-0B77-4EF2-9582-347886195302}" type="PERCENTAGE">
                      <a:rPr lang="en-US"/>
                      <a:pPr/>
                      <a:t>[PERCENTAGE]</a:t>
                    </a:fld>
                    <a:endParaRPr lang="ru-RU"/>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7AE1-4C0E-8D39-6360DC430ECD}"/>
                </c:ext>
              </c:extLst>
            </c:dLbl>
            <c:dLbl>
              <c:idx val="1"/>
              <c:layout>
                <c:manualLayout>
                  <c:x val="0.18883417058272689"/>
                  <c:y val="0.13184137022204798"/>
                </c:manualLayout>
              </c:layout>
              <c:tx>
                <c:rich>
                  <a:bodyPr rot="0" spcFirstLastPara="1" vertOverflow="ellipsis" vert="horz" wrap="square" lIns="38100" tIns="19050" rIns="38100" bIns="19050" anchor="ctr" anchorCtr="1">
                    <a:noAutofit/>
                  </a:bodyPr>
                  <a:lstStyle/>
                  <a:p>
                    <a:pPr>
                      <a:defRPr sz="900" b="0" i="0" u="none" strike="noStrike" kern="1200" baseline="0">
                        <a:ln>
                          <a:solidFill>
                            <a:schemeClr val="bg1"/>
                          </a:solidFill>
                        </a:ln>
                        <a:solidFill>
                          <a:schemeClr val="bg1"/>
                        </a:solidFill>
                        <a:latin typeface="+mn-lt"/>
                        <a:ea typeface="+mn-ea"/>
                        <a:cs typeface="+mn-cs"/>
                      </a:defRPr>
                    </a:pPr>
                    <a:fld id="{46E021FE-4E06-4E2D-9664-28BE7DC5C216}" type="PERCENTAGE">
                      <a:rPr lang="en-US"/>
                      <a:pPr>
                        <a:defRPr>
                          <a:ln>
                            <a:solidFill>
                              <a:schemeClr val="bg1"/>
                            </a:solidFill>
                          </a:ln>
                          <a:solidFill>
                            <a:schemeClr val="bg1"/>
                          </a:solidFill>
                        </a:defRPr>
                      </a:pPr>
                      <a:t>[PERCENTAGE]</a:t>
                    </a:fld>
                    <a:endParaRPr lang="ru-RU"/>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ln>
                        <a:solidFill>
                          <a:schemeClr val="bg1"/>
                        </a:solidFill>
                      </a:ln>
                      <a:solidFill>
                        <a:schemeClr val="bg1"/>
                      </a:solidFill>
                      <a:latin typeface="+mn-lt"/>
                      <a:ea typeface="+mn-ea"/>
                      <a:cs typeface="+mn-cs"/>
                    </a:defRPr>
                  </a:pPr>
                  <a:endParaRPr lang="ru-RU"/>
                </a:p>
              </c:txPr>
              <c:showLegendKey val="0"/>
              <c:showVal val="1"/>
              <c:showCatName val="0"/>
              <c:showSerName val="0"/>
              <c:showPercent val="0"/>
              <c:showBubbleSize val="0"/>
              <c:extLst>
                <c:ext xmlns:c15="http://schemas.microsoft.com/office/drawing/2012/chart" uri="{CE6537A1-D6FC-4f65-9D91-7224C49458BB}">
                  <c15:layout>
                    <c:manualLayout>
                      <c:w val="0.13485059559862705"/>
                      <c:h val="0.13951939474694477"/>
                    </c:manualLayout>
                  </c15:layout>
                  <c15:dlblFieldTable/>
                  <c15:showDataLabelsRange val="0"/>
                </c:ext>
                <c:ext xmlns:c16="http://schemas.microsoft.com/office/drawing/2014/chart" uri="{C3380CC4-5D6E-409C-BE32-E72D297353CC}">
                  <c16:uniqueId val="{00000003-7AE1-4C0E-8D39-6360DC430ECD}"/>
                </c:ext>
              </c:extLst>
            </c:dLbl>
            <c:dLbl>
              <c:idx val="2"/>
              <c:layout>
                <c:manualLayout>
                  <c:x val="-9.8290598290598288E-2"/>
                  <c:y val="-0.12925624531573329"/>
                </c:manualLayout>
              </c:layout>
              <c:tx>
                <c:rich>
                  <a:bodyPr/>
                  <a:lstStyle/>
                  <a:p>
                    <a:fld id="{DCA65401-D596-4985-9A52-7DC3C299CE05}" type="PERCENTAGE">
                      <a:rPr lang="en-US"/>
                      <a:pPr/>
                      <a:t>[PERCENTAGE]</a:t>
                    </a:fld>
                    <a:endParaRPr lang="ru-RU"/>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5-7AE1-4C0E-8D39-6360DC430ECD}"/>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bg1"/>
                      </a:solidFill>
                    </a:ln>
                    <a:solidFill>
                      <a:schemeClr val="bg1"/>
                    </a:solidFill>
                    <a:latin typeface="+mn-lt"/>
                    <a:ea typeface="+mn-ea"/>
                    <a:cs typeface="+mn-cs"/>
                  </a:defRPr>
                </a:pPr>
                <a:endParaRPr lang="ru-RU"/>
              </a:p>
            </c:txPr>
            <c:showLegendKey val="0"/>
            <c:showVal val="1"/>
            <c:showCatName val="0"/>
            <c:showSerName val="0"/>
            <c:showPercent val="0"/>
            <c:showBubbleSize val="0"/>
            <c:showLeaderLines val="1"/>
            <c:leaderLines>
              <c:spPr>
                <a:ln w="15875" cap="flat" cmpd="sng" algn="ctr">
                  <a:solidFill>
                    <a:schemeClr val="bg1"/>
                  </a:solidFill>
                  <a:round/>
                </a:ln>
                <a:effectLst/>
              </c:spPr>
            </c:leaderLines>
            <c:extLst>
              <c:ext xmlns:c15="http://schemas.microsoft.com/office/drawing/2012/chart" uri="{CE6537A1-D6FC-4f65-9D91-7224C49458BB}"/>
            </c:extLst>
          </c:dLbls>
          <c:cat>
            <c:strRef>
              <c:f>Pivots!$U$5:$U$8</c:f>
              <c:strCache>
                <c:ptCount val="3"/>
                <c:pt idx="0">
                  <c:v>Furniture</c:v>
                </c:pt>
                <c:pt idx="1">
                  <c:v>Office Supplies</c:v>
                </c:pt>
                <c:pt idx="2">
                  <c:v>Technology</c:v>
                </c:pt>
              </c:strCache>
            </c:strRef>
          </c:cat>
          <c:val>
            <c:numRef>
              <c:f>Pivots!$V$5:$V$8</c:f>
              <c:numCache>
                <c:formatCode>General</c:formatCode>
                <c:ptCount val="3"/>
                <c:pt idx="0">
                  <c:v>1007</c:v>
                </c:pt>
                <c:pt idx="1">
                  <c:v>1014</c:v>
                </c:pt>
                <c:pt idx="2">
                  <c:v>979</c:v>
                </c:pt>
              </c:numCache>
            </c:numRef>
          </c:val>
          <c:extLst>
            <c:ext xmlns:c16="http://schemas.microsoft.com/office/drawing/2014/chart" uri="{C3380CC4-5D6E-409C-BE32-E72D297353CC}">
              <c16:uniqueId val="{00000006-7AE1-4C0E-8D39-6360DC430ECD}"/>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ru-RU"/>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project.xlsx]Pivots!PivotTable1</c:name>
    <c:fmtId val="23"/>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FFFF00"/>
          </a:solidFill>
          <a:ln w="19050">
            <a:solidFill>
              <a:schemeClr val="lt1"/>
            </a:solidFill>
          </a:ln>
          <a:effectLst/>
        </c:spPr>
      </c:pivotFmt>
      <c:pivotFmt>
        <c:idx val="2"/>
        <c:spPr>
          <a:solidFill>
            <a:srgbClr val="DEA830"/>
          </a:solidFill>
          <a:ln w="19050">
            <a:solidFill>
              <a:schemeClr val="lt1"/>
            </a:solidFill>
          </a:ln>
          <a:effectLst/>
        </c:spPr>
      </c:pivotFmt>
      <c:pivotFmt>
        <c:idx val="3"/>
        <c:spPr>
          <a:solidFill>
            <a:srgbClr val="C9EF25"/>
          </a:solidFill>
          <a:ln w="19050">
            <a:solidFill>
              <a:schemeClr val="lt1"/>
            </a:solidFill>
          </a:ln>
          <a:effectLst/>
        </c:spPr>
      </c:pivotFmt>
      <c:pivotFmt>
        <c:idx val="4"/>
        <c:spPr>
          <a:solidFill>
            <a:srgbClr val="92D050"/>
          </a:solidFill>
          <a:ln w="19050">
            <a:solidFill>
              <a:schemeClr val="lt1"/>
            </a:solidFill>
          </a:ln>
          <a:effectLst/>
        </c:spPr>
      </c:pivotFmt>
      <c:pivotFmt>
        <c:idx val="5"/>
        <c:spPr>
          <a:solidFill>
            <a:srgbClr val="0DFFBA"/>
          </a:solidFill>
          <a:ln w="19050">
            <a:solidFill>
              <a:schemeClr val="lt1"/>
            </a:solidFill>
          </a:ln>
          <a:effectLst/>
        </c:spPr>
      </c:pivotFmt>
      <c:pivotFmt>
        <c:idx val="6"/>
        <c:spPr>
          <a:solidFill>
            <a:srgbClr val="3AF814"/>
          </a:solidFill>
          <a:ln w="19050">
            <a:solidFill>
              <a:schemeClr val="lt1"/>
            </a:solidFill>
          </a:ln>
          <a:effectLst/>
        </c:spPr>
      </c:pivotFmt>
      <c:pivotFmt>
        <c:idx val="7"/>
        <c:spPr>
          <a:solidFill>
            <a:srgbClr val="FF6F0D"/>
          </a:solidFill>
          <a:ln w="19050">
            <a:solidFill>
              <a:schemeClr val="lt1"/>
            </a:solidFill>
          </a:ln>
          <a:effectLst/>
        </c:spPr>
      </c:pivotFmt>
      <c:pivotFmt>
        <c:idx val="8"/>
        <c:spPr>
          <a:solidFill>
            <a:srgbClr val="FF470D"/>
          </a:solidFill>
          <a:ln w="19050">
            <a:solidFill>
              <a:schemeClr val="lt1"/>
            </a:solidFill>
          </a:ln>
          <a:effectLst/>
        </c:spPr>
      </c:pivotFmt>
      <c:pivotFmt>
        <c:idx val="9"/>
        <c:spPr>
          <a:solidFill>
            <a:srgbClr val="2CCBE0"/>
          </a:solidFill>
          <a:ln w="19050">
            <a:solidFill>
              <a:schemeClr val="lt1"/>
            </a:solidFill>
          </a:ln>
          <a:effectLst/>
        </c:spPr>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rgbClr val="FFFF00"/>
          </a:solidFill>
          <a:ln w="19050">
            <a:solidFill>
              <a:schemeClr val="lt1"/>
            </a:solidFill>
          </a:ln>
          <a:effectLst/>
        </c:spPr>
      </c:pivotFmt>
      <c:pivotFmt>
        <c:idx val="12"/>
        <c:spPr>
          <a:solidFill>
            <a:srgbClr val="DEA830"/>
          </a:solidFill>
          <a:ln w="19050">
            <a:solidFill>
              <a:schemeClr val="lt1"/>
            </a:solidFill>
          </a:ln>
          <a:effectLst/>
        </c:spPr>
      </c:pivotFmt>
      <c:pivotFmt>
        <c:idx val="13"/>
        <c:spPr>
          <a:solidFill>
            <a:srgbClr val="C9EF25"/>
          </a:solidFill>
          <a:ln w="19050">
            <a:solidFill>
              <a:schemeClr val="lt1"/>
            </a:solidFill>
          </a:ln>
          <a:effectLst/>
        </c:spPr>
      </c:pivotFmt>
      <c:pivotFmt>
        <c:idx val="14"/>
        <c:spPr>
          <a:solidFill>
            <a:srgbClr val="92D050"/>
          </a:solidFill>
          <a:ln w="19050">
            <a:solidFill>
              <a:schemeClr val="lt1"/>
            </a:solidFill>
          </a:ln>
          <a:effectLst/>
        </c:spPr>
      </c:pivotFmt>
      <c:pivotFmt>
        <c:idx val="15"/>
        <c:spPr>
          <a:solidFill>
            <a:srgbClr val="0DFFBA"/>
          </a:solidFill>
          <a:ln w="19050">
            <a:solidFill>
              <a:schemeClr val="lt1"/>
            </a:solidFill>
          </a:ln>
          <a:effectLst/>
        </c:spPr>
      </c:pivotFmt>
      <c:pivotFmt>
        <c:idx val="16"/>
        <c:spPr>
          <a:solidFill>
            <a:srgbClr val="3AF814"/>
          </a:solidFill>
          <a:ln w="19050">
            <a:solidFill>
              <a:schemeClr val="lt1"/>
            </a:solidFill>
          </a:ln>
          <a:effectLst/>
        </c:spPr>
      </c:pivotFmt>
      <c:pivotFmt>
        <c:idx val="17"/>
        <c:spPr>
          <a:solidFill>
            <a:srgbClr val="FF6F0D"/>
          </a:solidFill>
          <a:ln w="19050">
            <a:solidFill>
              <a:schemeClr val="lt1"/>
            </a:solidFill>
          </a:ln>
          <a:effectLst/>
        </c:spPr>
      </c:pivotFmt>
      <c:pivotFmt>
        <c:idx val="18"/>
        <c:spPr>
          <a:solidFill>
            <a:srgbClr val="FF470D"/>
          </a:solidFill>
          <a:ln w="19050">
            <a:solidFill>
              <a:schemeClr val="lt1"/>
            </a:solidFill>
          </a:ln>
          <a:effectLst/>
        </c:spPr>
      </c:pivotFmt>
      <c:pivotFmt>
        <c:idx val="19"/>
        <c:spPr>
          <a:solidFill>
            <a:srgbClr val="2CCBE0"/>
          </a:solidFill>
          <a:ln w="19050">
            <a:solidFill>
              <a:schemeClr val="lt1"/>
            </a:solidFill>
          </a:ln>
          <a:effectLst/>
        </c:spPr>
      </c:pivotFmt>
      <c:pivotFmt>
        <c:idx val="20"/>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rgbClr val="FFFF00"/>
          </a:solidFill>
          <a:ln w="19050">
            <a:noFill/>
          </a:ln>
          <a:effectLst/>
        </c:spPr>
      </c:pivotFmt>
      <c:pivotFmt>
        <c:idx val="22"/>
        <c:spPr>
          <a:solidFill>
            <a:srgbClr val="DEA830"/>
          </a:solidFill>
          <a:ln w="19050">
            <a:noFill/>
          </a:ln>
          <a:effectLst/>
        </c:spPr>
      </c:pivotFmt>
      <c:pivotFmt>
        <c:idx val="23"/>
        <c:spPr>
          <a:solidFill>
            <a:srgbClr val="C9EF25"/>
          </a:solidFill>
          <a:ln w="19050">
            <a:noFill/>
          </a:ln>
          <a:effectLst/>
        </c:spPr>
      </c:pivotFmt>
      <c:pivotFmt>
        <c:idx val="24"/>
        <c:spPr>
          <a:solidFill>
            <a:srgbClr val="92D050"/>
          </a:solidFill>
          <a:ln w="19050">
            <a:noFill/>
          </a:ln>
          <a:effectLst/>
        </c:spPr>
      </c:pivotFmt>
      <c:pivotFmt>
        <c:idx val="25"/>
        <c:spPr>
          <a:solidFill>
            <a:srgbClr val="0DFFBA"/>
          </a:solidFill>
          <a:ln w="19050">
            <a:noFill/>
          </a:ln>
          <a:effectLst/>
        </c:spPr>
      </c:pivotFmt>
      <c:pivotFmt>
        <c:idx val="26"/>
        <c:spPr>
          <a:solidFill>
            <a:srgbClr val="3AF814"/>
          </a:solidFill>
          <a:ln w="19050">
            <a:noFill/>
          </a:ln>
          <a:effectLst/>
        </c:spPr>
      </c:pivotFmt>
      <c:pivotFmt>
        <c:idx val="27"/>
        <c:spPr>
          <a:solidFill>
            <a:srgbClr val="FF6F0D"/>
          </a:solidFill>
          <a:ln w="19050">
            <a:noFill/>
          </a:ln>
          <a:effectLst/>
        </c:spPr>
      </c:pivotFmt>
      <c:pivotFmt>
        <c:idx val="28"/>
        <c:spPr>
          <a:solidFill>
            <a:srgbClr val="FF470D"/>
          </a:solidFill>
          <a:ln w="19050">
            <a:noFill/>
          </a:ln>
          <a:effectLst/>
        </c:spPr>
      </c:pivotFmt>
      <c:pivotFmt>
        <c:idx val="29"/>
        <c:spPr>
          <a:solidFill>
            <a:srgbClr val="2CCBE0"/>
          </a:solidFill>
          <a:ln w="19050">
            <a:noFill/>
          </a:ln>
          <a:effectLst/>
        </c:spPr>
      </c:pivotFmt>
    </c:pivotFmts>
    <c:plotArea>
      <c:layout/>
      <c:barChart>
        <c:barDir val="col"/>
        <c:grouping val="clustered"/>
        <c:varyColors val="0"/>
        <c:ser>
          <c:idx val="0"/>
          <c:order val="0"/>
          <c:tx>
            <c:strRef>
              <c:f>Pivots!$Y$4</c:f>
              <c:strCache>
                <c:ptCount val="1"/>
                <c:pt idx="0">
                  <c:v>Total</c:v>
                </c:pt>
              </c:strCache>
            </c:strRef>
          </c:tx>
          <c:spPr>
            <a:solidFill>
              <a:schemeClr val="accent1"/>
            </a:solidFill>
            <a:ln w="19050">
              <a:noFill/>
            </a:ln>
            <a:effectLst/>
          </c:spPr>
          <c:invertIfNegative val="0"/>
          <c:dPt>
            <c:idx val="0"/>
            <c:invertIfNegative val="0"/>
            <c:bubble3D val="0"/>
            <c:spPr>
              <a:solidFill>
                <a:srgbClr val="FFFF00"/>
              </a:solidFill>
              <a:ln w="19050">
                <a:noFill/>
              </a:ln>
              <a:effectLst/>
            </c:spPr>
            <c:extLst>
              <c:ext xmlns:c16="http://schemas.microsoft.com/office/drawing/2014/chart" uri="{C3380CC4-5D6E-409C-BE32-E72D297353CC}">
                <c16:uniqueId val="{00000001-6A57-46DF-A089-7A99D4999D4C}"/>
              </c:ext>
            </c:extLst>
          </c:dPt>
          <c:dPt>
            <c:idx val="1"/>
            <c:invertIfNegative val="0"/>
            <c:bubble3D val="0"/>
            <c:spPr>
              <a:solidFill>
                <a:srgbClr val="DEA830"/>
              </a:solidFill>
              <a:ln w="19050">
                <a:noFill/>
              </a:ln>
              <a:effectLst/>
            </c:spPr>
            <c:extLst>
              <c:ext xmlns:c16="http://schemas.microsoft.com/office/drawing/2014/chart" uri="{C3380CC4-5D6E-409C-BE32-E72D297353CC}">
                <c16:uniqueId val="{00000003-6A57-46DF-A089-7A99D4999D4C}"/>
              </c:ext>
            </c:extLst>
          </c:dPt>
          <c:dPt>
            <c:idx val="2"/>
            <c:invertIfNegative val="0"/>
            <c:bubble3D val="0"/>
            <c:spPr>
              <a:solidFill>
                <a:srgbClr val="C9EF25"/>
              </a:solidFill>
              <a:ln w="19050">
                <a:noFill/>
              </a:ln>
              <a:effectLst/>
            </c:spPr>
            <c:extLst>
              <c:ext xmlns:c16="http://schemas.microsoft.com/office/drawing/2014/chart" uri="{C3380CC4-5D6E-409C-BE32-E72D297353CC}">
                <c16:uniqueId val="{00000005-6A57-46DF-A089-7A99D4999D4C}"/>
              </c:ext>
            </c:extLst>
          </c:dPt>
          <c:dPt>
            <c:idx val="3"/>
            <c:invertIfNegative val="0"/>
            <c:bubble3D val="0"/>
            <c:spPr>
              <a:solidFill>
                <a:srgbClr val="92D050"/>
              </a:solidFill>
              <a:ln w="19050">
                <a:noFill/>
              </a:ln>
              <a:effectLst/>
            </c:spPr>
            <c:extLst>
              <c:ext xmlns:c16="http://schemas.microsoft.com/office/drawing/2014/chart" uri="{C3380CC4-5D6E-409C-BE32-E72D297353CC}">
                <c16:uniqueId val="{00000007-6A57-46DF-A089-7A99D4999D4C}"/>
              </c:ext>
            </c:extLst>
          </c:dPt>
          <c:dPt>
            <c:idx val="4"/>
            <c:invertIfNegative val="0"/>
            <c:bubble3D val="0"/>
            <c:spPr>
              <a:solidFill>
                <a:srgbClr val="0DFFBA"/>
              </a:solidFill>
              <a:ln w="19050">
                <a:noFill/>
              </a:ln>
              <a:effectLst/>
            </c:spPr>
            <c:extLst>
              <c:ext xmlns:c16="http://schemas.microsoft.com/office/drawing/2014/chart" uri="{C3380CC4-5D6E-409C-BE32-E72D297353CC}">
                <c16:uniqueId val="{00000009-6A57-46DF-A089-7A99D4999D4C}"/>
              </c:ext>
            </c:extLst>
          </c:dPt>
          <c:dPt>
            <c:idx val="5"/>
            <c:invertIfNegative val="0"/>
            <c:bubble3D val="0"/>
            <c:spPr>
              <a:solidFill>
                <a:srgbClr val="3AF814"/>
              </a:solidFill>
              <a:ln w="19050">
                <a:noFill/>
              </a:ln>
              <a:effectLst/>
            </c:spPr>
            <c:extLst>
              <c:ext xmlns:c16="http://schemas.microsoft.com/office/drawing/2014/chart" uri="{C3380CC4-5D6E-409C-BE32-E72D297353CC}">
                <c16:uniqueId val="{0000000B-6A57-46DF-A089-7A99D4999D4C}"/>
              </c:ext>
            </c:extLst>
          </c:dPt>
          <c:dPt>
            <c:idx val="6"/>
            <c:invertIfNegative val="0"/>
            <c:bubble3D val="0"/>
            <c:spPr>
              <a:solidFill>
                <a:srgbClr val="FF6F0D"/>
              </a:solidFill>
              <a:ln w="19050">
                <a:noFill/>
              </a:ln>
              <a:effectLst/>
            </c:spPr>
            <c:extLst>
              <c:ext xmlns:c16="http://schemas.microsoft.com/office/drawing/2014/chart" uri="{C3380CC4-5D6E-409C-BE32-E72D297353CC}">
                <c16:uniqueId val="{0000000D-6A57-46DF-A089-7A99D4999D4C}"/>
              </c:ext>
            </c:extLst>
          </c:dPt>
          <c:dPt>
            <c:idx val="7"/>
            <c:invertIfNegative val="0"/>
            <c:bubble3D val="0"/>
            <c:spPr>
              <a:solidFill>
                <a:srgbClr val="FF470D"/>
              </a:solidFill>
              <a:ln w="19050">
                <a:noFill/>
              </a:ln>
              <a:effectLst/>
            </c:spPr>
            <c:extLst>
              <c:ext xmlns:c16="http://schemas.microsoft.com/office/drawing/2014/chart" uri="{C3380CC4-5D6E-409C-BE32-E72D297353CC}">
                <c16:uniqueId val="{0000000F-6A57-46DF-A089-7A99D4999D4C}"/>
              </c:ext>
            </c:extLst>
          </c:dPt>
          <c:dPt>
            <c:idx val="8"/>
            <c:invertIfNegative val="0"/>
            <c:bubble3D val="0"/>
            <c:spPr>
              <a:solidFill>
                <a:srgbClr val="2CCBE0"/>
              </a:solidFill>
              <a:ln w="19050">
                <a:noFill/>
              </a:ln>
              <a:effectLst/>
            </c:spPr>
            <c:extLst>
              <c:ext xmlns:c16="http://schemas.microsoft.com/office/drawing/2014/chart" uri="{C3380CC4-5D6E-409C-BE32-E72D297353CC}">
                <c16:uniqueId val="{00000011-6A57-46DF-A089-7A99D4999D4C}"/>
              </c:ext>
            </c:extLst>
          </c:dPt>
          <c:cat>
            <c:strRef>
              <c:f>Pivots!$X$5:$X$14</c:f>
              <c:strCache>
                <c:ptCount val="9"/>
                <c:pt idx="0">
                  <c:v>Accessories</c:v>
                </c:pt>
                <c:pt idx="1">
                  <c:v>Binders</c:v>
                </c:pt>
                <c:pt idx="2">
                  <c:v>Bookcases</c:v>
                </c:pt>
                <c:pt idx="3">
                  <c:v>Chairs</c:v>
                </c:pt>
                <c:pt idx="4">
                  <c:v>Laptops</c:v>
                </c:pt>
                <c:pt idx="5">
                  <c:v>Paper</c:v>
                </c:pt>
                <c:pt idx="6">
                  <c:v>Phones</c:v>
                </c:pt>
                <c:pt idx="7">
                  <c:v>Storage</c:v>
                </c:pt>
                <c:pt idx="8">
                  <c:v>Tables</c:v>
                </c:pt>
              </c:strCache>
            </c:strRef>
          </c:cat>
          <c:val>
            <c:numRef>
              <c:f>Pivots!$Y$5:$Y$14</c:f>
              <c:numCache>
                <c:formatCode>General</c:formatCode>
                <c:ptCount val="9"/>
                <c:pt idx="0">
                  <c:v>323</c:v>
                </c:pt>
                <c:pt idx="1">
                  <c:v>330</c:v>
                </c:pt>
                <c:pt idx="2">
                  <c:v>322</c:v>
                </c:pt>
                <c:pt idx="3">
                  <c:v>335</c:v>
                </c:pt>
                <c:pt idx="4">
                  <c:v>304</c:v>
                </c:pt>
                <c:pt idx="5">
                  <c:v>323</c:v>
                </c:pt>
                <c:pt idx="6">
                  <c:v>352</c:v>
                </c:pt>
                <c:pt idx="7">
                  <c:v>361</c:v>
                </c:pt>
                <c:pt idx="8">
                  <c:v>350</c:v>
                </c:pt>
              </c:numCache>
            </c:numRef>
          </c:val>
          <c:extLst>
            <c:ext xmlns:c16="http://schemas.microsoft.com/office/drawing/2014/chart" uri="{C3380CC4-5D6E-409C-BE32-E72D297353CC}">
              <c16:uniqueId val="{00000012-6A57-46DF-A089-7A99D4999D4C}"/>
            </c:ext>
          </c:extLst>
        </c:ser>
        <c:dLbls>
          <c:showLegendKey val="0"/>
          <c:showVal val="0"/>
          <c:showCatName val="0"/>
          <c:showSerName val="0"/>
          <c:showPercent val="0"/>
          <c:showBubbleSize val="0"/>
        </c:dLbls>
        <c:gapWidth val="150"/>
        <c:axId val="612390112"/>
        <c:axId val="612394432"/>
      </c:barChart>
      <c:valAx>
        <c:axId val="612394432"/>
        <c:scaling>
          <c:orientation val="minMax"/>
        </c:scaling>
        <c:delete val="0"/>
        <c:axPos val="l"/>
        <c:majorGridlines>
          <c:spPr>
            <a:ln w="9525" cap="flat" cmpd="sng" algn="ctr">
              <a:solidFill>
                <a:schemeClr val="bg1">
                  <a:lumMod val="6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lumMod val="95000"/>
                  </a:schemeClr>
                </a:solidFill>
                <a:latin typeface="+mn-lt"/>
                <a:ea typeface="+mn-ea"/>
                <a:cs typeface="+mn-cs"/>
              </a:defRPr>
            </a:pPr>
            <a:endParaRPr lang="ru-RU"/>
          </a:p>
        </c:txPr>
        <c:crossAx val="612390112"/>
        <c:crosses val="autoZero"/>
        <c:crossBetween val="between"/>
      </c:valAx>
      <c:catAx>
        <c:axId val="61239011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ru-RU"/>
          </a:p>
        </c:txPr>
        <c:crossAx val="612394432"/>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ru-RU"/>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project.xlsx]Pivots!PivotTable4</c:name>
    <c:fmtId val="21"/>
  </c:pivotSource>
  <c:chart>
    <c:autoTitleDeleted val="1"/>
    <c:pivotFmts>
      <c:pivotFmt>
        <c:idx val="0"/>
        <c:spPr>
          <a:solidFill>
            <a:srgbClr val="3AF81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3AF81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F26D"/>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cked"/>
        <c:varyColors val="0"/>
        <c:ser>
          <c:idx val="0"/>
          <c:order val="0"/>
          <c:tx>
            <c:strRef>
              <c:f>Pivots!$M$46</c:f>
              <c:strCache>
                <c:ptCount val="1"/>
                <c:pt idx="0">
                  <c:v>Total</c:v>
                </c:pt>
              </c:strCache>
            </c:strRef>
          </c:tx>
          <c:spPr>
            <a:solidFill>
              <a:srgbClr val="00F26D"/>
            </a:solidFill>
            <a:ln>
              <a:noFill/>
            </a:ln>
            <a:effectLst/>
          </c:spPr>
          <c:cat>
            <c:strRef>
              <c:f>Pivots!$L$47:$L$53</c:f>
              <c:strCache>
                <c:ptCount val="6"/>
                <c:pt idx="0">
                  <c:v>Berlin</c:v>
                </c:pt>
                <c:pt idx="1">
                  <c:v>Madrid</c:v>
                </c:pt>
                <c:pt idx="2">
                  <c:v>Paris</c:v>
                </c:pt>
                <c:pt idx="3">
                  <c:v>Prague</c:v>
                </c:pt>
                <c:pt idx="4">
                  <c:v>Rome</c:v>
                </c:pt>
                <c:pt idx="5">
                  <c:v>Vienna</c:v>
                </c:pt>
              </c:strCache>
            </c:strRef>
          </c:cat>
          <c:val>
            <c:numRef>
              <c:f>Pivots!$M$47:$M$53</c:f>
              <c:numCache>
                <c:formatCode>General</c:formatCode>
                <c:ptCount val="6"/>
                <c:pt idx="0">
                  <c:v>496</c:v>
                </c:pt>
                <c:pt idx="1">
                  <c:v>500</c:v>
                </c:pt>
                <c:pt idx="2">
                  <c:v>497</c:v>
                </c:pt>
                <c:pt idx="3">
                  <c:v>499</c:v>
                </c:pt>
                <c:pt idx="4">
                  <c:v>500</c:v>
                </c:pt>
                <c:pt idx="5">
                  <c:v>508</c:v>
                </c:pt>
              </c:numCache>
            </c:numRef>
          </c:val>
          <c:extLst>
            <c:ext xmlns:c16="http://schemas.microsoft.com/office/drawing/2014/chart" uri="{C3380CC4-5D6E-409C-BE32-E72D297353CC}">
              <c16:uniqueId val="{00000000-5C57-473C-A547-BFC8B45526EA}"/>
            </c:ext>
          </c:extLst>
        </c:ser>
        <c:dLbls>
          <c:showLegendKey val="0"/>
          <c:showVal val="0"/>
          <c:showCatName val="0"/>
          <c:showSerName val="0"/>
          <c:showPercent val="0"/>
          <c:showBubbleSize val="0"/>
        </c:dLbls>
        <c:axId val="1048444544"/>
        <c:axId val="1048448504"/>
      </c:areaChart>
      <c:catAx>
        <c:axId val="104844454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ru-RU"/>
          </a:p>
        </c:txPr>
        <c:crossAx val="1048448504"/>
        <c:crosses val="autoZero"/>
        <c:auto val="1"/>
        <c:lblAlgn val="ctr"/>
        <c:lblOffset val="100"/>
        <c:noMultiLvlLbl val="0"/>
      </c:catAx>
      <c:valAx>
        <c:axId val="1048448504"/>
        <c:scaling>
          <c:orientation val="minMax"/>
        </c:scaling>
        <c:delete val="0"/>
        <c:axPos val="l"/>
        <c:majorGridlines>
          <c:spPr>
            <a:ln w="9525" cap="flat" cmpd="sng" algn="ctr">
              <a:solidFill>
                <a:schemeClr val="bg1">
                  <a:lumMod val="6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ru-RU"/>
          </a:p>
        </c:txPr>
        <c:crossAx val="1048444544"/>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23</xdr:col>
      <xdr:colOff>332509</xdr:colOff>
      <xdr:row>50</xdr:row>
      <xdr:rowOff>69272</xdr:rowOff>
    </xdr:to>
    <xdr:grpSp>
      <xdr:nvGrpSpPr>
        <xdr:cNvPr id="12" name="Group 11">
          <a:extLst>
            <a:ext uri="{FF2B5EF4-FFF2-40B4-BE49-F238E27FC236}">
              <a16:creationId xmlns:a16="http://schemas.microsoft.com/office/drawing/2014/main" id="{09320EAC-BAFA-7BB2-D942-095CD116D13F}"/>
            </a:ext>
          </a:extLst>
        </xdr:cNvPr>
        <xdr:cNvGrpSpPr/>
      </xdr:nvGrpSpPr>
      <xdr:grpSpPr>
        <a:xfrm>
          <a:off x="0" y="0"/>
          <a:ext cx="14353309" cy="9213272"/>
          <a:chOff x="0" y="0"/>
          <a:chExt cx="14353309" cy="9033978"/>
        </a:xfrm>
      </xdr:grpSpPr>
      <xdr:sp macro="" textlink="">
        <xdr:nvSpPr>
          <xdr:cNvPr id="2" name="Rectangle 1">
            <a:extLst>
              <a:ext uri="{FF2B5EF4-FFF2-40B4-BE49-F238E27FC236}">
                <a16:creationId xmlns:a16="http://schemas.microsoft.com/office/drawing/2014/main" id="{9BDF5464-0872-33A4-33AC-1A55A07FB747}"/>
              </a:ext>
            </a:extLst>
          </xdr:cNvPr>
          <xdr:cNvSpPr/>
        </xdr:nvSpPr>
        <xdr:spPr>
          <a:xfrm>
            <a:off x="0" y="0"/>
            <a:ext cx="14353309" cy="9033978"/>
          </a:xfrm>
          <a:prstGeom prst="rect">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Pivots!D41">
        <xdr:nvSpPr>
          <xdr:cNvPr id="3" name="Rectangle: Rounded Corners 2">
            <a:extLst>
              <a:ext uri="{FF2B5EF4-FFF2-40B4-BE49-F238E27FC236}">
                <a16:creationId xmlns:a16="http://schemas.microsoft.com/office/drawing/2014/main" id="{FBA0F019-F838-07C9-54CA-FAA4EEC2B522}"/>
              </a:ext>
            </a:extLst>
          </xdr:cNvPr>
          <xdr:cNvSpPr/>
        </xdr:nvSpPr>
        <xdr:spPr>
          <a:xfrm>
            <a:off x="761745" y="324842"/>
            <a:ext cx="2205318" cy="1446457"/>
          </a:xfrm>
          <a:prstGeom prst="roundRect">
            <a:avLst/>
          </a:prstGeom>
          <a:solidFill>
            <a:srgbClr val="006C31"/>
          </a:solidFill>
          <a:ln>
            <a:solidFill>
              <a:schemeClr val="accent4">
                <a:lumMod val="40000"/>
                <a:lumOff val="60000"/>
              </a:schemeClr>
            </a:solidFill>
          </a:ln>
        </xdr:spPr>
        <xdr:style>
          <a:lnRef idx="1">
            <a:schemeClr val="accent4"/>
          </a:lnRef>
          <a:fillRef idx="3">
            <a:schemeClr val="accent4"/>
          </a:fillRef>
          <a:effectRef idx="2">
            <a:schemeClr val="accent4"/>
          </a:effectRef>
          <a:fontRef idx="minor">
            <a:schemeClr val="lt1"/>
          </a:fontRef>
        </xdr:style>
        <xdr:txBody>
          <a:bodyPr vertOverflow="clip" horzOverflow="clip" rtlCol="0" anchor="t"/>
          <a:lstStyle/>
          <a:p>
            <a:pPr algn="ctr"/>
            <a:fld id="{CA4739B4-A569-49E3-AEBF-48D822706EB7}" type="TxLink">
              <a:rPr lang="en-US" sz="2000" b="1" i="0" u="none" strike="noStrike">
                <a:solidFill>
                  <a:srgbClr val="00F26D"/>
                </a:solidFill>
                <a:latin typeface="Arial Black" panose="020B0A04020102020204" pitchFamily="34" charset="0"/>
                <a:cs typeface="Calibri"/>
              </a:rPr>
              <a:pPr algn="ctr"/>
              <a:t>7885064$</a:t>
            </a:fld>
            <a:endParaRPr lang="ru-RU" sz="3600" b="1">
              <a:solidFill>
                <a:srgbClr val="00F26D"/>
              </a:solidFill>
              <a:latin typeface="Arial Black" panose="020B0A04020102020204" pitchFamily="34" charset="0"/>
            </a:endParaRPr>
          </a:p>
        </xdr:txBody>
      </xdr:sp>
      <xdr:sp macro="" textlink="Pivots!D16">
        <xdr:nvSpPr>
          <xdr:cNvPr id="4" name="Rectangle: Rounded Corners 3">
            <a:extLst>
              <a:ext uri="{FF2B5EF4-FFF2-40B4-BE49-F238E27FC236}">
                <a16:creationId xmlns:a16="http://schemas.microsoft.com/office/drawing/2014/main" id="{9DE60999-2D15-439B-AD27-01DD8E3183FC}"/>
              </a:ext>
            </a:extLst>
          </xdr:cNvPr>
          <xdr:cNvSpPr/>
        </xdr:nvSpPr>
        <xdr:spPr>
          <a:xfrm>
            <a:off x="3298757" y="308497"/>
            <a:ext cx="2205318" cy="1446457"/>
          </a:xfrm>
          <a:prstGeom prst="roundRect">
            <a:avLst/>
          </a:prstGeom>
          <a:solidFill>
            <a:srgbClr val="006C31"/>
          </a:solidFill>
          <a:ln>
            <a:solidFill>
              <a:schemeClr val="accent4">
                <a:lumMod val="40000"/>
                <a:lumOff val="60000"/>
              </a:schemeClr>
            </a:solidFill>
          </a:ln>
        </xdr:spPr>
        <xdr:style>
          <a:lnRef idx="1">
            <a:schemeClr val="accent4"/>
          </a:lnRef>
          <a:fillRef idx="3">
            <a:schemeClr val="accent4"/>
          </a:fillRef>
          <a:effectRef idx="2">
            <a:schemeClr val="accent4"/>
          </a:effectRef>
          <a:fontRef idx="minor">
            <a:schemeClr val="lt1"/>
          </a:fontRef>
        </xdr:style>
        <xdr:txBody>
          <a:bodyPr vertOverflow="clip" horzOverflow="clip" rtlCol="0" anchor="t"/>
          <a:lstStyle/>
          <a:p>
            <a:pPr algn="ctr"/>
            <a:fld id="{B7FB8F52-5655-4417-A020-6A5D28A3735C}" type="TxLink">
              <a:rPr lang="en-US" sz="2000" b="1" i="0" u="none" strike="noStrike">
                <a:solidFill>
                  <a:srgbClr val="00F26D"/>
                </a:solidFill>
                <a:latin typeface="Arial Black" panose="020B0A04020102020204" pitchFamily="34" charset="0"/>
                <a:cs typeface="Calibri"/>
              </a:rPr>
              <a:pPr algn="ctr"/>
              <a:t>2528408$</a:t>
            </a:fld>
            <a:endParaRPr lang="ru-RU" sz="2000" b="1">
              <a:solidFill>
                <a:srgbClr val="00F26D"/>
              </a:solidFill>
              <a:latin typeface="Arial Black" panose="020B0A04020102020204" pitchFamily="34" charset="0"/>
            </a:endParaRPr>
          </a:p>
        </xdr:txBody>
      </xdr:sp>
      <xdr:sp macro="" textlink="Pivots!I16">
        <xdr:nvSpPr>
          <xdr:cNvPr id="5" name="Rectangle: Rounded Corners 4">
            <a:extLst>
              <a:ext uri="{FF2B5EF4-FFF2-40B4-BE49-F238E27FC236}">
                <a16:creationId xmlns:a16="http://schemas.microsoft.com/office/drawing/2014/main" id="{EC855396-94A6-424C-BDD1-8EE86E85C072}"/>
              </a:ext>
            </a:extLst>
          </xdr:cNvPr>
          <xdr:cNvSpPr/>
        </xdr:nvSpPr>
        <xdr:spPr>
          <a:xfrm>
            <a:off x="5864583" y="306913"/>
            <a:ext cx="2205318" cy="1446457"/>
          </a:xfrm>
          <a:prstGeom prst="roundRect">
            <a:avLst/>
          </a:prstGeom>
          <a:solidFill>
            <a:srgbClr val="006C31"/>
          </a:solidFill>
          <a:ln>
            <a:solidFill>
              <a:schemeClr val="accent4">
                <a:lumMod val="40000"/>
                <a:lumOff val="60000"/>
              </a:schemeClr>
            </a:solidFill>
          </a:ln>
        </xdr:spPr>
        <xdr:style>
          <a:lnRef idx="1">
            <a:schemeClr val="accent4"/>
          </a:lnRef>
          <a:fillRef idx="3">
            <a:schemeClr val="accent4"/>
          </a:fillRef>
          <a:effectRef idx="2">
            <a:schemeClr val="accent4"/>
          </a:effectRef>
          <a:fontRef idx="minor">
            <a:schemeClr val="lt1"/>
          </a:fontRef>
        </xdr:style>
        <xdr:txBody>
          <a:bodyPr vertOverflow="clip" horzOverflow="clip" rtlCol="0" anchor="t"/>
          <a:lstStyle/>
          <a:p>
            <a:pPr algn="ctr"/>
            <a:fld id="{2D1E38E4-7916-4573-9686-A001E9BED679}" type="TxLink">
              <a:rPr lang="en-US" sz="2000" b="0" i="0" u="none" strike="noStrike">
                <a:solidFill>
                  <a:srgbClr val="00F26D"/>
                </a:solidFill>
                <a:latin typeface="Arial Black" panose="020B0A04020102020204" pitchFamily="34" charset="0"/>
                <a:cs typeface="Calibri"/>
              </a:rPr>
              <a:pPr algn="ctr"/>
              <a:t>32%</a:t>
            </a:fld>
            <a:endParaRPr lang="ru-RU" sz="2000">
              <a:solidFill>
                <a:srgbClr val="00F26D"/>
              </a:solidFill>
              <a:latin typeface="Arial Black" panose="020B0A04020102020204" pitchFamily="34" charset="0"/>
            </a:endParaRPr>
          </a:p>
        </xdr:txBody>
      </xdr:sp>
      <xdr:sp macro="" textlink="Pivots!T67">
        <xdr:nvSpPr>
          <xdr:cNvPr id="6" name="Rectangle: Rounded Corners 5">
            <a:extLst>
              <a:ext uri="{FF2B5EF4-FFF2-40B4-BE49-F238E27FC236}">
                <a16:creationId xmlns:a16="http://schemas.microsoft.com/office/drawing/2014/main" id="{36404A04-9C90-48BD-8290-86008E08A9E8}"/>
              </a:ext>
            </a:extLst>
          </xdr:cNvPr>
          <xdr:cNvSpPr/>
        </xdr:nvSpPr>
        <xdr:spPr>
          <a:xfrm>
            <a:off x="8367657" y="319048"/>
            <a:ext cx="2205318" cy="1446457"/>
          </a:xfrm>
          <a:prstGeom prst="roundRect">
            <a:avLst/>
          </a:prstGeom>
          <a:solidFill>
            <a:srgbClr val="006C31"/>
          </a:solidFill>
          <a:ln>
            <a:solidFill>
              <a:schemeClr val="accent4">
                <a:lumMod val="40000"/>
                <a:lumOff val="60000"/>
              </a:schemeClr>
            </a:solidFill>
          </a:ln>
        </xdr:spPr>
        <xdr:style>
          <a:lnRef idx="1">
            <a:schemeClr val="accent4"/>
          </a:lnRef>
          <a:fillRef idx="3">
            <a:schemeClr val="accent4"/>
          </a:fillRef>
          <a:effectRef idx="2">
            <a:schemeClr val="accent4"/>
          </a:effectRef>
          <a:fontRef idx="minor">
            <a:schemeClr val="lt1"/>
          </a:fontRef>
        </xdr:style>
        <xdr:txBody>
          <a:bodyPr vertOverflow="clip" horzOverflow="clip" rtlCol="0" anchor="t"/>
          <a:lstStyle/>
          <a:p>
            <a:pPr algn="ctr"/>
            <a:fld id="{166E89EE-EB16-4DAA-9161-9CCFB7FBCFA3}" type="TxLink">
              <a:rPr lang="en-US" sz="2000" b="1" i="0" u="none" strike="noStrike">
                <a:solidFill>
                  <a:srgbClr val="00F26D"/>
                </a:solidFill>
                <a:latin typeface="Arial Black" panose="020B0A04020102020204" pitchFamily="34" charset="0"/>
                <a:cs typeface="Arial" panose="020B0604020202020204" pitchFamily="34" charset="0"/>
              </a:rPr>
              <a:t>3000</a:t>
            </a:fld>
            <a:endParaRPr lang="ru-RU" sz="4000" b="1">
              <a:solidFill>
                <a:srgbClr val="00F26D"/>
              </a:solidFill>
              <a:latin typeface="Arial Black" panose="020B0A04020102020204" pitchFamily="34" charset="0"/>
              <a:cs typeface="Arial" panose="020B0604020202020204" pitchFamily="34" charset="0"/>
            </a:endParaRPr>
          </a:p>
        </xdr:txBody>
      </xdr:sp>
      <xdr:sp macro="" textlink="">
        <xdr:nvSpPr>
          <xdr:cNvPr id="7" name="Rectangle: Rounded Corners 6">
            <a:extLst>
              <a:ext uri="{FF2B5EF4-FFF2-40B4-BE49-F238E27FC236}">
                <a16:creationId xmlns:a16="http://schemas.microsoft.com/office/drawing/2014/main" id="{99F1066A-635F-4420-9092-EFFDC6B61C42}"/>
              </a:ext>
            </a:extLst>
          </xdr:cNvPr>
          <xdr:cNvSpPr/>
        </xdr:nvSpPr>
        <xdr:spPr>
          <a:xfrm>
            <a:off x="10791969" y="338562"/>
            <a:ext cx="3255084" cy="1446457"/>
          </a:xfrm>
          <a:prstGeom prst="roundRect">
            <a:avLst/>
          </a:prstGeom>
          <a:solidFill>
            <a:srgbClr val="006C31"/>
          </a:solidFill>
          <a:ln>
            <a:solidFill>
              <a:schemeClr val="accent4">
                <a:lumMod val="40000"/>
                <a:lumOff val="60000"/>
              </a:schemeClr>
            </a:solidFill>
          </a:ln>
        </xdr:spPr>
        <xdr:style>
          <a:lnRef idx="1">
            <a:schemeClr val="accent4"/>
          </a:lnRef>
          <a:fillRef idx="3">
            <a:schemeClr val="accent4"/>
          </a:fillRef>
          <a:effectRef idx="2">
            <a:schemeClr val="accent4"/>
          </a:effectRef>
          <a:fontRef idx="minor">
            <a:schemeClr val="lt1"/>
          </a:fontRef>
        </xdr:style>
        <xdr:txBody>
          <a:bodyPr vertOverflow="clip" horzOverflow="clip" rtlCol="0" anchor="t"/>
          <a:lstStyle/>
          <a:p>
            <a:pPr algn="l"/>
            <a:endParaRPr lang="ru-RU" sz="1100"/>
          </a:p>
        </xdr:txBody>
      </xdr:sp>
      <xdr:sp macro="" textlink="">
        <xdr:nvSpPr>
          <xdr:cNvPr id="8" name="Rectangle: Rounded Corners 7">
            <a:extLst>
              <a:ext uri="{FF2B5EF4-FFF2-40B4-BE49-F238E27FC236}">
                <a16:creationId xmlns:a16="http://schemas.microsoft.com/office/drawing/2014/main" id="{95D89221-6DBB-4C29-81CE-55D700C9B400}"/>
              </a:ext>
            </a:extLst>
          </xdr:cNvPr>
          <xdr:cNvSpPr/>
        </xdr:nvSpPr>
        <xdr:spPr>
          <a:xfrm>
            <a:off x="10814906" y="2106058"/>
            <a:ext cx="3255084" cy="3014464"/>
          </a:xfrm>
          <a:prstGeom prst="roundRect">
            <a:avLst/>
          </a:prstGeom>
          <a:solidFill>
            <a:srgbClr val="006C31"/>
          </a:solidFill>
          <a:ln>
            <a:solidFill>
              <a:schemeClr val="accent4">
                <a:lumMod val="40000"/>
                <a:lumOff val="60000"/>
              </a:schemeClr>
            </a:solidFill>
          </a:ln>
        </xdr:spPr>
        <xdr:style>
          <a:lnRef idx="1">
            <a:schemeClr val="accent4"/>
          </a:lnRef>
          <a:fillRef idx="3">
            <a:schemeClr val="accent4"/>
          </a:fillRef>
          <a:effectRef idx="2">
            <a:schemeClr val="accent4"/>
          </a:effectRef>
          <a:fontRef idx="minor">
            <a:schemeClr val="lt1"/>
          </a:fontRef>
        </xdr:style>
        <xdr:txBody>
          <a:bodyPr vertOverflow="clip" horzOverflow="clip" rtlCol="0" anchor="t"/>
          <a:lstStyle/>
          <a:p>
            <a:pPr algn="l"/>
            <a:endParaRPr lang="ru-RU" sz="1100"/>
          </a:p>
        </xdr:txBody>
      </xdr:sp>
      <xdr:sp macro="" textlink="">
        <xdr:nvSpPr>
          <xdr:cNvPr id="9" name="Rectangle: Rounded Corners 8">
            <a:extLst>
              <a:ext uri="{FF2B5EF4-FFF2-40B4-BE49-F238E27FC236}">
                <a16:creationId xmlns:a16="http://schemas.microsoft.com/office/drawing/2014/main" id="{DC067473-FAB8-4397-9A3F-13AE6A8C132B}"/>
              </a:ext>
            </a:extLst>
          </xdr:cNvPr>
          <xdr:cNvSpPr/>
        </xdr:nvSpPr>
        <xdr:spPr>
          <a:xfrm>
            <a:off x="10776310" y="5579247"/>
            <a:ext cx="3255084" cy="3015218"/>
          </a:xfrm>
          <a:prstGeom prst="roundRect">
            <a:avLst/>
          </a:prstGeom>
          <a:solidFill>
            <a:srgbClr val="006C31"/>
          </a:solidFill>
          <a:ln>
            <a:solidFill>
              <a:schemeClr val="accent4">
                <a:lumMod val="40000"/>
                <a:lumOff val="60000"/>
              </a:schemeClr>
            </a:solidFill>
          </a:ln>
        </xdr:spPr>
        <xdr:style>
          <a:lnRef idx="1">
            <a:schemeClr val="accent4"/>
          </a:lnRef>
          <a:fillRef idx="3">
            <a:schemeClr val="accent4"/>
          </a:fillRef>
          <a:effectRef idx="2">
            <a:schemeClr val="accent4"/>
          </a:effectRef>
          <a:fontRef idx="minor">
            <a:schemeClr val="lt1"/>
          </a:fontRef>
        </xdr:style>
        <xdr:txBody>
          <a:bodyPr vertOverflow="clip" horzOverflow="clip" rtlCol="0" anchor="t"/>
          <a:lstStyle/>
          <a:p>
            <a:pPr algn="l"/>
            <a:endParaRPr lang="ru-RU" sz="1100"/>
          </a:p>
        </xdr:txBody>
      </xdr:sp>
      <xdr:sp macro="" textlink="">
        <xdr:nvSpPr>
          <xdr:cNvPr id="10" name="Rectangle: Rounded Corners 9">
            <a:extLst>
              <a:ext uri="{FF2B5EF4-FFF2-40B4-BE49-F238E27FC236}">
                <a16:creationId xmlns:a16="http://schemas.microsoft.com/office/drawing/2014/main" id="{D5E9B86E-8DDF-45E6-88B6-6641E93D9A52}"/>
              </a:ext>
            </a:extLst>
          </xdr:cNvPr>
          <xdr:cNvSpPr/>
        </xdr:nvSpPr>
        <xdr:spPr>
          <a:xfrm>
            <a:off x="678872" y="2131730"/>
            <a:ext cx="9906001" cy="3014464"/>
          </a:xfrm>
          <a:prstGeom prst="roundRect">
            <a:avLst/>
          </a:prstGeom>
          <a:solidFill>
            <a:srgbClr val="006C31"/>
          </a:solidFill>
          <a:ln>
            <a:solidFill>
              <a:schemeClr val="accent4">
                <a:lumMod val="40000"/>
                <a:lumOff val="60000"/>
              </a:schemeClr>
            </a:solidFill>
          </a:ln>
        </xdr:spPr>
        <xdr:style>
          <a:lnRef idx="1">
            <a:schemeClr val="accent4"/>
          </a:lnRef>
          <a:fillRef idx="3">
            <a:schemeClr val="accent4"/>
          </a:fillRef>
          <a:effectRef idx="2">
            <a:schemeClr val="accent4"/>
          </a:effectRef>
          <a:fontRef idx="minor">
            <a:schemeClr val="lt1"/>
          </a:fontRef>
        </xdr:style>
        <xdr:txBody>
          <a:bodyPr vertOverflow="clip" horzOverflow="clip" rtlCol="0" anchor="t"/>
          <a:lstStyle/>
          <a:p>
            <a:pPr algn="l"/>
            <a:endParaRPr lang="ru-RU" sz="1100"/>
          </a:p>
        </xdr:txBody>
      </xdr:sp>
      <xdr:sp macro="" textlink="">
        <xdr:nvSpPr>
          <xdr:cNvPr id="11" name="Rectangle: Rounded Corners 10">
            <a:extLst>
              <a:ext uri="{FF2B5EF4-FFF2-40B4-BE49-F238E27FC236}">
                <a16:creationId xmlns:a16="http://schemas.microsoft.com/office/drawing/2014/main" id="{180EE896-E9DF-4368-A324-F33567338991}"/>
              </a:ext>
            </a:extLst>
          </xdr:cNvPr>
          <xdr:cNvSpPr/>
        </xdr:nvSpPr>
        <xdr:spPr>
          <a:xfrm>
            <a:off x="706582" y="5551540"/>
            <a:ext cx="9861175" cy="3014465"/>
          </a:xfrm>
          <a:prstGeom prst="roundRect">
            <a:avLst/>
          </a:prstGeom>
          <a:solidFill>
            <a:srgbClr val="006C31"/>
          </a:solidFill>
          <a:ln>
            <a:solidFill>
              <a:schemeClr val="accent4">
                <a:lumMod val="40000"/>
                <a:lumOff val="60000"/>
              </a:schemeClr>
            </a:solidFill>
          </a:ln>
        </xdr:spPr>
        <xdr:style>
          <a:lnRef idx="1">
            <a:schemeClr val="accent4"/>
          </a:lnRef>
          <a:fillRef idx="3">
            <a:schemeClr val="accent4"/>
          </a:fillRef>
          <a:effectRef idx="2">
            <a:schemeClr val="accent4"/>
          </a:effectRef>
          <a:fontRef idx="minor">
            <a:schemeClr val="lt1"/>
          </a:fontRef>
        </xdr:style>
        <xdr:txBody>
          <a:bodyPr vertOverflow="clip" horzOverflow="clip" rtlCol="0" anchor="t"/>
          <a:lstStyle/>
          <a:p>
            <a:pPr algn="l"/>
            <a:endParaRPr lang="ru-RU" sz="1100"/>
          </a:p>
        </xdr:txBody>
      </xdr:sp>
    </xdr:grpSp>
    <xdr:clientData/>
  </xdr:twoCellAnchor>
  <xdr:oneCellAnchor>
    <xdr:from>
      <xdr:col>2</xdr:col>
      <xdr:colOff>195946</xdr:colOff>
      <xdr:row>4</xdr:row>
      <xdr:rowOff>17929</xdr:rowOff>
    </xdr:from>
    <xdr:ext cx="897748" cy="311496"/>
    <xdr:sp macro="" textlink="">
      <xdr:nvSpPr>
        <xdr:cNvPr id="13" name="TextBox 12">
          <a:extLst>
            <a:ext uri="{FF2B5EF4-FFF2-40B4-BE49-F238E27FC236}">
              <a16:creationId xmlns:a16="http://schemas.microsoft.com/office/drawing/2014/main" id="{C9C80C9B-DDA6-3C3B-2DF2-BC5FA8DF2009}"/>
            </a:ext>
          </a:extLst>
        </xdr:cNvPr>
        <xdr:cNvSpPr txBox="1"/>
      </xdr:nvSpPr>
      <xdr:spPr>
        <a:xfrm>
          <a:off x="1415146" y="738365"/>
          <a:ext cx="897748"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400" b="0">
              <a:solidFill>
                <a:schemeClr val="bg1"/>
              </a:solidFill>
            </a:rPr>
            <a:t>Revenue</a:t>
          </a:r>
          <a:endParaRPr lang="ru-RU" sz="1400" b="0">
            <a:solidFill>
              <a:schemeClr val="bg1"/>
            </a:solidFill>
          </a:endParaRPr>
        </a:p>
      </xdr:txBody>
    </xdr:sp>
    <xdr:clientData/>
  </xdr:oneCellAnchor>
  <xdr:oneCellAnchor>
    <xdr:from>
      <xdr:col>6</xdr:col>
      <xdr:colOff>410776</xdr:colOff>
      <xdr:row>4</xdr:row>
      <xdr:rowOff>10886</xdr:rowOff>
    </xdr:from>
    <xdr:ext cx="590803" cy="311496"/>
    <xdr:sp macro="" textlink="">
      <xdr:nvSpPr>
        <xdr:cNvPr id="14" name="TextBox 13">
          <a:extLst>
            <a:ext uri="{FF2B5EF4-FFF2-40B4-BE49-F238E27FC236}">
              <a16:creationId xmlns:a16="http://schemas.microsoft.com/office/drawing/2014/main" id="{9124F411-4589-45C3-9501-B0A2DD6AEAC9}"/>
            </a:ext>
          </a:extLst>
        </xdr:cNvPr>
        <xdr:cNvSpPr txBox="1"/>
      </xdr:nvSpPr>
      <xdr:spPr>
        <a:xfrm>
          <a:off x="4068376" y="751115"/>
          <a:ext cx="590803"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400" b="0">
              <a:solidFill>
                <a:schemeClr val="bg1"/>
              </a:solidFill>
            </a:rPr>
            <a:t>Profit</a:t>
          </a:r>
          <a:endParaRPr lang="ru-RU" sz="1400" b="0">
            <a:solidFill>
              <a:schemeClr val="bg1"/>
            </a:solidFill>
          </a:endParaRPr>
        </a:p>
      </xdr:txBody>
    </xdr:sp>
    <xdr:clientData/>
  </xdr:oneCellAnchor>
  <xdr:oneCellAnchor>
    <xdr:from>
      <xdr:col>14</xdr:col>
      <xdr:colOff>203952</xdr:colOff>
      <xdr:row>3</xdr:row>
      <xdr:rowOff>152401</xdr:rowOff>
    </xdr:from>
    <xdr:ext cx="1488869" cy="311496"/>
    <xdr:sp macro="" textlink="">
      <xdr:nvSpPr>
        <xdr:cNvPr id="15" name="TextBox 14">
          <a:extLst>
            <a:ext uri="{FF2B5EF4-FFF2-40B4-BE49-F238E27FC236}">
              <a16:creationId xmlns:a16="http://schemas.microsoft.com/office/drawing/2014/main" id="{0A07993B-6048-4922-B67C-CE34B7914AED}"/>
            </a:ext>
          </a:extLst>
        </xdr:cNvPr>
        <xdr:cNvSpPr txBox="1"/>
      </xdr:nvSpPr>
      <xdr:spPr>
        <a:xfrm>
          <a:off x="8738352" y="707572"/>
          <a:ext cx="1488869"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400" b="0">
              <a:solidFill>
                <a:schemeClr val="bg1"/>
              </a:solidFill>
            </a:rPr>
            <a:t>Number of orders</a:t>
          </a:r>
          <a:endParaRPr lang="ru-RU" sz="1400" b="0">
            <a:solidFill>
              <a:schemeClr val="bg1"/>
            </a:solidFill>
          </a:endParaRPr>
        </a:p>
      </xdr:txBody>
    </xdr:sp>
    <xdr:clientData/>
  </xdr:oneCellAnchor>
  <xdr:oneCellAnchor>
    <xdr:from>
      <xdr:col>10</xdr:col>
      <xdr:colOff>410779</xdr:colOff>
      <xdr:row>3</xdr:row>
      <xdr:rowOff>152401</xdr:rowOff>
    </xdr:from>
    <xdr:ext cx="984629" cy="311496"/>
    <xdr:sp macro="" textlink="">
      <xdr:nvSpPr>
        <xdr:cNvPr id="16" name="TextBox 15">
          <a:extLst>
            <a:ext uri="{FF2B5EF4-FFF2-40B4-BE49-F238E27FC236}">
              <a16:creationId xmlns:a16="http://schemas.microsoft.com/office/drawing/2014/main" id="{21EED5D0-EC62-4146-A8BD-02E072F0D479}"/>
            </a:ext>
          </a:extLst>
        </xdr:cNvPr>
        <xdr:cNvSpPr txBox="1"/>
      </xdr:nvSpPr>
      <xdr:spPr>
        <a:xfrm>
          <a:off x="6506779" y="707572"/>
          <a:ext cx="984629"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400" b="0">
              <a:solidFill>
                <a:schemeClr val="bg1"/>
              </a:solidFill>
            </a:rPr>
            <a:t>Margin</a:t>
          </a:r>
          <a:r>
            <a:rPr lang="en-US" sz="1400" b="0" baseline="0">
              <a:solidFill>
                <a:schemeClr val="bg1"/>
              </a:solidFill>
            </a:rPr>
            <a:t> (%)</a:t>
          </a:r>
          <a:endParaRPr lang="ru-RU" sz="1400" b="0">
            <a:solidFill>
              <a:schemeClr val="bg1"/>
            </a:solidFill>
          </a:endParaRPr>
        </a:p>
      </xdr:txBody>
    </xdr:sp>
    <xdr:clientData/>
  </xdr:oneCellAnchor>
  <xdr:oneCellAnchor>
    <xdr:from>
      <xdr:col>2</xdr:col>
      <xdr:colOff>454320</xdr:colOff>
      <xdr:row>12</xdr:row>
      <xdr:rowOff>65313</xdr:rowOff>
    </xdr:from>
    <xdr:ext cx="3093989" cy="342786"/>
    <xdr:sp macro="" textlink="">
      <xdr:nvSpPr>
        <xdr:cNvPr id="17" name="TextBox 16">
          <a:extLst>
            <a:ext uri="{FF2B5EF4-FFF2-40B4-BE49-F238E27FC236}">
              <a16:creationId xmlns:a16="http://schemas.microsoft.com/office/drawing/2014/main" id="{6873E729-DDF6-4076-95A7-00708FAB5790}"/>
            </a:ext>
          </a:extLst>
        </xdr:cNvPr>
        <xdr:cNvSpPr txBox="1"/>
      </xdr:nvSpPr>
      <xdr:spPr>
        <a:xfrm>
          <a:off x="1673520" y="2285999"/>
          <a:ext cx="3093989" cy="342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600" b="0">
              <a:solidFill>
                <a:schemeClr val="bg1"/>
              </a:solidFill>
            </a:rPr>
            <a:t>Number of orders by month, units</a:t>
          </a:r>
          <a:endParaRPr lang="ru-RU" sz="1600" b="0">
            <a:solidFill>
              <a:schemeClr val="bg1"/>
            </a:solidFill>
          </a:endParaRPr>
        </a:p>
      </xdr:txBody>
    </xdr:sp>
    <xdr:clientData/>
  </xdr:oneCellAnchor>
  <xdr:oneCellAnchor>
    <xdr:from>
      <xdr:col>11</xdr:col>
      <xdr:colOff>432550</xdr:colOff>
      <xdr:row>12</xdr:row>
      <xdr:rowOff>68279</xdr:rowOff>
    </xdr:from>
    <xdr:ext cx="1783180" cy="342786"/>
    <xdr:sp macro="" textlink="">
      <xdr:nvSpPr>
        <xdr:cNvPr id="18" name="TextBox 17">
          <a:extLst>
            <a:ext uri="{FF2B5EF4-FFF2-40B4-BE49-F238E27FC236}">
              <a16:creationId xmlns:a16="http://schemas.microsoft.com/office/drawing/2014/main" id="{6B7C80B8-F335-4B46-976A-C7866868597E}"/>
            </a:ext>
          </a:extLst>
        </xdr:cNvPr>
        <xdr:cNvSpPr txBox="1"/>
      </xdr:nvSpPr>
      <xdr:spPr>
        <a:xfrm>
          <a:off x="7138150" y="2229588"/>
          <a:ext cx="1783180" cy="342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600" b="0" i="0" u="none" strike="noStrike">
              <a:solidFill>
                <a:schemeClr val="bg1"/>
              </a:solidFill>
              <a:effectLst/>
              <a:latin typeface="+mn-lt"/>
              <a:ea typeface="+mn-ea"/>
              <a:cs typeface="+mn-cs"/>
            </a:rPr>
            <a:t>Revenue and profit</a:t>
          </a:r>
          <a:endParaRPr lang="ru-RU" sz="1600" b="0">
            <a:solidFill>
              <a:schemeClr val="bg1"/>
            </a:solidFill>
          </a:endParaRPr>
        </a:p>
      </xdr:txBody>
    </xdr:sp>
    <xdr:clientData/>
  </xdr:oneCellAnchor>
  <xdr:oneCellAnchor>
    <xdr:from>
      <xdr:col>1</xdr:col>
      <xdr:colOff>244523</xdr:colOff>
      <xdr:row>31</xdr:row>
      <xdr:rowOff>175160</xdr:rowOff>
    </xdr:from>
    <xdr:ext cx="2637222" cy="342786"/>
    <xdr:sp macro="" textlink="">
      <xdr:nvSpPr>
        <xdr:cNvPr id="19" name="TextBox 18">
          <a:extLst>
            <a:ext uri="{FF2B5EF4-FFF2-40B4-BE49-F238E27FC236}">
              <a16:creationId xmlns:a16="http://schemas.microsoft.com/office/drawing/2014/main" id="{6C96DBBA-4015-4E63-86C8-EFA1A1492F44}"/>
            </a:ext>
          </a:extLst>
        </xdr:cNvPr>
        <xdr:cNvSpPr txBox="1"/>
      </xdr:nvSpPr>
      <xdr:spPr>
        <a:xfrm>
          <a:off x="854123" y="5758542"/>
          <a:ext cx="2637222" cy="342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US" sz="1600" b="0">
              <a:solidFill>
                <a:schemeClr val="bg1"/>
              </a:solidFill>
            </a:rPr>
            <a:t>N</a:t>
          </a:r>
          <a:r>
            <a:rPr lang="sk-SK" sz="1600" b="0">
              <a:solidFill>
                <a:schemeClr val="bg1"/>
              </a:solidFill>
            </a:rPr>
            <a:t>umber of sales by category</a:t>
          </a:r>
          <a:endParaRPr lang="ru-RU" sz="1600" b="0">
            <a:solidFill>
              <a:schemeClr val="bg1"/>
            </a:solidFill>
          </a:endParaRPr>
        </a:p>
      </xdr:txBody>
    </xdr:sp>
    <xdr:clientData/>
  </xdr:oneCellAnchor>
  <xdr:oneCellAnchor>
    <xdr:from>
      <xdr:col>5</xdr:col>
      <xdr:colOff>584831</xdr:colOff>
      <xdr:row>32</xdr:row>
      <xdr:rowOff>36325</xdr:rowOff>
    </xdr:from>
    <xdr:ext cx="3018223" cy="342786"/>
    <xdr:sp macro="" textlink="">
      <xdr:nvSpPr>
        <xdr:cNvPr id="20" name="TextBox 19">
          <a:extLst>
            <a:ext uri="{FF2B5EF4-FFF2-40B4-BE49-F238E27FC236}">
              <a16:creationId xmlns:a16="http://schemas.microsoft.com/office/drawing/2014/main" id="{71C52D28-E986-4ABF-8CC6-61309F44290D}"/>
            </a:ext>
          </a:extLst>
        </xdr:cNvPr>
        <xdr:cNvSpPr txBox="1"/>
      </xdr:nvSpPr>
      <xdr:spPr>
        <a:xfrm>
          <a:off x="3632831" y="5799816"/>
          <a:ext cx="3018223" cy="342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US" sz="1600" b="0">
              <a:solidFill>
                <a:schemeClr val="bg1"/>
              </a:solidFill>
            </a:rPr>
            <a:t>N</a:t>
          </a:r>
          <a:r>
            <a:rPr lang="sk-SK" sz="1600" b="0">
              <a:solidFill>
                <a:schemeClr val="bg1"/>
              </a:solidFill>
            </a:rPr>
            <a:t>umber of sales by subcategory</a:t>
          </a:r>
          <a:endParaRPr lang="ru-RU" sz="1600" b="0">
            <a:solidFill>
              <a:schemeClr val="bg1"/>
            </a:solidFill>
          </a:endParaRPr>
        </a:p>
      </xdr:txBody>
    </xdr:sp>
    <xdr:clientData/>
  </xdr:oneCellAnchor>
  <xdr:oneCellAnchor>
    <xdr:from>
      <xdr:col>12</xdr:col>
      <xdr:colOff>210877</xdr:colOff>
      <xdr:row>31</xdr:row>
      <xdr:rowOff>131618</xdr:rowOff>
    </xdr:from>
    <xdr:ext cx="2630295" cy="468013"/>
    <xdr:sp macro="" textlink="">
      <xdr:nvSpPr>
        <xdr:cNvPr id="21" name="TextBox 20">
          <a:extLst>
            <a:ext uri="{FF2B5EF4-FFF2-40B4-BE49-F238E27FC236}">
              <a16:creationId xmlns:a16="http://schemas.microsoft.com/office/drawing/2014/main" id="{2EDCA70D-2CF7-4FE9-9706-6F99F3FF3D27}"/>
            </a:ext>
          </a:extLst>
        </xdr:cNvPr>
        <xdr:cNvSpPr txBox="1"/>
      </xdr:nvSpPr>
      <xdr:spPr>
        <a:xfrm>
          <a:off x="7526077" y="5715000"/>
          <a:ext cx="2630295" cy="46801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ru-RU" sz="1600" b="0" i="0" u="none" strike="noStrike">
              <a:solidFill>
                <a:schemeClr val="bg1"/>
              </a:solidFill>
              <a:effectLst/>
              <a:latin typeface="+mn-lt"/>
              <a:ea typeface="+mn-ea"/>
              <a:cs typeface="+mn-cs"/>
            </a:rPr>
            <a:t>С</a:t>
          </a:r>
          <a:r>
            <a:rPr lang="en-US" sz="1600" b="0" i="0" u="none" strike="noStrike">
              <a:solidFill>
                <a:schemeClr val="bg1"/>
              </a:solidFill>
              <a:effectLst/>
              <a:latin typeface="+mn-lt"/>
              <a:ea typeface="+mn-ea"/>
              <a:cs typeface="+mn-cs"/>
            </a:rPr>
            <a:t>ities by number of orders</a:t>
          </a:r>
          <a:r>
            <a:rPr lang="en-US" sz="2400">
              <a:solidFill>
                <a:schemeClr val="bg1"/>
              </a:solidFill>
              <a:effectLst/>
            </a:rPr>
            <a:t> </a:t>
          </a:r>
          <a:endParaRPr lang="ru-RU" sz="2400" b="0">
            <a:solidFill>
              <a:schemeClr val="bg1"/>
            </a:solidFill>
          </a:endParaRPr>
        </a:p>
      </xdr:txBody>
    </xdr:sp>
    <xdr:clientData/>
  </xdr:oneCellAnchor>
  <xdr:twoCellAnchor>
    <xdr:from>
      <xdr:col>1</xdr:col>
      <xdr:colOff>482929</xdr:colOff>
      <xdr:row>5</xdr:row>
      <xdr:rowOff>41564</xdr:rowOff>
    </xdr:from>
    <xdr:to>
      <xdr:col>4</xdr:col>
      <xdr:colOff>25730</xdr:colOff>
      <xdr:row>10</xdr:row>
      <xdr:rowOff>55418</xdr:rowOff>
    </xdr:to>
    <xdr:graphicFrame macro="">
      <xdr:nvGraphicFramePr>
        <xdr:cNvPr id="22" name="Chart 21">
          <a:extLst>
            <a:ext uri="{FF2B5EF4-FFF2-40B4-BE49-F238E27FC236}">
              <a16:creationId xmlns:a16="http://schemas.microsoft.com/office/drawing/2014/main" id="{543A58BF-EAF4-43ED-B7E5-8A037B7F8D4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430481</xdr:colOff>
      <xdr:row>4</xdr:row>
      <xdr:rowOff>148440</xdr:rowOff>
    </xdr:from>
    <xdr:to>
      <xdr:col>8</xdr:col>
      <xdr:colOff>354280</xdr:colOff>
      <xdr:row>10</xdr:row>
      <xdr:rowOff>94013</xdr:rowOff>
    </xdr:to>
    <xdr:graphicFrame macro="">
      <xdr:nvGraphicFramePr>
        <xdr:cNvPr id="23" name="Chart 22">
          <a:extLst>
            <a:ext uri="{FF2B5EF4-FFF2-40B4-BE49-F238E27FC236}">
              <a16:creationId xmlns:a16="http://schemas.microsoft.com/office/drawing/2014/main" id="{B6C6CC19-AFAE-4756-9262-2CA5EAC6E0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41564</xdr:colOff>
      <xdr:row>4</xdr:row>
      <xdr:rowOff>69273</xdr:rowOff>
    </xdr:from>
    <xdr:to>
      <xdr:col>12</xdr:col>
      <xdr:colOff>471056</xdr:colOff>
      <xdr:row>9</xdr:row>
      <xdr:rowOff>119745</xdr:rowOff>
    </xdr:to>
    <xdr:graphicFrame macro="">
      <xdr:nvGraphicFramePr>
        <xdr:cNvPr id="24" name="Chart 23">
          <a:extLst>
            <a:ext uri="{FF2B5EF4-FFF2-40B4-BE49-F238E27FC236}">
              <a16:creationId xmlns:a16="http://schemas.microsoft.com/office/drawing/2014/main" id="{22F5A60A-4B6E-4AEA-AD7A-C3091D74E55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108858</xdr:colOff>
      <xdr:row>4</xdr:row>
      <xdr:rowOff>23751</xdr:rowOff>
    </xdr:from>
    <xdr:to>
      <xdr:col>16</xdr:col>
      <xdr:colOff>566058</xdr:colOff>
      <xdr:row>11</xdr:row>
      <xdr:rowOff>12865</xdr:rowOff>
    </xdr:to>
    <xdr:graphicFrame macro="">
      <xdr:nvGraphicFramePr>
        <xdr:cNvPr id="33" name="Chart 32">
          <a:extLst>
            <a:ext uri="{FF2B5EF4-FFF2-40B4-BE49-F238E27FC236}">
              <a16:creationId xmlns:a16="http://schemas.microsoft.com/office/drawing/2014/main" id="{4105A76A-B5D6-4907-B009-757851F171D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17</xdr:col>
      <xdr:colOff>547551</xdr:colOff>
      <xdr:row>2</xdr:row>
      <xdr:rowOff>70760</xdr:rowOff>
    </xdr:from>
    <xdr:to>
      <xdr:col>22</xdr:col>
      <xdr:colOff>489857</xdr:colOff>
      <xdr:row>9</xdr:row>
      <xdr:rowOff>65316</xdr:rowOff>
    </xdr:to>
    <mc:AlternateContent xmlns:mc="http://schemas.openxmlformats.org/markup-compatibility/2006" xmlns:tsle="http://schemas.microsoft.com/office/drawing/2012/timeslicer">
      <mc:Choice Requires="tsle">
        <xdr:graphicFrame macro="">
          <xdr:nvGraphicFramePr>
            <xdr:cNvPr id="34" name="Order Date">
              <a:extLst>
                <a:ext uri="{FF2B5EF4-FFF2-40B4-BE49-F238E27FC236}">
                  <a16:creationId xmlns:a16="http://schemas.microsoft.com/office/drawing/2014/main" id="{8C4DB2B2-A0D6-00B4-5E04-7B1BB918C329}"/>
                </a:ext>
              </a:extLst>
            </xdr:cNvPr>
            <xdr:cNvGraphicFramePr/>
          </xdr:nvGraphicFramePr>
          <xdr:xfrm>
            <a:off x="0" y="0"/>
            <a:ext cx="0" cy="0"/>
          </xdr:xfrm>
          <a:graphic>
            <a:graphicData uri="http://schemas.microsoft.com/office/drawing/2012/timeslicer">
              <tsle:timeslicer name="Order Date"/>
            </a:graphicData>
          </a:graphic>
        </xdr:graphicFrame>
      </mc:Choice>
      <mc:Fallback xmlns="">
        <xdr:sp macro="" textlink="">
          <xdr:nvSpPr>
            <xdr:cNvPr id="0" name=""/>
            <xdr:cNvSpPr>
              <a:spLocks noTextEdit="1"/>
            </xdr:cNvSpPr>
          </xdr:nvSpPr>
          <xdr:spPr>
            <a:xfrm>
              <a:off x="10910751" y="430978"/>
              <a:ext cx="2990306" cy="1255320"/>
            </a:xfrm>
            <a:prstGeom prst="rect">
              <a:avLst/>
            </a:prstGeom>
            <a:solidFill>
              <a:prstClr val="white"/>
            </a:solidFill>
            <a:ln w="1">
              <a:solidFill>
                <a:prstClr val="green"/>
              </a:solidFill>
            </a:ln>
          </xdr:spPr>
          <xdr:txBody>
            <a:bodyPr vertOverflow="clip" horzOverflow="clip"/>
            <a:lstStyle/>
            <a:p>
              <a:r>
                <a:rPr lang="ru-RU" sz="1100"/>
                <a:t>Timeline: Works in Excel 2013 or higher. Do not move or resize.</a:t>
              </a:r>
            </a:p>
          </xdr:txBody>
        </xdr:sp>
      </mc:Fallback>
    </mc:AlternateContent>
    <xdr:clientData/>
  </xdr:twoCellAnchor>
  <xdr:twoCellAnchor>
    <xdr:from>
      <xdr:col>1</xdr:col>
      <xdr:colOff>283028</xdr:colOff>
      <xdr:row>13</xdr:row>
      <xdr:rowOff>174171</xdr:rowOff>
    </xdr:from>
    <xdr:to>
      <xdr:col>9</xdr:col>
      <xdr:colOff>65313</xdr:colOff>
      <xdr:row>28</xdr:row>
      <xdr:rowOff>99854</xdr:rowOff>
    </xdr:to>
    <xdr:graphicFrame macro="">
      <xdr:nvGraphicFramePr>
        <xdr:cNvPr id="36" name="Chart 35">
          <a:extLst>
            <a:ext uri="{FF2B5EF4-FFF2-40B4-BE49-F238E27FC236}">
              <a16:creationId xmlns:a16="http://schemas.microsoft.com/office/drawing/2014/main" id="{A9D7C3E2-E193-4537-A4A3-643FA01B249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9</xdr:col>
      <xdr:colOff>587828</xdr:colOff>
      <xdr:row>13</xdr:row>
      <xdr:rowOff>76199</xdr:rowOff>
    </xdr:from>
    <xdr:to>
      <xdr:col>17</xdr:col>
      <xdr:colOff>283028</xdr:colOff>
      <xdr:row>28</xdr:row>
      <xdr:rowOff>43543</xdr:rowOff>
    </xdr:to>
    <xdr:graphicFrame macro="">
      <xdr:nvGraphicFramePr>
        <xdr:cNvPr id="37" name="Chart 36">
          <a:extLst>
            <a:ext uri="{FF2B5EF4-FFF2-40B4-BE49-F238E27FC236}">
              <a16:creationId xmlns:a16="http://schemas.microsoft.com/office/drawing/2014/main" id="{AC981030-99D2-4B82-8F73-1627D006343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18</xdr:col>
      <xdr:colOff>522514</xdr:colOff>
      <xdr:row>15</xdr:row>
      <xdr:rowOff>91439</xdr:rowOff>
    </xdr:from>
    <xdr:to>
      <xdr:col>21</xdr:col>
      <xdr:colOff>370114</xdr:colOff>
      <xdr:row>24</xdr:row>
      <xdr:rowOff>153925</xdr:rowOff>
    </xdr:to>
    <mc:AlternateContent xmlns:mc="http://schemas.openxmlformats.org/markup-compatibility/2006" xmlns:a14="http://schemas.microsoft.com/office/drawing/2010/main">
      <mc:Choice Requires="a14">
        <xdr:graphicFrame macro="">
          <xdr:nvGraphicFramePr>
            <xdr:cNvPr id="38" name="Region">
              <a:extLst>
                <a:ext uri="{FF2B5EF4-FFF2-40B4-BE49-F238E27FC236}">
                  <a16:creationId xmlns:a16="http://schemas.microsoft.com/office/drawing/2014/main" id="{EF5CF53E-71BC-34C8-26A4-2C80FC307775}"/>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1495314" y="2793075"/>
              <a:ext cx="1676400" cy="1683468"/>
            </a:xfrm>
            <a:prstGeom prst="rect">
              <a:avLst/>
            </a:prstGeom>
            <a:solidFill>
              <a:prstClr val="white"/>
            </a:solidFill>
            <a:ln w="1">
              <a:solidFill>
                <a:prstClr val="green"/>
              </a:solidFill>
            </a:ln>
          </xdr:spPr>
          <xdr:txBody>
            <a:bodyPr vertOverflow="clip" horzOverflow="clip"/>
            <a:lstStyle/>
            <a:p>
              <a:r>
                <a:rPr lang="ru-R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198120</xdr:colOff>
      <xdr:row>34</xdr:row>
      <xdr:rowOff>40822</xdr:rowOff>
    </xdr:from>
    <xdr:to>
      <xdr:col>6</xdr:col>
      <xdr:colOff>185058</xdr:colOff>
      <xdr:row>47</xdr:row>
      <xdr:rowOff>119743</xdr:rowOff>
    </xdr:to>
    <xdr:graphicFrame macro="">
      <xdr:nvGraphicFramePr>
        <xdr:cNvPr id="39" name="Chart 38">
          <a:extLst>
            <a:ext uri="{FF2B5EF4-FFF2-40B4-BE49-F238E27FC236}">
              <a16:creationId xmlns:a16="http://schemas.microsoft.com/office/drawing/2014/main" id="{4FFE9643-B593-410B-AFE6-691A8A7B8A2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6</xdr:col>
      <xdr:colOff>128868</xdr:colOff>
      <xdr:row>34</xdr:row>
      <xdr:rowOff>125506</xdr:rowOff>
    </xdr:from>
    <xdr:to>
      <xdr:col>11</xdr:col>
      <xdr:colOff>600635</xdr:colOff>
      <xdr:row>47</xdr:row>
      <xdr:rowOff>98611</xdr:rowOff>
    </xdr:to>
    <xdr:graphicFrame macro="">
      <xdr:nvGraphicFramePr>
        <xdr:cNvPr id="25" name="Chart 24">
          <a:extLst>
            <a:ext uri="{FF2B5EF4-FFF2-40B4-BE49-F238E27FC236}">
              <a16:creationId xmlns:a16="http://schemas.microsoft.com/office/drawing/2014/main" id="{E88DA1CC-01D6-4CB3-A752-1109690F26D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18</xdr:col>
      <xdr:colOff>500149</xdr:colOff>
      <xdr:row>32</xdr:row>
      <xdr:rowOff>143395</xdr:rowOff>
    </xdr:from>
    <xdr:to>
      <xdr:col>21</xdr:col>
      <xdr:colOff>500149</xdr:colOff>
      <xdr:row>46</xdr:row>
      <xdr:rowOff>88843</xdr:rowOff>
    </xdr:to>
    <mc:AlternateContent xmlns:mc="http://schemas.openxmlformats.org/markup-compatibility/2006" xmlns:a14="http://schemas.microsoft.com/office/drawing/2010/main">
      <mc:Choice Requires="a14">
        <xdr:graphicFrame macro="">
          <xdr:nvGraphicFramePr>
            <xdr:cNvPr id="28" name="City">
              <a:extLst>
                <a:ext uri="{FF2B5EF4-FFF2-40B4-BE49-F238E27FC236}">
                  <a16:creationId xmlns:a16="http://schemas.microsoft.com/office/drawing/2014/main" id="{CF4E7321-3EBF-0860-A345-CCB85F952178}"/>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11472949" y="5906886"/>
              <a:ext cx="1828800" cy="2466975"/>
            </a:xfrm>
            <a:prstGeom prst="rect">
              <a:avLst/>
            </a:prstGeom>
            <a:solidFill>
              <a:prstClr val="white"/>
            </a:solidFill>
            <a:ln w="1">
              <a:solidFill>
                <a:prstClr val="green"/>
              </a:solidFill>
            </a:ln>
          </xdr:spPr>
          <xdr:txBody>
            <a:bodyPr vertOverflow="clip" horzOverflow="clip"/>
            <a:lstStyle/>
            <a:p>
              <a:r>
                <a:rPr lang="ru-R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12</xdr:col>
      <xdr:colOff>10886</xdr:colOff>
      <xdr:row>34</xdr:row>
      <xdr:rowOff>69273</xdr:rowOff>
    </xdr:from>
    <xdr:to>
      <xdr:col>16</xdr:col>
      <xdr:colOff>544286</xdr:colOff>
      <xdr:row>46</xdr:row>
      <xdr:rowOff>69273</xdr:rowOff>
    </xdr:to>
    <xdr:graphicFrame macro="">
      <xdr:nvGraphicFramePr>
        <xdr:cNvPr id="26" name="Chart 25">
          <a:extLst>
            <a:ext uri="{FF2B5EF4-FFF2-40B4-BE49-F238E27FC236}">
              <a16:creationId xmlns:a16="http://schemas.microsoft.com/office/drawing/2014/main" id="{FE8E00A0-B260-420A-95BA-B209F215EA2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1" refreshedDate="46064.564322685183" backgroundQuery="1" createdVersion="8" refreshedVersion="8" minRefreshableVersion="3" recordCount="0" supportSubquery="1" supportAdvancedDrill="1" xr:uid="{337E665C-716B-4547-9ADB-6B52506A83B1}">
  <cacheSource type="external" connectionId="1"/>
  <cacheFields count="2">
    <cacheField name="[Table1].[Order Date (Month)].[Order Date (Month)]" caption="Order Date (Month)" numFmtId="0" hierarchy="18" level="1">
      <sharedItems count="12">
        <s v="Jan"/>
        <s v="Feb"/>
        <s v="Mar"/>
        <s v="Apr"/>
        <s v="May"/>
        <s v="Jun"/>
        <s v="Jul"/>
        <s v="Aug"/>
        <s v="Sep"/>
        <s v="Oct"/>
        <s v="Nov"/>
        <s v="Dec"/>
      </sharedItems>
    </cacheField>
    <cacheField name="[Measures].[Sum of Revenue]" caption="Sum of Revenue" numFmtId="0" hierarchy="24" level="32767"/>
  </cacheFields>
  <cacheHierarchies count="27">
    <cacheHierarchy uniqueName="[Table1].[RecNo]" caption="RecNo" attribute="1" defaultMemberUniqueName="[Table1].[RecNo].[All]" allUniqueName="[Table1].[RecNo].[All]" dimensionUniqueName="[Table1]" displayFolder="" count="0" memberValueDatatype="20" unbalanced="0"/>
    <cacheHierarchy uniqueName="[Table1].[Order ID]" caption="Order ID" attribute="1" defaultMemberUniqueName="[Table1].[Order ID].[All]" allUniqueName="[Table1].[Order ID].[All]" dimensionUniqueName="[Table1]" displayFolder="" count="0" memberValueDatatype="130" unbalanced="0"/>
    <cacheHierarchy uniqueName="[Table1].[Customer Id]" caption="Customer Id" attribute="1" defaultMemberUniqueName="[Table1].[Customer Id].[All]" allUniqueName="[Table1].[Customer Id].[All]" dimensionUniqueName="[Table1]" displayFolder="" count="0" memberValueDatatype="130" unbalanced="0"/>
    <cacheHierarchy uniqueName="[Table1].[Category]" caption="Category" attribute="1" defaultMemberUniqueName="[Table1].[Category].[All]" allUniqueName="[Table1].[Category].[All]" dimensionUniqueName="[Table1]" displayFolder="" count="0" memberValueDatatype="130" unbalanced="0"/>
    <cacheHierarchy uniqueName="[Table1].[Sub Category]" caption="Sub Category" attribute="1" defaultMemberUniqueName="[Table1].[Sub Category].[All]" allUniqueName="[Table1].[Sub Category].[All]" dimensionUniqueName="[Table1]" displayFolder="" count="0" memberValueDatatype="130" unbalanced="0"/>
    <cacheHierarchy uniqueName="[Table1].[Product]" caption="Product" attribute="1" defaultMemberUniqueName="[Table1].[Product].[All]" allUniqueName="[Table1].[Product].[All]" dimensionUniqueName="[Table1]" displayFolder="" count="0" memberValueDatatype="130" unbalanced="0"/>
    <cacheHierarchy uniqueName="[Table1].[City]" caption="City" attribute="1" defaultMemberUniqueName="[Table1].[City].[All]" allUniqueName="[Table1].[City].[All]" dimensionUniqueName="[Table1]" displayFolder="" count="2" memberValueDatatype="130" unbalanced="0"/>
    <cacheHierarchy uniqueName="[Table1].[City2]" caption="City2" attribute="1" defaultMemberUniqueName="[Table1].[City2].[All]" allUniqueName="[Table1].[City2].[All]" dimensionUniqueName="[Table1]" displayFolder="" count="0" memberValueDatatype="130" unbalanced="0"/>
    <cacheHierarchy uniqueName="[Table1].[Order Date]" caption="Order Date" attribute="1" time="1" defaultMemberUniqueName="[Table1].[Order Date].[All]" allUniqueName="[Table1].[Order Date].[All]" dimensionUniqueName="[Table1]" displayFolder="" count="2" memberValueDatatype="7" unbalanced="0"/>
    <cacheHierarchy uniqueName="[Table1].[Year Date]" caption="Year Date" attribute="1" defaultMemberUniqueName="[Table1].[Year Date].[All]" allUniqueName="[Table1].[Year Date].[All]" dimensionUniqueName="[Table1]" displayFolder="" count="0" memberValueDatatype="20" unbalanced="0"/>
    <cacheHierarchy uniqueName="[Table1].[Region]" caption="Region" attribute="1" defaultMemberUniqueName="[Table1].[Region].[All]" allUniqueName="[Table1].[Region].[All]" dimensionUniqueName="[Table1]" displayFolder="" count="2" memberValueDatatype="130" unbalanced="0"/>
    <cacheHierarchy uniqueName="[Table1].[Sold_qty]" caption="Sold_qty" attribute="1" defaultMemberUniqueName="[Table1].[Sold_qty].[All]" allUniqueName="[Table1].[Sold_qty].[All]" dimensionUniqueName="[Table1]" displayFolder="" count="0" memberValueDatatype="20" unbalanced="0"/>
    <cacheHierarchy uniqueName="[Table1].[Price_per_qty]" caption="Price_per_qty" attribute="1" defaultMemberUniqueName="[Table1].[Price_per_qty].[All]" allUniqueName="[Table1].[Price_per_qty].[All]" dimensionUniqueName="[Table1]" displayFolder="" count="0" memberValueDatatype="5" unbalanced="0"/>
    <cacheHierarchy uniqueName="[Table1].[COGS]" caption="COGS" attribute="1" defaultMemberUniqueName="[Table1].[COGS].[All]" allUniqueName="[Table1].[COGS].[All]" dimensionUniqueName="[Table1]" displayFolder="" count="0" memberValueDatatype="5" unbalanced="0"/>
    <cacheHierarchy uniqueName="[Table1].[Revenue]" caption="Revenue" attribute="1" defaultMemberUniqueName="[Table1].[Revenue].[All]" allUniqueName="[Table1].[Revenue].[All]" dimensionUniqueName="[Table1]" displayFolder="" count="0" memberValueDatatype="5" unbalanced="0"/>
    <cacheHierarchy uniqueName="[Table1].[Profit]" caption="Profit" attribute="1" defaultMemberUniqueName="[Table1].[Profit].[All]" allUniqueName="[Table1].[Profit].[All]" dimensionUniqueName="[Table1]" displayFolder="" count="0" memberValueDatatype="5" unbalanced="0"/>
    <cacheHierarchy uniqueName="[Table1].[Order Date (Year)]" caption="Order Date (Year)" attribute="1" defaultMemberUniqueName="[Table1].[Order Date (Year)].[All]" allUniqueName="[Table1].[Order Date (Year)].[All]" dimensionUniqueName="[Table1]" displayFolder="" count="0" memberValueDatatype="130" unbalanced="0"/>
    <cacheHierarchy uniqueName="[Table1].[Order Date (Quarter)]" caption="Order Date (Quarter)" attribute="1" defaultMemberUniqueName="[Table1].[Order Date (Quarter)].[All]" allUniqueName="[Table1].[Order Date (Quarter)].[All]" dimensionUniqueName="[Table1]" displayFolder="" count="0" memberValueDatatype="130" unbalanced="0"/>
    <cacheHierarchy uniqueName="[Table1].[Order Date (Month)]" caption="Order Date (Month)" attribute="1" defaultMemberUniqueName="[Table1].[Order Date (Month)].[All]" allUniqueName="[Table1].[Order Date (Month)].[All]" dimensionUniqueName="[Table1]" displayFolder="" count="2" memberValueDatatype="130" unbalanced="0">
      <fieldsUsage count="2">
        <fieldUsage x="-1"/>
        <fieldUsage x="0"/>
      </fieldsUsage>
    </cacheHierarchy>
    <cacheHierarchy uniqueName="[Table1].[Margin]" caption="Margin" attribute="1" defaultMemberUniqueName="[Table1].[Margin].[All]" allUniqueName="[Table1].[Margin].[All]" dimensionUniqueName="[Table1]" displayFolder="" count="0" memberValueDatatype="5" unbalanced="0"/>
    <cacheHierarchy uniqueName="[Table1].[Order Date (Month Index)]" caption="Order Date (Month Index)" attribute="1" defaultMemberUniqueName="[Table1].[Order Date (Month Index)].[All]" allUniqueName="[Table1].[Order Date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Order ID]" caption="Count of Order ID" measure="1" displayFolder="" measureGroup="Table1" count="0" hidden="1">
      <extLst>
        <ext xmlns:x15="http://schemas.microsoft.com/office/spreadsheetml/2010/11/main" uri="{B97F6D7D-B522-45F9-BDA1-12C45D357490}">
          <x15:cacheHierarchy aggregatedColumn="1"/>
        </ext>
      </extLst>
    </cacheHierarchy>
    <cacheHierarchy uniqueName="[Measures].[Sum of Revenue]" caption="Sum of Revenue" measure="1" displayFolder="" measureGroup="Table1" count="0" oneField="1" hidden="1">
      <fieldsUsage count="1">
        <fieldUsage x="1"/>
      </fieldsUsage>
      <extLst>
        <ext xmlns:x15="http://schemas.microsoft.com/office/spreadsheetml/2010/11/main" uri="{B97F6D7D-B522-45F9-BDA1-12C45D357490}">
          <x15:cacheHierarchy aggregatedColumn="14"/>
        </ext>
      </extLst>
    </cacheHierarchy>
    <cacheHierarchy uniqueName="[Measures].[Sum of COGS]" caption="Sum of COGS" measure="1" displayFolder="" measureGroup="Table1" count="0" hidden="1">
      <extLst>
        <ext xmlns:x15="http://schemas.microsoft.com/office/spreadsheetml/2010/11/main" uri="{B97F6D7D-B522-45F9-BDA1-12C45D357490}">
          <x15:cacheHierarchy aggregatedColumn="13"/>
        </ext>
      </extLst>
    </cacheHierarchy>
    <cacheHierarchy uniqueName="[Measures].[Sum of Profit]" caption="Sum of Profit" measure="1" displayFolder="" measureGroup="Table1" count="0" hidden="1">
      <extLst>
        <ext xmlns:x15="http://schemas.microsoft.com/office/spreadsheetml/2010/11/main" uri="{B97F6D7D-B522-45F9-BDA1-12C45D357490}">
          <x15:cacheHierarchy aggregatedColumn="15"/>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1" refreshedDate="46064.564323148152" backgroundQuery="1" createdVersion="8" refreshedVersion="8" minRefreshableVersion="3" recordCount="0" supportSubquery="1" supportAdvancedDrill="1" xr:uid="{BC4B2B7B-0D81-462A-9B0C-366AE79141EA}">
  <cacheSource type="external" connectionId="1"/>
  <cacheFields count="2">
    <cacheField name="[Table1].[Order Date (Month)].[Order Date (Month)]" caption="Order Date (Month)" numFmtId="0" hierarchy="18" level="1">
      <sharedItems count="12">
        <s v="Jan"/>
        <s v="Feb"/>
        <s v="Mar"/>
        <s v="Apr"/>
        <s v="May"/>
        <s v="Jun"/>
        <s v="Jul"/>
        <s v="Aug"/>
        <s v="Sep"/>
        <s v="Oct"/>
        <s v="Nov"/>
        <s v="Dec"/>
      </sharedItems>
    </cacheField>
    <cacheField name="[Measures].[Sum of Profit]" caption="Sum of Profit" numFmtId="0" hierarchy="26" level="32767"/>
  </cacheFields>
  <cacheHierarchies count="27">
    <cacheHierarchy uniqueName="[Table1].[RecNo]" caption="RecNo" attribute="1" defaultMemberUniqueName="[Table1].[RecNo].[All]" allUniqueName="[Table1].[RecNo].[All]" dimensionUniqueName="[Table1]" displayFolder="" count="0" memberValueDatatype="20" unbalanced="0"/>
    <cacheHierarchy uniqueName="[Table1].[Order ID]" caption="Order ID" attribute="1" defaultMemberUniqueName="[Table1].[Order ID].[All]" allUniqueName="[Table1].[Order ID].[All]" dimensionUniqueName="[Table1]" displayFolder="" count="0" memberValueDatatype="130" unbalanced="0"/>
    <cacheHierarchy uniqueName="[Table1].[Customer Id]" caption="Customer Id" attribute="1" defaultMemberUniqueName="[Table1].[Customer Id].[All]" allUniqueName="[Table1].[Customer Id].[All]" dimensionUniqueName="[Table1]" displayFolder="" count="0" memberValueDatatype="130" unbalanced="0"/>
    <cacheHierarchy uniqueName="[Table1].[Category]" caption="Category" attribute="1" defaultMemberUniqueName="[Table1].[Category].[All]" allUniqueName="[Table1].[Category].[All]" dimensionUniqueName="[Table1]" displayFolder="" count="0" memberValueDatatype="130" unbalanced="0"/>
    <cacheHierarchy uniqueName="[Table1].[Sub Category]" caption="Sub Category" attribute="1" defaultMemberUniqueName="[Table1].[Sub Category].[All]" allUniqueName="[Table1].[Sub Category].[All]" dimensionUniqueName="[Table1]" displayFolder="" count="0" memberValueDatatype="130" unbalanced="0"/>
    <cacheHierarchy uniqueName="[Table1].[Product]" caption="Product" attribute="1" defaultMemberUniqueName="[Table1].[Product].[All]" allUniqueName="[Table1].[Product].[All]" dimensionUniqueName="[Table1]" displayFolder="" count="0" memberValueDatatype="130" unbalanced="0"/>
    <cacheHierarchy uniqueName="[Table1].[City]" caption="City" attribute="1" defaultMemberUniqueName="[Table1].[City].[All]" allUniqueName="[Table1].[City].[All]" dimensionUniqueName="[Table1]" displayFolder="" count="2" memberValueDatatype="130" unbalanced="0"/>
    <cacheHierarchy uniqueName="[Table1].[City2]" caption="City2" attribute="1" defaultMemberUniqueName="[Table1].[City2].[All]" allUniqueName="[Table1].[City2].[All]" dimensionUniqueName="[Table1]" displayFolder="" count="0" memberValueDatatype="130" unbalanced="0"/>
    <cacheHierarchy uniqueName="[Table1].[Order Date]" caption="Order Date" attribute="1" time="1" defaultMemberUniqueName="[Table1].[Order Date].[All]" allUniqueName="[Table1].[Order Date].[All]" dimensionUniqueName="[Table1]" displayFolder="" count="2" memberValueDatatype="7" unbalanced="0"/>
    <cacheHierarchy uniqueName="[Table1].[Year Date]" caption="Year Date" attribute="1" defaultMemberUniqueName="[Table1].[Year Date].[All]" allUniqueName="[Table1].[Year Date].[All]" dimensionUniqueName="[Table1]" displayFolder="" count="0" memberValueDatatype="20" unbalanced="0"/>
    <cacheHierarchy uniqueName="[Table1].[Region]" caption="Region" attribute="1" defaultMemberUniqueName="[Table1].[Region].[All]" allUniqueName="[Table1].[Region].[All]" dimensionUniqueName="[Table1]" displayFolder="" count="2" memberValueDatatype="130" unbalanced="0"/>
    <cacheHierarchy uniqueName="[Table1].[Sold_qty]" caption="Sold_qty" attribute="1" defaultMemberUniqueName="[Table1].[Sold_qty].[All]" allUniqueName="[Table1].[Sold_qty].[All]" dimensionUniqueName="[Table1]" displayFolder="" count="0" memberValueDatatype="20" unbalanced="0"/>
    <cacheHierarchy uniqueName="[Table1].[Price_per_qty]" caption="Price_per_qty" attribute="1" defaultMemberUniqueName="[Table1].[Price_per_qty].[All]" allUniqueName="[Table1].[Price_per_qty].[All]" dimensionUniqueName="[Table1]" displayFolder="" count="0" memberValueDatatype="5" unbalanced="0"/>
    <cacheHierarchy uniqueName="[Table1].[COGS]" caption="COGS" attribute="1" defaultMemberUniqueName="[Table1].[COGS].[All]" allUniqueName="[Table1].[COGS].[All]" dimensionUniqueName="[Table1]" displayFolder="" count="0" memberValueDatatype="5" unbalanced="0"/>
    <cacheHierarchy uniqueName="[Table1].[Revenue]" caption="Revenue" attribute="1" defaultMemberUniqueName="[Table1].[Revenue].[All]" allUniqueName="[Table1].[Revenue].[All]" dimensionUniqueName="[Table1]" displayFolder="" count="0" memberValueDatatype="5" unbalanced="0"/>
    <cacheHierarchy uniqueName="[Table1].[Profit]" caption="Profit" attribute="1" defaultMemberUniqueName="[Table1].[Profit].[All]" allUniqueName="[Table1].[Profit].[All]" dimensionUniqueName="[Table1]" displayFolder="" count="0" memberValueDatatype="5" unbalanced="0"/>
    <cacheHierarchy uniqueName="[Table1].[Order Date (Year)]" caption="Order Date (Year)" attribute="1" defaultMemberUniqueName="[Table1].[Order Date (Year)].[All]" allUniqueName="[Table1].[Order Date (Year)].[All]" dimensionUniqueName="[Table1]" displayFolder="" count="0" memberValueDatatype="130" unbalanced="0"/>
    <cacheHierarchy uniqueName="[Table1].[Order Date (Quarter)]" caption="Order Date (Quarter)" attribute="1" defaultMemberUniqueName="[Table1].[Order Date (Quarter)].[All]" allUniqueName="[Table1].[Order Date (Quarter)].[All]" dimensionUniqueName="[Table1]" displayFolder="" count="0" memberValueDatatype="130" unbalanced="0"/>
    <cacheHierarchy uniqueName="[Table1].[Order Date (Month)]" caption="Order Date (Month)" attribute="1" defaultMemberUniqueName="[Table1].[Order Date (Month)].[All]" allUniqueName="[Table1].[Order Date (Month)].[All]" dimensionUniqueName="[Table1]" displayFolder="" count="2" memberValueDatatype="130" unbalanced="0">
      <fieldsUsage count="2">
        <fieldUsage x="-1"/>
        <fieldUsage x="0"/>
      </fieldsUsage>
    </cacheHierarchy>
    <cacheHierarchy uniqueName="[Table1].[Margin]" caption="Margin" attribute="1" defaultMemberUniqueName="[Table1].[Margin].[All]" allUniqueName="[Table1].[Margin].[All]" dimensionUniqueName="[Table1]" displayFolder="" count="0" memberValueDatatype="5" unbalanced="0"/>
    <cacheHierarchy uniqueName="[Table1].[Order Date (Month Index)]" caption="Order Date (Month Index)" attribute="1" defaultMemberUniqueName="[Table1].[Order Date (Month Index)].[All]" allUniqueName="[Table1].[Order Date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Order ID]" caption="Count of Order ID" measure="1" displayFolder="" measureGroup="Table1" count="0" hidden="1">
      <extLst>
        <ext xmlns:x15="http://schemas.microsoft.com/office/spreadsheetml/2010/11/main" uri="{B97F6D7D-B522-45F9-BDA1-12C45D357490}">
          <x15:cacheHierarchy aggregatedColumn="1"/>
        </ext>
      </extLst>
    </cacheHierarchy>
    <cacheHierarchy uniqueName="[Measures].[Sum of Revenue]" caption="Sum of Revenue" measure="1" displayFolder="" measureGroup="Table1" count="0" hidden="1">
      <extLst>
        <ext xmlns:x15="http://schemas.microsoft.com/office/spreadsheetml/2010/11/main" uri="{B97F6D7D-B522-45F9-BDA1-12C45D357490}">
          <x15:cacheHierarchy aggregatedColumn="14"/>
        </ext>
      </extLst>
    </cacheHierarchy>
    <cacheHierarchy uniqueName="[Measures].[Sum of COGS]" caption="Sum of COGS" measure="1" displayFolder="" measureGroup="Table1" count="0" hidden="1">
      <extLst>
        <ext xmlns:x15="http://schemas.microsoft.com/office/spreadsheetml/2010/11/main" uri="{B97F6D7D-B522-45F9-BDA1-12C45D357490}">
          <x15:cacheHierarchy aggregatedColumn="13"/>
        </ext>
      </extLst>
    </cacheHierarchy>
    <cacheHierarchy uniqueName="[Measures].[Sum of Profit]" caption="Sum of Profit" measure="1" displayFolder="" measureGroup="Table1" count="0" oneField="1" hidden="1">
      <fieldsUsage count="1">
        <fieldUsage x="1"/>
      </fieldsUsage>
      <extLst>
        <ext xmlns:x15="http://schemas.microsoft.com/office/spreadsheetml/2010/11/main" uri="{B97F6D7D-B522-45F9-BDA1-12C45D357490}">
          <x15:cacheHierarchy aggregatedColumn="15"/>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1" refreshedDate="46064.564323611114" backgroundQuery="1" createdVersion="8" refreshedVersion="8" minRefreshableVersion="3" recordCount="0" supportSubquery="1" supportAdvancedDrill="1" xr:uid="{609EB4AA-C403-4150-81C3-64A095A3DC11}">
  <cacheSource type="external" connectionId="1"/>
  <cacheFields count="3">
    <cacheField name="[Table1].[Order Date (Month)].[Order Date (Month)]" caption="Order Date (Month)" numFmtId="0" hierarchy="18" level="1">
      <sharedItems count="12">
        <s v="Jan"/>
        <s v="Feb"/>
        <s v="Mar"/>
        <s v="Apr"/>
        <s v="May"/>
        <s v="Jun"/>
        <s v="Jul"/>
        <s v="Aug"/>
        <s v="Sep"/>
        <s v="Oct"/>
        <s v="Nov"/>
        <s v="Dec"/>
      </sharedItems>
    </cacheField>
    <cacheField name="[Measures].[Sum of Revenue]" caption="Sum of Revenue" numFmtId="0" hierarchy="24" level="32767"/>
    <cacheField name="[Measures].[Sum of Profit]" caption="Sum of Profit" numFmtId="0" hierarchy="26" level="32767"/>
  </cacheFields>
  <cacheHierarchies count="27">
    <cacheHierarchy uniqueName="[Table1].[RecNo]" caption="RecNo" attribute="1" defaultMemberUniqueName="[Table1].[RecNo].[All]" allUniqueName="[Table1].[RecNo].[All]" dimensionUniqueName="[Table1]" displayFolder="" count="0" memberValueDatatype="20" unbalanced="0"/>
    <cacheHierarchy uniqueName="[Table1].[Order ID]" caption="Order ID" attribute="1" defaultMemberUniqueName="[Table1].[Order ID].[All]" allUniqueName="[Table1].[Order ID].[All]" dimensionUniqueName="[Table1]" displayFolder="" count="0" memberValueDatatype="130" unbalanced="0"/>
    <cacheHierarchy uniqueName="[Table1].[Customer Id]" caption="Customer Id" attribute="1" defaultMemberUniqueName="[Table1].[Customer Id].[All]" allUniqueName="[Table1].[Customer Id].[All]" dimensionUniqueName="[Table1]" displayFolder="" count="0" memberValueDatatype="130" unbalanced="0"/>
    <cacheHierarchy uniqueName="[Table1].[Category]" caption="Category" attribute="1" defaultMemberUniqueName="[Table1].[Category].[All]" allUniqueName="[Table1].[Category].[All]" dimensionUniqueName="[Table1]" displayFolder="" count="0" memberValueDatatype="130" unbalanced="0"/>
    <cacheHierarchy uniqueName="[Table1].[Sub Category]" caption="Sub Category" attribute="1" defaultMemberUniqueName="[Table1].[Sub Category].[All]" allUniqueName="[Table1].[Sub Category].[All]" dimensionUniqueName="[Table1]" displayFolder="" count="0" memberValueDatatype="130" unbalanced="0"/>
    <cacheHierarchy uniqueName="[Table1].[Product]" caption="Product" attribute="1" defaultMemberUniqueName="[Table1].[Product].[All]" allUniqueName="[Table1].[Product].[All]" dimensionUniqueName="[Table1]" displayFolder="" count="0" memberValueDatatype="130" unbalanced="0"/>
    <cacheHierarchy uniqueName="[Table1].[City]" caption="City" attribute="1" defaultMemberUniqueName="[Table1].[City].[All]" allUniqueName="[Table1].[City].[All]" dimensionUniqueName="[Table1]" displayFolder="" count="2" memberValueDatatype="130" unbalanced="0"/>
    <cacheHierarchy uniqueName="[Table1].[City2]" caption="City2" attribute="1" defaultMemberUniqueName="[Table1].[City2].[All]" allUniqueName="[Table1].[City2].[All]" dimensionUniqueName="[Table1]" displayFolder="" count="0" memberValueDatatype="130" unbalanced="0"/>
    <cacheHierarchy uniqueName="[Table1].[Order Date]" caption="Order Date" attribute="1" time="1" defaultMemberUniqueName="[Table1].[Order Date].[All]" allUniqueName="[Table1].[Order Date].[All]" dimensionUniqueName="[Table1]" displayFolder="" count="2" memberValueDatatype="7" unbalanced="0"/>
    <cacheHierarchy uniqueName="[Table1].[Year Date]" caption="Year Date" attribute="1" defaultMemberUniqueName="[Table1].[Year Date].[All]" allUniqueName="[Table1].[Year Date].[All]" dimensionUniqueName="[Table1]" displayFolder="" count="0" memberValueDatatype="20" unbalanced="0"/>
    <cacheHierarchy uniqueName="[Table1].[Region]" caption="Region" attribute="1" defaultMemberUniqueName="[Table1].[Region].[All]" allUniqueName="[Table1].[Region].[All]" dimensionUniqueName="[Table1]" displayFolder="" count="2" memberValueDatatype="130" unbalanced="0"/>
    <cacheHierarchy uniqueName="[Table1].[Sold_qty]" caption="Sold_qty" attribute="1" defaultMemberUniqueName="[Table1].[Sold_qty].[All]" allUniqueName="[Table1].[Sold_qty].[All]" dimensionUniqueName="[Table1]" displayFolder="" count="0" memberValueDatatype="20" unbalanced="0"/>
    <cacheHierarchy uniqueName="[Table1].[Price_per_qty]" caption="Price_per_qty" attribute="1" defaultMemberUniqueName="[Table1].[Price_per_qty].[All]" allUniqueName="[Table1].[Price_per_qty].[All]" dimensionUniqueName="[Table1]" displayFolder="" count="0" memberValueDatatype="5" unbalanced="0"/>
    <cacheHierarchy uniqueName="[Table1].[COGS]" caption="COGS" attribute="1" defaultMemberUniqueName="[Table1].[COGS].[All]" allUniqueName="[Table1].[COGS].[All]" dimensionUniqueName="[Table1]" displayFolder="" count="0" memberValueDatatype="5" unbalanced="0"/>
    <cacheHierarchy uniqueName="[Table1].[Revenue]" caption="Revenue" attribute="1" defaultMemberUniqueName="[Table1].[Revenue].[All]" allUniqueName="[Table1].[Revenue].[All]" dimensionUniqueName="[Table1]" displayFolder="" count="0" memberValueDatatype="5" unbalanced="0"/>
    <cacheHierarchy uniqueName="[Table1].[Profit]" caption="Profit" attribute="1" defaultMemberUniqueName="[Table1].[Profit].[All]" allUniqueName="[Table1].[Profit].[All]" dimensionUniqueName="[Table1]" displayFolder="" count="0" memberValueDatatype="5" unbalanced="0"/>
    <cacheHierarchy uniqueName="[Table1].[Order Date (Year)]" caption="Order Date (Year)" attribute="1" defaultMemberUniqueName="[Table1].[Order Date (Year)].[All]" allUniqueName="[Table1].[Order Date (Year)].[All]" dimensionUniqueName="[Table1]" displayFolder="" count="0" memberValueDatatype="130" unbalanced="0"/>
    <cacheHierarchy uniqueName="[Table1].[Order Date (Quarter)]" caption="Order Date (Quarter)" attribute="1" defaultMemberUniqueName="[Table1].[Order Date (Quarter)].[All]" allUniqueName="[Table1].[Order Date (Quarter)].[All]" dimensionUniqueName="[Table1]" displayFolder="" count="0" memberValueDatatype="130" unbalanced="0"/>
    <cacheHierarchy uniqueName="[Table1].[Order Date (Month)]" caption="Order Date (Month)" attribute="1" defaultMemberUniqueName="[Table1].[Order Date (Month)].[All]" allUniqueName="[Table1].[Order Date (Month)].[All]" dimensionUniqueName="[Table1]" displayFolder="" count="2" memberValueDatatype="130" unbalanced="0">
      <fieldsUsage count="2">
        <fieldUsage x="-1"/>
        <fieldUsage x="0"/>
      </fieldsUsage>
    </cacheHierarchy>
    <cacheHierarchy uniqueName="[Table1].[Margin]" caption="Margin" attribute="1" defaultMemberUniqueName="[Table1].[Margin].[All]" allUniqueName="[Table1].[Margin].[All]" dimensionUniqueName="[Table1]" displayFolder="" count="0" memberValueDatatype="5" unbalanced="0"/>
    <cacheHierarchy uniqueName="[Table1].[Order Date (Month Index)]" caption="Order Date (Month Index)" attribute="1" defaultMemberUniqueName="[Table1].[Order Date (Month Index)].[All]" allUniqueName="[Table1].[Order Date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Order ID]" caption="Count of Order ID" measure="1" displayFolder="" measureGroup="Table1" count="0" hidden="1">
      <extLst>
        <ext xmlns:x15="http://schemas.microsoft.com/office/spreadsheetml/2010/11/main" uri="{B97F6D7D-B522-45F9-BDA1-12C45D357490}">
          <x15:cacheHierarchy aggregatedColumn="1"/>
        </ext>
      </extLst>
    </cacheHierarchy>
    <cacheHierarchy uniqueName="[Measures].[Sum of Revenue]" caption="Sum of Revenue" measure="1" displayFolder="" measureGroup="Table1" count="0" oneField="1" hidden="1">
      <fieldsUsage count="1">
        <fieldUsage x="1"/>
      </fieldsUsage>
      <extLst>
        <ext xmlns:x15="http://schemas.microsoft.com/office/spreadsheetml/2010/11/main" uri="{B97F6D7D-B522-45F9-BDA1-12C45D357490}">
          <x15:cacheHierarchy aggregatedColumn="14"/>
        </ext>
      </extLst>
    </cacheHierarchy>
    <cacheHierarchy uniqueName="[Measures].[Sum of COGS]" caption="Sum of COGS" measure="1" displayFolder="" measureGroup="Table1" count="0" hidden="1">
      <extLst>
        <ext xmlns:x15="http://schemas.microsoft.com/office/spreadsheetml/2010/11/main" uri="{B97F6D7D-B522-45F9-BDA1-12C45D357490}">
          <x15:cacheHierarchy aggregatedColumn="13"/>
        </ext>
      </extLst>
    </cacheHierarchy>
    <cacheHierarchy uniqueName="[Measures].[Sum of Profit]" caption="Sum of Profit" measure="1" displayFolder="" measureGroup="Table1" count="0" oneField="1" hidden="1">
      <fieldsUsage count="1">
        <fieldUsage x="2"/>
      </fieldsUsage>
      <extLst>
        <ext xmlns:x15="http://schemas.microsoft.com/office/spreadsheetml/2010/11/main" uri="{B97F6D7D-B522-45F9-BDA1-12C45D357490}">
          <x15:cacheHierarchy aggregatedColumn="15"/>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1" refreshedDate="46064.564324421299" backgroundQuery="1" createdVersion="8" refreshedVersion="8" minRefreshableVersion="3" recordCount="0" supportSubquery="1" supportAdvancedDrill="1" xr:uid="{F7E9CAA9-210C-418B-90E8-135ADB07A8AD}">
  <cacheSource type="external" connectionId="1"/>
  <cacheFields count="3">
    <cacheField name="[Table1].[Order Date (Month)].[Order Date (Month)]" caption="Order Date (Month)" numFmtId="0" hierarchy="18" level="1">
      <sharedItems count="12">
        <s v="Jan"/>
        <s v="Feb"/>
        <s v="Mar"/>
        <s v="Apr"/>
        <s v="May"/>
        <s v="Jun"/>
        <s v="Jul"/>
        <s v="Aug"/>
        <s v="Sep"/>
        <s v="Oct"/>
        <s v="Nov"/>
        <s v="Dec"/>
      </sharedItems>
    </cacheField>
    <cacheField name="[Measures].[Sum of Profit]" caption="Sum of Profit" numFmtId="0" hierarchy="26" level="32767"/>
    <cacheField name="[Measures].[Sum of Revenue]" caption="Sum of Revenue" numFmtId="0" hierarchy="24" level="32767"/>
  </cacheFields>
  <cacheHierarchies count="27">
    <cacheHierarchy uniqueName="[Table1].[RecNo]" caption="RecNo" attribute="1" defaultMemberUniqueName="[Table1].[RecNo].[All]" allUniqueName="[Table1].[RecNo].[All]" dimensionUniqueName="[Table1]" displayFolder="" count="0" memberValueDatatype="20" unbalanced="0"/>
    <cacheHierarchy uniqueName="[Table1].[Order ID]" caption="Order ID" attribute="1" defaultMemberUniqueName="[Table1].[Order ID].[All]" allUniqueName="[Table1].[Order ID].[All]" dimensionUniqueName="[Table1]" displayFolder="" count="0" memberValueDatatype="130" unbalanced="0"/>
    <cacheHierarchy uniqueName="[Table1].[Customer Id]" caption="Customer Id" attribute="1" defaultMemberUniqueName="[Table1].[Customer Id].[All]" allUniqueName="[Table1].[Customer Id].[All]" dimensionUniqueName="[Table1]" displayFolder="" count="0" memberValueDatatype="130" unbalanced="0"/>
    <cacheHierarchy uniqueName="[Table1].[Category]" caption="Category" attribute="1" defaultMemberUniqueName="[Table1].[Category].[All]" allUniqueName="[Table1].[Category].[All]" dimensionUniqueName="[Table1]" displayFolder="" count="0" memberValueDatatype="130" unbalanced="0"/>
    <cacheHierarchy uniqueName="[Table1].[Sub Category]" caption="Sub Category" attribute="1" defaultMemberUniqueName="[Table1].[Sub Category].[All]" allUniqueName="[Table1].[Sub Category].[All]" dimensionUniqueName="[Table1]" displayFolder="" count="0" memberValueDatatype="130" unbalanced="0"/>
    <cacheHierarchy uniqueName="[Table1].[Product]" caption="Product" attribute="1" defaultMemberUniqueName="[Table1].[Product].[All]" allUniqueName="[Table1].[Product].[All]" dimensionUniqueName="[Table1]" displayFolder="" count="0" memberValueDatatype="130" unbalanced="0"/>
    <cacheHierarchy uniqueName="[Table1].[City]" caption="City" attribute="1" defaultMemberUniqueName="[Table1].[City].[All]" allUniqueName="[Table1].[City].[All]" dimensionUniqueName="[Table1]" displayFolder="" count="2" memberValueDatatype="130" unbalanced="0"/>
    <cacheHierarchy uniqueName="[Table1].[City2]" caption="City2" attribute="1" defaultMemberUniqueName="[Table1].[City2].[All]" allUniqueName="[Table1].[City2].[All]" dimensionUniqueName="[Table1]" displayFolder="" count="0" memberValueDatatype="130" unbalanced="0"/>
    <cacheHierarchy uniqueName="[Table1].[Order Date]" caption="Order Date" attribute="1" time="1" defaultMemberUniqueName="[Table1].[Order Date].[All]" allUniqueName="[Table1].[Order Date].[All]" dimensionUniqueName="[Table1]" displayFolder="" count="2" memberValueDatatype="7" unbalanced="0"/>
    <cacheHierarchy uniqueName="[Table1].[Year Date]" caption="Year Date" attribute="1" defaultMemberUniqueName="[Table1].[Year Date].[All]" allUniqueName="[Table1].[Year Date].[All]" dimensionUniqueName="[Table1]" displayFolder="" count="0" memberValueDatatype="20" unbalanced="0"/>
    <cacheHierarchy uniqueName="[Table1].[Region]" caption="Region" attribute="1" defaultMemberUniqueName="[Table1].[Region].[All]" allUniqueName="[Table1].[Region].[All]" dimensionUniqueName="[Table1]" displayFolder="" count="2" memberValueDatatype="130" unbalanced="0"/>
    <cacheHierarchy uniqueName="[Table1].[Sold_qty]" caption="Sold_qty" attribute="1" defaultMemberUniqueName="[Table1].[Sold_qty].[All]" allUniqueName="[Table1].[Sold_qty].[All]" dimensionUniqueName="[Table1]" displayFolder="" count="0" memberValueDatatype="20" unbalanced="0"/>
    <cacheHierarchy uniqueName="[Table1].[Price_per_qty]" caption="Price_per_qty" attribute="1" defaultMemberUniqueName="[Table1].[Price_per_qty].[All]" allUniqueName="[Table1].[Price_per_qty].[All]" dimensionUniqueName="[Table1]" displayFolder="" count="0" memberValueDatatype="5" unbalanced="0"/>
    <cacheHierarchy uniqueName="[Table1].[COGS]" caption="COGS" attribute="1" defaultMemberUniqueName="[Table1].[COGS].[All]" allUniqueName="[Table1].[COGS].[All]" dimensionUniqueName="[Table1]" displayFolder="" count="0" memberValueDatatype="5" unbalanced="0"/>
    <cacheHierarchy uniqueName="[Table1].[Revenue]" caption="Revenue" attribute="1" defaultMemberUniqueName="[Table1].[Revenue].[All]" allUniqueName="[Table1].[Revenue].[All]" dimensionUniqueName="[Table1]" displayFolder="" count="0" memberValueDatatype="5" unbalanced="0"/>
    <cacheHierarchy uniqueName="[Table1].[Profit]" caption="Profit" attribute="1" defaultMemberUniqueName="[Table1].[Profit].[All]" allUniqueName="[Table1].[Profit].[All]" dimensionUniqueName="[Table1]" displayFolder="" count="0" memberValueDatatype="5" unbalanced="0"/>
    <cacheHierarchy uniqueName="[Table1].[Order Date (Year)]" caption="Order Date (Year)" attribute="1" defaultMemberUniqueName="[Table1].[Order Date (Year)].[All]" allUniqueName="[Table1].[Order Date (Year)].[All]" dimensionUniqueName="[Table1]" displayFolder="" count="0" memberValueDatatype="130" unbalanced="0"/>
    <cacheHierarchy uniqueName="[Table1].[Order Date (Quarter)]" caption="Order Date (Quarter)" attribute="1" defaultMemberUniqueName="[Table1].[Order Date (Quarter)].[All]" allUniqueName="[Table1].[Order Date (Quarter)].[All]" dimensionUniqueName="[Table1]" displayFolder="" count="0" memberValueDatatype="130" unbalanced="0"/>
    <cacheHierarchy uniqueName="[Table1].[Order Date (Month)]" caption="Order Date (Month)" attribute="1" defaultMemberUniqueName="[Table1].[Order Date (Month)].[All]" allUniqueName="[Table1].[Order Date (Month)].[All]" dimensionUniqueName="[Table1]" displayFolder="" count="2" memberValueDatatype="130" unbalanced="0">
      <fieldsUsage count="2">
        <fieldUsage x="-1"/>
        <fieldUsage x="0"/>
      </fieldsUsage>
    </cacheHierarchy>
    <cacheHierarchy uniqueName="[Table1].[Margin]" caption="Margin" attribute="1" defaultMemberUniqueName="[Table1].[Margin].[All]" allUniqueName="[Table1].[Margin].[All]" dimensionUniqueName="[Table1]" displayFolder="" count="0" memberValueDatatype="5" unbalanced="0"/>
    <cacheHierarchy uniqueName="[Table1].[Order Date (Month Index)]" caption="Order Date (Month Index)" attribute="1" defaultMemberUniqueName="[Table1].[Order Date (Month Index)].[All]" allUniqueName="[Table1].[Order Date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Order ID]" caption="Count of Order ID" measure="1" displayFolder="" measureGroup="Table1" count="0" hidden="1">
      <extLst>
        <ext xmlns:x15="http://schemas.microsoft.com/office/spreadsheetml/2010/11/main" uri="{B97F6D7D-B522-45F9-BDA1-12C45D357490}">
          <x15:cacheHierarchy aggregatedColumn="1"/>
        </ext>
      </extLst>
    </cacheHierarchy>
    <cacheHierarchy uniqueName="[Measures].[Sum of Revenue]" caption="Sum of Revenue" measure="1" displayFolder="" measureGroup="Table1" count="0" oneField="1" hidden="1">
      <fieldsUsage count="1">
        <fieldUsage x="2"/>
      </fieldsUsage>
      <extLst>
        <ext xmlns:x15="http://schemas.microsoft.com/office/spreadsheetml/2010/11/main" uri="{B97F6D7D-B522-45F9-BDA1-12C45D357490}">
          <x15:cacheHierarchy aggregatedColumn="14"/>
        </ext>
      </extLst>
    </cacheHierarchy>
    <cacheHierarchy uniqueName="[Measures].[Sum of COGS]" caption="Sum of COGS" measure="1" displayFolder="" measureGroup="Table1" count="0" hidden="1">
      <extLst>
        <ext xmlns:x15="http://schemas.microsoft.com/office/spreadsheetml/2010/11/main" uri="{B97F6D7D-B522-45F9-BDA1-12C45D357490}">
          <x15:cacheHierarchy aggregatedColumn="13"/>
        </ext>
      </extLst>
    </cacheHierarchy>
    <cacheHierarchy uniqueName="[Measures].[Sum of Profit]" caption="Sum of Profit" measure="1" displayFolder="" measureGroup="Table1" count="0" oneField="1" hidden="1">
      <fieldsUsage count="1">
        <fieldUsage x="1"/>
      </fieldsUsage>
      <extLst>
        <ext xmlns:x15="http://schemas.microsoft.com/office/spreadsheetml/2010/11/main" uri="{B97F6D7D-B522-45F9-BDA1-12C45D357490}">
          <x15:cacheHierarchy aggregatedColumn="15"/>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1" refreshedDate="46064.564325231484" backgroundQuery="1" createdVersion="8" refreshedVersion="8" minRefreshableVersion="3" recordCount="0" supportSubquery="1" supportAdvancedDrill="1" xr:uid="{2BDBECD5-219B-458F-8808-01D754A7FC44}">
  <cacheSource type="external" connectionId="1"/>
  <cacheFields count="3">
    <cacheField name="[Table1].[Order Date (Month)].[Order Date (Month)]" caption="Order Date (Month)" numFmtId="0" hierarchy="18" level="1">
      <sharedItems count="12">
        <s v="Jan"/>
        <s v="Feb"/>
        <s v="Mar"/>
        <s v="Apr"/>
        <s v="May"/>
        <s v="Jun"/>
        <s v="Jul"/>
        <s v="Aug"/>
        <s v="Sep"/>
        <s v="Oct"/>
        <s v="Nov"/>
        <s v="Dec"/>
      </sharedItems>
    </cacheField>
    <cacheField name="[Measures].[Sum of Revenue]" caption="Sum of Revenue" numFmtId="0" hierarchy="24" level="32767"/>
    <cacheField name="[Measures].[Sum of Profit]" caption="Sum of Profit" numFmtId="0" hierarchy="26" level="32767"/>
  </cacheFields>
  <cacheHierarchies count="27">
    <cacheHierarchy uniqueName="[Table1].[RecNo]" caption="RecNo" attribute="1" defaultMemberUniqueName="[Table1].[RecNo].[All]" allUniqueName="[Table1].[RecNo].[All]" dimensionUniqueName="[Table1]" displayFolder="" count="0" memberValueDatatype="20" unbalanced="0"/>
    <cacheHierarchy uniqueName="[Table1].[Order ID]" caption="Order ID" attribute="1" defaultMemberUniqueName="[Table1].[Order ID].[All]" allUniqueName="[Table1].[Order ID].[All]" dimensionUniqueName="[Table1]" displayFolder="" count="0" memberValueDatatype="130" unbalanced="0"/>
    <cacheHierarchy uniqueName="[Table1].[Customer Id]" caption="Customer Id" attribute="1" defaultMemberUniqueName="[Table1].[Customer Id].[All]" allUniqueName="[Table1].[Customer Id].[All]" dimensionUniqueName="[Table1]" displayFolder="" count="0" memberValueDatatype="130" unbalanced="0"/>
    <cacheHierarchy uniqueName="[Table1].[Category]" caption="Category" attribute="1" defaultMemberUniqueName="[Table1].[Category].[All]" allUniqueName="[Table1].[Category].[All]" dimensionUniqueName="[Table1]" displayFolder="" count="0" memberValueDatatype="130" unbalanced="0"/>
    <cacheHierarchy uniqueName="[Table1].[Sub Category]" caption="Sub Category" attribute="1" defaultMemberUniqueName="[Table1].[Sub Category].[All]" allUniqueName="[Table1].[Sub Category].[All]" dimensionUniqueName="[Table1]" displayFolder="" count="0" memberValueDatatype="130" unbalanced="0"/>
    <cacheHierarchy uniqueName="[Table1].[Product]" caption="Product" attribute="1" defaultMemberUniqueName="[Table1].[Product].[All]" allUniqueName="[Table1].[Product].[All]" dimensionUniqueName="[Table1]" displayFolder="" count="0" memberValueDatatype="130" unbalanced="0"/>
    <cacheHierarchy uniqueName="[Table1].[City]" caption="City" attribute="1" defaultMemberUniqueName="[Table1].[City].[All]" allUniqueName="[Table1].[City].[All]" dimensionUniqueName="[Table1]" displayFolder="" count="2" memberValueDatatype="130" unbalanced="0"/>
    <cacheHierarchy uniqueName="[Table1].[City2]" caption="City2" attribute="1" defaultMemberUniqueName="[Table1].[City2].[All]" allUniqueName="[Table1].[City2].[All]" dimensionUniqueName="[Table1]" displayFolder="" count="0" memberValueDatatype="130" unbalanced="0"/>
    <cacheHierarchy uniqueName="[Table1].[Order Date]" caption="Order Date" attribute="1" time="1" defaultMemberUniqueName="[Table1].[Order Date].[All]" allUniqueName="[Table1].[Order Date].[All]" dimensionUniqueName="[Table1]" displayFolder="" count="2" memberValueDatatype="7" unbalanced="0"/>
    <cacheHierarchy uniqueName="[Table1].[Year Date]" caption="Year Date" attribute="1" defaultMemberUniqueName="[Table1].[Year Date].[All]" allUniqueName="[Table1].[Year Date].[All]" dimensionUniqueName="[Table1]" displayFolder="" count="0" memberValueDatatype="20" unbalanced="0"/>
    <cacheHierarchy uniqueName="[Table1].[Region]" caption="Region" attribute="1" defaultMemberUniqueName="[Table1].[Region].[All]" allUniqueName="[Table1].[Region].[All]" dimensionUniqueName="[Table1]" displayFolder="" count="2" memberValueDatatype="130" unbalanced="0"/>
    <cacheHierarchy uniqueName="[Table1].[Sold_qty]" caption="Sold_qty" attribute="1" defaultMemberUniqueName="[Table1].[Sold_qty].[All]" allUniqueName="[Table1].[Sold_qty].[All]" dimensionUniqueName="[Table1]" displayFolder="" count="0" memberValueDatatype="20" unbalanced="0"/>
    <cacheHierarchy uniqueName="[Table1].[Price_per_qty]" caption="Price_per_qty" attribute="1" defaultMemberUniqueName="[Table1].[Price_per_qty].[All]" allUniqueName="[Table1].[Price_per_qty].[All]" dimensionUniqueName="[Table1]" displayFolder="" count="0" memberValueDatatype="5" unbalanced="0"/>
    <cacheHierarchy uniqueName="[Table1].[COGS]" caption="COGS" attribute="1" defaultMemberUniqueName="[Table1].[COGS].[All]" allUniqueName="[Table1].[COGS].[All]" dimensionUniqueName="[Table1]" displayFolder="" count="0" memberValueDatatype="5" unbalanced="0"/>
    <cacheHierarchy uniqueName="[Table1].[Revenue]" caption="Revenue" attribute="1" defaultMemberUniqueName="[Table1].[Revenue].[All]" allUniqueName="[Table1].[Revenue].[All]" dimensionUniqueName="[Table1]" displayFolder="" count="0" memberValueDatatype="5" unbalanced="0"/>
    <cacheHierarchy uniqueName="[Table1].[Profit]" caption="Profit" attribute="1" defaultMemberUniqueName="[Table1].[Profit].[All]" allUniqueName="[Table1].[Profit].[All]" dimensionUniqueName="[Table1]" displayFolder="" count="0" memberValueDatatype="5" unbalanced="0"/>
    <cacheHierarchy uniqueName="[Table1].[Order Date (Year)]" caption="Order Date (Year)" attribute="1" defaultMemberUniqueName="[Table1].[Order Date (Year)].[All]" allUniqueName="[Table1].[Order Date (Year)].[All]" dimensionUniqueName="[Table1]" displayFolder="" count="0" memberValueDatatype="130" unbalanced="0"/>
    <cacheHierarchy uniqueName="[Table1].[Order Date (Quarter)]" caption="Order Date (Quarter)" attribute="1" defaultMemberUniqueName="[Table1].[Order Date (Quarter)].[All]" allUniqueName="[Table1].[Order Date (Quarter)].[All]" dimensionUniqueName="[Table1]" displayFolder="" count="0" memberValueDatatype="130" unbalanced="0"/>
    <cacheHierarchy uniqueName="[Table1].[Order Date (Month)]" caption="Order Date (Month)" attribute="1" defaultMemberUniqueName="[Table1].[Order Date (Month)].[All]" allUniqueName="[Table1].[Order Date (Month)].[All]" dimensionUniqueName="[Table1]" displayFolder="" count="2" memberValueDatatype="130" unbalanced="0">
      <fieldsUsage count="2">
        <fieldUsage x="-1"/>
        <fieldUsage x="0"/>
      </fieldsUsage>
    </cacheHierarchy>
    <cacheHierarchy uniqueName="[Table1].[Margin]" caption="Margin" attribute="1" defaultMemberUniqueName="[Table1].[Margin].[All]" allUniqueName="[Table1].[Margin].[All]" dimensionUniqueName="[Table1]" displayFolder="" count="0" memberValueDatatype="5" unbalanced="0"/>
    <cacheHierarchy uniqueName="[Table1].[Order Date (Month Index)]" caption="Order Date (Month Index)" attribute="1" defaultMemberUniqueName="[Table1].[Order Date (Month Index)].[All]" allUniqueName="[Table1].[Order Date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Order ID]" caption="Count of Order ID" measure="1" displayFolder="" measureGroup="Table1" count="0" hidden="1">
      <extLst>
        <ext xmlns:x15="http://schemas.microsoft.com/office/spreadsheetml/2010/11/main" uri="{B97F6D7D-B522-45F9-BDA1-12C45D357490}">
          <x15:cacheHierarchy aggregatedColumn="1"/>
        </ext>
      </extLst>
    </cacheHierarchy>
    <cacheHierarchy uniqueName="[Measures].[Sum of Revenue]" caption="Sum of Revenue" measure="1" displayFolder="" measureGroup="Table1" count="0" oneField="1" hidden="1">
      <fieldsUsage count="1">
        <fieldUsage x="1"/>
      </fieldsUsage>
      <extLst>
        <ext xmlns:x15="http://schemas.microsoft.com/office/spreadsheetml/2010/11/main" uri="{B97F6D7D-B522-45F9-BDA1-12C45D357490}">
          <x15:cacheHierarchy aggregatedColumn="14"/>
        </ext>
      </extLst>
    </cacheHierarchy>
    <cacheHierarchy uniqueName="[Measures].[Sum of COGS]" caption="Sum of COGS" measure="1" displayFolder="" measureGroup="Table1" count="0" hidden="1">
      <extLst>
        <ext xmlns:x15="http://schemas.microsoft.com/office/spreadsheetml/2010/11/main" uri="{B97F6D7D-B522-45F9-BDA1-12C45D357490}">
          <x15:cacheHierarchy aggregatedColumn="13"/>
        </ext>
      </extLst>
    </cacheHierarchy>
    <cacheHierarchy uniqueName="[Measures].[Sum of Profit]" caption="Sum of Profit" measure="1" displayFolder="" measureGroup="Table1" count="0" oneField="1" hidden="1">
      <fieldsUsage count="1">
        <fieldUsage x="2"/>
      </fieldsUsage>
      <extLst>
        <ext xmlns:x15="http://schemas.microsoft.com/office/spreadsheetml/2010/11/main" uri="{B97F6D7D-B522-45F9-BDA1-12C45D357490}">
          <x15:cacheHierarchy aggregatedColumn="15"/>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1" refreshedDate="46064.564325810185" backgroundQuery="1" createdVersion="8" refreshedVersion="8" minRefreshableVersion="3" recordCount="0" supportSubquery="1" supportAdvancedDrill="1" xr:uid="{7A367128-0222-4B93-80E8-FC0C4053DCE5}">
  <cacheSource type="external" connectionId="1"/>
  <cacheFields count="2">
    <cacheField name="[Table1].[Category].[Category]" caption="Category" numFmtId="0" hierarchy="3" level="1">
      <sharedItems count="3">
        <s v="Furniture"/>
        <s v="Office Supplies"/>
        <s v="Technology"/>
      </sharedItems>
    </cacheField>
    <cacheField name="[Measures].[Count of Order ID]" caption="Count of Order ID" numFmtId="0" hierarchy="23" level="32767"/>
  </cacheFields>
  <cacheHierarchies count="27">
    <cacheHierarchy uniqueName="[Table1].[RecNo]" caption="RecNo" attribute="1" defaultMemberUniqueName="[Table1].[RecNo].[All]" allUniqueName="[Table1].[RecNo].[All]" dimensionUniqueName="[Table1]" displayFolder="" count="0" memberValueDatatype="20" unbalanced="0"/>
    <cacheHierarchy uniqueName="[Table1].[Order ID]" caption="Order ID" attribute="1" defaultMemberUniqueName="[Table1].[Order ID].[All]" allUniqueName="[Table1].[Order ID].[All]" dimensionUniqueName="[Table1]" displayFolder="" count="0" memberValueDatatype="130" unbalanced="0"/>
    <cacheHierarchy uniqueName="[Table1].[Customer Id]" caption="Customer Id" attribute="1" defaultMemberUniqueName="[Table1].[Customer Id].[All]" allUniqueName="[Table1].[Customer Id].[All]" dimensionUniqueName="[Table1]" displayFolder="" count="0" memberValueDatatype="130" unbalanced="0"/>
    <cacheHierarchy uniqueName="[Table1].[Category]" caption="Category" attribute="1" defaultMemberUniqueName="[Table1].[Category].[All]" allUniqueName="[Table1].[Category].[All]" dimensionUniqueName="[Table1]" displayFolder="" count="2" memberValueDatatype="130" unbalanced="0">
      <fieldsUsage count="2">
        <fieldUsage x="-1"/>
        <fieldUsage x="0"/>
      </fieldsUsage>
    </cacheHierarchy>
    <cacheHierarchy uniqueName="[Table1].[Sub Category]" caption="Sub Category" attribute="1" defaultMemberUniqueName="[Table1].[Sub Category].[All]" allUniqueName="[Table1].[Sub Category].[All]" dimensionUniqueName="[Table1]" displayFolder="" count="0" memberValueDatatype="130" unbalanced="0"/>
    <cacheHierarchy uniqueName="[Table1].[Product]" caption="Product" attribute="1" defaultMemberUniqueName="[Table1].[Product].[All]" allUniqueName="[Table1].[Product].[All]" dimensionUniqueName="[Table1]" displayFolder="" count="0" memberValueDatatype="130" unbalanced="0"/>
    <cacheHierarchy uniqueName="[Table1].[City]" caption="City" attribute="1" defaultMemberUniqueName="[Table1].[City].[All]" allUniqueName="[Table1].[City].[All]" dimensionUniqueName="[Table1]" displayFolder="" count="2" memberValueDatatype="130" unbalanced="0"/>
    <cacheHierarchy uniqueName="[Table1].[City2]" caption="City2" attribute="1" defaultMemberUniqueName="[Table1].[City2].[All]" allUniqueName="[Table1].[City2].[All]" dimensionUniqueName="[Table1]" displayFolder="" count="0" memberValueDatatype="130" unbalanced="0"/>
    <cacheHierarchy uniqueName="[Table1].[Order Date]" caption="Order Date" attribute="1" time="1" defaultMemberUniqueName="[Table1].[Order Date].[All]" allUniqueName="[Table1].[Order Date].[All]" dimensionUniqueName="[Table1]" displayFolder="" count="2" memberValueDatatype="7" unbalanced="0"/>
    <cacheHierarchy uniqueName="[Table1].[Year Date]" caption="Year Date" attribute="1" defaultMemberUniqueName="[Table1].[Year Date].[All]" allUniqueName="[Table1].[Year Date].[All]" dimensionUniqueName="[Table1]" displayFolder="" count="0" memberValueDatatype="20" unbalanced="0"/>
    <cacheHierarchy uniqueName="[Table1].[Region]" caption="Region" attribute="1" defaultMemberUniqueName="[Table1].[Region].[All]" allUniqueName="[Table1].[Region].[All]" dimensionUniqueName="[Table1]" displayFolder="" count="2" memberValueDatatype="130" unbalanced="0"/>
    <cacheHierarchy uniqueName="[Table1].[Sold_qty]" caption="Sold_qty" attribute="1" defaultMemberUniqueName="[Table1].[Sold_qty].[All]" allUniqueName="[Table1].[Sold_qty].[All]" dimensionUniqueName="[Table1]" displayFolder="" count="0" memberValueDatatype="20" unbalanced="0"/>
    <cacheHierarchy uniqueName="[Table1].[Price_per_qty]" caption="Price_per_qty" attribute="1" defaultMemberUniqueName="[Table1].[Price_per_qty].[All]" allUniqueName="[Table1].[Price_per_qty].[All]" dimensionUniqueName="[Table1]" displayFolder="" count="0" memberValueDatatype="5" unbalanced="0"/>
    <cacheHierarchy uniqueName="[Table1].[COGS]" caption="COGS" attribute="1" defaultMemberUniqueName="[Table1].[COGS].[All]" allUniqueName="[Table1].[COGS].[All]" dimensionUniqueName="[Table1]" displayFolder="" count="0" memberValueDatatype="5" unbalanced="0"/>
    <cacheHierarchy uniqueName="[Table1].[Revenue]" caption="Revenue" attribute="1" defaultMemberUniqueName="[Table1].[Revenue].[All]" allUniqueName="[Table1].[Revenue].[All]" dimensionUniqueName="[Table1]" displayFolder="" count="0" memberValueDatatype="5" unbalanced="0"/>
    <cacheHierarchy uniqueName="[Table1].[Profit]" caption="Profit" attribute="1" defaultMemberUniqueName="[Table1].[Profit].[All]" allUniqueName="[Table1].[Profit].[All]" dimensionUniqueName="[Table1]" displayFolder="" count="0" memberValueDatatype="5" unbalanced="0"/>
    <cacheHierarchy uniqueName="[Table1].[Order Date (Year)]" caption="Order Date (Year)" attribute="1" defaultMemberUniqueName="[Table1].[Order Date (Year)].[All]" allUniqueName="[Table1].[Order Date (Year)].[All]" dimensionUniqueName="[Table1]" displayFolder="" count="0" memberValueDatatype="130" unbalanced="0"/>
    <cacheHierarchy uniqueName="[Table1].[Order Date (Quarter)]" caption="Order Date (Quarter)" attribute="1" defaultMemberUniqueName="[Table1].[Order Date (Quarter)].[All]" allUniqueName="[Table1].[Order Date (Quarter)].[All]" dimensionUniqueName="[Table1]" displayFolder="" count="0" memberValueDatatype="130" unbalanced="0"/>
    <cacheHierarchy uniqueName="[Table1].[Order Date (Month)]" caption="Order Date (Month)" attribute="1" defaultMemberUniqueName="[Table1].[Order Date (Month)].[All]" allUniqueName="[Table1].[Order Date (Month)].[All]" dimensionUniqueName="[Table1]" displayFolder="" count="0" memberValueDatatype="130" unbalanced="0"/>
    <cacheHierarchy uniqueName="[Table1].[Margin]" caption="Margin" attribute="1" defaultMemberUniqueName="[Table1].[Margin].[All]" allUniqueName="[Table1].[Margin].[All]" dimensionUniqueName="[Table1]" displayFolder="" count="0" memberValueDatatype="5" unbalanced="0"/>
    <cacheHierarchy uniqueName="[Table1].[Order Date (Month Index)]" caption="Order Date (Month Index)" attribute="1" defaultMemberUniqueName="[Table1].[Order Date (Month Index)].[All]" allUniqueName="[Table1].[Order Date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Order ID]" caption="Count of Order ID" measure="1" displayFolder="" measureGroup="Table1" count="0" oneField="1" hidden="1">
      <fieldsUsage count="1">
        <fieldUsage x="1"/>
      </fieldsUsage>
      <extLst>
        <ext xmlns:x15="http://schemas.microsoft.com/office/spreadsheetml/2010/11/main" uri="{B97F6D7D-B522-45F9-BDA1-12C45D357490}">
          <x15:cacheHierarchy aggregatedColumn="1"/>
        </ext>
      </extLst>
    </cacheHierarchy>
    <cacheHierarchy uniqueName="[Measures].[Sum of Revenue]" caption="Sum of Revenue" measure="1" displayFolder="" measureGroup="Table1" count="0" hidden="1">
      <extLst>
        <ext xmlns:x15="http://schemas.microsoft.com/office/spreadsheetml/2010/11/main" uri="{B97F6D7D-B522-45F9-BDA1-12C45D357490}">
          <x15:cacheHierarchy aggregatedColumn="14"/>
        </ext>
      </extLst>
    </cacheHierarchy>
    <cacheHierarchy uniqueName="[Measures].[Sum of COGS]" caption="Sum of COGS" measure="1" displayFolder="" measureGroup="Table1" count="0" hidden="1">
      <extLst>
        <ext xmlns:x15="http://schemas.microsoft.com/office/spreadsheetml/2010/11/main" uri="{B97F6D7D-B522-45F9-BDA1-12C45D357490}">
          <x15:cacheHierarchy aggregatedColumn="13"/>
        </ext>
      </extLst>
    </cacheHierarchy>
    <cacheHierarchy uniqueName="[Measures].[Sum of Profit]" caption="Sum of Profit" measure="1" displayFolder="" measureGroup="Table1" count="0" hidden="1">
      <extLst>
        <ext xmlns:x15="http://schemas.microsoft.com/office/spreadsheetml/2010/11/main" uri="{B97F6D7D-B522-45F9-BDA1-12C45D357490}">
          <x15:cacheHierarchy aggregatedColumn="15"/>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1" refreshedDate="46064.564326388892" backgroundQuery="1" createdVersion="8" refreshedVersion="8" minRefreshableVersion="3" recordCount="0" supportSubquery="1" supportAdvancedDrill="1" xr:uid="{3A8E96AF-BF7F-481E-888C-A1FBBE71B78D}">
  <cacheSource type="external" connectionId="1"/>
  <cacheFields count="2">
    <cacheField name="[Measures].[Count of Order ID]" caption="Count of Order ID" numFmtId="0" hierarchy="23" level="32767"/>
    <cacheField name="[Table1].[Sub Category].[Sub Category]" caption="Sub Category" numFmtId="0" hierarchy="4" level="1">
      <sharedItems count="9">
        <s v="Accessories"/>
        <s v="Binders"/>
        <s v="Bookcases"/>
        <s v="Chairs"/>
        <s v="Laptops"/>
        <s v="Paper"/>
        <s v="Phones"/>
        <s v="Storage"/>
        <s v="Tables"/>
      </sharedItems>
    </cacheField>
  </cacheFields>
  <cacheHierarchies count="27">
    <cacheHierarchy uniqueName="[Table1].[RecNo]" caption="RecNo" attribute="1" defaultMemberUniqueName="[Table1].[RecNo].[All]" allUniqueName="[Table1].[RecNo].[All]" dimensionUniqueName="[Table1]" displayFolder="" count="0" memberValueDatatype="20" unbalanced="0"/>
    <cacheHierarchy uniqueName="[Table1].[Order ID]" caption="Order ID" attribute="1" defaultMemberUniqueName="[Table1].[Order ID].[All]" allUniqueName="[Table1].[Order ID].[All]" dimensionUniqueName="[Table1]" displayFolder="" count="0" memberValueDatatype="130" unbalanced="0"/>
    <cacheHierarchy uniqueName="[Table1].[Customer Id]" caption="Customer Id" attribute="1" defaultMemberUniqueName="[Table1].[Customer Id].[All]" allUniqueName="[Table1].[Customer Id].[All]" dimensionUniqueName="[Table1]" displayFolder="" count="0" memberValueDatatype="130" unbalanced="0"/>
    <cacheHierarchy uniqueName="[Table1].[Category]" caption="Category" attribute="1" defaultMemberUniqueName="[Table1].[Category].[All]" allUniqueName="[Table1].[Category].[All]" dimensionUniqueName="[Table1]" displayFolder="" count="0" memberValueDatatype="130" unbalanced="0"/>
    <cacheHierarchy uniqueName="[Table1].[Sub Category]" caption="Sub Category" attribute="1" defaultMemberUniqueName="[Table1].[Sub Category].[All]" allUniqueName="[Table1].[Sub Category].[All]" dimensionUniqueName="[Table1]" displayFolder="" count="2" memberValueDatatype="130" unbalanced="0">
      <fieldsUsage count="2">
        <fieldUsage x="-1"/>
        <fieldUsage x="1"/>
      </fieldsUsage>
    </cacheHierarchy>
    <cacheHierarchy uniqueName="[Table1].[Product]" caption="Product" attribute="1" defaultMemberUniqueName="[Table1].[Product].[All]" allUniqueName="[Table1].[Product].[All]" dimensionUniqueName="[Table1]" displayFolder="" count="0" memberValueDatatype="130" unbalanced="0"/>
    <cacheHierarchy uniqueName="[Table1].[City]" caption="City" attribute="1" defaultMemberUniqueName="[Table1].[City].[All]" allUniqueName="[Table1].[City].[All]" dimensionUniqueName="[Table1]" displayFolder="" count="2" memberValueDatatype="130" unbalanced="0"/>
    <cacheHierarchy uniqueName="[Table1].[City2]" caption="City2" attribute="1" defaultMemberUniqueName="[Table1].[City2].[All]" allUniqueName="[Table1].[City2].[All]" dimensionUniqueName="[Table1]" displayFolder="" count="0" memberValueDatatype="130" unbalanced="0"/>
    <cacheHierarchy uniqueName="[Table1].[Order Date]" caption="Order Date" attribute="1" time="1" defaultMemberUniqueName="[Table1].[Order Date].[All]" allUniqueName="[Table1].[Order Date].[All]" dimensionUniqueName="[Table1]" displayFolder="" count="2" memberValueDatatype="7" unbalanced="0"/>
    <cacheHierarchy uniqueName="[Table1].[Year Date]" caption="Year Date" attribute="1" defaultMemberUniqueName="[Table1].[Year Date].[All]" allUniqueName="[Table1].[Year Date].[All]" dimensionUniqueName="[Table1]" displayFolder="" count="0" memberValueDatatype="20" unbalanced="0"/>
    <cacheHierarchy uniqueName="[Table1].[Region]" caption="Region" attribute="1" defaultMemberUniqueName="[Table1].[Region].[All]" allUniqueName="[Table1].[Region].[All]" dimensionUniqueName="[Table1]" displayFolder="" count="2" memberValueDatatype="130" unbalanced="0"/>
    <cacheHierarchy uniqueName="[Table1].[Sold_qty]" caption="Sold_qty" attribute="1" defaultMemberUniqueName="[Table1].[Sold_qty].[All]" allUniqueName="[Table1].[Sold_qty].[All]" dimensionUniqueName="[Table1]" displayFolder="" count="0" memberValueDatatype="20" unbalanced="0"/>
    <cacheHierarchy uniqueName="[Table1].[Price_per_qty]" caption="Price_per_qty" attribute="1" defaultMemberUniqueName="[Table1].[Price_per_qty].[All]" allUniqueName="[Table1].[Price_per_qty].[All]" dimensionUniqueName="[Table1]" displayFolder="" count="0" memberValueDatatype="5" unbalanced="0"/>
    <cacheHierarchy uniqueName="[Table1].[COGS]" caption="COGS" attribute="1" defaultMemberUniqueName="[Table1].[COGS].[All]" allUniqueName="[Table1].[COGS].[All]" dimensionUniqueName="[Table1]" displayFolder="" count="0" memberValueDatatype="5" unbalanced="0"/>
    <cacheHierarchy uniqueName="[Table1].[Revenue]" caption="Revenue" attribute="1" defaultMemberUniqueName="[Table1].[Revenue].[All]" allUniqueName="[Table1].[Revenue].[All]" dimensionUniqueName="[Table1]" displayFolder="" count="0" memberValueDatatype="5" unbalanced="0"/>
    <cacheHierarchy uniqueName="[Table1].[Profit]" caption="Profit" attribute="1" defaultMemberUniqueName="[Table1].[Profit].[All]" allUniqueName="[Table1].[Profit].[All]" dimensionUniqueName="[Table1]" displayFolder="" count="0" memberValueDatatype="5" unbalanced="0"/>
    <cacheHierarchy uniqueName="[Table1].[Order Date (Year)]" caption="Order Date (Year)" attribute="1" defaultMemberUniqueName="[Table1].[Order Date (Year)].[All]" allUniqueName="[Table1].[Order Date (Year)].[All]" dimensionUniqueName="[Table1]" displayFolder="" count="0" memberValueDatatype="130" unbalanced="0"/>
    <cacheHierarchy uniqueName="[Table1].[Order Date (Quarter)]" caption="Order Date (Quarter)" attribute="1" defaultMemberUniqueName="[Table1].[Order Date (Quarter)].[All]" allUniqueName="[Table1].[Order Date (Quarter)].[All]" dimensionUniqueName="[Table1]" displayFolder="" count="0" memberValueDatatype="130" unbalanced="0"/>
    <cacheHierarchy uniqueName="[Table1].[Order Date (Month)]" caption="Order Date (Month)" attribute="1" defaultMemberUniqueName="[Table1].[Order Date (Month)].[All]" allUniqueName="[Table1].[Order Date (Month)].[All]" dimensionUniqueName="[Table1]" displayFolder="" count="0" memberValueDatatype="130" unbalanced="0"/>
    <cacheHierarchy uniqueName="[Table1].[Margin]" caption="Margin" attribute="1" defaultMemberUniqueName="[Table1].[Margin].[All]" allUniqueName="[Table1].[Margin].[All]" dimensionUniqueName="[Table1]" displayFolder="" count="0" memberValueDatatype="5" unbalanced="0"/>
    <cacheHierarchy uniqueName="[Table1].[Order Date (Month Index)]" caption="Order Date (Month Index)" attribute="1" defaultMemberUniqueName="[Table1].[Order Date (Month Index)].[All]" allUniqueName="[Table1].[Order Date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Order ID]" caption="Count of Order ID" measure="1" displayFolder="" measureGroup="Table1" count="0" oneField="1" hidden="1">
      <fieldsUsage count="1">
        <fieldUsage x="0"/>
      </fieldsUsage>
      <extLst>
        <ext xmlns:x15="http://schemas.microsoft.com/office/spreadsheetml/2010/11/main" uri="{B97F6D7D-B522-45F9-BDA1-12C45D357490}">
          <x15:cacheHierarchy aggregatedColumn="1"/>
        </ext>
      </extLst>
    </cacheHierarchy>
    <cacheHierarchy uniqueName="[Measures].[Sum of Revenue]" caption="Sum of Revenue" measure="1" displayFolder="" measureGroup="Table1" count="0" hidden="1">
      <extLst>
        <ext xmlns:x15="http://schemas.microsoft.com/office/spreadsheetml/2010/11/main" uri="{B97F6D7D-B522-45F9-BDA1-12C45D357490}">
          <x15:cacheHierarchy aggregatedColumn="14"/>
        </ext>
      </extLst>
    </cacheHierarchy>
    <cacheHierarchy uniqueName="[Measures].[Sum of COGS]" caption="Sum of COGS" measure="1" displayFolder="" measureGroup="Table1" count="0" hidden="1">
      <extLst>
        <ext xmlns:x15="http://schemas.microsoft.com/office/spreadsheetml/2010/11/main" uri="{B97F6D7D-B522-45F9-BDA1-12C45D357490}">
          <x15:cacheHierarchy aggregatedColumn="13"/>
        </ext>
      </extLst>
    </cacheHierarchy>
    <cacheHierarchy uniqueName="[Measures].[Sum of Profit]" caption="Sum of Profit" measure="1" displayFolder="" measureGroup="Table1" count="0" hidden="1">
      <extLst>
        <ext xmlns:x15="http://schemas.microsoft.com/office/spreadsheetml/2010/11/main" uri="{B97F6D7D-B522-45F9-BDA1-12C45D357490}">
          <x15:cacheHierarchy aggregatedColumn="15"/>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1" refreshedDate="46064.564326967593" backgroundQuery="1" createdVersion="8" refreshedVersion="8" minRefreshableVersion="3" recordCount="0" supportSubquery="1" supportAdvancedDrill="1" xr:uid="{12879D1A-15EE-482B-85D9-E09CD1BAD6C4}">
  <cacheSource type="external" connectionId="1"/>
  <cacheFields count="2">
    <cacheField name="[Table1].[City].[City]" caption="City" numFmtId="0" hierarchy="6" level="1">
      <sharedItems count="6">
        <s v="Berlin"/>
        <s v="Madrid"/>
        <s v="Paris"/>
        <s v="Prague"/>
        <s v="Rome"/>
        <s v="Vienna"/>
      </sharedItems>
    </cacheField>
    <cacheField name="[Measures].[Count of Order ID]" caption="Count of Order ID" numFmtId="0" hierarchy="23" level="32767"/>
  </cacheFields>
  <cacheHierarchies count="27">
    <cacheHierarchy uniqueName="[Table1].[RecNo]" caption="RecNo" attribute="1" defaultMemberUniqueName="[Table1].[RecNo].[All]" allUniqueName="[Table1].[RecNo].[All]" dimensionUniqueName="[Table1]" displayFolder="" count="0" memberValueDatatype="20" unbalanced="0"/>
    <cacheHierarchy uniqueName="[Table1].[Order ID]" caption="Order ID" attribute="1" defaultMemberUniqueName="[Table1].[Order ID].[All]" allUniqueName="[Table1].[Order ID].[All]" dimensionUniqueName="[Table1]" displayFolder="" count="0" memberValueDatatype="130" unbalanced="0"/>
    <cacheHierarchy uniqueName="[Table1].[Customer Id]" caption="Customer Id" attribute="1" defaultMemberUniqueName="[Table1].[Customer Id].[All]" allUniqueName="[Table1].[Customer Id].[All]" dimensionUniqueName="[Table1]" displayFolder="" count="0" memberValueDatatype="130" unbalanced="0"/>
    <cacheHierarchy uniqueName="[Table1].[Category]" caption="Category" attribute="1" defaultMemberUniqueName="[Table1].[Category].[All]" allUniqueName="[Table1].[Category].[All]" dimensionUniqueName="[Table1]" displayFolder="" count="0" memberValueDatatype="130" unbalanced="0"/>
    <cacheHierarchy uniqueName="[Table1].[Sub Category]" caption="Sub Category" attribute="1" defaultMemberUniqueName="[Table1].[Sub Category].[All]" allUniqueName="[Table1].[Sub Category].[All]" dimensionUniqueName="[Table1]" displayFolder="" count="0" memberValueDatatype="130" unbalanced="0"/>
    <cacheHierarchy uniqueName="[Table1].[Product]" caption="Product" attribute="1" defaultMemberUniqueName="[Table1].[Product].[All]" allUniqueName="[Table1].[Product].[All]" dimensionUniqueName="[Table1]" displayFolder="" count="0" memberValueDatatype="130" unbalanced="0"/>
    <cacheHierarchy uniqueName="[Table1].[City]" caption="City" attribute="1" defaultMemberUniqueName="[Table1].[City].[All]" allUniqueName="[Table1].[City].[All]" dimensionUniqueName="[Table1]" displayFolder="" count="2" memberValueDatatype="130" unbalanced="0">
      <fieldsUsage count="2">
        <fieldUsage x="-1"/>
        <fieldUsage x="0"/>
      </fieldsUsage>
    </cacheHierarchy>
    <cacheHierarchy uniqueName="[Table1].[City2]" caption="City2" attribute="1" defaultMemberUniqueName="[Table1].[City2].[All]" allUniqueName="[Table1].[City2].[All]" dimensionUniqueName="[Table1]" displayFolder="" count="0" memberValueDatatype="130" unbalanced="0"/>
    <cacheHierarchy uniqueName="[Table1].[Order Date]" caption="Order Date" attribute="1" time="1" defaultMemberUniqueName="[Table1].[Order Date].[All]" allUniqueName="[Table1].[Order Date].[All]" dimensionUniqueName="[Table1]" displayFolder="" count="2" memberValueDatatype="7" unbalanced="0"/>
    <cacheHierarchy uniqueName="[Table1].[Year Date]" caption="Year Date" attribute="1" defaultMemberUniqueName="[Table1].[Year Date].[All]" allUniqueName="[Table1].[Year Date].[All]" dimensionUniqueName="[Table1]" displayFolder="" count="0" memberValueDatatype="20" unbalanced="0"/>
    <cacheHierarchy uniqueName="[Table1].[Region]" caption="Region" attribute="1" defaultMemberUniqueName="[Table1].[Region].[All]" allUniqueName="[Table1].[Region].[All]" dimensionUniqueName="[Table1]" displayFolder="" count="2" memberValueDatatype="130" unbalanced="0"/>
    <cacheHierarchy uniqueName="[Table1].[Sold_qty]" caption="Sold_qty" attribute="1" defaultMemberUniqueName="[Table1].[Sold_qty].[All]" allUniqueName="[Table1].[Sold_qty].[All]" dimensionUniqueName="[Table1]" displayFolder="" count="0" memberValueDatatype="20" unbalanced="0"/>
    <cacheHierarchy uniqueName="[Table1].[Price_per_qty]" caption="Price_per_qty" attribute="1" defaultMemberUniqueName="[Table1].[Price_per_qty].[All]" allUniqueName="[Table1].[Price_per_qty].[All]" dimensionUniqueName="[Table1]" displayFolder="" count="0" memberValueDatatype="5" unbalanced="0"/>
    <cacheHierarchy uniqueName="[Table1].[COGS]" caption="COGS" attribute="1" defaultMemberUniqueName="[Table1].[COGS].[All]" allUniqueName="[Table1].[COGS].[All]" dimensionUniqueName="[Table1]" displayFolder="" count="0" memberValueDatatype="5" unbalanced="0"/>
    <cacheHierarchy uniqueName="[Table1].[Revenue]" caption="Revenue" attribute="1" defaultMemberUniqueName="[Table1].[Revenue].[All]" allUniqueName="[Table1].[Revenue].[All]" dimensionUniqueName="[Table1]" displayFolder="" count="0" memberValueDatatype="5" unbalanced="0"/>
    <cacheHierarchy uniqueName="[Table1].[Profit]" caption="Profit" attribute="1" defaultMemberUniqueName="[Table1].[Profit].[All]" allUniqueName="[Table1].[Profit].[All]" dimensionUniqueName="[Table1]" displayFolder="" count="0" memberValueDatatype="5" unbalanced="0"/>
    <cacheHierarchy uniqueName="[Table1].[Order Date (Year)]" caption="Order Date (Year)" attribute="1" defaultMemberUniqueName="[Table1].[Order Date (Year)].[All]" allUniqueName="[Table1].[Order Date (Year)].[All]" dimensionUniqueName="[Table1]" displayFolder="" count="0" memberValueDatatype="130" unbalanced="0"/>
    <cacheHierarchy uniqueName="[Table1].[Order Date (Quarter)]" caption="Order Date (Quarter)" attribute="1" defaultMemberUniqueName="[Table1].[Order Date (Quarter)].[All]" allUniqueName="[Table1].[Order Date (Quarter)].[All]" dimensionUniqueName="[Table1]" displayFolder="" count="0" memberValueDatatype="130" unbalanced="0"/>
    <cacheHierarchy uniqueName="[Table1].[Order Date (Month)]" caption="Order Date (Month)" attribute="1" defaultMemberUniqueName="[Table1].[Order Date (Month)].[All]" allUniqueName="[Table1].[Order Date (Month)].[All]" dimensionUniqueName="[Table1]" displayFolder="" count="0" memberValueDatatype="130" unbalanced="0"/>
    <cacheHierarchy uniqueName="[Table1].[Margin]" caption="Margin" attribute="1" defaultMemberUniqueName="[Table1].[Margin].[All]" allUniqueName="[Table1].[Margin].[All]" dimensionUniqueName="[Table1]" displayFolder="" count="0" memberValueDatatype="5" unbalanced="0"/>
    <cacheHierarchy uniqueName="[Table1].[Order Date (Month Index)]" caption="Order Date (Month Index)" attribute="1" defaultMemberUniqueName="[Table1].[Order Date (Month Index)].[All]" allUniqueName="[Table1].[Order Date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Order ID]" caption="Count of Order ID" measure="1" displayFolder="" measureGroup="Table1" count="0" oneField="1" hidden="1">
      <fieldsUsage count="1">
        <fieldUsage x="1"/>
      </fieldsUsage>
      <extLst>
        <ext xmlns:x15="http://schemas.microsoft.com/office/spreadsheetml/2010/11/main" uri="{B97F6D7D-B522-45F9-BDA1-12C45D357490}">
          <x15:cacheHierarchy aggregatedColumn="1"/>
        </ext>
      </extLst>
    </cacheHierarchy>
    <cacheHierarchy uniqueName="[Measures].[Sum of Revenue]" caption="Sum of Revenue" measure="1" displayFolder="" measureGroup="Table1" count="0" hidden="1">
      <extLst>
        <ext xmlns:x15="http://schemas.microsoft.com/office/spreadsheetml/2010/11/main" uri="{B97F6D7D-B522-45F9-BDA1-12C45D357490}">
          <x15:cacheHierarchy aggregatedColumn="14"/>
        </ext>
      </extLst>
    </cacheHierarchy>
    <cacheHierarchy uniqueName="[Measures].[Sum of COGS]" caption="Sum of COGS" measure="1" displayFolder="" measureGroup="Table1" count="0" hidden="1">
      <extLst>
        <ext xmlns:x15="http://schemas.microsoft.com/office/spreadsheetml/2010/11/main" uri="{B97F6D7D-B522-45F9-BDA1-12C45D357490}">
          <x15:cacheHierarchy aggregatedColumn="13"/>
        </ext>
      </extLst>
    </cacheHierarchy>
    <cacheHierarchy uniqueName="[Measures].[Sum of Profit]" caption="Sum of Profit" measure="1" displayFolder="" measureGroup="Table1" count="0" hidden="1">
      <extLst>
        <ext xmlns:x15="http://schemas.microsoft.com/office/spreadsheetml/2010/11/main" uri="{B97F6D7D-B522-45F9-BDA1-12C45D357490}">
          <x15:cacheHierarchy aggregatedColumn="15"/>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1" refreshedDate="46064.564327777778" backgroundQuery="1" createdVersion="8" refreshedVersion="8" minRefreshableVersion="3" recordCount="0" supportSubquery="1" supportAdvancedDrill="1" xr:uid="{CBF7F7D5-1DC5-4E98-AE54-3452C7F95F33}">
  <cacheSource type="external" connectionId="1"/>
  <cacheFields count="3">
    <cacheField name="[Table1].[Order Date (Month)].[Order Date (Month)]" caption="Order Date (Month)" numFmtId="0" hierarchy="18" level="1">
      <sharedItems count="12">
        <s v="Jan"/>
        <s v="Feb"/>
        <s v="Mar"/>
        <s v="Apr"/>
        <s v="May"/>
        <s v="Jun"/>
        <s v="Jul"/>
        <s v="Aug"/>
        <s v="Sep"/>
        <s v="Oct"/>
        <s v="Nov"/>
        <s v="Dec"/>
      </sharedItems>
    </cacheField>
    <cacheField name="[Measures].[Count of Order ID]" caption="Count of Order ID" numFmtId="0" hierarchy="23" level="32767"/>
    <cacheField name="[Table1].[Order Date (Year)].[Order Date (Year)]" caption="Order Date (Year)" numFmtId="0" hierarchy="16" level="1">
      <sharedItems count="3">
        <s v="2023"/>
        <s v="2024"/>
        <s v="2025"/>
      </sharedItems>
    </cacheField>
  </cacheFields>
  <cacheHierarchies count="27">
    <cacheHierarchy uniqueName="[Table1].[RecNo]" caption="RecNo" attribute="1" defaultMemberUniqueName="[Table1].[RecNo].[All]" allUniqueName="[Table1].[RecNo].[All]" dimensionUniqueName="[Table1]" displayFolder="" count="0" memberValueDatatype="20" unbalanced="0"/>
    <cacheHierarchy uniqueName="[Table1].[Order ID]" caption="Order ID" attribute="1" defaultMemberUniqueName="[Table1].[Order ID].[All]" allUniqueName="[Table1].[Order ID].[All]" dimensionUniqueName="[Table1]" displayFolder="" count="0" memberValueDatatype="130" unbalanced="0"/>
    <cacheHierarchy uniqueName="[Table1].[Customer Id]" caption="Customer Id" attribute="1" defaultMemberUniqueName="[Table1].[Customer Id].[All]" allUniqueName="[Table1].[Customer Id].[All]" dimensionUniqueName="[Table1]" displayFolder="" count="0" memberValueDatatype="130" unbalanced="0"/>
    <cacheHierarchy uniqueName="[Table1].[Category]" caption="Category" attribute="1" defaultMemberUniqueName="[Table1].[Category].[All]" allUniqueName="[Table1].[Category].[All]" dimensionUniqueName="[Table1]" displayFolder="" count="0" memberValueDatatype="130" unbalanced="0"/>
    <cacheHierarchy uniqueName="[Table1].[Sub Category]" caption="Sub Category" attribute="1" defaultMemberUniqueName="[Table1].[Sub Category].[All]" allUniqueName="[Table1].[Sub Category].[All]" dimensionUniqueName="[Table1]" displayFolder="" count="0" memberValueDatatype="130" unbalanced="0"/>
    <cacheHierarchy uniqueName="[Table1].[Product]" caption="Product" attribute="1" defaultMemberUniqueName="[Table1].[Product].[All]" allUniqueName="[Table1].[Product].[All]" dimensionUniqueName="[Table1]" displayFolder="" count="0" memberValueDatatype="130" unbalanced="0"/>
    <cacheHierarchy uniqueName="[Table1].[City]" caption="City" attribute="1" defaultMemberUniqueName="[Table1].[City].[All]" allUniqueName="[Table1].[City].[All]" dimensionUniqueName="[Table1]" displayFolder="" count="2" memberValueDatatype="130" unbalanced="0"/>
    <cacheHierarchy uniqueName="[Table1].[City2]" caption="City2" attribute="1" defaultMemberUniqueName="[Table1].[City2].[All]" allUniqueName="[Table1].[City2].[All]" dimensionUniqueName="[Table1]" displayFolder="" count="0" memberValueDatatype="130" unbalanced="0"/>
    <cacheHierarchy uniqueName="[Table1].[Order Date]" caption="Order Date" attribute="1" time="1" defaultMemberUniqueName="[Table1].[Order Date].[All]" allUniqueName="[Table1].[Order Date].[All]" dimensionUniqueName="[Table1]" displayFolder="" count="2" memberValueDatatype="7" unbalanced="0"/>
    <cacheHierarchy uniqueName="[Table1].[Year Date]" caption="Year Date" attribute="1" defaultMemberUniqueName="[Table1].[Year Date].[All]" allUniqueName="[Table1].[Year Date].[All]" dimensionUniqueName="[Table1]" displayFolder="" count="0" memberValueDatatype="20" unbalanced="0"/>
    <cacheHierarchy uniqueName="[Table1].[Region]" caption="Region" attribute="1" defaultMemberUniqueName="[Table1].[Region].[All]" allUniqueName="[Table1].[Region].[All]" dimensionUniqueName="[Table1]" displayFolder="" count="2" memberValueDatatype="130" unbalanced="0"/>
    <cacheHierarchy uniqueName="[Table1].[Sold_qty]" caption="Sold_qty" attribute="1" defaultMemberUniqueName="[Table1].[Sold_qty].[All]" allUniqueName="[Table1].[Sold_qty].[All]" dimensionUniqueName="[Table1]" displayFolder="" count="0" memberValueDatatype="20" unbalanced="0"/>
    <cacheHierarchy uniqueName="[Table1].[Price_per_qty]" caption="Price_per_qty" attribute="1" defaultMemberUniqueName="[Table1].[Price_per_qty].[All]" allUniqueName="[Table1].[Price_per_qty].[All]" dimensionUniqueName="[Table1]" displayFolder="" count="0" memberValueDatatype="5" unbalanced="0"/>
    <cacheHierarchy uniqueName="[Table1].[COGS]" caption="COGS" attribute="1" defaultMemberUniqueName="[Table1].[COGS].[All]" allUniqueName="[Table1].[COGS].[All]" dimensionUniqueName="[Table1]" displayFolder="" count="0" memberValueDatatype="5" unbalanced="0"/>
    <cacheHierarchy uniqueName="[Table1].[Revenue]" caption="Revenue" attribute="1" defaultMemberUniqueName="[Table1].[Revenue].[All]" allUniqueName="[Table1].[Revenue].[All]" dimensionUniqueName="[Table1]" displayFolder="" count="0" memberValueDatatype="5" unbalanced="0"/>
    <cacheHierarchy uniqueName="[Table1].[Profit]" caption="Profit" attribute="1" defaultMemberUniqueName="[Table1].[Profit].[All]" allUniqueName="[Table1].[Profit].[All]" dimensionUniqueName="[Table1]" displayFolder="" count="0" memberValueDatatype="5" unbalanced="0"/>
    <cacheHierarchy uniqueName="[Table1].[Order Date (Year)]" caption="Order Date (Year)" attribute="1" defaultMemberUniqueName="[Table1].[Order Date (Year)].[All]" allUniqueName="[Table1].[Order Date (Year)].[All]" dimensionUniqueName="[Table1]" displayFolder="" count="2" memberValueDatatype="130" unbalanced="0">
      <fieldsUsage count="2">
        <fieldUsage x="-1"/>
        <fieldUsage x="2"/>
      </fieldsUsage>
    </cacheHierarchy>
    <cacheHierarchy uniqueName="[Table1].[Order Date (Quarter)]" caption="Order Date (Quarter)" attribute="1" defaultMemberUniqueName="[Table1].[Order Date (Quarter)].[All]" allUniqueName="[Table1].[Order Date (Quarter)].[All]" dimensionUniqueName="[Table1]" displayFolder="" count="0" memberValueDatatype="130" unbalanced="0"/>
    <cacheHierarchy uniqueName="[Table1].[Order Date (Month)]" caption="Order Date (Month)" attribute="1" defaultMemberUniqueName="[Table1].[Order Date (Month)].[All]" allUniqueName="[Table1].[Order Date (Month)].[All]" dimensionUniqueName="[Table1]" displayFolder="" count="2" memberValueDatatype="130" unbalanced="0">
      <fieldsUsage count="2">
        <fieldUsage x="-1"/>
        <fieldUsage x="0"/>
      </fieldsUsage>
    </cacheHierarchy>
    <cacheHierarchy uniqueName="[Table1].[Margin]" caption="Margin" attribute="1" defaultMemberUniqueName="[Table1].[Margin].[All]" allUniqueName="[Table1].[Margin].[All]" dimensionUniqueName="[Table1]" displayFolder="" count="0" memberValueDatatype="5" unbalanced="0"/>
    <cacheHierarchy uniqueName="[Table1].[Order Date (Month Index)]" caption="Order Date (Month Index)" attribute="1" defaultMemberUniqueName="[Table1].[Order Date (Month Index)].[All]" allUniqueName="[Table1].[Order Date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Order ID]" caption="Count of Order ID" measure="1" displayFolder="" measureGroup="Table1" count="0" oneField="1" hidden="1">
      <fieldsUsage count="1">
        <fieldUsage x="1"/>
      </fieldsUsage>
      <extLst>
        <ext xmlns:x15="http://schemas.microsoft.com/office/spreadsheetml/2010/11/main" uri="{B97F6D7D-B522-45F9-BDA1-12C45D357490}">
          <x15:cacheHierarchy aggregatedColumn="1"/>
        </ext>
      </extLst>
    </cacheHierarchy>
    <cacheHierarchy uniqueName="[Measures].[Sum of Revenue]" caption="Sum of Revenue" measure="1" displayFolder="" measureGroup="Table1" count="0" hidden="1">
      <extLst>
        <ext xmlns:x15="http://schemas.microsoft.com/office/spreadsheetml/2010/11/main" uri="{B97F6D7D-B522-45F9-BDA1-12C45D357490}">
          <x15:cacheHierarchy aggregatedColumn="14"/>
        </ext>
      </extLst>
    </cacheHierarchy>
    <cacheHierarchy uniqueName="[Measures].[Sum of COGS]" caption="Sum of COGS" measure="1" displayFolder="" measureGroup="Table1" count="0" hidden="1">
      <extLst>
        <ext xmlns:x15="http://schemas.microsoft.com/office/spreadsheetml/2010/11/main" uri="{B97F6D7D-B522-45F9-BDA1-12C45D357490}">
          <x15:cacheHierarchy aggregatedColumn="13"/>
        </ext>
      </extLst>
    </cacheHierarchy>
    <cacheHierarchy uniqueName="[Measures].[Sum of Profit]" caption="Sum of Profit" measure="1" displayFolder="" measureGroup="Table1" count="0" hidden="1">
      <extLst>
        <ext xmlns:x15="http://schemas.microsoft.com/office/spreadsheetml/2010/11/main" uri="{B97F6D7D-B522-45F9-BDA1-12C45D357490}">
          <x15:cacheHierarchy aggregatedColumn="15"/>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1" refreshedDate="46062.664484374996" backgroundQuery="1" createdVersion="3" refreshedVersion="8" minRefreshableVersion="3" recordCount="0" supportSubquery="1" supportAdvancedDrill="1" xr:uid="{7678439A-5251-43DE-A37D-2FB2776FFD56}">
  <cacheSource type="external" connectionId="1">
    <extLst>
      <ext xmlns:x14="http://schemas.microsoft.com/office/spreadsheetml/2009/9/main" uri="{F057638F-6D5F-4e77-A914-E7F072B9BCA8}">
        <x14:sourceConnection name="ThisWorkbookDataModel"/>
      </ext>
    </extLst>
  </cacheSource>
  <cacheFields count="0"/>
  <cacheHierarchies count="27">
    <cacheHierarchy uniqueName="[Table1].[RecNo]" caption="RecNo" attribute="1" defaultMemberUniqueName="[Table1].[RecNo].[All]" allUniqueName="[Table1].[RecNo].[All]" dimensionUniqueName="[Table1]" displayFolder="" count="0" memberValueDatatype="20" unbalanced="0"/>
    <cacheHierarchy uniqueName="[Table1].[Order ID]" caption="Order ID" attribute="1" defaultMemberUniqueName="[Table1].[Order ID].[All]" allUniqueName="[Table1].[Order ID].[All]" dimensionUniqueName="[Table1]" displayFolder="" count="0" memberValueDatatype="130" unbalanced="0"/>
    <cacheHierarchy uniqueName="[Table1].[Customer Id]" caption="Customer Id" attribute="1" defaultMemberUniqueName="[Table1].[Customer Id].[All]" allUniqueName="[Table1].[Customer Id].[All]" dimensionUniqueName="[Table1]" displayFolder="" count="0" memberValueDatatype="130" unbalanced="0"/>
    <cacheHierarchy uniqueName="[Table1].[Category]" caption="Category" attribute="1" defaultMemberUniqueName="[Table1].[Category].[All]" allUniqueName="[Table1].[Category].[All]" dimensionUniqueName="[Table1]" displayFolder="" count="0" memberValueDatatype="130" unbalanced="0"/>
    <cacheHierarchy uniqueName="[Table1].[Sub Category]" caption="Sub Category" attribute="1" defaultMemberUniqueName="[Table1].[Sub Category].[All]" allUniqueName="[Table1].[Sub Category].[All]" dimensionUniqueName="[Table1]" displayFolder="" count="0" memberValueDatatype="130" unbalanced="0"/>
    <cacheHierarchy uniqueName="[Table1].[Product]" caption="Product" attribute="1" defaultMemberUniqueName="[Table1].[Product].[All]" allUniqueName="[Table1].[Product].[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City2]" caption="City2" attribute="1" defaultMemberUniqueName="[Table1].[City2].[All]" allUniqueName="[Table1].[City2].[All]" dimensionUniqueName="[Table1]" displayFolder="" count="0" memberValueDatatype="130" unbalanced="0"/>
    <cacheHierarchy uniqueName="[Table1].[Order Date]" caption="Order Date" attribute="1" time="1" defaultMemberUniqueName="[Table1].[Order Date].[All]" allUniqueName="[Table1].[Order Date].[All]" dimensionUniqueName="[Table1]" displayFolder="" count="0" memberValueDatatype="7" unbalanced="0"/>
    <cacheHierarchy uniqueName="[Table1].[Year Date]" caption="Year Date" attribute="1" defaultMemberUniqueName="[Table1].[Year Date].[All]" allUniqueName="[Table1].[Year Date].[All]" dimensionUniqueName="[Table1]" displayFolder="" count="0" memberValueDatatype="20" unbalanced="0"/>
    <cacheHierarchy uniqueName="[Table1].[Region]" caption="Region" attribute="1" defaultMemberUniqueName="[Table1].[Region].[All]" allUniqueName="[Table1].[Region].[All]" dimensionUniqueName="[Table1]" displayFolder="" count="2" memberValueDatatype="130" unbalanced="0"/>
    <cacheHierarchy uniqueName="[Table1].[Sold_qty]" caption="Sold_qty" attribute="1" defaultMemberUniqueName="[Table1].[Sold_qty].[All]" allUniqueName="[Table1].[Sold_qty].[All]" dimensionUniqueName="[Table1]" displayFolder="" count="0" memberValueDatatype="20" unbalanced="0"/>
    <cacheHierarchy uniqueName="[Table1].[Price_per_qty]" caption="Price_per_qty" attribute="1" defaultMemberUniqueName="[Table1].[Price_per_qty].[All]" allUniqueName="[Table1].[Price_per_qty].[All]" dimensionUniqueName="[Table1]" displayFolder="" count="0" memberValueDatatype="5" unbalanced="0"/>
    <cacheHierarchy uniqueName="[Table1].[COGS]" caption="COGS" attribute="1" defaultMemberUniqueName="[Table1].[COGS].[All]" allUniqueName="[Table1].[COGS].[All]" dimensionUniqueName="[Table1]" displayFolder="" count="0" memberValueDatatype="5" unbalanced="0"/>
    <cacheHierarchy uniqueName="[Table1].[Revenue]" caption="Revenue" attribute="1" defaultMemberUniqueName="[Table1].[Revenue].[All]" allUniqueName="[Table1].[Revenue].[All]" dimensionUniqueName="[Table1]" displayFolder="" count="0" memberValueDatatype="5" unbalanced="0"/>
    <cacheHierarchy uniqueName="[Table1].[Profit]" caption="Profit" attribute="1" defaultMemberUniqueName="[Table1].[Profit].[All]" allUniqueName="[Table1].[Profit].[All]" dimensionUniqueName="[Table1]" displayFolder="" count="0" memberValueDatatype="5" unbalanced="0"/>
    <cacheHierarchy uniqueName="[Table1].[Order Date (Year)]" caption="Order Date (Year)" attribute="1" defaultMemberUniqueName="[Table1].[Order Date (Year)].[All]" allUniqueName="[Table1].[Order Date (Year)].[All]" dimensionUniqueName="[Table1]" displayFolder="" count="0" memberValueDatatype="130" unbalanced="0"/>
    <cacheHierarchy uniqueName="[Table1].[Order Date (Quarter)]" caption="Order Date (Quarter)" attribute="1" defaultMemberUniqueName="[Table1].[Order Date (Quarter)].[All]" allUniqueName="[Table1].[Order Date (Quarter)].[All]" dimensionUniqueName="[Table1]" displayFolder="" count="0" memberValueDatatype="130" unbalanced="0"/>
    <cacheHierarchy uniqueName="[Table1].[Order Date (Month)]" caption="Order Date (Month)" attribute="1" defaultMemberUniqueName="[Table1].[Order Date (Month)].[All]" allUniqueName="[Table1].[Order Date (Month)].[All]" dimensionUniqueName="[Table1]" displayFolder="" count="0" memberValueDatatype="130" unbalanced="0"/>
    <cacheHierarchy uniqueName="[Table1].[Margin]" caption="Margin" attribute="1" defaultMemberUniqueName="[Table1].[Margin].[All]" allUniqueName="[Table1].[Margin].[All]" dimensionUniqueName="[Table1]" displayFolder="" count="0" memberValueDatatype="5" unbalanced="0"/>
    <cacheHierarchy uniqueName="[Table1].[Order Date (Month Index)]" caption="Order Date (Month Index)" attribute="1" defaultMemberUniqueName="[Table1].[Order Date (Month Index)].[All]" allUniqueName="[Table1].[Order Date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Order ID]" caption="Count of Order ID" measure="1" displayFolder="" measureGroup="Table1" count="0" hidden="1">
      <extLst>
        <ext xmlns:x15="http://schemas.microsoft.com/office/spreadsheetml/2010/11/main" uri="{B97F6D7D-B522-45F9-BDA1-12C45D357490}">
          <x15:cacheHierarchy aggregatedColumn="1"/>
        </ext>
      </extLst>
    </cacheHierarchy>
    <cacheHierarchy uniqueName="[Measures].[Sum of Revenue]" caption="Sum of Revenue" measure="1" displayFolder="" measureGroup="Table1" count="0" hidden="1">
      <extLst>
        <ext xmlns:x15="http://schemas.microsoft.com/office/spreadsheetml/2010/11/main" uri="{B97F6D7D-B522-45F9-BDA1-12C45D357490}">
          <x15:cacheHierarchy aggregatedColumn="14"/>
        </ext>
      </extLst>
    </cacheHierarchy>
    <cacheHierarchy uniqueName="[Measures].[Sum of COGS]" caption="Sum of COGS" measure="1" displayFolder="" measureGroup="Table1" count="0" hidden="1">
      <extLst>
        <ext xmlns:x15="http://schemas.microsoft.com/office/spreadsheetml/2010/11/main" uri="{B97F6D7D-B522-45F9-BDA1-12C45D357490}">
          <x15:cacheHierarchy aggregatedColumn="13"/>
        </ext>
      </extLst>
    </cacheHierarchy>
    <cacheHierarchy uniqueName="[Measures].[Sum of Profit]" caption="Sum of Profit" measure="1" displayFolder="" measureGroup="Table1" count="0" hidden="1">
      <extLst>
        <ext xmlns:x15="http://schemas.microsoft.com/office/spreadsheetml/2010/11/main" uri="{B97F6D7D-B522-45F9-BDA1-12C45D357490}">
          <x15:cacheHierarchy aggregatedColumn="15"/>
        </ext>
      </extLst>
    </cacheHierarchy>
  </cacheHierarchies>
  <kpis count="0"/>
  <extLst>
    <ext xmlns:x14="http://schemas.microsoft.com/office/spreadsheetml/2009/9/main" uri="{725AE2AE-9491-48be-B2B4-4EB974FC3084}">
      <x14:pivotCacheDefinition slicerData="1" pivotCacheId="1542003807"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1" refreshedDate="46062.671314236111" backgroundQuery="1" createdVersion="3" refreshedVersion="8" minRefreshableVersion="3" recordCount="0" supportSubquery="1" supportAdvancedDrill="1" xr:uid="{C5DD1E22-7F4C-4E93-AA94-52F2DDBE17EC}">
  <cacheSource type="external" connectionId="1">
    <extLst>
      <ext xmlns:x14="http://schemas.microsoft.com/office/spreadsheetml/2009/9/main" uri="{F057638F-6D5F-4e77-A914-E7F072B9BCA8}">
        <x14:sourceConnection name="ThisWorkbookDataModel"/>
      </ext>
    </extLst>
  </cacheSource>
  <cacheFields count="0"/>
  <cacheHierarchies count="28">
    <cacheHierarchy uniqueName="[Measures]" caption="Measures" attribute="1" keyAttribute="1" defaultMemberUniqueName="[Measures].[__No measures defined]" dimensionUniqueName="[Measures]" displayFolder="" measures="1" count="1" memberValueDatatype="130" unbalanced="0"/>
    <cacheHierarchy uniqueName="[Table1].[RecNo]" caption="RecNo" attribute="1" defaultMemberUniqueName="[Table1].[RecNo].[All]" allUniqueName="[Table1].[RecNo].[All]" dimensionUniqueName="[Table1]" displayFolder="" count="2" memberValueDatatype="20" unbalanced="0"/>
    <cacheHierarchy uniqueName="[Table1].[Order ID]" caption="Order ID" attribute="1" defaultMemberUniqueName="[Table1].[Order ID].[All]" allUniqueName="[Table1].[Order ID].[All]" dimensionUniqueName="[Table1]" displayFolder="" count="2" memberValueDatatype="130" unbalanced="0"/>
    <cacheHierarchy uniqueName="[Table1].[Customer Id]" caption="Customer Id" attribute="1" defaultMemberUniqueName="[Table1].[Customer Id].[All]" allUniqueName="[Table1].[Customer Id].[All]" dimensionUniqueName="[Table1]" displayFolder="" count="2" memberValueDatatype="130" unbalanced="0"/>
    <cacheHierarchy uniqueName="[Table1].[Category]" caption="Category" attribute="1" defaultMemberUniqueName="[Table1].[Category].[All]" allUniqueName="[Table1].[Category].[All]" dimensionUniqueName="[Table1]" displayFolder="" count="2" memberValueDatatype="130" unbalanced="0"/>
    <cacheHierarchy uniqueName="[Table1].[Sub Category]" caption="Sub Category" attribute="1" defaultMemberUniqueName="[Table1].[Sub Category].[All]" allUniqueName="[Table1].[Sub Category].[All]" dimensionUniqueName="[Table1]" displayFolder="" count="2" memberValueDatatype="130" unbalanced="0"/>
    <cacheHierarchy uniqueName="[Table1].[Product]" caption="Product" attribute="1" defaultMemberUniqueName="[Table1].[Product].[All]" allUniqueName="[Table1].[Product].[All]" dimensionUniqueName="[Table1]" displayFolder="" count="2" memberValueDatatype="130" unbalanced="0"/>
    <cacheHierarchy uniqueName="[Table1].[City]" caption="City" attribute="1" defaultMemberUniqueName="[Table1].[City].[All]" allUniqueName="[Table1].[City].[All]" dimensionUniqueName="[Table1]" displayFolder="" count="2" memberValueDatatype="130" unbalanced="0"/>
    <cacheHierarchy uniqueName="[Table1].[City2]" caption="City2" attribute="1" defaultMemberUniqueName="[Table1].[City2].[All]" allUniqueName="[Table1].[City2].[All]" dimensionUniqueName="[Table1]" displayFolder="" count="2" memberValueDatatype="130" unbalanced="0"/>
    <cacheHierarchy uniqueName="[Table1].[Order Date]" caption="Order Date" attribute="1" time="1" defaultMemberUniqueName="[Table1].[Order Date].[All]" allUniqueName="[Table1].[Order Date].[All]" dimensionUniqueName="[Table1]" displayFolder="" count="2" memberValueDatatype="7" unbalanced="0"/>
    <cacheHierarchy uniqueName="[Table1].[Year Date]" caption="Year Date" attribute="1" defaultMemberUniqueName="[Table1].[Year Date].[All]" allUniqueName="[Table1].[Year Date].[All]" dimensionUniqueName="[Table1]" displayFolder="" count="2" memberValueDatatype="20" unbalanced="0"/>
    <cacheHierarchy uniqueName="[Table1].[Region]" caption="Region" attribute="1" defaultMemberUniqueName="[Table1].[Region].[All]" allUniqueName="[Table1].[Region].[All]" dimensionUniqueName="[Table1]" displayFolder="" count="2" memberValueDatatype="130" unbalanced="0"/>
    <cacheHierarchy uniqueName="[Table1].[Sold_qty]" caption="Sold_qty" attribute="1" defaultMemberUniqueName="[Table1].[Sold_qty].[All]" allUniqueName="[Table1].[Sold_qty].[All]" dimensionUniqueName="[Table1]" displayFolder="" count="2" memberValueDatatype="20" unbalanced="0"/>
    <cacheHierarchy uniqueName="[Table1].[Price_per_qty]" caption="Price_per_qty" attribute="1" defaultMemberUniqueName="[Table1].[Price_per_qty].[All]" allUniqueName="[Table1].[Price_per_qty].[All]" dimensionUniqueName="[Table1]" displayFolder="" count="2" memberValueDatatype="5" unbalanced="0"/>
    <cacheHierarchy uniqueName="[Table1].[COGS]" caption="COGS" attribute="1" defaultMemberUniqueName="[Table1].[COGS].[All]" allUniqueName="[Table1].[COGS].[All]" dimensionUniqueName="[Table1]" displayFolder="" count="2" memberValueDatatype="5" unbalanced="0"/>
    <cacheHierarchy uniqueName="[Table1].[Revenue]" caption="Revenue" attribute="1" defaultMemberUniqueName="[Table1].[Revenue].[All]" allUniqueName="[Table1].[Revenue].[All]" dimensionUniqueName="[Table1]" displayFolder="" count="2" memberValueDatatype="5" unbalanced="0"/>
    <cacheHierarchy uniqueName="[Table1].[Profit]" caption="Profit" attribute="1" defaultMemberUniqueName="[Table1].[Profit].[All]" allUniqueName="[Table1].[Profit].[All]" dimensionUniqueName="[Table1]" displayFolder="" count="2" memberValueDatatype="5" unbalanced="0"/>
    <cacheHierarchy uniqueName="[Table1].[Order Date (Year)]" caption="Order Date (Year)" attribute="1" defaultMemberUniqueName="[Table1].[Order Date (Year)].[All]" allUniqueName="[Table1].[Order Date (Year)].[All]" dimensionUniqueName="[Table1]" displayFolder="" count="2" memberValueDatatype="130" unbalanced="0"/>
    <cacheHierarchy uniqueName="[Table1].[Order Date (Quarter)]" caption="Order Date (Quarter)" attribute="1" defaultMemberUniqueName="[Table1].[Order Date (Quarter)].[All]" allUniqueName="[Table1].[Order Date (Quarter)].[All]" dimensionUniqueName="[Table1]" displayFolder="" count="2" memberValueDatatype="130" unbalanced="0"/>
    <cacheHierarchy uniqueName="[Table1].[Order Date (Month)]" caption="Order Date (Month)" attribute="1" defaultMemberUniqueName="[Table1].[Order Date (Month)].[All]" allUniqueName="[Table1].[Order Date (Month)].[All]" dimensionUniqueName="[Table1]" displayFolder="" count="2" memberValueDatatype="130" unbalanced="0"/>
    <cacheHierarchy uniqueName="[Table1].[Margin]" caption="Margin" attribute="1" defaultMemberUniqueName="[Table1].[Margin].[All]" allUniqueName="[Table1].[Margin].[All]" dimensionUniqueName="[Table1]" displayFolder="" count="2" memberValueDatatype="5" unbalanced="0"/>
    <cacheHierarchy uniqueName="[Table1].[Order Date (Month Index)]" caption="Order Date (Month Index)" attribute="1" defaultMemberUniqueName="[Table1].[Order Date (Month Index)].[All]" allUniqueName="[Table1].[Order Date (Month Index)].[All]" dimensionUniqueName="[Table1]" displayFolder="" count="2"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Order ID]" caption="Count of Order ID" measure="1" displayFolder="" measureGroup="Table1" count="0" hidden="1">
      <extLst>
        <ext xmlns:x15="http://schemas.microsoft.com/office/spreadsheetml/2010/11/main" uri="{B97F6D7D-B522-45F9-BDA1-12C45D357490}">
          <x15:cacheHierarchy aggregatedColumn="2"/>
        </ext>
      </extLst>
    </cacheHierarchy>
    <cacheHierarchy uniqueName="[Measures].[Sum of Revenue]" caption="Sum of Revenue" measure="1" displayFolder="" measureGroup="Table1" count="0" hidden="1">
      <extLst>
        <ext xmlns:x15="http://schemas.microsoft.com/office/spreadsheetml/2010/11/main" uri="{B97F6D7D-B522-45F9-BDA1-12C45D357490}">
          <x15:cacheHierarchy aggregatedColumn="15"/>
        </ext>
      </extLst>
    </cacheHierarchy>
    <cacheHierarchy uniqueName="[Measures].[Sum of COGS]" caption="Sum of COGS" measure="1" displayFolder="" measureGroup="Table1" count="0" hidden="1">
      <extLst>
        <ext xmlns:x15="http://schemas.microsoft.com/office/spreadsheetml/2010/11/main" uri="{B97F6D7D-B522-45F9-BDA1-12C45D357490}">
          <x15:cacheHierarchy aggregatedColumn="14"/>
        </ext>
      </extLst>
    </cacheHierarchy>
    <cacheHierarchy uniqueName="[Measures].[Sum of Profit]" caption="Sum of Profit" measure="1" displayFolder="" measureGroup="Table1" count="0" hidden="1">
      <extLst>
        <ext xmlns:x15="http://schemas.microsoft.com/office/spreadsheetml/2010/11/main" uri="{B97F6D7D-B522-45F9-BDA1-12C45D357490}">
          <x15:cacheHierarchy aggregatedColumn="16"/>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licerData="1" pivotCacheId="1367296400"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1" refreshedDate="46062.664485069443" backgroundQuery="1" createdVersion="3" refreshedVersion="8" minRefreshableVersion="3" recordCount="0" supportSubquery="1" supportAdvancedDrill="1" xr:uid="{1A4CA8EC-BDFC-4A73-9134-CA0AF94CC7F7}">
  <cacheSource type="external" connectionId="1">
    <extLst>
      <ext xmlns:x14="http://schemas.microsoft.com/office/spreadsheetml/2009/9/main" uri="{F057638F-6D5F-4e77-A914-E7F072B9BCA8}">
        <x14:sourceConnection name="ThisWorkbookDataModel"/>
      </ext>
    </extLst>
  </cacheSource>
  <cacheFields count="0"/>
  <cacheHierarchies count="27">
    <cacheHierarchy uniqueName="[Table1].[RecNo]" caption="RecNo" attribute="1" defaultMemberUniqueName="[Table1].[RecNo].[All]" allUniqueName="[Table1].[RecNo].[All]" dimensionUniqueName="[Table1]" displayFolder="" count="0" memberValueDatatype="20" unbalanced="0"/>
    <cacheHierarchy uniqueName="[Table1].[Order ID]" caption="Order ID" attribute="1" defaultMemberUniqueName="[Table1].[Order ID].[All]" allUniqueName="[Table1].[Order ID].[All]" dimensionUniqueName="[Table1]" displayFolder="" count="0" memberValueDatatype="130" unbalanced="0"/>
    <cacheHierarchy uniqueName="[Table1].[Customer Id]" caption="Customer Id" attribute="1" defaultMemberUniqueName="[Table1].[Customer Id].[All]" allUniqueName="[Table1].[Customer Id].[All]" dimensionUniqueName="[Table1]" displayFolder="" count="0" memberValueDatatype="130" unbalanced="0"/>
    <cacheHierarchy uniqueName="[Table1].[Category]" caption="Category" attribute="1" defaultMemberUniqueName="[Table1].[Category].[All]" allUniqueName="[Table1].[Category].[All]" dimensionUniqueName="[Table1]" displayFolder="" count="0" memberValueDatatype="130" unbalanced="0"/>
    <cacheHierarchy uniqueName="[Table1].[Sub Category]" caption="Sub Category" attribute="1" defaultMemberUniqueName="[Table1].[Sub Category].[All]" allUniqueName="[Table1].[Sub Category].[All]" dimensionUniqueName="[Table1]" displayFolder="" count="0" memberValueDatatype="130" unbalanced="0"/>
    <cacheHierarchy uniqueName="[Table1].[Product]" caption="Product" attribute="1" defaultMemberUniqueName="[Table1].[Product].[All]" allUniqueName="[Table1].[Product].[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City2]" caption="City2" attribute="1" defaultMemberUniqueName="[Table1].[City2].[All]" allUniqueName="[Table1].[City2].[All]" dimensionUniqueName="[Table1]" displayFolder="" count="0" memberValueDatatype="130" unbalanced="0"/>
    <cacheHierarchy uniqueName="[Table1].[Order Date]" caption="Order Date" attribute="1" time="1" defaultMemberUniqueName="[Table1].[Order Date].[All]" allUniqueName="[Table1].[Order Date].[All]" dimensionUniqueName="[Table1]" displayFolder="" count="2" memberValueDatatype="7" unbalanced="0"/>
    <cacheHierarchy uniqueName="[Table1].[Year Date]" caption="Year Date" attribute="1" defaultMemberUniqueName="[Table1].[Year Date].[All]" allUniqueName="[Table1].[Year Date].[All]" dimensionUniqueName="[Table1]" displayFolder="" count="0" memberValueDatatype="20" unbalanced="0"/>
    <cacheHierarchy uniqueName="[Table1].[Region]" caption="Region" attribute="1" defaultMemberUniqueName="[Table1].[Region].[All]" allUniqueName="[Table1].[Region].[All]" dimensionUniqueName="[Table1]" displayFolder="" count="0" memberValueDatatype="130" unbalanced="0"/>
    <cacheHierarchy uniqueName="[Table1].[Sold_qty]" caption="Sold_qty" attribute="1" defaultMemberUniqueName="[Table1].[Sold_qty].[All]" allUniqueName="[Table1].[Sold_qty].[All]" dimensionUniqueName="[Table1]" displayFolder="" count="0" memberValueDatatype="20" unbalanced="0"/>
    <cacheHierarchy uniqueName="[Table1].[Price_per_qty]" caption="Price_per_qty" attribute="1" defaultMemberUniqueName="[Table1].[Price_per_qty].[All]" allUniqueName="[Table1].[Price_per_qty].[All]" dimensionUniqueName="[Table1]" displayFolder="" count="0" memberValueDatatype="5" unbalanced="0"/>
    <cacheHierarchy uniqueName="[Table1].[COGS]" caption="COGS" attribute="1" defaultMemberUniqueName="[Table1].[COGS].[All]" allUniqueName="[Table1].[COGS].[All]" dimensionUniqueName="[Table1]" displayFolder="" count="0" memberValueDatatype="5" unbalanced="0"/>
    <cacheHierarchy uniqueName="[Table1].[Revenue]" caption="Revenue" attribute="1" defaultMemberUniqueName="[Table1].[Revenue].[All]" allUniqueName="[Table1].[Revenue].[All]" dimensionUniqueName="[Table1]" displayFolder="" count="0" memberValueDatatype="5" unbalanced="0"/>
    <cacheHierarchy uniqueName="[Table1].[Profit]" caption="Profit" attribute="1" defaultMemberUniqueName="[Table1].[Profit].[All]" allUniqueName="[Table1].[Profit].[All]" dimensionUniqueName="[Table1]" displayFolder="" count="0" memberValueDatatype="5" unbalanced="0"/>
    <cacheHierarchy uniqueName="[Table1].[Order Date (Year)]" caption="Order Date (Year)" attribute="1" defaultMemberUniqueName="[Table1].[Order Date (Year)].[All]" allUniqueName="[Table1].[Order Date (Year)].[All]" dimensionUniqueName="[Table1]" displayFolder="" count="0" memberValueDatatype="130" unbalanced="0"/>
    <cacheHierarchy uniqueName="[Table1].[Order Date (Quarter)]" caption="Order Date (Quarter)" attribute="1" defaultMemberUniqueName="[Table1].[Order Date (Quarter)].[All]" allUniqueName="[Table1].[Order Date (Quarter)].[All]" dimensionUniqueName="[Table1]" displayFolder="" count="0" memberValueDatatype="130" unbalanced="0"/>
    <cacheHierarchy uniqueName="[Table1].[Order Date (Month)]" caption="Order Date (Month)" attribute="1" defaultMemberUniqueName="[Table1].[Order Date (Month)].[All]" allUniqueName="[Table1].[Order Date (Month)].[All]" dimensionUniqueName="[Table1]" displayFolder="" count="0" memberValueDatatype="130" unbalanced="0"/>
    <cacheHierarchy uniqueName="[Table1].[Margin]" caption="Margin" attribute="1" defaultMemberUniqueName="[Table1].[Margin].[All]" allUniqueName="[Table1].[Margin].[All]" dimensionUniqueName="[Table1]" displayFolder="" count="0" memberValueDatatype="5" unbalanced="0"/>
    <cacheHierarchy uniqueName="[Table1].[Order Date (Month Index)]" caption="Order Date (Month Index)" attribute="1" defaultMemberUniqueName="[Table1].[Order Date (Month Index)].[All]" allUniqueName="[Table1].[Order Date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Order ID]" caption="Count of Order ID" measure="1" displayFolder="" measureGroup="Table1" count="0" hidden="1">
      <extLst>
        <ext xmlns:x15="http://schemas.microsoft.com/office/spreadsheetml/2010/11/main" uri="{B97F6D7D-B522-45F9-BDA1-12C45D357490}">
          <x15:cacheHierarchy aggregatedColumn="1"/>
        </ext>
      </extLst>
    </cacheHierarchy>
    <cacheHierarchy uniqueName="[Measures].[Sum of Revenue]" caption="Sum of Revenue" measure="1" displayFolder="" measureGroup="Table1" count="0" hidden="1">
      <extLst>
        <ext xmlns:x15="http://schemas.microsoft.com/office/spreadsheetml/2010/11/main" uri="{B97F6D7D-B522-45F9-BDA1-12C45D357490}">
          <x15:cacheHierarchy aggregatedColumn="14"/>
        </ext>
      </extLst>
    </cacheHierarchy>
    <cacheHierarchy uniqueName="[Measures].[Sum of COGS]" caption="Sum of COGS" measure="1" displayFolder="" measureGroup="Table1" count="0" hidden="1">
      <extLst>
        <ext xmlns:x15="http://schemas.microsoft.com/office/spreadsheetml/2010/11/main" uri="{B97F6D7D-B522-45F9-BDA1-12C45D357490}">
          <x15:cacheHierarchy aggregatedColumn="13"/>
        </ext>
      </extLst>
    </cacheHierarchy>
    <cacheHierarchy uniqueName="[Measures].[Sum of Profit]" caption="Sum of Profit" measure="1" displayFolder="" measureGroup="Table1" count="0" hidden="1">
      <extLst>
        <ext xmlns:x15="http://schemas.microsoft.com/office/spreadsheetml/2010/11/main" uri="{B97F6D7D-B522-45F9-BDA1-12C45D357490}">
          <x15:cacheHierarchy aggregatedColumn="15"/>
        </ext>
      </extLst>
    </cacheHierarchy>
  </cacheHierarchies>
  <kpis count="0"/>
  <extLst>
    <ext xmlns:x14="http://schemas.microsoft.com/office/spreadsheetml/2009/9/main" uri="{725AE2AE-9491-48be-B2B4-4EB974FC3084}">
      <x14:pivotCacheDefinition pivotCacheId="1180048739"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4A6511D-83A1-4766-841B-F96937B718F7}" name="PivotTable7" cacheId="1705"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chartFormat="30">
  <location ref="R36:S79" firstHeaderRow="1" firstDataRow="1" firstDataCol="1"/>
  <pivotFields count="3">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 axis="axisRow" allDrilled="1" subtotalTop="0" showAll="0" dataSourceSort="1" defaultSubtotal="0" defaultAttributeDrillState="1">
      <items count="3">
        <item x="0"/>
        <item x="1"/>
        <item x="2"/>
      </items>
    </pivotField>
  </pivotFields>
  <rowFields count="2">
    <field x="0"/>
    <field x="2"/>
  </rowFields>
  <rowItems count="43">
    <i>
      <x/>
    </i>
    <i r="1">
      <x/>
    </i>
    <i r="1">
      <x v="1"/>
    </i>
    <i r="1">
      <x v="2"/>
    </i>
    <i>
      <x v="1"/>
    </i>
    <i r="1">
      <x/>
    </i>
    <i r="1">
      <x v="1"/>
    </i>
    <i r="1">
      <x v="2"/>
    </i>
    <i>
      <x v="2"/>
    </i>
    <i r="1">
      <x/>
    </i>
    <i r="1">
      <x v="1"/>
    </i>
    <i r="1">
      <x v="2"/>
    </i>
    <i>
      <x v="3"/>
    </i>
    <i r="1">
      <x/>
    </i>
    <i r="1">
      <x v="1"/>
    </i>
    <i r="1">
      <x v="2"/>
    </i>
    <i>
      <x v="4"/>
    </i>
    <i r="1">
      <x/>
    </i>
    <i r="1">
      <x v="1"/>
    </i>
    <i r="1">
      <x v="2"/>
    </i>
    <i>
      <x v="5"/>
    </i>
    <i r="1">
      <x/>
    </i>
    <i r="1">
      <x v="1"/>
    </i>
    <i r="1">
      <x v="2"/>
    </i>
    <i>
      <x v="6"/>
    </i>
    <i r="1">
      <x/>
    </i>
    <i r="1">
      <x v="1"/>
    </i>
    <i>
      <x v="7"/>
    </i>
    <i r="1">
      <x/>
    </i>
    <i r="1">
      <x v="1"/>
    </i>
    <i>
      <x v="8"/>
    </i>
    <i r="1">
      <x/>
    </i>
    <i r="1">
      <x v="1"/>
    </i>
    <i>
      <x v="9"/>
    </i>
    <i r="1">
      <x/>
    </i>
    <i r="1">
      <x v="1"/>
    </i>
    <i>
      <x v="10"/>
    </i>
    <i r="1">
      <x/>
    </i>
    <i r="1">
      <x v="1"/>
    </i>
    <i>
      <x v="11"/>
    </i>
    <i r="1">
      <x/>
    </i>
    <i r="1">
      <x v="1"/>
    </i>
    <i t="grand">
      <x/>
    </i>
  </rowItems>
  <colItems count="1">
    <i/>
  </colItems>
  <dataFields count="1">
    <dataField name="Count of Order ID" fld="1" subtotal="count" baseField="0" baseItem="0"/>
  </dataFields>
  <formats count="1">
    <format dxfId="207">
      <pivotArea grandRow="1" outline="0" collapsedLevelsAreSubtotals="1" fieldPosition="0"/>
    </format>
  </formats>
  <chartFormats count="4">
    <chartFormat chart="18" format="0" series="1">
      <pivotArea type="data" outline="0" fieldPosition="0">
        <references count="1">
          <reference field="4294967294" count="1" selected="0">
            <x v="0"/>
          </reference>
        </references>
      </pivotArea>
    </chartFormat>
    <chartFormat chart="23" format="2" series="1">
      <pivotArea type="data" outline="0" fieldPosition="0">
        <references count="1">
          <reference field="4294967294" count="1" selected="0">
            <x v="0"/>
          </reference>
        </references>
      </pivotArea>
    </chartFormat>
    <chartFormat chart="25" format="0" series="1">
      <pivotArea type="data" outline="0" fieldPosition="0">
        <references count="1">
          <reference field="4294967294" count="1" selected="0">
            <x v="0"/>
          </reference>
        </references>
      </pivotArea>
    </chartFormat>
    <chartFormat chart="27" format="2" series="1">
      <pivotArea type="data" outline="0" fieldPosition="0">
        <references count="1">
          <reference field="4294967294" count="1" selected="0">
            <x v="0"/>
          </reference>
        </references>
      </pivotArea>
    </chartFormat>
  </chartFormats>
  <pivotHierarchies count="27">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18"/>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orders_database.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CF38DBA-DCD2-4D25-81FB-AC8839B1921C}" name="PivotTable4" cacheId="1702"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chartFormat="24">
  <location ref="L46:M53" firstHeaderRow="1" firstDataRow="1" firstDataCol="1"/>
  <pivotFields count="2">
    <pivotField axis="axisRow" allDrilled="1" subtotalTop="0" showAll="0" dataSourceSort="1" defaultSubtotal="0" defaultAttributeDrillState="1">
      <items count="6">
        <item x="0"/>
        <item x="1"/>
        <item x="2"/>
        <item x="3"/>
        <item x="4"/>
        <item x="5"/>
      </items>
    </pivotField>
    <pivotField dataField="1" subtotalTop="0" showAll="0" defaultSubtotal="0"/>
  </pivotFields>
  <rowFields count="1">
    <field x="0"/>
  </rowFields>
  <rowItems count="7">
    <i>
      <x/>
    </i>
    <i>
      <x v="1"/>
    </i>
    <i>
      <x v="2"/>
    </i>
    <i>
      <x v="3"/>
    </i>
    <i>
      <x v="4"/>
    </i>
    <i>
      <x v="5"/>
    </i>
    <i t="grand">
      <x/>
    </i>
  </rowItems>
  <colItems count="1">
    <i/>
  </colItems>
  <dataFields count="1">
    <dataField name="Count of Order ID" fld="1" subtotal="count" baseField="0" baseItem="0"/>
  </dataFields>
  <formats count="1">
    <format dxfId="208">
      <pivotArea grandRow="1" outline="0" collapsedLevelsAreSubtotals="1" fieldPosition="0"/>
    </format>
  </formats>
  <chartFormats count="3">
    <chartFormat chart="20" format="1" series="1">
      <pivotArea type="data" outline="0" fieldPosition="0">
        <references count="1">
          <reference field="4294967294" count="1" selected="0">
            <x v="0"/>
          </reference>
        </references>
      </pivotArea>
    </chartFormat>
    <chartFormat chart="20" format="1" series="1">
      <pivotArea type="data" outline="0" fieldPosition="0">
        <references count="1">
          <reference field="4294967294" count="1" selected="0">
            <x v="0"/>
          </reference>
        </references>
      </pivotArea>
    </chartFormat>
    <chartFormat chart="21" format="2" series="1">
      <pivotArea type="data" outline="0" fieldPosition="0">
        <references count="1">
          <reference field="4294967294" count="1" selected="0">
            <x v="0"/>
          </reference>
        </references>
      </pivotArea>
    </chartFormat>
  </chartFormats>
  <pivotHierarchies count="27">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orders_database.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7070CE7-6CE6-492E-BAAB-667D85249A19}" name="PivotTable11" cacheId="1696"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chartFormat="21">
  <location ref="U4:V8" firstHeaderRow="1" firstDataRow="1" firstDataCol="1"/>
  <pivotFields count="2">
    <pivotField axis="axisRow" allDrilled="1" subtotalTop="0" showAll="0" dataSourceSort="1" defaultSubtotal="0" defaultAttributeDrillState="1">
      <items count="3">
        <item x="0"/>
        <item x="1"/>
        <item x="2"/>
      </items>
    </pivotField>
    <pivotField dataField="1" subtotalTop="0" showAll="0" defaultSubtotal="0"/>
  </pivotFields>
  <rowFields count="1">
    <field x="0"/>
  </rowFields>
  <rowItems count="4">
    <i>
      <x/>
    </i>
    <i>
      <x v="1"/>
    </i>
    <i>
      <x v="2"/>
    </i>
    <i t="grand">
      <x/>
    </i>
  </rowItems>
  <colItems count="1">
    <i/>
  </colItems>
  <dataFields count="1">
    <dataField name="Count of Order ID" fld="1" subtotal="count" baseField="0" baseItem="0"/>
  </dataFields>
  <formats count="1">
    <format dxfId="210">
      <pivotArea grandRow="1" outline="0" collapsedLevelsAreSubtotals="1" fieldPosition="0"/>
    </format>
  </formats>
  <chartFormats count="8">
    <chartFormat chart="19" format="3" series="1">
      <pivotArea type="data" outline="0" fieldPosition="0">
        <references count="1">
          <reference field="4294967294" count="1" selected="0">
            <x v="0"/>
          </reference>
        </references>
      </pivotArea>
    </chartFormat>
    <chartFormat chart="19" format="4">
      <pivotArea type="data" outline="0" fieldPosition="0">
        <references count="2">
          <reference field="4294967294" count="1" selected="0">
            <x v="0"/>
          </reference>
          <reference field="0" count="1" selected="0">
            <x v="0"/>
          </reference>
        </references>
      </pivotArea>
    </chartFormat>
    <chartFormat chart="19" format="5">
      <pivotArea type="data" outline="0" fieldPosition="0">
        <references count="2">
          <reference field="4294967294" count="1" selected="0">
            <x v="0"/>
          </reference>
          <reference field="0" count="1" selected="0">
            <x v="1"/>
          </reference>
        </references>
      </pivotArea>
    </chartFormat>
    <chartFormat chart="19" format="6">
      <pivotArea type="data" outline="0" fieldPosition="0">
        <references count="2">
          <reference field="4294967294" count="1" selected="0">
            <x v="0"/>
          </reference>
          <reference field="0" count="1" selected="0">
            <x v="2"/>
          </reference>
        </references>
      </pivotArea>
    </chartFormat>
    <chartFormat chart="20" format="7" series="1">
      <pivotArea type="data" outline="0" fieldPosition="0">
        <references count="1">
          <reference field="4294967294" count="1" selected="0">
            <x v="0"/>
          </reference>
        </references>
      </pivotArea>
    </chartFormat>
    <chartFormat chart="20" format="8">
      <pivotArea type="data" outline="0" fieldPosition="0">
        <references count="2">
          <reference field="4294967294" count="1" selected="0">
            <x v="0"/>
          </reference>
          <reference field="0" count="1" selected="0">
            <x v="0"/>
          </reference>
        </references>
      </pivotArea>
    </chartFormat>
    <chartFormat chart="20" format="9">
      <pivotArea type="data" outline="0" fieldPosition="0">
        <references count="2">
          <reference field="4294967294" count="1" selected="0">
            <x v="0"/>
          </reference>
          <reference field="0" count="1" selected="0">
            <x v="1"/>
          </reference>
        </references>
      </pivotArea>
    </chartFormat>
    <chartFormat chart="20" format="10">
      <pivotArea type="data" outline="0" fieldPosition="0">
        <references count="2">
          <reference field="4294967294" count="1" selected="0">
            <x v="0"/>
          </reference>
          <reference field="0" count="1" selected="0">
            <x v="2"/>
          </reference>
        </references>
      </pivotArea>
    </chartFormat>
  </chartFormats>
  <pivotHierarchies count="27">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orders_database.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CEA2EE9-009A-4BB5-8055-7F8D0F7A33B4}" name="PivotTable3" cacheId="1684"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chartFormat="15">
  <location ref="B3:C16" firstHeaderRow="1" firstDataRow="1" firstDataCol="1"/>
  <pivotFields count="2">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s>
  <rowFields count="1">
    <field x="0"/>
  </rowFields>
  <rowItems count="13">
    <i>
      <x/>
    </i>
    <i>
      <x v="1"/>
    </i>
    <i>
      <x v="2"/>
    </i>
    <i>
      <x v="3"/>
    </i>
    <i>
      <x v="4"/>
    </i>
    <i>
      <x v="5"/>
    </i>
    <i>
      <x v="6"/>
    </i>
    <i>
      <x v="7"/>
    </i>
    <i>
      <x v="8"/>
    </i>
    <i>
      <x v="9"/>
    </i>
    <i>
      <x v="10"/>
    </i>
    <i>
      <x v="11"/>
    </i>
    <i t="grand">
      <x/>
    </i>
  </rowItems>
  <colItems count="1">
    <i/>
  </colItems>
  <dataFields count="1">
    <dataField name="Sum of Profit" fld="1" baseField="0" baseItem="0"/>
  </dataFields>
  <formats count="1">
    <format dxfId="215">
      <pivotArea grandRow="1" outline="0" collapsedLevelsAreSubtotals="1" fieldPosition="0"/>
    </format>
  </formats>
  <chartFormats count="2">
    <chartFormat chart="10" format="0"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s>
  <pivotHierarchies count="27">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orders_database.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1F524BC-57AE-4D19-8753-DA022E5B75E9}" name="PivotTable10" cacheId="1693"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chartFormat="18">
  <location ref="P4:R17" firstHeaderRow="0" firstDataRow="1" firstDataCol="1"/>
  <pivotFields count="3">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 dataField="1" subtotalTop="0" showAll="0" defaultSubtotal="0"/>
  </pivotFields>
  <rowFields count="1">
    <field x="0"/>
  </rowFields>
  <rowItems count="13">
    <i>
      <x/>
    </i>
    <i>
      <x v="1"/>
    </i>
    <i>
      <x v="2"/>
    </i>
    <i>
      <x v="3"/>
    </i>
    <i>
      <x v="4"/>
    </i>
    <i>
      <x v="5"/>
    </i>
    <i>
      <x v="6"/>
    </i>
    <i>
      <x v="7"/>
    </i>
    <i>
      <x v="8"/>
    </i>
    <i>
      <x v="9"/>
    </i>
    <i>
      <x v="10"/>
    </i>
    <i>
      <x v="11"/>
    </i>
    <i t="grand">
      <x/>
    </i>
  </rowItems>
  <colFields count="1">
    <field x="-2"/>
  </colFields>
  <colItems count="2">
    <i>
      <x/>
    </i>
    <i i="1">
      <x v="1"/>
    </i>
  </colItems>
  <dataFields count="2">
    <dataField name="Sum of Revenue" fld="1" baseField="0" baseItem="0"/>
    <dataField name="Sum of Profit" fld="2" baseField="0" baseItem="0"/>
  </dataFields>
  <formats count="1">
    <format dxfId="211">
      <pivotArea grandRow="1" outline="0" collapsedLevelsAreSubtotals="1" fieldPosition="0"/>
    </format>
  </formats>
  <chartFormats count="4">
    <chartFormat chart="15" format="0" series="1">
      <pivotArea type="data" outline="0" fieldPosition="0">
        <references count="1">
          <reference field="4294967294" count="1" selected="0">
            <x v="0"/>
          </reference>
        </references>
      </pivotArea>
    </chartFormat>
    <chartFormat chart="15" format="1" series="1">
      <pivotArea type="data" outline="0" fieldPosition="0">
        <references count="1">
          <reference field="4294967294" count="1" selected="0">
            <x v="1"/>
          </reference>
        </references>
      </pivotArea>
    </chartFormat>
    <chartFormat chart="17" format="4" series="1">
      <pivotArea type="data" outline="0" fieldPosition="0">
        <references count="1">
          <reference field="4294967294" count="1" selected="0">
            <x v="0"/>
          </reference>
        </references>
      </pivotArea>
    </chartFormat>
    <chartFormat chart="17" format="5" series="1">
      <pivotArea type="data" outline="0" fieldPosition="0">
        <references count="1">
          <reference field="4294967294" count="1" selected="0">
            <x v="1"/>
          </reference>
        </references>
      </pivotArea>
    </chartFormat>
  </chartFormats>
  <pivotHierarchies count="27">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8"/>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orders_database.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DCE0451-0C5F-4662-8F81-13D463AEBABA}" name="PivotTable2" cacheId="1681"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chartFormat="10">
  <location ref="B28:C41" firstHeaderRow="1" firstDataRow="1" firstDataCol="1"/>
  <pivotFields count="2">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s>
  <rowFields count="1">
    <field x="0"/>
  </rowFields>
  <rowItems count="13">
    <i>
      <x/>
    </i>
    <i>
      <x v="1"/>
    </i>
    <i>
      <x v="2"/>
    </i>
    <i>
      <x v="3"/>
    </i>
    <i>
      <x v="4"/>
    </i>
    <i>
      <x v="5"/>
    </i>
    <i>
      <x v="6"/>
    </i>
    <i>
      <x v="7"/>
    </i>
    <i>
      <x v="8"/>
    </i>
    <i>
      <x v="9"/>
    </i>
    <i>
      <x v="10"/>
    </i>
    <i>
      <x v="11"/>
    </i>
    <i t="grand">
      <x/>
    </i>
  </rowItems>
  <colItems count="1">
    <i/>
  </colItems>
  <dataFields count="1">
    <dataField name="Sum of Revenue" fld="1" baseField="0" baseItem="0"/>
  </dataFields>
  <formats count="1">
    <format dxfId="216">
      <pivotArea grandRow="1" outline="0" collapsedLevelsAreSubtotals="1" fieldPosition="0"/>
    </format>
  </formats>
  <chartFormats count="1">
    <chartFormat chart="5" format="5" series="1">
      <pivotArea type="data" outline="0" fieldPosition="0">
        <references count="1">
          <reference field="4294967294" count="1" selected="0">
            <x v="0"/>
          </reference>
        </references>
      </pivotArea>
    </chartFormat>
  </chartFormats>
  <pivotHierarchies count="27">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orders_database.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3F64899-8E65-47AD-A09E-FEA374B07012}" name="PivotTable9" cacheId="1690"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chartFormat="13">
  <location ref="F28:H41" firstHeaderRow="0" firstDataRow="1" firstDataCol="1"/>
  <pivotFields count="3">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 dataField="1" subtotalTop="0" showAll="0" defaultSubtotal="0"/>
  </pivotFields>
  <rowFields count="1">
    <field x="0"/>
  </rowFields>
  <rowItems count="13">
    <i>
      <x/>
    </i>
    <i>
      <x v="1"/>
    </i>
    <i>
      <x v="2"/>
    </i>
    <i>
      <x v="3"/>
    </i>
    <i>
      <x v="4"/>
    </i>
    <i>
      <x v="5"/>
    </i>
    <i>
      <x v="6"/>
    </i>
    <i>
      <x v="7"/>
    </i>
    <i>
      <x v="8"/>
    </i>
    <i>
      <x v="9"/>
    </i>
    <i>
      <x v="10"/>
    </i>
    <i>
      <x v="11"/>
    </i>
    <i t="grand">
      <x/>
    </i>
  </rowItems>
  <colFields count="1">
    <field x="-2"/>
  </colFields>
  <colItems count="2">
    <i>
      <x/>
    </i>
    <i i="1">
      <x v="1"/>
    </i>
  </colItems>
  <dataFields count="2">
    <dataField name="Sum of Profit" fld="1" baseField="0" baseItem="0"/>
    <dataField name="Sum of Revenue" fld="2" baseField="0" baseItem="0"/>
  </dataFields>
  <formats count="1">
    <format dxfId="212">
      <pivotArea grandRow="1" outline="0" collapsedLevelsAreSubtotals="1" fieldPosition="0"/>
    </format>
  </formats>
  <chartFormats count="2">
    <chartFormat chart="12" format="4" series="1">
      <pivotArea type="data" outline="0" fieldPosition="0">
        <references count="1">
          <reference field="4294967294" count="1" selected="0">
            <x v="0"/>
          </reference>
        </references>
      </pivotArea>
    </chartFormat>
    <chartFormat chart="12" format="5" series="1">
      <pivotArea type="data" outline="0" fieldPosition="0">
        <references count="1">
          <reference field="4294967294" count="1" selected="0">
            <x v="1"/>
          </reference>
        </references>
      </pivotArea>
    </chartFormat>
  </chartFormats>
  <pivotHierarchies count="27">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8"/>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orders_database.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952E6C1-5BD6-4A20-8496-D345765061B1}" name="PivotTable1" cacheId="1699"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chartFormat="26">
  <location ref="X4:Y14" firstHeaderRow="1" firstDataRow="1" firstDataCol="1"/>
  <pivotFields count="2">
    <pivotField dataField="1" subtotalTop="0" showAll="0" defaultSubtotal="0"/>
    <pivotField axis="axisRow" allDrilled="1" subtotalTop="0" showAll="0" dataSourceSort="1" defaultSubtotal="0" defaultAttributeDrillState="1">
      <items count="9">
        <item x="0"/>
        <item x="1"/>
        <item x="2"/>
        <item x="3"/>
        <item x="4"/>
        <item x="5"/>
        <item x="6"/>
        <item x="7"/>
        <item x="8"/>
      </items>
    </pivotField>
  </pivotFields>
  <rowFields count="1">
    <field x="1"/>
  </rowFields>
  <rowItems count="10">
    <i>
      <x/>
    </i>
    <i>
      <x v="1"/>
    </i>
    <i>
      <x v="2"/>
    </i>
    <i>
      <x v="3"/>
    </i>
    <i>
      <x v="4"/>
    </i>
    <i>
      <x v="5"/>
    </i>
    <i>
      <x v="6"/>
    </i>
    <i>
      <x v="7"/>
    </i>
    <i>
      <x v="8"/>
    </i>
    <i t="grand">
      <x/>
    </i>
  </rowItems>
  <colItems count="1">
    <i/>
  </colItems>
  <dataFields count="1">
    <dataField name="Count of Order ID" fld="0" subtotal="count" baseField="0" baseItem="0"/>
  </dataFields>
  <formats count="1">
    <format dxfId="209">
      <pivotArea grandRow="1" outline="0" collapsedLevelsAreSubtotals="1" fieldPosition="0"/>
    </format>
  </formats>
  <chartFormats count="13">
    <chartFormat chart="18" format="0" series="1">
      <pivotArea type="data" outline="0" fieldPosition="0">
        <references count="1">
          <reference field="4294967294" count="1" selected="0">
            <x v="0"/>
          </reference>
        </references>
      </pivotArea>
    </chartFormat>
    <chartFormat chart="19" format="3" series="1">
      <pivotArea type="data" outline="0" fieldPosition="0">
        <references count="1">
          <reference field="4294967294" count="1" selected="0">
            <x v="0"/>
          </reference>
        </references>
      </pivotArea>
    </chartFormat>
    <chartFormat chart="20" format="7" series="1">
      <pivotArea type="data" outline="0" fieldPosition="0">
        <references count="1">
          <reference field="4294967294" count="1" selected="0">
            <x v="0"/>
          </reference>
        </references>
      </pivotArea>
    </chartFormat>
    <chartFormat chart="23" format="20" series="1">
      <pivotArea type="data" outline="0" fieldPosition="0">
        <references count="1">
          <reference field="4294967294" count="1" selected="0">
            <x v="0"/>
          </reference>
        </references>
      </pivotArea>
    </chartFormat>
    <chartFormat chart="23" format="21">
      <pivotArea type="data" outline="0" fieldPosition="0">
        <references count="2">
          <reference field="4294967294" count="1" selected="0">
            <x v="0"/>
          </reference>
          <reference field="1" count="1" selected="0">
            <x v="0"/>
          </reference>
        </references>
      </pivotArea>
    </chartFormat>
    <chartFormat chart="23" format="22">
      <pivotArea type="data" outline="0" fieldPosition="0">
        <references count="2">
          <reference field="4294967294" count="1" selected="0">
            <x v="0"/>
          </reference>
          <reference field="1" count="1" selected="0">
            <x v="1"/>
          </reference>
        </references>
      </pivotArea>
    </chartFormat>
    <chartFormat chart="23" format="23">
      <pivotArea type="data" outline="0" fieldPosition="0">
        <references count="2">
          <reference field="4294967294" count="1" selected="0">
            <x v="0"/>
          </reference>
          <reference field="1" count="1" selected="0">
            <x v="2"/>
          </reference>
        </references>
      </pivotArea>
    </chartFormat>
    <chartFormat chart="23" format="24">
      <pivotArea type="data" outline="0" fieldPosition="0">
        <references count="2">
          <reference field="4294967294" count="1" selected="0">
            <x v="0"/>
          </reference>
          <reference field="1" count="1" selected="0">
            <x v="3"/>
          </reference>
        </references>
      </pivotArea>
    </chartFormat>
    <chartFormat chart="23" format="25">
      <pivotArea type="data" outline="0" fieldPosition="0">
        <references count="2">
          <reference field="4294967294" count="1" selected="0">
            <x v="0"/>
          </reference>
          <reference field="1" count="1" selected="0">
            <x v="4"/>
          </reference>
        </references>
      </pivotArea>
    </chartFormat>
    <chartFormat chart="23" format="26">
      <pivotArea type="data" outline="0" fieldPosition="0">
        <references count="2">
          <reference field="4294967294" count="1" selected="0">
            <x v="0"/>
          </reference>
          <reference field="1" count="1" selected="0">
            <x v="5"/>
          </reference>
        </references>
      </pivotArea>
    </chartFormat>
    <chartFormat chart="23" format="27">
      <pivotArea type="data" outline="0" fieldPosition="0">
        <references count="2">
          <reference field="4294967294" count="1" selected="0">
            <x v="0"/>
          </reference>
          <reference field="1" count="1" selected="0">
            <x v="6"/>
          </reference>
        </references>
      </pivotArea>
    </chartFormat>
    <chartFormat chart="23" format="28">
      <pivotArea type="data" outline="0" fieldPosition="0">
        <references count="2">
          <reference field="4294967294" count="1" selected="0">
            <x v="0"/>
          </reference>
          <reference field="1" count="1" selected="0">
            <x v="7"/>
          </reference>
        </references>
      </pivotArea>
    </chartFormat>
    <chartFormat chart="23" format="29">
      <pivotArea type="data" outline="0" fieldPosition="0">
        <references count="2">
          <reference field="4294967294" count="1" selected="0">
            <x v="0"/>
          </reference>
          <reference field="1" count="1" selected="0">
            <x v="8"/>
          </reference>
        </references>
      </pivotArea>
    </chartFormat>
  </chartFormats>
  <pivotHierarchies count="27">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orders_database.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498445D5-BC9B-4A30-B346-6551E1A1DE3C}" name="PivotTable5" cacheId="1687"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chartFormat="18">
  <location ref="F3:H16" firstHeaderRow="0" firstDataRow="1" firstDataCol="1"/>
  <pivotFields count="3">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 dataField="1" subtotalTop="0" showAll="0" defaultSubtotal="0"/>
  </pivotFields>
  <rowFields count="1">
    <field x="0"/>
  </rowFields>
  <rowItems count="13">
    <i>
      <x/>
    </i>
    <i>
      <x v="1"/>
    </i>
    <i>
      <x v="2"/>
    </i>
    <i>
      <x v="3"/>
    </i>
    <i>
      <x v="4"/>
    </i>
    <i>
      <x v="5"/>
    </i>
    <i>
      <x v="6"/>
    </i>
    <i>
      <x v="7"/>
    </i>
    <i>
      <x v="8"/>
    </i>
    <i>
      <x v="9"/>
    </i>
    <i>
      <x v="10"/>
    </i>
    <i>
      <x v="11"/>
    </i>
    <i t="grand">
      <x/>
    </i>
  </rowItems>
  <colFields count="1">
    <field x="-2"/>
  </colFields>
  <colItems count="2">
    <i>
      <x/>
    </i>
    <i i="1">
      <x v="1"/>
    </i>
  </colItems>
  <dataFields count="2">
    <dataField name="Sum of Revenue" fld="1" baseField="0" baseItem="0"/>
    <dataField name="Sum of Profit" fld="2" baseField="0" baseItem="0"/>
  </dataFields>
  <formats count="1">
    <format dxfId="214">
      <pivotArea grandRow="1" outline="0" collapsedLevelsAreSubtotals="1" fieldPosition="0"/>
    </format>
  </formats>
  <chartFormats count="4">
    <chartFormat chart="15" format="0" series="1">
      <pivotArea type="data" outline="0" fieldPosition="0">
        <references count="1">
          <reference field="4294967294" count="1" selected="0">
            <x v="0"/>
          </reference>
        </references>
      </pivotArea>
    </chartFormat>
    <chartFormat chart="15" format="1" series="1">
      <pivotArea type="data" outline="0" fieldPosition="0">
        <references count="1">
          <reference field="4294967294" count="1" selected="0">
            <x v="1"/>
          </reference>
        </references>
      </pivotArea>
    </chartFormat>
    <chartFormat chart="17" format="4" series="1">
      <pivotArea type="data" outline="0" fieldPosition="0">
        <references count="1">
          <reference field="4294967294" count="1" selected="0">
            <x v="0"/>
          </reference>
        </references>
      </pivotArea>
    </chartFormat>
    <chartFormat chart="17" format="5" series="1">
      <pivotArea type="data" outline="0" fieldPosition="0">
        <references count="1">
          <reference field="4294967294" count="1" selected="0">
            <x v="1"/>
          </reference>
        </references>
      </pivotArea>
    </chartFormat>
  </chartFormats>
  <pivotHierarchies count="27">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8"/>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orders_database.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C5BFB629-719E-4B0A-A75C-0EB52A7F8E6E}" sourceName="[Table1].[Region]">
  <pivotTables>
    <pivotTable tabId="3" name="PivotTable10"/>
    <pivotTable tabId="3" name="PivotTable2"/>
    <pivotTable tabId="3" name="PivotTable3"/>
    <pivotTable tabId="3" name="PivotTable5"/>
    <pivotTable tabId="3" name="PivotTable9"/>
    <pivotTable tabId="3" name="PivotTable11"/>
    <pivotTable tabId="3" name="PivotTable1"/>
    <pivotTable tabId="3" name="PivotTable4"/>
    <pivotTable tabId="3" name="PivotTable7"/>
  </pivotTables>
  <data>
    <olap pivotCacheId="1542003807">
      <levels count="2">
        <level uniqueName="[Table1].[Region].[(All)]" sourceCaption="(All)" count="0"/>
        <level uniqueName="[Table1].[Region].[Region]" sourceCaption="Region" count="4">
          <ranges>
            <range startItem="0">
              <i n="[Table1].[Region].&amp;[East]" c="East"/>
              <i n="[Table1].[Region].&amp;[North]" c="North"/>
              <i n="[Table1].[Region].&amp;[South]" c="South"/>
              <i n="[Table1].[Region].&amp;[West]" c="West"/>
            </range>
          </ranges>
        </level>
      </levels>
      <selections count="1">
        <selection n="[Table1].[Region].[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41A7BAE8-4E8F-4A1E-ADF6-4342CD4CA688}" sourceName="[Table1].[City]">
  <pivotTables>
    <pivotTable tabId="3" name="PivotTable1"/>
    <pivotTable tabId="3" name="PivotTable10"/>
    <pivotTable tabId="3" name="PivotTable11"/>
    <pivotTable tabId="3" name="PivotTable2"/>
    <pivotTable tabId="3" name="PivotTable3"/>
    <pivotTable tabId="3" name="PivotTable4"/>
    <pivotTable tabId="3" name="PivotTable5"/>
    <pivotTable tabId="3" name="PivotTable9"/>
    <pivotTable tabId="3" name="PivotTable7"/>
  </pivotTables>
  <data>
    <olap pivotCacheId="1367296400">
      <levels count="2">
        <level uniqueName="[Table1].[City].[(All)]" sourceCaption="(All)" count="0"/>
        <level uniqueName="[Table1].[City].[City]" sourceCaption="City" count="6">
          <ranges>
            <range startItem="0">
              <i n="[Table1].[City].&amp;[Berlin]" c="Berlin"/>
              <i n="[Table1].[City].&amp;[Madrid]" c="Madrid"/>
              <i n="[Table1].[City].&amp;[Paris]" c="Paris"/>
              <i n="[Table1].[City].&amp;[Prague]" c="Prague"/>
              <i n="[Table1].[City].&amp;[Rome]" c="Rome"/>
              <i n="[Table1].[City].&amp;[Vienna]" c="Vienna"/>
            </range>
          </ranges>
        </level>
      </levels>
      <selections count="1">
        <selection n="[Table1].[City].[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C5987ADA-BB38-4D4C-AFB6-CCA534A9087D}" cache="Slicer_Region" caption="Region" level="1" style="Slicer Style 1" rowHeight="234950"/>
  <slicer name="City" xr10:uid="{11CD9333-1E23-43B7-BA4F-C7832A294B23}" cache="Slicer_City" caption="City" level="1" style="Slicer Style 1"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BF0BAFA-D05A-417E-9E84-EDE5A5DB8C0F}" name="Table1" displayName="Table1" ref="A1:Q3001" totalsRowShown="0">
  <autoFilter ref="A1:Q3001" xr:uid="{1BF0BAFA-D05A-417E-9E84-EDE5A5DB8C0F}"/>
  <tableColumns count="17">
    <tableColumn id="1" xr3:uid="{4609737F-FE9B-4057-852B-4FD563550546}" name="RecNo"/>
    <tableColumn id="2" xr3:uid="{2D6F90C5-C033-46F3-A7C8-19A6E913DFFE}" name="Order ID"/>
    <tableColumn id="3" xr3:uid="{AC24F272-2295-443F-ADB6-4F60C42D827A}" name="Customer Id"/>
    <tableColumn id="4" xr3:uid="{0F14382A-39C7-4EA9-8AD1-5C79368B6860}" name="Category"/>
    <tableColumn id="5" xr3:uid="{9B42936B-2D64-47B7-86F6-B6B88B2E6A8A}" name="Sub Category"/>
    <tableColumn id="6" xr3:uid="{05B9D521-C9D0-4BA7-9A8F-BB8F9657B937}" name="Product"/>
    <tableColumn id="7" xr3:uid="{56B534B7-7908-4AAA-BD50-8B0CE84005FE}" name="City"/>
    <tableColumn id="8" xr3:uid="{97C7684A-DF8B-4D91-A276-BD809F3676C4}" name="City2"/>
    <tableColumn id="9" xr3:uid="{4D019E41-9599-4142-B1F1-7C6FF7C2F5DA}" name="Order Date" dataDxfId="269"/>
    <tableColumn id="10" xr3:uid="{091D4258-524D-4016-83CE-1AE448208058}" name="Year Date"/>
    <tableColumn id="11" xr3:uid="{F12DB559-4DE1-467C-AA10-79C57FCE9DEE}" name="Region"/>
    <tableColumn id="12" xr3:uid="{CB7F5AA4-C80A-4019-AA8E-2317A809CFC0}" name="Sold_qty"/>
    <tableColumn id="13" xr3:uid="{006CB4EE-E01C-4E1B-BE59-0E401BD81632}" name="Price_per_qty"/>
    <tableColumn id="14" xr3:uid="{800FEE66-D8B0-40DC-A44A-B740F6BB43D7}" name="COGS"/>
    <tableColumn id="15" xr3:uid="{69DD9ACA-D501-40C9-B771-8AAE7AB54EE2}" name="Revenue" dataDxfId="268">
      <calculatedColumnFormula>Table1[[#This Row],[Price_per_qty]]*Table1[[#This Row],[Sold_qty]]</calculatedColumnFormula>
    </tableColumn>
    <tableColumn id="16" xr3:uid="{1364F27A-DDFF-4BAA-87D6-D6C898FEC946}" name="Profit" dataDxfId="267">
      <calculatedColumnFormula>(Table1[[#This Row],[Sold_qty]]*Table1[[#This Row],[Price_per_qty]])-(Table1[[#This Row],[COGS]]*Table1[[#This Row],[Sold_qty]])</calculatedColumnFormula>
    </tableColumn>
    <tableColumn id="17" xr3:uid="{44816F6D-7124-4143-AB5E-04CBA4345117}" name="Margin" dataCellStyle="Per cent">
      <calculatedColumnFormula>Table1[[#This Row],[Profit]]/Table1[[#This Row],[Revenue]]</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6D808327-6B25-4362-934A-CE94368AAF3B}" sourceName="[Table1].[Order Date]">
  <pivotTables>
    <pivotTable tabId="3" name="PivotTable2"/>
    <pivotTable tabId="3" name="PivotTable3"/>
    <pivotTable tabId="3" name="PivotTable5"/>
    <pivotTable tabId="3" name="PivotTable9"/>
    <pivotTable tabId="3" name="PivotTable10"/>
    <pivotTable tabId="3" name="PivotTable11"/>
    <pivotTable tabId="3" name="PivotTable1"/>
    <pivotTable tabId="3" name="PivotTable4"/>
    <pivotTable tabId="3" name="PivotTable7"/>
  </pivotTables>
  <state minimalRefreshVersion="6" lastRefreshVersion="6" pivotCacheId="1180048739" filterType="unknown">
    <bounds startDate="2023-01-01T00:00:00" endDate="202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AF33941D-4C3C-4BCD-B5F4-8D56EAFF25BE}" cache="Timeline_Order_Date" caption="Date" level="2" selectionLevel="2" scrollPosition="2024-11-05T00:00:00" style="Timeline Style 1"/>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9" tint="-0.249977111117893"/>
  </sheetPr>
  <dimension ref="A1:Q3001"/>
  <sheetViews>
    <sheetView zoomScaleNormal="100" workbookViewId="0">
      <selection activeCell="R7" sqref="R7"/>
    </sheetView>
  </sheetViews>
  <sheetFormatPr defaultRowHeight="14.4" x14ac:dyDescent="0.3"/>
  <cols>
    <col min="1" max="1" width="8.6640625" bestFit="1" customWidth="1"/>
    <col min="2" max="2" width="11.33203125" bestFit="1" customWidth="1"/>
    <col min="3" max="3" width="13.44140625" bestFit="1" customWidth="1"/>
    <col min="4" max="4" width="13.109375" bestFit="1" customWidth="1"/>
    <col min="5" max="5" width="14.44140625" bestFit="1" customWidth="1"/>
    <col min="6" max="6" width="19.88671875" bestFit="1" customWidth="1"/>
    <col min="7" max="7" width="6.77734375" bestFit="1" customWidth="1"/>
    <col min="8" max="8" width="7.44140625" bestFit="1" customWidth="1"/>
    <col min="9" max="9" width="12.33203125" bestFit="1" customWidth="1"/>
    <col min="10" max="10" width="11.21875" bestFit="1" customWidth="1"/>
    <col min="11" max="11" width="9" bestFit="1" customWidth="1"/>
    <col min="12" max="12" width="10.6640625" bestFit="1" customWidth="1"/>
    <col min="13" max="13" width="14.88671875" bestFit="1" customWidth="1"/>
    <col min="14" max="14" width="7.88671875" bestFit="1" customWidth="1"/>
    <col min="15" max="15" width="10.5546875" bestFit="1" customWidth="1"/>
    <col min="16" max="16" width="8" bestFit="1" customWidth="1"/>
    <col min="17" max="17" width="8.88671875" style="6"/>
  </cols>
  <sheetData>
    <row r="1" spans="1:17" x14ac:dyDescent="0.3">
      <c r="A1" t="s">
        <v>0</v>
      </c>
      <c r="B1" t="s">
        <v>1</v>
      </c>
      <c r="C1" t="s">
        <v>2</v>
      </c>
      <c r="D1" t="s">
        <v>3</v>
      </c>
      <c r="E1" t="s">
        <v>4</v>
      </c>
      <c r="F1" t="s">
        <v>5</v>
      </c>
      <c r="G1" t="s">
        <v>6</v>
      </c>
      <c r="H1" t="s">
        <v>7</v>
      </c>
      <c r="I1" t="s">
        <v>8</v>
      </c>
      <c r="J1" t="s">
        <v>9</v>
      </c>
      <c r="K1" t="s">
        <v>10</v>
      </c>
      <c r="L1" t="s">
        <v>11</v>
      </c>
      <c r="M1" t="s">
        <v>12</v>
      </c>
      <c r="N1" t="s">
        <v>13</v>
      </c>
      <c r="O1" t="s">
        <v>6043</v>
      </c>
      <c r="P1" t="s">
        <v>6042</v>
      </c>
      <c r="Q1" s="6" t="s">
        <v>6050</v>
      </c>
    </row>
    <row r="2" spans="1:17" x14ac:dyDescent="0.3">
      <c r="A2">
        <v>1</v>
      </c>
      <c r="B2" t="s">
        <v>14</v>
      </c>
      <c r="C2" t="s">
        <v>15</v>
      </c>
      <c r="D2" t="s">
        <v>16</v>
      </c>
      <c r="E2" t="s">
        <v>17</v>
      </c>
      <c r="F2" t="s">
        <v>18</v>
      </c>
      <c r="G2" t="s">
        <v>19</v>
      </c>
      <c r="H2" t="s">
        <v>20</v>
      </c>
      <c r="I2" s="1">
        <v>45385</v>
      </c>
      <c r="J2">
        <v>2024</v>
      </c>
      <c r="K2" t="s">
        <v>21</v>
      </c>
      <c r="L2">
        <v>16</v>
      </c>
      <c r="M2">
        <v>431.01</v>
      </c>
      <c r="N2">
        <v>284.5</v>
      </c>
      <c r="O2">
        <f>Table1[[#This Row],[Price_per_qty]]*Table1[[#This Row],[Sold_qty]]</f>
        <v>6896.16</v>
      </c>
      <c r="P2">
        <f>(Table1[[#This Row],[Sold_qty]]*Table1[[#This Row],[Price_per_qty]])-(Table1[[#This Row],[COGS]]*Table1[[#This Row],[Sold_qty]])</f>
        <v>2344.16</v>
      </c>
      <c r="Q2" s="6">
        <f>Table1[[#This Row],[Profit]]/Table1[[#This Row],[Revenue]]</f>
        <v>0.33992250759843157</v>
      </c>
    </row>
    <row r="3" spans="1:17" x14ac:dyDescent="0.3">
      <c r="A3">
        <v>2</v>
      </c>
      <c r="B3" t="s">
        <v>22</v>
      </c>
      <c r="C3" t="s">
        <v>23</v>
      </c>
      <c r="D3" t="s">
        <v>24</v>
      </c>
      <c r="E3" t="s">
        <v>25</v>
      </c>
      <c r="F3" t="s">
        <v>26</v>
      </c>
      <c r="G3" t="s">
        <v>27</v>
      </c>
      <c r="H3" t="s">
        <v>28</v>
      </c>
      <c r="I3" s="1">
        <v>45509</v>
      </c>
      <c r="J3">
        <v>2024</v>
      </c>
      <c r="K3" t="s">
        <v>29</v>
      </c>
      <c r="L3">
        <v>12</v>
      </c>
      <c r="M3">
        <v>378.34</v>
      </c>
      <c r="N3">
        <v>232.15</v>
      </c>
      <c r="O3">
        <f>Table1[[#This Row],[Price_per_qty]]*Table1[[#This Row],[Sold_qty]]</f>
        <v>4540.08</v>
      </c>
      <c r="P3">
        <f>(Table1[[#This Row],[Sold_qty]]*Table1[[#This Row],[Price_per_qty]])-(Table1[[#This Row],[COGS]]*Table1[[#This Row],[Sold_qty]])</f>
        <v>1754.2799999999997</v>
      </c>
      <c r="Q3" s="6">
        <f>Table1[[#This Row],[Profit]]/Table1[[#This Row],[Revenue]]</f>
        <v>0.38639847755986673</v>
      </c>
    </row>
    <row r="4" spans="1:17" x14ac:dyDescent="0.3">
      <c r="A4">
        <v>3</v>
      </c>
      <c r="B4" t="s">
        <v>30</v>
      </c>
      <c r="C4" t="s">
        <v>31</v>
      </c>
      <c r="D4" t="s">
        <v>32</v>
      </c>
      <c r="E4" t="s">
        <v>33</v>
      </c>
      <c r="F4" t="s">
        <v>34</v>
      </c>
      <c r="G4" t="s">
        <v>19</v>
      </c>
      <c r="H4" t="s">
        <v>35</v>
      </c>
      <c r="I4" s="1">
        <v>45414</v>
      </c>
      <c r="J4">
        <v>2024</v>
      </c>
      <c r="K4" t="s">
        <v>36</v>
      </c>
      <c r="L4">
        <v>8</v>
      </c>
      <c r="M4">
        <v>270.44</v>
      </c>
      <c r="N4">
        <v>167.93</v>
      </c>
      <c r="O4">
        <f>Table1[[#This Row],[Price_per_qty]]*Table1[[#This Row],[Sold_qty]]</f>
        <v>2163.52</v>
      </c>
      <c r="P4">
        <f>(Table1[[#This Row],[Sold_qty]]*Table1[[#This Row],[Price_per_qty]])-(Table1[[#This Row],[COGS]]*Table1[[#This Row],[Sold_qty]])</f>
        <v>820.07999999999993</v>
      </c>
      <c r="Q4" s="6">
        <f>Table1[[#This Row],[Profit]]/Table1[[#This Row],[Revenue]]</f>
        <v>0.37904895725484394</v>
      </c>
    </row>
    <row r="5" spans="1:17" x14ac:dyDescent="0.3">
      <c r="A5">
        <v>4</v>
      </c>
      <c r="B5" t="s">
        <v>37</v>
      </c>
      <c r="C5" t="s">
        <v>38</v>
      </c>
      <c r="D5" t="s">
        <v>32</v>
      </c>
      <c r="E5" t="s">
        <v>33</v>
      </c>
      <c r="F5" t="s">
        <v>39</v>
      </c>
      <c r="G5" t="s">
        <v>20</v>
      </c>
      <c r="H5" t="s">
        <v>19</v>
      </c>
      <c r="I5" s="1">
        <v>45569</v>
      </c>
      <c r="J5">
        <v>2024</v>
      </c>
      <c r="K5" t="s">
        <v>36</v>
      </c>
      <c r="L5">
        <v>9</v>
      </c>
      <c r="M5">
        <v>107.66</v>
      </c>
      <c r="N5">
        <v>83.57</v>
      </c>
      <c r="O5">
        <f>Table1[[#This Row],[Price_per_qty]]*Table1[[#This Row],[Sold_qty]]</f>
        <v>968.93999999999994</v>
      </c>
      <c r="P5">
        <f>(Table1[[#This Row],[Sold_qty]]*Table1[[#This Row],[Price_per_qty]])-(Table1[[#This Row],[COGS]]*Table1[[#This Row],[Sold_qty]])</f>
        <v>216.81000000000006</v>
      </c>
      <c r="Q5" s="6">
        <f>Table1[[#This Row],[Profit]]/Table1[[#This Row],[Revenue]]</f>
        <v>0.22375998513839873</v>
      </c>
    </row>
    <row r="6" spans="1:17" x14ac:dyDescent="0.3">
      <c r="A6">
        <v>5</v>
      </c>
      <c r="B6" t="s">
        <v>40</v>
      </c>
      <c r="C6" t="s">
        <v>41</v>
      </c>
      <c r="D6" t="s">
        <v>24</v>
      </c>
      <c r="E6" t="s">
        <v>42</v>
      </c>
      <c r="F6" t="s">
        <v>43</v>
      </c>
      <c r="G6" t="s">
        <v>44</v>
      </c>
      <c r="H6" t="s">
        <v>19</v>
      </c>
      <c r="I6" s="1">
        <v>45161</v>
      </c>
      <c r="J6">
        <v>2023</v>
      </c>
      <c r="K6" t="s">
        <v>36</v>
      </c>
      <c r="L6">
        <v>1</v>
      </c>
      <c r="M6">
        <v>26.45</v>
      </c>
      <c r="N6">
        <v>19.12</v>
      </c>
      <c r="O6">
        <f>Table1[[#This Row],[Price_per_qty]]*Table1[[#This Row],[Sold_qty]]</f>
        <v>26.45</v>
      </c>
      <c r="P6">
        <f>(Table1[[#This Row],[Sold_qty]]*Table1[[#This Row],[Price_per_qty]])-(Table1[[#This Row],[COGS]]*Table1[[#This Row],[Sold_qty]])</f>
        <v>7.3299999999999983</v>
      </c>
      <c r="Q6" s="6">
        <f>Table1[[#This Row],[Profit]]/Table1[[#This Row],[Revenue]]</f>
        <v>0.27712665406427217</v>
      </c>
    </row>
    <row r="7" spans="1:17" x14ac:dyDescent="0.3">
      <c r="A7">
        <v>6</v>
      </c>
      <c r="B7" t="s">
        <v>45</v>
      </c>
      <c r="C7" t="s">
        <v>46</v>
      </c>
      <c r="D7" t="s">
        <v>32</v>
      </c>
      <c r="E7" t="s">
        <v>33</v>
      </c>
      <c r="F7" t="s">
        <v>47</v>
      </c>
      <c r="G7" t="s">
        <v>44</v>
      </c>
      <c r="H7" t="s">
        <v>20</v>
      </c>
      <c r="I7" s="1">
        <v>45306</v>
      </c>
      <c r="J7">
        <v>2024</v>
      </c>
      <c r="K7" t="s">
        <v>21</v>
      </c>
      <c r="L7">
        <v>9</v>
      </c>
      <c r="M7">
        <v>409.85</v>
      </c>
      <c r="N7">
        <v>250.96</v>
      </c>
      <c r="O7">
        <f>Table1[[#This Row],[Price_per_qty]]*Table1[[#This Row],[Sold_qty]]</f>
        <v>3688.65</v>
      </c>
      <c r="P7">
        <f>(Table1[[#This Row],[Sold_qty]]*Table1[[#This Row],[Price_per_qty]])-(Table1[[#This Row],[COGS]]*Table1[[#This Row],[Sold_qty]])</f>
        <v>1430.0100000000002</v>
      </c>
      <c r="Q7" s="6">
        <f>Table1[[#This Row],[Profit]]/Table1[[#This Row],[Revenue]]</f>
        <v>0.38767841893375632</v>
      </c>
    </row>
    <row r="8" spans="1:17" x14ac:dyDescent="0.3">
      <c r="A8">
        <v>7</v>
      </c>
      <c r="B8" t="s">
        <v>48</v>
      </c>
      <c r="C8" t="s">
        <v>49</v>
      </c>
      <c r="D8" t="s">
        <v>16</v>
      </c>
      <c r="E8" t="s">
        <v>17</v>
      </c>
      <c r="F8" t="s">
        <v>18</v>
      </c>
      <c r="G8" t="s">
        <v>20</v>
      </c>
      <c r="H8" t="s">
        <v>20</v>
      </c>
      <c r="I8" s="1">
        <v>45285</v>
      </c>
      <c r="J8">
        <v>2023</v>
      </c>
      <c r="K8" t="s">
        <v>21</v>
      </c>
      <c r="L8">
        <v>12</v>
      </c>
      <c r="M8">
        <v>189.34</v>
      </c>
      <c r="N8">
        <v>140.01</v>
      </c>
      <c r="O8">
        <f>Table1[[#This Row],[Price_per_qty]]*Table1[[#This Row],[Sold_qty]]</f>
        <v>2272.08</v>
      </c>
      <c r="P8">
        <f>(Table1[[#This Row],[Sold_qty]]*Table1[[#This Row],[Price_per_qty]])-(Table1[[#This Row],[COGS]]*Table1[[#This Row],[Sold_qty]])</f>
        <v>591.96</v>
      </c>
      <c r="Q8" s="6">
        <f>Table1[[#This Row],[Profit]]/Table1[[#This Row],[Revenue]]</f>
        <v>0.26053660082391467</v>
      </c>
    </row>
    <row r="9" spans="1:17" x14ac:dyDescent="0.3">
      <c r="A9">
        <v>8</v>
      </c>
      <c r="B9" t="s">
        <v>50</v>
      </c>
      <c r="C9" t="s">
        <v>51</v>
      </c>
      <c r="D9" t="s">
        <v>32</v>
      </c>
      <c r="E9" t="s">
        <v>52</v>
      </c>
      <c r="F9" t="s">
        <v>53</v>
      </c>
      <c r="G9" t="s">
        <v>20</v>
      </c>
      <c r="H9" t="s">
        <v>20</v>
      </c>
      <c r="I9" s="1">
        <v>45720</v>
      </c>
      <c r="J9">
        <v>2025</v>
      </c>
      <c r="K9" t="s">
        <v>36</v>
      </c>
      <c r="L9">
        <v>9</v>
      </c>
      <c r="M9">
        <v>341.8</v>
      </c>
      <c r="N9">
        <v>288.63</v>
      </c>
      <c r="O9">
        <f>Table1[[#This Row],[Price_per_qty]]*Table1[[#This Row],[Sold_qty]]</f>
        <v>3076.2000000000003</v>
      </c>
      <c r="P9">
        <f>(Table1[[#This Row],[Sold_qty]]*Table1[[#This Row],[Price_per_qty]])-(Table1[[#This Row],[COGS]]*Table1[[#This Row],[Sold_qty]])</f>
        <v>478.5300000000002</v>
      </c>
      <c r="Q9" s="6">
        <f>Table1[[#This Row],[Profit]]/Table1[[#This Row],[Revenue]]</f>
        <v>0.15555880631948513</v>
      </c>
    </row>
    <row r="10" spans="1:17" x14ac:dyDescent="0.3">
      <c r="A10">
        <v>9</v>
      </c>
      <c r="B10" t="s">
        <v>54</v>
      </c>
      <c r="C10" t="s">
        <v>55</v>
      </c>
      <c r="D10" t="s">
        <v>16</v>
      </c>
      <c r="E10" t="s">
        <v>17</v>
      </c>
      <c r="F10" t="s">
        <v>56</v>
      </c>
      <c r="G10" t="s">
        <v>35</v>
      </c>
      <c r="H10" t="s">
        <v>27</v>
      </c>
      <c r="I10" s="1">
        <v>45617</v>
      </c>
      <c r="J10">
        <v>2024</v>
      </c>
      <c r="K10" t="s">
        <v>29</v>
      </c>
      <c r="L10">
        <v>15</v>
      </c>
      <c r="M10">
        <v>370.59</v>
      </c>
      <c r="N10">
        <v>252.73</v>
      </c>
      <c r="O10">
        <f>Table1[[#This Row],[Price_per_qty]]*Table1[[#This Row],[Sold_qty]]</f>
        <v>5558.8499999999995</v>
      </c>
      <c r="P10">
        <f>(Table1[[#This Row],[Sold_qty]]*Table1[[#This Row],[Price_per_qty]])-(Table1[[#This Row],[COGS]]*Table1[[#This Row],[Sold_qty]])</f>
        <v>1767.8999999999996</v>
      </c>
      <c r="Q10" s="6">
        <f>Table1[[#This Row],[Profit]]/Table1[[#This Row],[Revenue]]</f>
        <v>0.31803340619012921</v>
      </c>
    </row>
    <row r="11" spans="1:17" x14ac:dyDescent="0.3">
      <c r="A11">
        <v>10</v>
      </c>
      <c r="B11" t="s">
        <v>57</v>
      </c>
      <c r="C11" t="s">
        <v>58</v>
      </c>
      <c r="D11" t="s">
        <v>16</v>
      </c>
      <c r="E11" t="s">
        <v>59</v>
      </c>
      <c r="F11" t="s">
        <v>60</v>
      </c>
      <c r="G11" t="s">
        <v>27</v>
      </c>
      <c r="H11" t="s">
        <v>35</v>
      </c>
      <c r="I11" s="1">
        <v>45647</v>
      </c>
      <c r="J11">
        <v>2024</v>
      </c>
      <c r="K11" t="s">
        <v>36</v>
      </c>
      <c r="L11">
        <v>8</v>
      </c>
      <c r="M11">
        <v>87.08</v>
      </c>
      <c r="N11">
        <v>62.43</v>
      </c>
      <c r="O11">
        <f>Table1[[#This Row],[Price_per_qty]]*Table1[[#This Row],[Sold_qty]]</f>
        <v>696.64</v>
      </c>
      <c r="P11">
        <f>(Table1[[#This Row],[Sold_qty]]*Table1[[#This Row],[Price_per_qty]])-(Table1[[#This Row],[COGS]]*Table1[[#This Row],[Sold_qty]])</f>
        <v>197.2</v>
      </c>
      <c r="Q11" s="6">
        <f>Table1[[#This Row],[Profit]]/Table1[[#This Row],[Revenue]]</f>
        <v>0.28307303628847036</v>
      </c>
    </row>
    <row r="12" spans="1:17" x14ac:dyDescent="0.3">
      <c r="A12">
        <v>11</v>
      </c>
      <c r="B12" t="s">
        <v>61</v>
      </c>
      <c r="C12" t="s">
        <v>62</v>
      </c>
      <c r="D12" t="s">
        <v>32</v>
      </c>
      <c r="E12" t="s">
        <v>63</v>
      </c>
      <c r="F12" t="s">
        <v>64</v>
      </c>
      <c r="G12" t="s">
        <v>27</v>
      </c>
      <c r="H12" t="s">
        <v>44</v>
      </c>
      <c r="I12" s="1">
        <v>45098</v>
      </c>
      <c r="J12">
        <v>2023</v>
      </c>
      <c r="K12" t="s">
        <v>29</v>
      </c>
      <c r="L12">
        <v>7</v>
      </c>
      <c r="M12">
        <v>415.15</v>
      </c>
      <c r="N12">
        <v>330.88</v>
      </c>
      <c r="O12">
        <f>Table1[[#This Row],[Price_per_qty]]*Table1[[#This Row],[Sold_qty]]</f>
        <v>2906.0499999999997</v>
      </c>
      <c r="P12">
        <f>(Table1[[#This Row],[Sold_qty]]*Table1[[#This Row],[Price_per_qty]])-(Table1[[#This Row],[COGS]]*Table1[[#This Row],[Sold_qty]])</f>
        <v>589.88999999999987</v>
      </c>
      <c r="Q12" s="6">
        <f>Table1[[#This Row],[Profit]]/Table1[[#This Row],[Revenue]]</f>
        <v>0.20298687221486209</v>
      </c>
    </row>
    <row r="13" spans="1:17" x14ac:dyDescent="0.3">
      <c r="A13">
        <v>12</v>
      </c>
      <c r="B13" t="s">
        <v>65</v>
      </c>
      <c r="C13" t="s">
        <v>66</v>
      </c>
      <c r="D13" t="s">
        <v>24</v>
      </c>
      <c r="E13" t="s">
        <v>25</v>
      </c>
      <c r="F13" t="s">
        <v>67</v>
      </c>
      <c r="G13" t="s">
        <v>44</v>
      </c>
      <c r="H13" t="s">
        <v>20</v>
      </c>
      <c r="I13" s="1">
        <v>45199</v>
      </c>
      <c r="J13">
        <v>2023</v>
      </c>
      <c r="K13" t="s">
        <v>21</v>
      </c>
      <c r="L13">
        <v>12</v>
      </c>
      <c r="M13">
        <v>246.16</v>
      </c>
      <c r="N13">
        <v>186.72</v>
      </c>
      <c r="O13">
        <f>Table1[[#This Row],[Price_per_qty]]*Table1[[#This Row],[Sold_qty]]</f>
        <v>2953.92</v>
      </c>
      <c r="P13">
        <f>(Table1[[#This Row],[Sold_qty]]*Table1[[#This Row],[Price_per_qty]])-(Table1[[#This Row],[COGS]]*Table1[[#This Row],[Sold_qty]])</f>
        <v>713.2800000000002</v>
      </c>
      <c r="Q13" s="6">
        <f>Table1[[#This Row],[Profit]]/Table1[[#This Row],[Revenue]]</f>
        <v>0.24146896327591816</v>
      </c>
    </row>
    <row r="14" spans="1:17" x14ac:dyDescent="0.3">
      <c r="A14">
        <v>13</v>
      </c>
      <c r="B14" t="s">
        <v>68</v>
      </c>
      <c r="C14" t="s">
        <v>69</v>
      </c>
      <c r="D14" t="s">
        <v>32</v>
      </c>
      <c r="E14" t="s">
        <v>33</v>
      </c>
      <c r="F14" t="s">
        <v>70</v>
      </c>
      <c r="G14" t="s">
        <v>27</v>
      </c>
      <c r="H14" t="s">
        <v>35</v>
      </c>
      <c r="I14" s="1">
        <v>45138</v>
      </c>
      <c r="J14">
        <v>2023</v>
      </c>
      <c r="K14" t="s">
        <v>29</v>
      </c>
      <c r="L14">
        <v>6</v>
      </c>
      <c r="M14">
        <v>397.74</v>
      </c>
      <c r="N14">
        <v>209.07</v>
      </c>
      <c r="O14">
        <f>Table1[[#This Row],[Price_per_qty]]*Table1[[#This Row],[Sold_qty]]</f>
        <v>2386.44</v>
      </c>
      <c r="P14">
        <f>(Table1[[#This Row],[Sold_qty]]*Table1[[#This Row],[Price_per_qty]])-(Table1[[#This Row],[COGS]]*Table1[[#This Row],[Sold_qty]])</f>
        <v>1132.02</v>
      </c>
      <c r="Q14" s="6">
        <f>Table1[[#This Row],[Profit]]/Table1[[#This Row],[Revenue]]</f>
        <v>0.47435510635088246</v>
      </c>
    </row>
    <row r="15" spans="1:17" x14ac:dyDescent="0.3">
      <c r="A15">
        <v>14</v>
      </c>
      <c r="B15" t="s">
        <v>71</v>
      </c>
      <c r="C15" t="s">
        <v>72</v>
      </c>
      <c r="D15" t="s">
        <v>24</v>
      </c>
      <c r="E15" t="s">
        <v>73</v>
      </c>
      <c r="F15" t="s">
        <v>74</v>
      </c>
      <c r="G15" t="s">
        <v>27</v>
      </c>
      <c r="H15" t="s">
        <v>44</v>
      </c>
      <c r="I15" s="1">
        <v>45316</v>
      </c>
      <c r="J15">
        <v>2024</v>
      </c>
      <c r="K15" t="s">
        <v>21</v>
      </c>
      <c r="L15">
        <v>4</v>
      </c>
      <c r="M15">
        <v>299.2</v>
      </c>
      <c r="N15">
        <v>215.32</v>
      </c>
      <c r="O15">
        <f>Table1[[#This Row],[Price_per_qty]]*Table1[[#This Row],[Sold_qty]]</f>
        <v>1196.8</v>
      </c>
      <c r="P15">
        <f>(Table1[[#This Row],[Sold_qty]]*Table1[[#This Row],[Price_per_qty]])-(Table1[[#This Row],[COGS]]*Table1[[#This Row],[Sold_qty]])</f>
        <v>335.52</v>
      </c>
      <c r="Q15" s="6">
        <f>Table1[[#This Row],[Profit]]/Table1[[#This Row],[Revenue]]</f>
        <v>0.28034759358288769</v>
      </c>
    </row>
    <row r="16" spans="1:17" x14ac:dyDescent="0.3">
      <c r="A16">
        <v>15</v>
      </c>
      <c r="B16" t="s">
        <v>75</v>
      </c>
      <c r="C16" t="s">
        <v>76</v>
      </c>
      <c r="D16" t="s">
        <v>32</v>
      </c>
      <c r="E16" t="s">
        <v>63</v>
      </c>
      <c r="F16" t="s">
        <v>77</v>
      </c>
      <c r="G16" t="s">
        <v>20</v>
      </c>
      <c r="H16" t="s">
        <v>20</v>
      </c>
      <c r="I16" s="1">
        <v>45397</v>
      </c>
      <c r="J16">
        <v>2024</v>
      </c>
      <c r="K16" t="s">
        <v>21</v>
      </c>
      <c r="L16">
        <v>16</v>
      </c>
      <c r="M16">
        <v>241.29</v>
      </c>
      <c r="N16">
        <v>144.31</v>
      </c>
      <c r="O16">
        <f>Table1[[#This Row],[Price_per_qty]]*Table1[[#This Row],[Sold_qty]]</f>
        <v>3860.64</v>
      </c>
      <c r="P16">
        <f>(Table1[[#This Row],[Sold_qty]]*Table1[[#This Row],[Price_per_qty]])-(Table1[[#This Row],[COGS]]*Table1[[#This Row],[Sold_qty]])</f>
        <v>1551.6799999999998</v>
      </c>
      <c r="Q16" s="6">
        <f>Table1[[#This Row],[Profit]]/Table1[[#This Row],[Revenue]]</f>
        <v>0.4019229972232583</v>
      </c>
    </row>
    <row r="17" spans="1:17" x14ac:dyDescent="0.3">
      <c r="A17">
        <v>16</v>
      </c>
      <c r="B17" t="s">
        <v>78</v>
      </c>
      <c r="C17" t="s">
        <v>79</v>
      </c>
      <c r="D17" t="s">
        <v>32</v>
      </c>
      <c r="E17" t="s">
        <v>33</v>
      </c>
      <c r="F17" t="s">
        <v>47</v>
      </c>
      <c r="G17" t="s">
        <v>27</v>
      </c>
      <c r="H17" t="s">
        <v>44</v>
      </c>
      <c r="I17" s="1">
        <v>44933</v>
      </c>
      <c r="J17">
        <v>2023</v>
      </c>
      <c r="K17" t="s">
        <v>29</v>
      </c>
      <c r="L17">
        <v>5</v>
      </c>
      <c r="M17">
        <v>100.15</v>
      </c>
      <c r="N17">
        <v>79.180000000000007</v>
      </c>
      <c r="O17">
        <f>Table1[[#This Row],[Price_per_qty]]*Table1[[#This Row],[Sold_qty]]</f>
        <v>500.75</v>
      </c>
      <c r="P17">
        <f>(Table1[[#This Row],[Sold_qty]]*Table1[[#This Row],[Price_per_qty]])-(Table1[[#This Row],[COGS]]*Table1[[#This Row],[Sold_qty]])</f>
        <v>104.84999999999997</v>
      </c>
      <c r="Q17" s="6">
        <f>Table1[[#This Row],[Profit]]/Table1[[#This Row],[Revenue]]</f>
        <v>0.20938592111832244</v>
      </c>
    </row>
    <row r="18" spans="1:17" x14ac:dyDescent="0.3">
      <c r="A18">
        <v>17</v>
      </c>
      <c r="B18" t="s">
        <v>80</v>
      </c>
      <c r="C18" t="s">
        <v>81</v>
      </c>
      <c r="D18" t="s">
        <v>24</v>
      </c>
      <c r="E18" t="s">
        <v>25</v>
      </c>
      <c r="F18" t="s">
        <v>82</v>
      </c>
      <c r="G18" t="s">
        <v>19</v>
      </c>
      <c r="H18" t="s">
        <v>28</v>
      </c>
      <c r="I18" s="1">
        <v>45800</v>
      </c>
      <c r="J18">
        <v>2025</v>
      </c>
      <c r="K18" t="s">
        <v>36</v>
      </c>
      <c r="L18">
        <v>2</v>
      </c>
      <c r="M18">
        <v>113.12</v>
      </c>
      <c r="N18">
        <v>60.81</v>
      </c>
      <c r="O18">
        <f>Table1[[#This Row],[Price_per_qty]]*Table1[[#This Row],[Sold_qty]]</f>
        <v>226.24</v>
      </c>
      <c r="P18">
        <f>(Table1[[#This Row],[Sold_qty]]*Table1[[#This Row],[Price_per_qty]])-(Table1[[#This Row],[COGS]]*Table1[[#This Row],[Sold_qty]])</f>
        <v>104.62</v>
      </c>
      <c r="Q18" s="6">
        <f>Table1[[#This Row],[Profit]]/Table1[[#This Row],[Revenue]]</f>
        <v>0.46242927864214994</v>
      </c>
    </row>
    <row r="19" spans="1:17" x14ac:dyDescent="0.3">
      <c r="A19">
        <v>18</v>
      </c>
      <c r="B19" t="s">
        <v>83</v>
      </c>
      <c r="C19" t="s">
        <v>84</v>
      </c>
      <c r="D19" t="s">
        <v>24</v>
      </c>
      <c r="E19" t="s">
        <v>25</v>
      </c>
      <c r="F19" t="s">
        <v>85</v>
      </c>
      <c r="G19" t="s">
        <v>19</v>
      </c>
      <c r="H19" t="s">
        <v>28</v>
      </c>
      <c r="I19" s="1">
        <v>45803</v>
      </c>
      <c r="J19">
        <v>2025</v>
      </c>
      <c r="K19" t="s">
        <v>21</v>
      </c>
      <c r="L19">
        <v>2</v>
      </c>
      <c r="M19">
        <v>351.1</v>
      </c>
      <c r="N19">
        <v>232.83</v>
      </c>
      <c r="O19">
        <f>Table1[[#This Row],[Price_per_qty]]*Table1[[#This Row],[Sold_qty]]</f>
        <v>702.2</v>
      </c>
      <c r="P19">
        <f>(Table1[[#This Row],[Sold_qty]]*Table1[[#This Row],[Price_per_qty]])-(Table1[[#This Row],[COGS]]*Table1[[#This Row],[Sold_qty]])</f>
        <v>236.54000000000002</v>
      </c>
      <c r="Q19" s="6">
        <f>Table1[[#This Row],[Profit]]/Table1[[#This Row],[Revenue]]</f>
        <v>0.33685559669609799</v>
      </c>
    </row>
    <row r="20" spans="1:17" x14ac:dyDescent="0.3">
      <c r="A20">
        <v>19</v>
      </c>
      <c r="B20" t="s">
        <v>86</v>
      </c>
      <c r="C20" t="s">
        <v>87</v>
      </c>
      <c r="D20" t="s">
        <v>16</v>
      </c>
      <c r="E20" t="s">
        <v>17</v>
      </c>
      <c r="F20" t="s">
        <v>88</v>
      </c>
      <c r="G20" t="s">
        <v>28</v>
      </c>
      <c r="H20" t="s">
        <v>19</v>
      </c>
      <c r="I20" s="1">
        <v>45823</v>
      </c>
      <c r="J20">
        <v>2025</v>
      </c>
      <c r="K20" t="s">
        <v>29</v>
      </c>
      <c r="L20">
        <v>10</v>
      </c>
      <c r="M20">
        <v>269.14</v>
      </c>
      <c r="N20">
        <v>179.41</v>
      </c>
      <c r="O20">
        <f>Table1[[#This Row],[Price_per_qty]]*Table1[[#This Row],[Sold_qty]]</f>
        <v>2691.3999999999996</v>
      </c>
      <c r="P20">
        <f>(Table1[[#This Row],[Sold_qty]]*Table1[[#This Row],[Price_per_qty]])-(Table1[[#This Row],[COGS]]*Table1[[#This Row],[Sold_qty]])</f>
        <v>897.29999999999973</v>
      </c>
      <c r="Q20" s="6">
        <f>Table1[[#This Row],[Profit]]/Table1[[#This Row],[Revenue]]</f>
        <v>0.33339525897302513</v>
      </c>
    </row>
    <row r="21" spans="1:17" x14ac:dyDescent="0.3">
      <c r="A21">
        <v>20</v>
      </c>
      <c r="B21" t="s">
        <v>89</v>
      </c>
      <c r="C21" t="s">
        <v>90</v>
      </c>
      <c r="D21" t="s">
        <v>32</v>
      </c>
      <c r="E21" t="s">
        <v>52</v>
      </c>
      <c r="F21" t="s">
        <v>91</v>
      </c>
      <c r="G21" t="s">
        <v>35</v>
      </c>
      <c r="H21" t="s">
        <v>44</v>
      </c>
      <c r="I21" s="1">
        <v>44985</v>
      </c>
      <c r="J21">
        <v>2023</v>
      </c>
      <c r="K21" t="s">
        <v>21</v>
      </c>
      <c r="L21">
        <v>14</v>
      </c>
      <c r="M21">
        <v>431.37</v>
      </c>
      <c r="N21">
        <v>314.70999999999998</v>
      </c>
      <c r="O21">
        <f>Table1[[#This Row],[Price_per_qty]]*Table1[[#This Row],[Sold_qty]]</f>
        <v>6039.18</v>
      </c>
      <c r="P21">
        <f>(Table1[[#This Row],[Sold_qty]]*Table1[[#This Row],[Price_per_qty]])-(Table1[[#This Row],[COGS]]*Table1[[#This Row],[Sold_qty]])</f>
        <v>1633.2400000000007</v>
      </c>
      <c r="Q21" s="6">
        <f>Table1[[#This Row],[Profit]]/Table1[[#This Row],[Revenue]]</f>
        <v>0.27044068896770762</v>
      </c>
    </row>
    <row r="22" spans="1:17" x14ac:dyDescent="0.3">
      <c r="A22">
        <v>21</v>
      </c>
      <c r="B22" t="s">
        <v>92</v>
      </c>
      <c r="C22" t="s">
        <v>93</v>
      </c>
      <c r="D22" t="s">
        <v>24</v>
      </c>
      <c r="E22" t="s">
        <v>25</v>
      </c>
      <c r="F22" t="s">
        <v>26</v>
      </c>
      <c r="G22" t="s">
        <v>35</v>
      </c>
      <c r="H22" t="s">
        <v>44</v>
      </c>
      <c r="I22" s="1">
        <v>45218</v>
      </c>
      <c r="J22">
        <v>2023</v>
      </c>
      <c r="K22" t="s">
        <v>29</v>
      </c>
      <c r="L22">
        <v>12</v>
      </c>
      <c r="M22">
        <v>390.62</v>
      </c>
      <c r="N22">
        <v>253.46</v>
      </c>
      <c r="O22">
        <f>Table1[[#This Row],[Price_per_qty]]*Table1[[#This Row],[Sold_qty]]</f>
        <v>4687.4400000000005</v>
      </c>
      <c r="P22">
        <f>(Table1[[#This Row],[Sold_qty]]*Table1[[#This Row],[Price_per_qty]])-(Table1[[#This Row],[COGS]]*Table1[[#This Row],[Sold_qty]])</f>
        <v>1645.9200000000005</v>
      </c>
      <c r="Q22" s="6">
        <f>Table1[[#This Row],[Profit]]/Table1[[#This Row],[Revenue]]</f>
        <v>0.35113409451640987</v>
      </c>
    </row>
    <row r="23" spans="1:17" x14ac:dyDescent="0.3">
      <c r="A23">
        <v>22</v>
      </c>
      <c r="B23" t="s">
        <v>94</v>
      </c>
      <c r="C23" t="s">
        <v>95</v>
      </c>
      <c r="D23" t="s">
        <v>32</v>
      </c>
      <c r="E23" t="s">
        <v>33</v>
      </c>
      <c r="F23" t="s">
        <v>96</v>
      </c>
      <c r="G23" t="s">
        <v>20</v>
      </c>
      <c r="H23" t="s">
        <v>19</v>
      </c>
      <c r="I23" s="1">
        <v>44932</v>
      </c>
      <c r="J23">
        <v>2023</v>
      </c>
      <c r="K23" t="s">
        <v>29</v>
      </c>
      <c r="L23">
        <v>6</v>
      </c>
      <c r="M23">
        <v>206.27</v>
      </c>
      <c r="N23">
        <v>130.57</v>
      </c>
      <c r="O23">
        <f>Table1[[#This Row],[Price_per_qty]]*Table1[[#This Row],[Sold_qty]]</f>
        <v>1237.6200000000001</v>
      </c>
      <c r="P23">
        <f>(Table1[[#This Row],[Sold_qty]]*Table1[[#This Row],[Price_per_qty]])-(Table1[[#This Row],[COGS]]*Table1[[#This Row],[Sold_qty]])</f>
        <v>454.20000000000016</v>
      </c>
      <c r="Q23" s="6">
        <f>Table1[[#This Row],[Profit]]/Table1[[#This Row],[Revenue]]</f>
        <v>0.36699471566393571</v>
      </c>
    </row>
    <row r="24" spans="1:17" x14ac:dyDescent="0.3">
      <c r="A24">
        <v>23</v>
      </c>
      <c r="B24" t="s">
        <v>97</v>
      </c>
      <c r="C24" t="s">
        <v>98</v>
      </c>
      <c r="D24" t="s">
        <v>24</v>
      </c>
      <c r="E24" t="s">
        <v>25</v>
      </c>
      <c r="F24" t="s">
        <v>99</v>
      </c>
      <c r="G24" t="s">
        <v>44</v>
      </c>
      <c r="H24" t="s">
        <v>28</v>
      </c>
      <c r="I24" s="1">
        <v>44957</v>
      </c>
      <c r="J24">
        <v>2023</v>
      </c>
      <c r="K24" t="s">
        <v>21</v>
      </c>
      <c r="L24">
        <v>6</v>
      </c>
      <c r="M24">
        <v>11.86</v>
      </c>
      <c r="N24">
        <v>7.24</v>
      </c>
      <c r="O24">
        <f>Table1[[#This Row],[Price_per_qty]]*Table1[[#This Row],[Sold_qty]]</f>
        <v>71.16</v>
      </c>
      <c r="P24">
        <f>(Table1[[#This Row],[Sold_qty]]*Table1[[#This Row],[Price_per_qty]])-(Table1[[#This Row],[COGS]]*Table1[[#This Row],[Sold_qty]])</f>
        <v>27.72</v>
      </c>
      <c r="Q24" s="6">
        <f>Table1[[#This Row],[Profit]]/Table1[[#This Row],[Revenue]]</f>
        <v>0.38954468802698144</v>
      </c>
    </row>
    <row r="25" spans="1:17" x14ac:dyDescent="0.3">
      <c r="A25">
        <v>24</v>
      </c>
      <c r="B25" t="s">
        <v>100</v>
      </c>
      <c r="C25" t="s">
        <v>101</v>
      </c>
      <c r="D25" t="s">
        <v>32</v>
      </c>
      <c r="E25" t="s">
        <v>63</v>
      </c>
      <c r="F25" t="s">
        <v>102</v>
      </c>
      <c r="G25" t="s">
        <v>19</v>
      </c>
      <c r="H25" t="s">
        <v>19</v>
      </c>
      <c r="I25" s="1">
        <v>45754</v>
      </c>
      <c r="J25">
        <v>2025</v>
      </c>
      <c r="K25" t="s">
        <v>103</v>
      </c>
      <c r="L25">
        <v>6</v>
      </c>
      <c r="M25">
        <v>267.87</v>
      </c>
      <c r="N25">
        <v>140.52000000000001</v>
      </c>
      <c r="O25">
        <f>Table1[[#This Row],[Price_per_qty]]*Table1[[#This Row],[Sold_qty]]</f>
        <v>1607.22</v>
      </c>
      <c r="P25">
        <f>(Table1[[#This Row],[Sold_qty]]*Table1[[#This Row],[Price_per_qty]])-(Table1[[#This Row],[COGS]]*Table1[[#This Row],[Sold_qty]])</f>
        <v>764.09999999999991</v>
      </c>
      <c r="Q25" s="6">
        <f>Table1[[#This Row],[Profit]]/Table1[[#This Row],[Revenue]]</f>
        <v>0.47541717997536109</v>
      </c>
    </row>
    <row r="26" spans="1:17" x14ac:dyDescent="0.3">
      <c r="A26">
        <v>25</v>
      </c>
      <c r="B26" t="s">
        <v>104</v>
      </c>
      <c r="C26" t="s">
        <v>105</v>
      </c>
      <c r="D26" t="s">
        <v>16</v>
      </c>
      <c r="E26" t="s">
        <v>106</v>
      </c>
      <c r="F26" t="s">
        <v>107</v>
      </c>
      <c r="G26" t="s">
        <v>44</v>
      </c>
      <c r="H26" t="s">
        <v>44</v>
      </c>
      <c r="I26" s="1">
        <v>45130</v>
      </c>
      <c r="J26">
        <v>2023</v>
      </c>
      <c r="K26" t="s">
        <v>21</v>
      </c>
      <c r="L26">
        <v>12</v>
      </c>
      <c r="M26">
        <v>131.71</v>
      </c>
      <c r="N26">
        <v>100.14</v>
      </c>
      <c r="O26">
        <f>Table1[[#This Row],[Price_per_qty]]*Table1[[#This Row],[Sold_qty]]</f>
        <v>1580.52</v>
      </c>
      <c r="P26">
        <f>(Table1[[#This Row],[Sold_qty]]*Table1[[#This Row],[Price_per_qty]])-(Table1[[#This Row],[COGS]]*Table1[[#This Row],[Sold_qty]])</f>
        <v>378.83999999999992</v>
      </c>
      <c r="Q26" s="6">
        <f>Table1[[#This Row],[Profit]]/Table1[[#This Row],[Revenue]]</f>
        <v>0.23969326550755443</v>
      </c>
    </row>
    <row r="27" spans="1:17" x14ac:dyDescent="0.3">
      <c r="A27">
        <v>26</v>
      </c>
      <c r="B27" t="s">
        <v>108</v>
      </c>
      <c r="C27" t="s">
        <v>109</v>
      </c>
      <c r="D27" t="s">
        <v>24</v>
      </c>
      <c r="E27" t="s">
        <v>42</v>
      </c>
      <c r="F27" t="s">
        <v>110</v>
      </c>
      <c r="G27" t="s">
        <v>19</v>
      </c>
      <c r="H27" t="s">
        <v>28</v>
      </c>
      <c r="I27" s="1">
        <v>45426</v>
      </c>
      <c r="J27">
        <v>2024</v>
      </c>
      <c r="K27" t="s">
        <v>21</v>
      </c>
      <c r="L27">
        <v>4</v>
      </c>
      <c r="M27">
        <v>272.58</v>
      </c>
      <c r="N27">
        <v>196.81</v>
      </c>
      <c r="O27">
        <f>Table1[[#This Row],[Price_per_qty]]*Table1[[#This Row],[Sold_qty]]</f>
        <v>1090.32</v>
      </c>
      <c r="P27">
        <f>(Table1[[#This Row],[Sold_qty]]*Table1[[#This Row],[Price_per_qty]])-(Table1[[#This Row],[COGS]]*Table1[[#This Row],[Sold_qty]])</f>
        <v>303.07999999999993</v>
      </c>
      <c r="Q27" s="6">
        <f>Table1[[#This Row],[Profit]]/Table1[[#This Row],[Revenue]]</f>
        <v>0.27797343899038807</v>
      </c>
    </row>
    <row r="28" spans="1:17" x14ac:dyDescent="0.3">
      <c r="A28">
        <v>27</v>
      </c>
      <c r="B28" t="s">
        <v>111</v>
      </c>
      <c r="C28" t="s">
        <v>112</v>
      </c>
      <c r="D28" t="s">
        <v>24</v>
      </c>
      <c r="E28" t="s">
        <v>25</v>
      </c>
      <c r="F28" t="s">
        <v>113</v>
      </c>
      <c r="G28" t="s">
        <v>44</v>
      </c>
      <c r="H28" t="s">
        <v>20</v>
      </c>
      <c r="I28" s="1">
        <v>44929</v>
      </c>
      <c r="J28">
        <v>2023</v>
      </c>
      <c r="K28" t="s">
        <v>36</v>
      </c>
      <c r="L28">
        <v>14</v>
      </c>
      <c r="M28">
        <v>66.31</v>
      </c>
      <c r="N28">
        <v>35.479999999999997</v>
      </c>
      <c r="O28">
        <f>Table1[[#This Row],[Price_per_qty]]*Table1[[#This Row],[Sold_qty]]</f>
        <v>928.34</v>
      </c>
      <c r="P28">
        <f>(Table1[[#This Row],[Sold_qty]]*Table1[[#This Row],[Price_per_qty]])-(Table1[[#This Row],[COGS]]*Table1[[#This Row],[Sold_qty]])</f>
        <v>431.62000000000006</v>
      </c>
      <c r="Q28" s="6">
        <f>Table1[[#This Row],[Profit]]/Table1[[#This Row],[Revenue]]</f>
        <v>0.46493741517116577</v>
      </c>
    </row>
    <row r="29" spans="1:17" x14ac:dyDescent="0.3">
      <c r="A29">
        <v>28</v>
      </c>
      <c r="B29" t="s">
        <v>114</v>
      </c>
      <c r="C29" t="s">
        <v>115</v>
      </c>
      <c r="D29" t="s">
        <v>24</v>
      </c>
      <c r="E29" t="s">
        <v>25</v>
      </c>
      <c r="F29" t="s">
        <v>116</v>
      </c>
      <c r="G29" t="s">
        <v>28</v>
      </c>
      <c r="H29" t="s">
        <v>27</v>
      </c>
      <c r="I29" s="1">
        <v>45750</v>
      </c>
      <c r="J29">
        <v>2025</v>
      </c>
      <c r="K29" t="s">
        <v>21</v>
      </c>
      <c r="L29">
        <v>4</v>
      </c>
      <c r="M29">
        <v>422.34</v>
      </c>
      <c r="N29">
        <v>335.11</v>
      </c>
      <c r="O29">
        <f>Table1[[#This Row],[Price_per_qty]]*Table1[[#This Row],[Sold_qty]]</f>
        <v>1689.36</v>
      </c>
      <c r="P29">
        <f>(Table1[[#This Row],[Sold_qty]]*Table1[[#This Row],[Price_per_qty]])-(Table1[[#This Row],[COGS]]*Table1[[#This Row],[Sold_qty]])</f>
        <v>348.91999999999985</v>
      </c>
      <c r="Q29" s="6">
        <f>Table1[[#This Row],[Profit]]/Table1[[#This Row],[Revenue]]</f>
        <v>0.20653975470000466</v>
      </c>
    </row>
    <row r="30" spans="1:17" x14ac:dyDescent="0.3">
      <c r="A30">
        <v>29</v>
      </c>
      <c r="B30" t="s">
        <v>117</v>
      </c>
      <c r="C30" t="s">
        <v>118</v>
      </c>
      <c r="D30" t="s">
        <v>16</v>
      </c>
      <c r="E30" t="s">
        <v>17</v>
      </c>
      <c r="F30" t="s">
        <v>119</v>
      </c>
      <c r="G30" t="s">
        <v>20</v>
      </c>
      <c r="H30" t="s">
        <v>19</v>
      </c>
      <c r="I30" s="1">
        <v>45011</v>
      </c>
      <c r="J30">
        <v>2023</v>
      </c>
      <c r="K30" t="s">
        <v>103</v>
      </c>
      <c r="L30">
        <v>16</v>
      </c>
      <c r="M30">
        <v>174.85</v>
      </c>
      <c r="N30">
        <v>128.97</v>
      </c>
      <c r="O30">
        <f>Table1[[#This Row],[Price_per_qty]]*Table1[[#This Row],[Sold_qty]]</f>
        <v>2797.6</v>
      </c>
      <c r="P30">
        <f>(Table1[[#This Row],[Sold_qty]]*Table1[[#This Row],[Price_per_qty]])-(Table1[[#This Row],[COGS]]*Table1[[#This Row],[Sold_qty]])</f>
        <v>734.07999999999993</v>
      </c>
      <c r="Q30" s="6">
        <f>Table1[[#This Row],[Profit]]/Table1[[#This Row],[Revenue]]</f>
        <v>0.26239633971975979</v>
      </c>
    </row>
    <row r="31" spans="1:17" x14ac:dyDescent="0.3">
      <c r="A31">
        <v>30</v>
      </c>
      <c r="B31" t="s">
        <v>120</v>
      </c>
      <c r="C31" t="s">
        <v>121</v>
      </c>
      <c r="D31" t="s">
        <v>16</v>
      </c>
      <c r="E31" t="s">
        <v>17</v>
      </c>
      <c r="F31" t="s">
        <v>122</v>
      </c>
      <c r="G31" t="s">
        <v>19</v>
      </c>
      <c r="H31" t="s">
        <v>28</v>
      </c>
      <c r="I31" s="1">
        <v>45710</v>
      </c>
      <c r="J31">
        <v>2025</v>
      </c>
      <c r="K31" t="s">
        <v>103</v>
      </c>
      <c r="L31">
        <v>20</v>
      </c>
      <c r="M31">
        <v>371.41</v>
      </c>
      <c r="N31">
        <v>294.57</v>
      </c>
      <c r="O31">
        <f>Table1[[#This Row],[Price_per_qty]]*Table1[[#This Row],[Sold_qty]]</f>
        <v>7428.2000000000007</v>
      </c>
      <c r="P31">
        <f>(Table1[[#This Row],[Sold_qty]]*Table1[[#This Row],[Price_per_qty]])-(Table1[[#This Row],[COGS]]*Table1[[#This Row],[Sold_qty]])</f>
        <v>1536.8000000000011</v>
      </c>
      <c r="Q31" s="6">
        <f>Table1[[#This Row],[Profit]]/Table1[[#This Row],[Revenue]]</f>
        <v>0.20688726744029523</v>
      </c>
    </row>
    <row r="32" spans="1:17" x14ac:dyDescent="0.3">
      <c r="A32">
        <v>31</v>
      </c>
      <c r="B32" t="s">
        <v>123</v>
      </c>
      <c r="C32" t="s">
        <v>124</v>
      </c>
      <c r="D32" t="s">
        <v>16</v>
      </c>
      <c r="E32" t="s">
        <v>59</v>
      </c>
      <c r="F32" t="s">
        <v>125</v>
      </c>
      <c r="G32" t="s">
        <v>20</v>
      </c>
      <c r="H32" t="s">
        <v>44</v>
      </c>
      <c r="I32" s="1">
        <v>45139</v>
      </c>
      <c r="J32">
        <v>2023</v>
      </c>
      <c r="K32" t="s">
        <v>21</v>
      </c>
      <c r="L32">
        <v>8</v>
      </c>
      <c r="M32">
        <v>354.9</v>
      </c>
      <c r="N32">
        <v>237.07</v>
      </c>
      <c r="O32">
        <f>Table1[[#This Row],[Price_per_qty]]*Table1[[#This Row],[Sold_qty]]</f>
        <v>2839.2</v>
      </c>
      <c r="P32">
        <f>(Table1[[#This Row],[Sold_qty]]*Table1[[#This Row],[Price_per_qty]])-(Table1[[#This Row],[COGS]]*Table1[[#This Row],[Sold_qty]])</f>
        <v>942.63999999999987</v>
      </c>
      <c r="Q32" s="6">
        <f>Table1[[#This Row],[Profit]]/Table1[[#This Row],[Revenue]]</f>
        <v>0.33200901662440124</v>
      </c>
    </row>
    <row r="33" spans="1:17" x14ac:dyDescent="0.3">
      <c r="A33">
        <v>32</v>
      </c>
      <c r="B33" t="s">
        <v>126</v>
      </c>
      <c r="C33" t="s">
        <v>127</v>
      </c>
      <c r="D33" t="s">
        <v>24</v>
      </c>
      <c r="E33" t="s">
        <v>42</v>
      </c>
      <c r="F33" t="s">
        <v>128</v>
      </c>
      <c r="G33" t="s">
        <v>27</v>
      </c>
      <c r="H33" t="s">
        <v>20</v>
      </c>
      <c r="I33" s="1">
        <v>45098</v>
      </c>
      <c r="J33">
        <v>2023</v>
      </c>
      <c r="K33" t="s">
        <v>21</v>
      </c>
      <c r="L33">
        <v>8</v>
      </c>
      <c r="M33">
        <v>307</v>
      </c>
      <c r="N33">
        <v>238.85</v>
      </c>
      <c r="O33">
        <f>Table1[[#This Row],[Price_per_qty]]*Table1[[#This Row],[Sold_qty]]</f>
        <v>2456</v>
      </c>
      <c r="P33">
        <f>(Table1[[#This Row],[Sold_qty]]*Table1[[#This Row],[Price_per_qty]])-(Table1[[#This Row],[COGS]]*Table1[[#This Row],[Sold_qty]])</f>
        <v>545.20000000000005</v>
      </c>
      <c r="Q33" s="6">
        <f>Table1[[#This Row],[Profit]]/Table1[[#This Row],[Revenue]]</f>
        <v>0.22198697068403911</v>
      </c>
    </row>
    <row r="34" spans="1:17" x14ac:dyDescent="0.3">
      <c r="A34">
        <v>33</v>
      </c>
      <c r="B34" t="s">
        <v>129</v>
      </c>
      <c r="C34" t="s">
        <v>130</v>
      </c>
      <c r="D34" t="s">
        <v>32</v>
      </c>
      <c r="E34" t="s">
        <v>52</v>
      </c>
      <c r="F34" t="s">
        <v>131</v>
      </c>
      <c r="G34" t="s">
        <v>19</v>
      </c>
      <c r="H34" t="s">
        <v>44</v>
      </c>
      <c r="I34" s="1">
        <v>45636</v>
      </c>
      <c r="J34">
        <v>2024</v>
      </c>
      <c r="K34" t="s">
        <v>29</v>
      </c>
      <c r="L34">
        <v>18</v>
      </c>
      <c r="M34">
        <v>184.27</v>
      </c>
      <c r="N34">
        <v>150.53</v>
      </c>
      <c r="O34">
        <f>Table1[[#This Row],[Price_per_qty]]*Table1[[#This Row],[Sold_qty]]</f>
        <v>3316.86</v>
      </c>
      <c r="P34">
        <f>(Table1[[#This Row],[Sold_qty]]*Table1[[#This Row],[Price_per_qty]])-(Table1[[#This Row],[COGS]]*Table1[[#This Row],[Sold_qty]])</f>
        <v>607.32000000000016</v>
      </c>
      <c r="Q34" s="6">
        <f>Table1[[#This Row],[Profit]]/Table1[[#This Row],[Revenue]]</f>
        <v>0.18310088457155266</v>
      </c>
    </row>
    <row r="35" spans="1:17" x14ac:dyDescent="0.3">
      <c r="A35">
        <v>34</v>
      </c>
      <c r="B35" t="s">
        <v>132</v>
      </c>
      <c r="C35" t="s">
        <v>133</v>
      </c>
      <c r="D35" t="s">
        <v>16</v>
      </c>
      <c r="E35" t="s">
        <v>59</v>
      </c>
      <c r="F35" t="s">
        <v>134</v>
      </c>
      <c r="G35" t="s">
        <v>20</v>
      </c>
      <c r="H35" t="s">
        <v>20</v>
      </c>
      <c r="I35" s="1">
        <v>45385</v>
      </c>
      <c r="J35">
        <v>2024</v>
      </c>
      <c r="K35" t="s">
        <v>103</v>
      </c>
      <c r="L35">
        <v>19</v>
      </c>
      <c r="M35">
        <v>283.20999999999998</v>
      </c>
      <c r="N35">
        <v>201.39</v>
      </c>
      <c r="O35">
        <f>Table1[[#This Row],[Price_per_qty]]*Table1[[#This Row],[Sold_qty]]</f>
        <v>5380.99</v>
      </c>
      <c r="P35">
        <f>(Table1[[#This Row],[Sold_qty]]*Table1[[#This Row],[Price_per_qty]])-(Table1[[#This Row],[COGS]]*Table1[[#This Row],[Sold_qty]])</f>
        <v>1554.58</v>
      </c>
      <c r="Q35" s="6">
        <f>Table1[[#This Row],[Profit]]/Table1[[#This Row],[Revenue]]</f>
        <v>0.28890222802867133</v>
      </c>
    </row>
    <row r="36" spans="1:17" x14ac:dyDescent="0.3">
      <c r="A36">
        <v>35</v>
      </c>
      <c r="B36" t="s">
        <v>135</v>
      </c>
      <c r="C36" t="s">
        <v>136</v>
      </c>
      <c r="D36" t="s">
        <v>32</v>
      </c>
      <c r="E36" t="s">
        <v>33</v>
      </c>
      <c r="F36" t="s">
        <v>137</v>
      </c>
      <c r="G36" t="s">
        <v>27</v>
      </c>
      <c r="H36" t="s">
        <v>20</v>
      </c>
      <c r="I36" s="1">
        <v>45263</v>
      </c>
      <c r="J36">
        <v>2023</v>
      </c>
      <c r="K36" t="s">
        <v>36</v>
      </c>
      <c r="L36">
        <v>3</v>
      </c>
      <c r="M36">
        <v>370.63</v>
      </c>
      <c r="N36">
        <v>270.64</v>
      </c>
      <c r="O36">
        <f>Table1[[#This Row],[Price_per_qty]]*Table1[[#This Row],[Sold_qty]]</f>
        <v>1111.8899999999999</v>
      </c>
      <c r="P36">
        <f>(Table1[[#This Row],[Sold_qty]]*Table1[[#This Row],[Price_per_qty]])-(Table1[[#This Row],[COGS]]*Table1[[#This Row],[Sold_qty]])</f>
        <v>299.96999999999991</v>
      </c>
      <c r="Q36" s="6">
        <f>Table1[[#This Row],[Profit]]/Table1[[#This Row],[Revenue]]</f>
        <v>0.26978388149906912</v>
      </c>
    </row>
    <row r="37" spans="1:17" x14ac:dyDescent="0.3">
      <c r="A37">
        <v>36</v>
      </c>
      <c r="B37" t="s">
        <v>138</v>
      </c>
      <c r="C37" t="s">
        <v>139</v>
      </c>
      <c r="D37" t="s">
        <v>32</v>
      </c>
      <c r="E37" t="s">
        <v>63</v>
      </c>
      <c r="F37" t="s">
        <v>140</v>
      </c>
      <c r="G37" t="s">
        <v>20</v>
      </c>
      <c r="H37" t="s">
        <v>35</v>
      </c>
      <c r="I37" s="1">
        <v>45167</v>
      </c>
      <c r="J37">
        <v>2023</v>
      </c>
      <c r="K37" t="s">
        <v>29</v>
      </c>
      <c r="L37">
        <v>9</v>
      </c>
      <c r="M37">
        <v>200.31</v>
      </c>
      <c r="N37">
        <v>164.51</v>
      </c>
      <c r="O37">
        <f>Table1[[#This Row],[Price_per_qty]]*Table1[[#This Row],[Sold_qty]]</f>
        <v>1802.79</v>
      </c>
      <c r="P37">
        <f>(Table1[[#This Row],[Sold_qty]]*Table1[[#This Row],[Price_per_qty]])-(Table1[[#This Row],[COGS]]*Table1[[#This Row],[Sold_qty]])</f>
        <v>322.20000000000005</v>
      </c>
      <c r="Q37" s="6">
        <f>Table1[[#This Row],[Profit]]/Table1[[#This Row],[Revenue]]</f>
        <v>0.178722979381958</v>
      </c>
    </row>
    <row r="38" spans="1:17" x14ac:dyDescent="0.3">
      <c r="A38">
        <v>37</v>
      </c>
      <c r="B38" t="s">
        <v>141</v>
      </c>
      <c r="C38" t="s">
        <v>142</v>
      </c>
      <c r="D38" t="s">
        <v>32</v>
      </c>
      <c r="E38" t="s">
        <v>63</v>
      </c>
      <c r="F38" t="s">
        <v>143</v>
      </c>
      <c r="G38" t="s">
        <v>27</v>
      </c>
      <c r="H38" t="s">
        <v>28</v>
      </c>
      <c r="I38" s="1">
        <v>45568</v>
      </c>
      <c r="J38">
        <v>2024</v>
      </c>
      <c r="K38" t="s">
        <v>21</v>
      </c>
      <c r="L38">
        <v>15</v>
      </c>
      <c r="M38">
        <v>137.28</v>
      </c>
      <c r="N38">
        <v>115.1</v>
      </c>
      <c r="O38">
        <f>Table1[[#This Row],[Price_per_qty]]*Table1[[#This Row],[Sold_qty]]</f>
        <v>2059.1999999999998</v>
      </c>
      <c r="P38">
        <f>(Table1[[#This Row],[Sold_qty]]*Table1[[#This Row],[Price_per_qty]])-(Table1[[#This Row],[COGS]]*Table1[[#This Row],[Sold_qty]])</f>
        <v>332.69999999999982</v>
      </c>
      <c r="Q38" s="6">
        <f>Table1[[#This Row],[Profit]]/Table1[[#This Row],[Revenue]]</f>
        <v>0.16156759906759899</v>
      </c>
    </row>
    <row r="39" spans="1:17" x14ac:dyDescent="0.3">
      <c r="A39">
        <v>38</v>
      </c>
      <c r="B39" t="s">
        <v>144</v>
      </c>
      <c r="C39" t="s">
        <v>145</v>
      </c>
      <c r="D39" t="s">
        <v>16</v>
      </c>
      <c r="E39" t="s">
        <v>17</v>
      </c>
      <c r="F39" t="s">
        <v>146</v>
      </c>
      <c r="G39" t="s">
        <v>27</v>
      </c>
      <c r="H39" t="s">
        <v>20</v>
      </c>
      <c r="I39" s="1">
        <v>45480</v>
      </c>
      <c r="J39">
        <v>2024</v>
      </c>
      <c r="K39" t="s">
        <v>36</v>
      </c>
      <c r="L39">
        <v>10</v>
      </c>
      <c r="M39">
        <v>236.3</v>
      </c>
      <c r="N39">
        <v>189.44</v>
      </c>
      <c r="O39">
        <f>Table1[[#This Row],[Price_per_qty]]*Table1[[#This Row],[Sold_qty]]</f>
        <v>2363</v>
      </c>
      <c r="P39">
        <f>(Table1[[#This Row],[Sold_qty]]*Table1[[#This Row],[Price_per_qty]])-(Table1[[#This Row],[COGS]]*Table1[[#This Row],[Sold_qty]])</f>
        <v>468.59999999999991</v>
      </c>
      <c r="Q39" s="6">
        <f>Table1[[#This Row],[Profit]]/Table1[[#This Row],[Revenue]]</f>
        <v>0.19830723656369018</v>
      </c>
    </row>
    <row r="40" spans="1:17" x14ac:dyDescent="0.3">
      <c r="A40">
        <v>39</v>
      </c>
      <c r="B40" t="s">
        <v>147</v>
      </c>
      <c r="C40" t="s">
        <v>148</v>
      </c>
      <c r="D40" t="s">
        <v>24</v>
      </c>
      <c r="E40" t="s">
        <v>25</v>
      </c>
      <c r="F40" t="s">
        <v>82</v>
      </c>
      <c r="G40" t="s">
        <v>27</v>
      </c>
      <c r="H40" t="s">
        <v>27</v>
      </c>
      <c r="I40" s="1">
        <v>45413</v>
      </c>
      <c r="J40">
        <v>2024</v>
      </c>
      <c r="K40" t="s">
        <v>29</v>
      </c>
      <c r="L40">
        <v>12</v>
      </c>
      <c r="M40">
        <v>344.41</v>
      </c>
      <c r="N40">
        <v>256.54000000000002</v>
      </c>
      <c r="O40">
        <f>Table1[[#This Row],[Price_per_qty]]*Table1[[#This Row],[Sold_qty]]</f>
        <v>4132.92</v>
      </c>
      <c r="P40">
        <f>(Table1[[#This Row],[Sold_qty]]*Table1[[#This Row],[Price_per_qty]])-(Table1[[#This Row],[COGS]]*Table1[[#This Row],[Sold_qty]])</f>
        <v>1054.4399999999996</v>
      </c>
      <c r="Q40" s="6">
        <f>Table1[[#This Row],[Profit]]/Table1[[#This Row],[Revenue]]</f>
        <v>0.25513196480938405</v>
      </c>
    </row>
    <row r="41" spans="1:17" x14ac:dyDescent="0.3">
      <c r="A41">
        <v>40</v>
      </c>
      <c r="B41" t="s">
        <v>149</v>
      </c>
      <c r="C41" t="s">
        <v>150</v>
      </c>
      <c r="D41" t="s">
        <v>32</v>
      </c>
      <c r="E41" t="s">
        <v>33</v>
      </c>
      <c r="F41" t="s">
        <v>151</v>
      </c>
      <c r="G41" t="s">
        <v>19</v>
      </c>
      <c r="H41" t="s">
        <v>19</v>
      </c>
      <c r="I41" s="1">
        <v>44934</v>
      </c>
      <c r="J41">
        <v>2023</v>
      </c>
      <c r="K41" t="s">
        <v>29</v>
      </c>
      <c r="L41">
        <v>18</v>
      </c>
      <c r="M41">
        <v>109.38</v>
      </c>
      <c r="N41">
        <v>66.83</v>
      </c>
      <c r="O41">
        <f>Table1[[#This Row],[Price_per_qty]]*Table1[[#This Row],[Sold_qty]]</f>
        <v>1968.84</v>
      </c>
      <c r="P41">
        <f>(Table1[[#This Row],[Sold_qty]]*Table1[[#This Row],[Price_per_qty]])-(Table1[[#This Row],[COGS]]*Table1[[#This Row],[Sold_qty]])</f>
        <v>765.89999999999986</v>
      </c>
      <c r="Q41" s="6">
        <f>Table1[[#This Row],[Profit]]/Table1[[#This Row],[Revenue]]</f>
        <v>0.38901078807825923</v>
      </c>
    </row>
    <row r="42" spans="1:17" x14ac:dyDescent="0.3">
      <c r="A42">
        <v>41</v>
      </c>
      <c r="B42" t="s">
        <v>152</v>
      </c>
      <c r="C42" t="s">
        <v>153</v>
      </c>
      <c r="D42" t="s">
        <v>16</v>
      </c>
      <c r="E42" t="s">
        <v>17</v>
      </c>
      <c r="F42" t="s">
        <v>154</v>
      </c>
      <c r="G42" t="s">
        <v>44</v>
      </c>
      <c r="H42" t="s">
        <v>44</v>
      </c>
      <c r="I42" s="1">
        <v>45010</v>
      </c>
      <c r="J42">
        <v>2023</v>
      </c>
      <c r="K42" t="s">
        <v>21</v>
      </c>
      <c r="L42">
        <v>1</v>
      </c>
      <c r="M42">
        <v>211.04</v>
      </c>
      <c r="N42">
        <v>145.38</v>
      </c>
      <c r="O42">
        <f>Table1[[#This Row],[Price_per_qty]]*Table1[[#This Row],[Sold_qty]]</f>
        <v>211.04</v>
      </c>
      <c r="P42">
        <f>(Table1[[#This Row],[Sold_qty]]*Table1[[#This Row],[Price_per_qty]])-(Table1[[#This Row],[COGS]]*Table1[[#This Row],[Sold_qty]])</f>
        <v>65.66</v>
      </c>
      <c r="Q42" s="6">
        <f>Table1[[#This Row],[Profit]]/Table1[[#This Row],[Revenue]]</f>
        <v>0.31112585291887795</v>
      </c>
    </row>
    <row r="43" spans="1:17" x14ac:dyDescent="0.3">
      <c r="A43">
        <v>42</v>
      </c>
      <c r="B43" t="s">
        <v>155</v>
      </c>
      <c r="C43" t="s">
        <v>156</v>
      </c>
      <c r="D43" t="s">
        <v>16</v>
      </c>
      <c r="E43" t="s">
        <v>17</v>
      </c>
      <c r="F43" t="s">
        <v>157</v>
      </c>
      <c r="G43" t="s">
        <v>35</v>
      </c>
      <c r="H43" t="s">
        <v>28</v>
      </c>
      <c r="I43" s="1">
        <v>45682</v>
      </c>
      <c r="J43">
        <v>2025</v>
      </c>
      <c r="K43" t="s">
        <v>36</v>
      </c>
      <c r="L43">
        <v>11</v>
      </c>
      <c r="M43">
        <v>485.64</v>
      </c>
      <c r="N43">
        <v>375.45</v>
      </c>
      <c r="O43">
        <f>Table1[[#This Row],[Price_per_qty]]*Table1[[#This Row],[Sold_qty]]</f>
        <v>5342.04</v>
      </c>
      <c r="P43">
        <f>(Table1[[#This Row],[Sold_qty]]*Table1[[#This Row],[Price_per_qty]])-(Table1[[#This Row],[COGS]]*Table1[[#This Row],[Sold_qty]])</f>
        <v>1212.0900000000001</v>
      </c>
      <c r="Q43" s="6">
        <f>Table1[[#This Row],[Profit]]/Table1[[#This Row],[Revenue]]</f>
        <v>0.22689646651840872</v>
      </c>
    </row>
    <row r="44" spans="1:17" x14ac:dyDescent="0.3">
      <c r="A44">
        <v>43</v>
      </c>
      <c r="B44" t="s">
        <v>158</v>
      </c>
      <c r="C44" t="s">
        <v>159</v>
      </c>
      <c r="D44" t="s">
        <v>16</v>
      </c>
      <c r="E44" t="s">
        <v>17</v>
      </c>
      <c r="F44" t="s">
        <v>160</v>
      </c>
      <c r="G44" t="s">
        <v>44</v>
      </c>
      <c r="H44" t="s">
        <v>19</v>
      </c>
      <c r="I44" s="1">
        <v>45470</v>
      </c>
      <c r="J44">
        <v>2024</v>
      </c>
      <c r="K44" t="s">
        <v>36</v>
      </c>
      <c r="L44">
        <v>12</v>
      </c>
      <c r="M44">
        <v>15.18</v>
      </c>
      <c r="N44">
        <v>11.24</v>
      </c>
      <c r="O44">
        <f>Table1[[#This Row],[Price_per_qty]]*Table1[[#This Row],[Sold_qty]]</f>
        <v>182.16</v>
      </c>
      <c r="P44">
        <f>(Table1[[#This Row],[Sold_qty]]*Table1[[#This Row],[Price_per_qty]])-(Table1[[#This Row],[COGS]]*Table1[[#This Row],[Sold_qty]])</f>
        <v>47.28</v>
      </c>
      <c r="Q44" s="6">
        <f>Table1[[#This Row],[Profit]]/Table1[[#This Row],[Revenue]]</f>
        <v>0.25955204216073785</v>
      </c>
    </row>
    <row r="45" spans="1:17" x14ac:dyDescent="0.3">
      <c r="A45">
        <v>44</v>
      </c>
      <c r="B45" t="s">
        <v>161</v>
      </c>
      <c r="C45" t="s">
        <v>162</v>
      </c>
      <c r="D45" t="s">
        <v>32</v>
      </c>
      <c r="E45" t="s">
        <v>33</v>
      </c>
      <c r="F45" t="s">
        <v>163</v>
      </c>
      <c r="G45" t="s">
        <v>20</v>
      </c>
      <c r="H45" t="s">
        <v>28</v>
      </c>
      <c r="I45" s="1">
        <v>45479</v>
      </c>
      <c r="J45">
        <v>2024</v>
      </c>
      <c r="K45" t="s">
        <v>29</v>
      </c>
      <c r="L45">
        <v>11</v>
      </c>
      <c r="M45">
        <v>443.12</v>
      </c>
      <c r="N45">
        <v>250.31</v>
      </c>
      <c r="O45">
        <f>Table1[[#This Row],[Price_per_qty]]*Table1[[#This Row],[Sold_qty]]</f>
        <v>4874.32</v>
      </c>
      <c r="P45">
        <f>(Table1[[#This Row],[Sold_qty]]*Table1[[#This Row],[Price_per_qty]])-(Table1[[#This Row],[COGS]]*Table1[[#This Row],[Sold_qty]])</f>
        <v>2120.91</v>
      </c>
      <c r="Q45" s="6">
        <f>Table1[[#This Row],[Profit]]/Table1[[#This Row],[Revenue]]</f>
        <v>0.43511915508214477</v>
      </c>
    </row>
    <row r="46" spans="1:17" x14ac:dyDescent="0.3">
      <c r="A46">
        <v>45</v>
      </c>
      <c r="B46" t="s">
        <v>164</v>
      </c>
      <c r="C46" t="s">
        <v>165</v>
      </c>
      <c r="D46" t="s">
        <v>32</v>
      </c>
      <c r="E46" t="s">
        <v>33</v>
      </c>
      <c r="F46" t="s">
        <v>166</v>
      </c>
      <c r="G46" t="s">
        <v>19</v>
      </c>
      <c r="H46" t="s">
        <v>35</v>
      </c>
      <c r="I46" s="1">
        <v>45096</v>
      </c>
      <c r="J46">
        <v>2023</v>
      </c>
      <c r="K46" t="s">
        <v>21</v>
      </c>
      <c r="L46">
        <v>16</v>
      </c>
      <c r="M46">
        <v>336.97</v>
      </c>
      <c r="N46">
        <v>232.34</v>
      </c>
      <c r="O46">
        <f>Table1[[#This Row],[Price_per_qty]]*Table1[[#This Row],[Sold_qty]]</f>
        <v>5391.52</v>
      </c>
      <c r="P46">
        <f>(Table1[[#This Row],[Sold_qty]]*Table1[[#This Row],[Price_per_qty]])-(Table1[[#This Row],[COGS]]*Table1[[#This Row],[Sold_qty]])</f>
        <v>1674.0800000000004</v>
      </c>
      <c r="Q46" s="6">
        <f>Table1[[#This Row],[Profit]]/Table1[[#This Row],[Revenue]]</f>
        <v>0.31050241861293293</v>
      </c>
    </row>
    <row r="47" spans="1:17" x14ac:dyDescent="0.3">
      <c r="A47">
        <v>46</v>
      </c>
      <c r="B47" t="s">
        <v>167</v>
      </c>
      <c r="C47" t="s">
        <v>168</v>
      </c>
      <c r="D47" t="s">
        <v>16</v>
      </c>
      <c r="E47" t="s">
        <v>59</v>
      </c>
      <c r="F47" t="s">
        <v>169</v>
      </c>
      <c r="G47" t="s">
        <v>35</v>
      </c>
      <c r="H47" t="s">
        <v>28</v>
      </c>
      <c r="I47" s="1">
        <v>45275</v>
      </c>
      <c r="J47">
        <v>2023</v>
      </c>
      <c r="K47" t="s">
        <v>29</v>
      </c>
      <c r="L47">
        <v>13</v>
      </c>
      <c r="M47">
        <v>224.31</v>
      </c>
      <c r="N47">
        <v>184.89</v>
      </c>
      <c r="O47">
        <f>Table1[[#This Row],[Price_per_qty]]*Table1[[#This Row],[Sold_qty]]</f>
        <v>2916.03</v>
      </c>
      <c r="P47">
        <f>(Table1[[#This Row],[Sold_qty]]*Table1[[#This Row],[Price_per_qty]])-(Table1[[#This Row],[COGS]]*Table1[[#This Row],[Sold_qty]])</f>
        <v>512.46000000000049</v>
      </c>
      <c r="Q47" s="6">
        <f>Table1[[#This Row],[Profit]]/Table1[[#This Row],[Revenue]]</f>
        <v>0.1757389327270297</v>
      </c>
    </row>
    <row r="48" spans="1:17" x14ac:dyDescent="0.3">
      <c r="A48">
        <v>47</v>
      </c>
      <c r="B48" t="s">
        <v>170</v>
      </c>
      <c r="C48" t="s">
        <v>171</v>
      </c>
      <c r="D48" t="s">
        <v>32</v>
      </c>
      <c r="E48" t="s">
        <v>33</v>
      </c>
      <c r="F48" t="s">
        <v>172</v>
      </c>
      <c r="G48" t="s">
        <v>19</v>
      </c>
      <c r="H48" t="s">
        <v>19</v>
      </c>
      <c r="I48" s="1">
        <v>45280</v>
      </c>
      <c r="J48">
        <v>2023</v>
      </c>
      <c r="K48" t="s">
        <v>36</v>
      </c>
      <c r="L48">
        <v>8</v>
      </c>
      <c r="M48">
        <v>402.02</v>
      </c>
      <c r="N48">
        <v>247.49</v>
      </c>
      <c r="O48">
        <f>Table1[[#This Row],[Price_per_qty]]*Table1[[#This Row],[Sold_qty]]</f>
        <v>3216.16</v>
      </c>
      <c r="P48">
        <f>(Table1[[#This Row],[Sold_qty]]*Table1[[#This Row],[Price_per_qty]])-(Table1[[#This Row],[COGS]]*Table1[[#This Row],[Sold_qty]])</f>
        <v>1236.2399999999998</v>
      </c>
      <c r="Q48" s="6">
        <f>Table1[[#This Row],[Profit]]/Table1[[#This Row],[Revenue]]</f>
        <v>0.38438386149942783</v>
      </c>
    </row>
    <row r="49" spans="1:17" x14ac:dyDescent="0.3">
      <c r="A49">
        <v>48</v>
      </c>
      <c r="B49" t="s">
        <v>173</v>
      </c>
      <c r="C49" t="s">
        <v>174</v>
      </c>
      <c r="D49" t="s">
        <v>24</v>
      </c>
      <c r="E49" t="s">
        <v>42</v>
      </c>
      <c r="F49" t="s">
        <v>175</v>
      </c>
      <c r="G49" t="s">
        <v>27</v>
      </c>
      <c r="H49" t="s">
        <v>28</v>
      </c>
      <c r="I49" s="1">
        <v>45345</v>
      </c>
      <c r="J49">
        <v>2024</v>
      </c>
      <c r="K49" t="s">
        <v>29</v>
      </c>
      <c r="L49">
        <v>18</v>
      </c>
      <c r="M49">
        <v>422.91</v>
      </c>
      <c r="N49">
        <v>283.05</v>
      </c>
      <c r="O49">
        <f>Table1[[#This Row],[Price_per_qty]]*Table1[[#This Row],[Sold_qty]]</f>
        <v>7612.38</v>
      </c>
      <c r="P49">
        <f>(Table1[[#This Row],[Sold_qty]]*Table1[[#This Row],[Price_per_qty]])-(Table1[[#This Row],[COGS]]*Table1[[#This Row],[Sold_qty]])</f>
        <v>2517.4799999999996</v>
      </c>
      <c r="Q49" s="6">
        <f>Table1[[#This Row],[Profit]]/Table1[[#This Row],[Revenue]]</f>
        <v>0.33070866141732275</v>
      </c>
    </row>
    <row r="50" spans="1:17" x14ac:dyDescent="0.3">
      <c r="A50">
        <v>49</v>
      </c>
      <c r="B50" t="s">
        <v>176</v>
      </c>
      <c r="C50" t="s">
        <v>177</v>
      </c>
      <c r="D50" t="s">
        <v>24</v>
      </c>
      <c r="E50" t="s">
        <v>25</v>
      </c>
      <c r="F50" t="s">
        <v>178</v>
      </c>
      <c r="G50" t="s">
        <v>27</v>
      </c>
      <c r="H50" t="s">
        <v>35</v>
      </c>
      <c r="I50" s="1">
        <v>45776</v>
      </c>
      <c r="J50">
        <v>2025</v>
      </c>
      <c r="K50" t="s">
        <v>21</v>
      </c>
      <c r="L50">
        <v>14</v>
      </c>
      <c r="M50">
        <v>28.36</v>
      </c>
      <c r="N50">
        <v>23.09</v>
      </c>
      <c r="O50">
        <f>Table1[[#This Row],[Price_per_qty]]*Table1[[#This Row],[Sold_qty]]</f>
        <v>397.03999999999996</v>
      </c>
      <c r="P50">
        <f>(Table1[[#This Row],[Sold_qty]]*Table1[[#This Row],[Price_per_qty]])-(Table1[[#This Row],[COGS]]*Table1[[#This Row],[Sold_qty]])</f>
        <v>73.779999999999973</v>
      </c>
      <c r="Q50" s="6">
        <f>Table1[[#This Row],[Profit]]/Table1[[#This Row],[Revenue]]</f>
        <v>0.18582510578279263</v>
      </c>
    </row>
    <row r="51" spans="1:17" x14ac:dyDescent="0.3">
      <c r="A51">
        <v>50</v>
      </c>
      <c r="B51" t="s">
        <v>179</v>
      </c>
      <c r="C51" t="s">
        <v>180</v>
      </c>
      <c r="D51" t="s">
        <v>16</v>
      </c>
      <c r="E51" t="s">
        <v>17</v>
      </c>
      <c r="F51" t="s">
        <v>181</v>
      </c>
      <c r="G51" t="s">
        <v>27</v>
      </c>
      <c r="H51" t="s">
        <v>35</v>
      </c>
      <c r="I51" s="1">
        <v>45809</v>
      </c>
      <c r="J51">
        <v>2025</v>
      </c>
      <c r="K51" t="s">
        <v>36</v>
      </c>
      <c r="L51">
        <v>2</v>
      </c>
      <c r="M51">
        <v>292.76</v>
      </c>
      <c r="N51">
        <v>150.94999999999999</v>
      </c>
      <c r="O51">
        <f>Table1[[#This Row],[Price_per_qty]]*Table1[[#This Row],[Sold_qty]]</f>
        <v>585.52</v>
      </c>
      <c r="P51">
        <f>(Table1[[#This Row],[Sold_qty]]*Table1[[#This Row],[Price_per_qty]])-(Table1[[#This Row],[COGS]]*Table1[[#This Row],[Sold_qty]])</f>
        <v>283.62</v>
      </c>
      <c r="Q51" s="6">
        <f>Table1[[#This Row],[Profit]]/Table1[[#This Row],[Revenue]]</f>
        <v>0.48438994398141827</v>
      </c>
    </row>
    <row r="52" spans="1:17" x14ac:dyDescent="0.3">
      <c r="A52">
        <v>51</v>
      </c>
      <c r="B52" t="s">
        <v>182</v>
      </c>
      <c r="C52" t="s">
        <v>183</v>
      </c>
      <c r="D52" t="s">
        <v>16</v>
      </c>
      <c r="E52" t="s">
        <v>17</v>
      </c>
      <c r="F52" t="s">
        <v>184</v>
      </c>
      <c r="G52" t="s">
        <v>44</v>
      </c>
      <c r="H52" t="s">
        <v>27</v>
      </c>
      <c r="I52" s="1">
        <v>44944</v>
      </c>
      <c r="J52">
        <v>2023</v>
      </c>
      <c r="K52" t="s">
        <v>29</v>
      </c>
      <c r="L52">
        <v>11</v>
      </c>
      <c r="M52">
        <v>15.55</v>
      </c>
      <c r="N52">
        <v>9.68</v>
      </c>
      <c r="O52">
        <f>Table1[[#This Row],[Price_per_qty]]*Table1[[#This Row],[Sold_qty]]</f>
        <v>171.05</v>
      </c>
      <c r="P52">
        <f>(Table1[[#This Row],[Sold_qty]]*Table1[[#This Row],[Price_per_qty]])-(Table1[[#This Row],[COGS]]*Table1[[#This Row],[Sold_qty]])</f>
        <v>64.570000000000022</v>
      </c>
      <c r="Q52" s="6">
        <f>Table1[[#This Row],[Profit]]/Table1[[#This Row],[Revenue]]</f>
        <v>0.37749196141479108</v>
      </c>
    </row>
    <row r="53" spans="1:17" x14ac:dyDescent="0.3">
      <c r="A53">
        <v>52</v>
      </c>
      <c r="B53" t="s">
        <v>185</v>
      </c>
      <c r="C53" t="s">
        <v>186</v>
      </c>
      <c r="D53" t="s">
        <v>32</v>
      </c>
      <c r="E53" t="s">
        <v>33</v>
      </c>
      <c r="F53" t="s">
        <v>166</v>
      </c>
      <c r="G53" t="s">
        <v>20</v>
      </c>
      <c r="H53" t="s">
        <v>28</v>
      </c>
      <c r="I53" s="1">
        <v>44964</v>
      </c>
      <c r="J53">
        <v>2023</v>
      </c>
      <c r="K53" t="s">
        <v>36</v>
      </c>
      <c r="L53">
        <v>7</v>
      </c>
      <c r="M53">
        <v>51.83</v>
      </c>
      <c r="N53">
        <v>34.57</v>
      </c>
      <c r="O53">
        <f>Table1[[#This Row],[Price_per_qty]]*Table1[[#This Row],[Sold_qty]]</f>
        <v>362.81</v>
      </c>
      <c r="P53">
        <f>(Table1[[#This Row],[Sold_qty]]*Table1[[#This Row],[Price_per_qty]])-(Table1[[#This Row],[COGS]]*Table1[[#This Row],[Sold_qty]])</f>
        <v>120.82</v>
      </c>
      <c r="Q53" s="6">
        <f>Table1[[#This Row],[Profit]]/Table1[[#This Row],[Revenue]]</f>
        <v>0.33301176924561066</v>
      </c>
    </row>
    <row r="54" spans="1:17" x14ac:dyDescent="0.3">
      <c r="A54">
        <v>53</v>
      </c>
      <c r="B54" t="s">
        <v>187</v>
      </c>
      <c r="C54" t="s">
        <v>188</v>
      </c>
      <c r="D54" t="s">
        <v>32</v>
      </c>
      <c r="E54" t="s">
        <v>33</v>
      </c>
      <c r="F54" t="s">
        <v>189</v>
      </c>
      <c r="G54" t="s">
        <v>20</v>
      </c>
      <c r="H54" t="s">
        <v>35</v>
      </c>
      <c r="I54" s="1">
        <v>45266</v>
      </c>
      <c r="J54">
        <v>2023</v>
      </c>
      <c r="K54" t="s">
        <v>36</v>
      </c>
      <c r="L54">
        <v>18</v>
      </c>
      <c r="M54">
        <v>181.85</v>
      </c>
      <c r="N54">
        <v>103.57</v>
      </c>
      <c r="O54">
        <f>Table1[[#This Row],[Price_per_qty]]*Table1[[#This Row],[Sold_qty]]</f>
        <v>3273.2999999999997</v>
      </c>
      <c r="P54">
        <f>(Table1[[#This Row],[Sold_qty]]*Table1[[#This Row],[Price_per_qty]])-(Table1[[#This Row],[COGS]]*Table1[[#This Row],[Sold_qty]])</f>
        <v>1409.04</v>
      </c>
      <c r="Q54" s="6">
        <f>Table1[[#This Row],[Profit]]/Table1[[#This Row],[Revenue]]</f>
        <v>0.4304646686829805</v>
      </c>
    </row>
    <row r="55" spans="1:17" x14ac:dyDescent="0.3">
      <c r="A55">
        <v>54</v>
      </c>
      <c r="B55" t="s">
        <v>190</v>
      </c>
      <c r="C55" t="s">
        <v>191</v>
      </c>
      <c r="D55" t="s">
        <v>32</v>
      </c>
      <c r="E55" t="s">
        <v>33</v>
      </c>
      <c r="F55" t="s">
        <v>192</v>
      </c>
      <c r="G55" t="s">
        <v>35</v>
      </c>
      <c r="H55" t="s">
        <v>28</v>
      </c>
      <c r="I55" s="1">
        <v>45381</v>
      </c>
      <c r="J55">
        <v>2024</v>
      </c>
      <c r="K55" t="s">
        <v>21</v>
      </c>
      <c r="L55">
        <v>11</v>
      </c>
      <c r="M55">
        <v>443.37</v>
      </c>
      <c r="N55">
        <v>248.77</v>
      </c>
      <c r="O55">
        <f>Table1[[#This Row],[Price_per_qty]]*Table1[[#This Row],[Sold_qty]]</f>
        <v>4877.07</v>
      </c>
      <c r="P55">
        <f>(Table1[[#This Row],[Sold_qty]]*Table1[[#This Row],[Price_per_qty]])-(Table1[[#This Row],[COGS]]*Table1[[#This Row],[Sold_qty]])</f>
        <v>2140.5999999999995</v>
      </c>
      <c r="Q55" s="6">
        <f>Table1[[#This Row],[Profit]]/Table1[[#This Row],[Revenue]]</f>
        <v>0.43891106750569492</v>
      </c>
    </row>
    <row r="56" spans="1:17" x14ac:dyDescent="0.3">
      <c r="A56">
        <v>55</v>
      </c>
      <c r="B56" t="s">
        <v>193</v>
      </c>
      <c r="C56" t="s">
        <v>194</v>
      </c>
      <c r="D56" t="s">
        <v>32</v>
      </c>
      <c r="E56" t="s">
        <v>33</v>
      </c>
      <c r="F56" t="s">
        <v>166</v>
      </c>
      <c r="G56" t="s">
        <v>44</v>
      </c>
      <c r="H56" t="s">
        <v>27</v>
      </c>
      <c r="I56" s="1">
        <v>45133</v>
      </c>
      <c r="J56">
        <v>2023</v>
      </c>
      <c r="K56" t="s">
        <v>29</v>
      </c>
      <c r="L56">
        <v>4</v>
      </c>
      <c r="M56">
        <v>466.08</v>
      </c>
      <c r="N56">
        <v>369.19</v>
      </c>
      <c r="O56">
        <f>Table1[[#This Row],[Price_per_qty]]*Table1[[#This Row],[Sold_qty]]</f>
        <v>1864.32</v>
      </c>
      <c r="P56">
        <f>(Table1[[#This Row],[Sold_qty]]*Table1[[#This Row],[Price_per_qty]])-(Table1[[#This Row],[COGS]]*Table1[[#This Row],[Sold_qty]])</f>
        <v>387.55999999999995</v>
      </c>
      <c r="Q56" s="6">
        <f>Table1[[#This Row],[Profit]]/Table1[[#This Row],[Revenue]]</f>
        <v>0.20788276690696875</v>
      </c>
    </row>
    <row r="57" spans="1:17" x14ac:dyDescent="0.3">
      <c r="A57">
        <v>56</v>
      </c>
      <c r="B57" t="s">
        <v>195</v>
      </c>
      <c r="C57" t="s">
        <v>196</v>
      </c>
      <c r="D57" t="s">
        <v>32</v>
      </c>
      <c r="E57" t="s">
        <v>33</v>
      </c>
      <c r="F57" t="s">
        <v>197</v>
      </c>
      <c r="G57" t="s">
        <v>35</v>
      </c>
      <c r="H57" t="s">
        <v>19</v>
      </c>
      <c r="I57" s="1">
        <v>45113</v>
      </c>
      <c r="J57">
        <v>2023</v>
      </c>
      <c r="K57" t="s">
        <v>36</v>
      </c>
      <c r="L57">
        <v>8</v>
      </c>
      <c r="M57">
        <v>72.819999999999993</v>
      </c>
      <c r="N57">
        <v>55.2</v>
      </c>
      <c r="O57">
        <f>Table1[[#This Row],[Price_per_qty]]*Table1[[#This Row],[Sold_qty]]</f>
        <v>582.55999999999995</v>
      </c>
      <c r="P57">
        <f>(Table1[[#This Row],[Sold_qty]]*Table1[[#This Row],[Price_per_qty]])-(Table1[[#This Row],[COGS]]*Table1[[#This Row],[Sold_qty]])</f>
        <v>140.95999999999992</v>
      </c>
      <c r="Q57" s="6">
        <f>Table1[[#This Row],[Profit]]/Table1[[#This Row],[Revenue]]</f>
        <v>0.24196649272177961</v>
      </c>
    </row>
    <row r="58" spans="1:17" x14ac:dyDescent="0.3">
      <c r="A58">
        <v>57</v>
      </c>
      <c r="B58" t="s">
        <v>198</v>
      </c>
      <c r="C58" t="s">
        <v>199</v>
      </c>
      <c r="D58" t="s">
        <v>16</v>
      </c>
      <c r="E58" t="s">
        <v>59</v>
      </c>
      <c r="F58" t="s">
        <v>200</v>
      </c>
      <c r="G58" t="s">
        <v>27</v>
      </c>
      <c r="H58" t="s">
        <v>19</v>
      </c>
      <c r="I58" s="1">
        <v>44962</v>
      </c>
      <c r="J58">
        <v>2023</v>
      </c>
      <c r="K58" t="s">
        <v>36</v>
      </c>
      <c r="L58">
        <v>4</v>
      </c>
      <c r="M58">
        <v>352.95</v>
      </c>
      <c r="N58">
        <v>176.88</v>
      </c>
      <c r="O58">
        <f>Table1[[#This Row],[Price_per_qty]]*Table1[[#This Row],[Sold_qty]]</f>
        <v>1411.8</v>
      </c>
      <c r="P58">
        <f>(Table1[[#This Row],[Sold_qty]]*Table1[[#This Row],[Price_per_qty]])-(Table1[[#This Row],[COGS]]*Table1[[#This Row],[Sold_qty]])</f>
        <v>704.28</v>
      </c>
      <c r="Q58" s="6">
        <f>Table1[[#This Row],[Profit]]/Table1[[#This Row],[Revenue]]</f>
        <v>0.49885252868678281</v>
      </c>
    </row>
    <row r="59" spans="1:17" x14ac:dyDescent="0.3">
      <c r="A59">
        <v>58</v>
      </c>
      <c r="B59" t="s">
        <v>201</v>
      </c>
      <c r="C59" t="s">
        <v>202</v>
      </c>
      <c r="D59" t="s">
        <v>16</v>
      </c>
      <c r="E59" t="s">
        <v>59</v>
      </c>
      <c r="F59" t="s">
        <v>203</v>
      </c>
      <c r="G59" t="s">
        <v>19</v>
      </c>
      <c r="H59" t="s">
        <v>19</v>
      </c>
      <c r="I59" s="1">
        <v>45281</v>
      </c>
      <c r="J59">
        <v>2023</v>
      </c>
      <c r="K59" t="s">
        <v>36</v>
      </c>
      <c r="L59">
        <v>18</v>
      </c>
      <c r="M59">
        <v>37.9</v>
      </c>
      <c r="N59">
        <v>25.26</v>
      </c>
      <c r="O59">
        <f>Table1[[#This Row],[Price_per_qty]]*Table1[[#This Row],[Sold_qty]]</f>
        <v>682.19999999999993</v>
      </c>
      <c r="P59">
        <f>(Table1[[#This Row],[Sold_qty]]*Table1[[#This Row],[Price_per_qty]])-(Table1[[#This Row],[COGS]]*Table1[[#This Row],[Sold_qty]])</f>
        <v>227.51999999999992</v>
      </c>
      <c r="Q59" s="6">
        <f>Table1[[#This Row],[Profit]]/Table1[[#This Row],[Revenue]]</f>
        <v>0.33350923482849598</v>
      </c>
    </row>
    <row r="60" spans="1:17" x14ac:dyDescent="0.3">
      <c r="A60">
        <v>59</v>
      </c>
      <c r="B60" t="s">
        <v>204</v>
      </c>
      <c r="C60" t="s">
        <v>205</v>
      </c>
      <c r="D60" t="s">
        <v>24</v>
      </c>
      <c r="E60" t="s">
        <v>42</v>
      </c>
      <c r="F60" t="s">
        <v>206</v>
      </c>
      <c r="G60" t="s">
        <v>19</v>
      </c>
      <c r="H60" t="s">
        <v>35</v>
      </c>
      <c r="I60" s="1">
        <v>45009</v>
      </c>
      <c r="J60">
        <v>2023</v>
      </c>
      <c r="K60" t="s">
        <v>29</v>
      </c>
      <c r="L60">
        <v>1</v>
      </c>
      <c r="M60">
        <v>242.96</v>
      </c>
      <c r="N60">
        <v>123.34</v>
      </c>
      <c r="O60">
        <f>Table1[[#This Row],[Price_per_qty]]*Table1[[#This Row],[Sold_qty]]</f>
        <v>242.96</v>
      </c>
      <c r="P60">
        <f>(Table1[[#This Row],[Sold_qty]]*Table1[[#This Row],[Price_per_qty]])-(Table1[[#This Row],[COGS]]*Table1[[#This Row],[Sold_qty]])</f>
        <v>119.62</v>
      </c>
      <c r="Q60" s="6">
        <f>Table1[[#This Row],[Profit]]/Table1[[#This Row],[Revenue]]</f>
        <v>0.49234441883437602</v>
      </c>
    </row>
    <row r="61" spans="1:17" x14ac:dyDescent="0.3">
      <c r="A61">
        <v>60</v>
      </c>
      <c r="B61" t="s">
        <v>207</v>
      </c>
      <c r="C61" t="s">
        <v>208</v>
      </c>
      <c r="D61" t="s">
        <v>16</v>
      </c>
      <c r="E61" t="s">
        <v>106</v>
      </c>
      <c r="F61" t="s">
        <v>209</v>
      </c>
      <c r="G61" t="s">
        <v>35</v>
      </c>
      <c r="H61" t="s">
        <v>20</v>
      </c>
      <c r="I61" s="1">
        <v>45583</v>
      </c>
      <c r="J61">
        <v>2024</v>
      </c>
      <c r="K61" t="s">
        <v>36</v>
      </c>
      <c r="L61">
        <v>17</v>
      </c>
      <c r="M61">
        <v>132.41999999999999</v>
      </c>
      <c r="N61">
        <v>101.24</v>
      </c>
      <c r="O61">
        <f>Table1[[#This Row],[Price_per_qty]]*Table1[[#This Row],[Sold_qty]]</f>
        <v>2251.14</v>
      </c>
      <c r="P61">
        <f>(Table1[[#This Row],[Sold_qty]]*Table1[[#This Row],[Price_per_qty]])-(Table1[[#This Row],[COGS]]*Table1[[#This Row],[Sold_qty]])</f>
        <v>530.05999999999995</v>
      </c>
      <c r="Q61" s="6">
        <f>Table1[[#This Row],[Profit]]/Table1[[#This Row],[Revenue]]</f>
        <v>0.23546292100891103</v>
      </c>
    </row>
    <row r="62" spans="1:17" x14ac:dyDescent="0.3">
      <c r="A62">
        <v>61</v>
      </c>
      <c r="B62" t="s">
        <v>210</v>
      </c>
      <c r="C62" t="s">
        <v>211</v>
      </c>
      <c r="D62" t="s">
        <v>32</v>
      </c>
      <c r="E62" t="s">
        <v>52</v>
      </c>
      <c r="F62" t="s">
        <v>212</v>
      </c>
      <c r="G62" t="s">
        <v>19</v>
      </c>
      <c r="H62" t="s">
        <v>20</v>
      </c>
      <c r="I62" s="1">
        <v>45199</v>
      </c>
      <c r="J62">
        <v>2023</v>
      </c>
      <c r="K62" t="s">
        <v>21</v>
      </c>
      <c r="L62">
        <v>18</v>
      </c>
      <c r="M62">
        <v>224.11</v>
      </c>
      <c r="N62">
        <v>138.15</v>
      </c>
      <c r="O62">
        <f>Table1[[#This Row],[Price_per_qty]]*Table1[[#This Row],[Sold_qty]]</f>
        <v>4033.9800000000005</v>
      </c>
      <c r="P62">
        <f>(Table1[[#This Row],[Sold_qty]]*Table1[[#This Row],[Price_per_qty]])-(Table1[[#This Row],[COGS]]*Table1[[#This Row],[Sold_qty]])</f>
        <v>1547.2800000000002</v>
      </c>
      <c r="Q62" s="6">
        <f>Table1[[#This Row],[Profit]]/Table1[[#This Row],[Revenue]]</f>
        <v>0.38356164383561642</v>
      </c>
    </row>
    <row r="63" spans="1:17" x14ac:dyDescent="0.3">
      <c r="A63">
        <v>62</v>
      </c>
      <c r="B63" t="s">
        <v>213</v>
      </c>
      <c r="C63" t="s">
        <v>214</v>
      </c>
      <c r="D63" t="s">
        <v>32</v>
      </c>
      <c r="E63" t="s">
        <v>52</v>
      </c>
      <c r="F63" t="s">
        <v>215</v>
      </c>
      <c r="G63" t="s">
        <v>20</v>
      </c>
      <c r="H63" t="s">
        <v>19</v>
      </c>
      <c r="I63" s="1">
        <v>45352</v>
      </c>
      <c r="J63">
        <v>2024</v>
      </c>
      <c r="K63" t="s">
        <v>36</v>
      </c>
      <c r="L63">
        <v>6</v>
      </c>
      <c r="M63">
        <v>496.38</v>
      </c>
      <c r="N63">
        <v>349.58</v>
      </c>
      <c r="O63">
        <f>Table1[[#This Row],[Price_per_qty]]*Table1[[#This Row],[Sold_qty]]</f>
        <v>2978.2799999999997</v>
      </c>
      <c r="P63">
        <f>(Table1[[#This Row],[Sold_qty]]*Table1[[#This Row],[Price_per_qty]])-(Table1[[#This Row],[COGS]]*Table1[[#This Row],[Sold_qty]])</f>
        <v>880.79999999999973</v>
      </c>
      <c r="Q63" s="6">
        <f>Table1[[#This Row],[Profit]]/Table1[[#This Row],[Revenue]]</f>
        <v>0.29574116604214506</v>
      </c>
    </row>
    <row r="64" spans="1:17" x14ac:dyDescent="0.3">
      <c r="A64">
        <v>63</v>
      </c>
      <c r="B64" t="s">
        <v>216</v>
      </c>
      <c r="C64" t="s">
        <v>156</v>
      </c>
      <c r="D64" t="s">
        <v>24</v>
      </c>
      <c r="E64" t="s">
        <v>25</v>
      </c>
      <c r="F64" t="s">
        <v>217</v>
      </c>
      <c r="G64" t="s">
        <v>19</v>
      </c>
      <c r="H64" t="s">
        <v>27</v>
      </c>
      <c r="I64" s="1">
        <v>45730</v>
      </c>
      <c r="J64">
        <v>2025</v>
      </c>
      <c r="K64" t="s">
        <v>36</v>
      </c>
      <c r="L64">
        <v>4</v>
      </c>
      <c r="M64">
        <v>163.65</v>
      </c>
      <c r="N64">
        <v>128.61000000000001</v>
      </c>
      <c r="O64">
        <f>Table1[[#This Row],[Price_per_qty]]*Table1[[#This Row],[Sold_qty]]</f>
        <v>654.6</v>
      </c>
      <c r="P64">
        <f>(Table1[[#This Row],[Sold_qty]]*Table1[[#This Row],[Price_per_qty]])-(Table1[[#This Row],[COGS]]*Table1[[#This Row],[Sold_qty]])</f>
        <v>140.15999999999997</v>
      </c>
      <c r="Q64" s="6">
        <f>Table1[[#This Row],[Profit]]/Table1[[#This Row],[Revenue]]</f>
        <v>0.21411549037580196</v>
      </c>
    </row>
    <row r="65" spans="1:17" x14ac:dyDescent="0.3">
      <c r="A65">
        <v>64</v>
      </c>
      <c r="B65" t="s">
        <v>218</v>
      </c>
      <c r="C65" t="s">
        <v>219</v>
      </c>
      <c r="D65" t="s">
        <v>16</v>
      </c>
      <c r="E65" t="s">
        <v>59</v>
      </c>
      <c r="F65" t="s">
        <v>220</v>
      </c>
      <c r="G65" t="s">
        <v>44</v>
      </c>
      <c r="H65" t="s">
        <v>19</v>
      </c>
      <c r="I65" s="1">
        <v>45608</v>
      </c>
      <c r="J65">
        <v>2024</v>
      </c>
      <c r="K65" t="s">
        <v>36</v>
      </c>
      <c r="L65">
        <v>13</v>
      </c>
      <c r="M65">
        <v>356.39</v>
      </c>
      <c r="N65">
        <v>257.08</v>
      </c>
      <c r="O65">
        <f>Table1[[#This Row],[Price_per_qty]]*Table1[[#This Row],[Sold_qty]]</f>
        <v>4633.07</v>
      </c>
      <c r="P65">
        <f>(Table1[[#This Row],[Sold_qty]]*Table1[[#This Row],[Price_per_qty]])-(Table1[[#This Row],[COGS]]*Table1[[#This Row],[Sold_qty]])</f>
        <v>1291.0299999999997</v>
      </c>
      <c r="Q65" s="6">
        <f>Table1[[#This Row],[Profit]]/Table1[[#This Row],[Revenue]]</f>
        <v>0.27865540559499419</v>
      </c>
    </row>
    <row r="66" spans="1:17" x14ac:dyDescent="0.3">
      <c r="A66">
        <v>65</v>
      </c>
      <c r="B66" t="s">
        <v>221</v>
      </c>
      <c r="C66" t="s">
        <v>222</v>
      </c>
      <c r="D66" t="s">
        <v>32</v>
      </c>
      <c r="E66" t="s">
        <v>63</v>
      </c>
      <c r="F66" t="s">
        <v>223</v>
      </c>
      <c r="G66" t="s">
        <v>44</v>
      </c>
      <c r="H66" t="s">
        <v>20</v>
      </c>
      <c r="I66" s="1">
        <v>45352</v>
      </c>
      <c r="J66">
        <v>2024</v>
      </c>
      <c r="K66" t="s">
        <v>21</v>
      </c>
      <c r="L66">
        <v>2</v>
      </c>
      <c r="M66">
        <v>309.27</v>
      </c>
      <c r="N66">
        <v>252.06</v>
      </c>
      <c r="O66">
        <f>Table1[[#This Row],[Price_per_qty]]*Table1[[#This Row],[Sold_qty]]</f>
        <v>618.54</v>
      </c>
      <c r="P66">
        <f>(Table1[[#This Row],[Sold_qty]]*Table1[[#This Row],[Price_per_qty]])-(Table1[[#This Row],[COGS]]*Table1[[#This Row],[Sold_qty]])</f>
        <v>114.41999999999996</v>
      </c>
      <c r="Q66" s="6">
        <f>Table1[[#This Row],[Profit]]/Table1[[#This Row],[Revenue]]</f>
        <v>0.18498399456785328</v>
      </c>
    </row>
    <row r="67" spans="1:17" x14ac:dyDescent="0.3">
      <c r="A67">
        <v>66</v>
      </c>
      <c r="B67" t="s">
        <v>224</v>
      </c>
      <c r="C67" t="s">
        <v>225</v>
      </c>
      <c r="D67" t="s">
        <v>32</v>
      </c>
      <c r="E67" t="s">
        <v>63</v>
      </c>
      <c r="F67" t="s">
        <v>226</v>
      </c>
      <c r="G67" t="s">
        <v>19</v>
      </c>
      <c r="H67" t="s">
        <v>44</v>
      </c>
      <c r="I67" s="1">
        <v>45507</v>
      </c>
      <c r="J67">
        <v>2024</v>
      </c>
      <c r="K67" t="s">
        <v>36</v>
      </c>
      <c r="L67">
        <v>18</v>
      </c>
      <c r="M67">
        <v>41.57</v>
      </c>
      <c r="N67">
        <v>27.16</v>
      </c>
      <c r="O67">
        <f>Table1[[#This Row],[Price_per_qty]]*Table1[[#This Row],[Sold_qty]]</f>
        <v>748.26</v>
      </c>
      <c r="P67">
        <f>(Table1[[#This Row],[Sold_qty]]*Table1[[#This Row],[Price_per_qty]])-(Table1[[#This Row],[COGS]]*Table1[[#This Row],[Sold_qty]])</f>
        <v>259.38</v>
      </c>
      <c r="Q67" s="6">
        <f>Table1[[#This Row],[Profit]]/Table1[[#This Row],[Revenue]]</f>
        <v>0.34664421457782052</v>
      </c>
    </row>
    <row r="68" spans="1:17" x14ac:dyDescent="0.3">
      <c r="A68">
        <v>67</v>
      </c>
      <c r="B68" t="s">
        <v>227</v>
      </c>
      <c r="C68" t="s">
        <v>228</v>
      </c>
      <c r="D68" t="s">
        <v>24</v>
      </c>
      <c r="E68" t="s">
        <v>73</v>
      </c>
      <c r="F68" t="s">
        <v>229</v>
      </c>
      <c r="G68" t="s">
        <v>19</v>
      </c>
      <c r="H68" t="s">
        <v>35</v>
      </c>
      <c r="I68" s="1">
        <v>45292</v>
      </c>
      <c r="J68">
        <v>2024</v>
      </c>
      <c r="K68" t="s">
        <v>36</v>
      </c>
      <c r="L68">
        <v>9</v>
      </c>
      <c r="M68">
        <v>457.47</v>
      </c>
      <c r="N68">
        <v>254.72</v>
      </c>
      <c r="O68">
        <f>Table1[[#This Row],[Price_per_qty]]*Table1[[#This Row],[Sold_qty]]</f>
        <v>4117.2300000000005</v>
      </c>
      <c r="P68">
        <f>(Table1[[#This Row],[Sold_qty]]*Table1[[#This Row],[Price_per_qty]])-(Table1[[#This Row],[COGS]]*Table1[[#This Row],[Sold_qty]])</f>
        <v>1824.7500000000005</v>
      </c>
      <c r="Q68" s="6">
        <f>Table1[[#This Row],[Profit]]/Table1[[#This Row],[Revenue]]</f>
        <v>0.44319846110127448</v>
      </c>
    </row>
    <row r="69" spans="1:17" x14ac:dyDescent="0.3">
      <c r="A69">
        <v>68</v>
      </c>
      <c r="B69" t="s">
        <v>230</v>
      </c>
      <c r="C69" t="s">
        <v>231</v>
      </c>
      <c r="D69" t="s">
        <v>24</v>
      </c>
      <c r="E69" t="s">
        <v>42</v>
      </c>
      <c r="F69" t="s">
        <v>232</v>
      </c>
      <c r="G69" t="s">
        <v>19</v>
      </c>
      <c r="H69" t="s">
        <v>27</v>
      </c>
      <c r="I69" s="1">
        <v>45010</v>
      </c>
      <c r="J69">
        <v>2023</v>
      </c>
      <c r="K69" t="s">
        <v>103</v>
      </c>
      <c r="L69">
        <v>5</v>
      </c>
      <c r="M69">
        <v>58.46</v>
      </c>
      <c r="N69">
        <v>38.9</v>
      </c>
      <c r="O69">
        <f>Table1[[#This Row],[Price_per_qty]]*Table1[[#This Row],[Sold_qty]]</f>
        <v>292.3</v>
      </c>
      <c r="P69">
        <f>(Table1[[#This Row],[Sold_qty]]*Table1[[#This Row],[Price_per_qty]])-(Table1[[#This Row],[COGS]]*Table1[[#This Row],[Sold_qty]])</f>
        <v>97.800000000000011</v>
      </c>
      <c r="Q69" s="6">
        <f>Table1[[#This Row],[Profit]]/Table1[[#This Row],[Revenue]]</f>
        <v>0.33458775230927135</v>
      </c>
    </row>
    <row r="70" spans="1:17" x14ac:dyDescent="0.3">
      <c r="A70">
        <v>69</v>
      </c>
      <c r="B70" t="s">
        <v>233</v>
      </c>
      <c r="C70" t="s">
        <v>234</v>
      </c>
      <c r="D70" t="s">
        <v>16</v>
      </c>
      <c r="E70" t="s">
        <v>17</v>
      </c>
      <c r="F70" t="s">
        <v>235</v>
      </c>
      <c r="G70" t="s">
        <v>19</v>
      </c>
      <c r="H70" t="s">
        <v>20</v>
      </c>
      <c r="I70" s="1">
        <v>45153</v>
      </c>
      <c r="J70">
        <v>2023</v>
      </c>
      <c r="K70" t="s">
        <v>103</v>
      </c>
      <c r="L70">
        <v>2</v>
      </c>
      <c r="M70">
        <v>55.11</v>
      </c>
      <c r="N70">
        <v>31.36</v>
      </c>
      <c r="O70">
        <f>Table1[[#This Row],[Price_per_qty]]*Table1[[#This Row],[Sold_qty]]</f>
        <v>110.22</v>
      </c>
      <c r="P70">
        <f>(Table1[[#This Row],[Sold_qty]]*Table1[[#This Row],[Price_per_qty]])-(Table1[[#This Row],[COGS]]*Table1[[#This Row],[Sold_qty]])</f>
        <v>47.5</v>
      </c>
      <c r="Q70" s="6">
        <f>Table1[[#This Row],[Profit]]/Table1[[#This Row],[Revenue]]</f>
        <v>0.43095626927962255</v>
      </c>
    </row>
    <row r="71" spans="1:17" x14ac:dyDescent="0.3">
      <c r="A71">
        <v>70</v>
      </c>
      <c r="B71" t="s">
        <v>236</v>
      </c>
      <c r="C71" t="s">
        <v>237</v>
      </c>
      <c r="D71" t="s">
        <v>16</v>
      </c>
      <c r="E71" t="s">
        <v>59</v>
      </c>
      <c r="F71" t="s">
        <v>238</v>
      </c>
      <c r="G71" t="s">
        <v>20</v>
      </c>
      <c r="H71" t="s">
        <v>28</v>
      </c>
      <c r="I71" s="1">
        <v>45441</v>
      </c>
      <c r="J71">
        <v>2024</v>
      </c>
      <c r="K71" t="s">
        <v>36</v>
      </c>
      <c r="L71">
        <v>19</v>
      </c>
      <c r="M71">
        <v>75.53</v>
      </c>
      <c r="N71">
        <v>44.96</v>
      </c>
      <c r="O71">
        <f>Table1[[#This Row],[Price_per_qty]]*Table1[[#This Row],[Sold_qty]]</f>
        <v>1435.07</v>
      </c>
      <c r="P71">
        <f>(Table1[[#This Row],[Sold_qty]]*Table1[[#This Row],[Price_per_qty]])-(Table1[[#This Row],[COGS]]*Table1[[#This Row],[Sold_qty]])</f>
        <v>580.82999999999993</v>
      </c>
      <c r="Q71" s="6">
        <f>Table1[[#This Row],[Profit]]/Table1[[#This Row],[Revenue]]</f>
        <v>0.40473983847477818</v>
      </c>
    </row>
    <row r="72" spans="1:17" x14ac:dyDescent="0.3">
      <c r="A72">
        <v>71</v>
      </c>
      <c r="B72" t="s">
        <v>239</v>
      </c>
      <c r="C72" t="s">
        <v>240</v>
      </c>
      <c r="D72" t="s">
        <v>32</v>
      </c>
      <c r="E72" t="s">
        <v>63</v>
      </c>
      <c r="F72" t="s">
        <v>241</v>
      </c>
      <c r="G72" t="s">
        <v>44</v>
      </c>
      <c r="H72" t="s">
        <v>20</v>
      </c>
      <c r="I72" s="1">
        <v>45058</v>
      </c>
      <c r="J72">
        <v>2023</v>
      </c>
      <c r="K72" t="s">
        <v>36</v>
      </c>
      <c r="L72">
        <v>18</v>
      </c>
      <c r="M72">
        <v>326.5</v>
      </c>
      <c r="N72">
        <v>270.66000000000003</v>
      </c>
      <c r="O72">
        <f>Table1[[#This Row],[Price_per_qty]]*Table1[[#This Row],[Sold_qty]]</f>
        <v>5877</v>
      </c>
      <c r="P72">
        <f>(Table1[[#This Row],[Sold_qty]]*Table1[[#This Row],[Price_per_qty]])-(Table1[[#This Row],[COGS]]*Table1[[#This Row],[Sold_qty]])</f>
        <v>1005.1199999999999</v>
      </c>
      <c r="Q72" s="6">
        <f>Table1[[#This Row],[Profit]]/Table1[[#This Row],[Revenue]]</f>
        <v>0.17102603369065847</v>
      </c>
    </row>
    <row r="73" spans="1:17" x14ac:dyDescent="0.3">
      <c r="A73">
        <v>72</v>
      </c>
      <c r="B73" t="s">
        <v>242</v>
      </c>
      <c r="C73" t="s">
        <v>243</v>
      </c>
      <c r="D73" t="s">
        <v>32</v>
      </c>
      <c r="E73" t="s">
        <v>52</v>
      </c>
      <c r="F73" t="s">
        <v>212</v>
      </c>
      <c r="G73" t="s">
        <v>35</v>
      </c>
      <c r="H73" t="s">
        <v>19</v>
      </c>
      <c r="I73" s="1">
        <v>45523</v>
      </c>
      <c r="J73">
        <v>2024</v>
      </c>
      <c r="K73" t="s">
        <v>36</v>
      </c>
      <c r="L73">
        <v>2</v>
      </c>
      <c r="M73">
        <v>491.87</v>
      </c>
      <c r="N73">
        <v>340.77</v>
      </c>
      <c r="O73">
        <f>Table1[[#This Row],[Price_per_qty]]*Table1[[#This Row],[Sold_qty]]</f>
        <v>983.74</v>
      </c>
      <c r="P73">
        <f>(Table1[[#This Row],[Sold_qty]]*Table1[[#This Row],[Price_per_qty]])-(Table1[[#This Row],[COGS]]*Table1[[#This Row],[Sold_qty]])</f>
        <v>302.20000000000005</v>
      </c>
      <c r="Q73" s="6">
        <f>Table1[[#This Row],[Profit]]/Table1[[#This Row],[Revenue]]</f>
        <v>0.30719499054628258</v>
      </c>
    </row>
    <row r="74" spans="1:17" x14ac:dyDescent="0.3">
      <c r="A74">
        <v>73</v>
      </c>
      <c r="B74" t="s">
        <v>244</v>
      </c>
      <c r="C74" t="s">
        <v>245</v>
      </c>
      <c r="D74" t="s">
        <v>16</v>
      </c>
      <c r="E74" t="s">
        <v>17</v>
      </c>
      <c r="F74" t="s">
        <v>246</v>
      </c>
      <c r="G74" t="s">
        <v>44</v>
      </c>
      <c r="H74" t="s">
        <v>35</v>
      </c>
      <c r="I74" s="1">
        <v>44965</v>
      </c>
      <c r="J74">
        <v>2023</v>
      </c>
      <c r="K74" t="s">
        <v>29</v>
      </c>
      <c r="L74">
        <v>12</v>
      </c>
      <c r="M74">
        <v>104.53</v>
      </c>
      <c r="N74">
        <v>56.8</v>
      </c>
      <c r="O74">
        <f>Table1[[#This Row],[Price_per_qty]]*Table1[[#This Row],[Sold_qty]]</f>
        <v>1254.3600000000001</v>
      </c>
      <c r="P74">
        <f>(Table1[[#This Row],[Sold_qty]]*Table1[[#This Row],[Price_per_qty]])-(Table1[[#This Row],[COGS]]*Table1[[#This Row],[Sold_qty]])</f>
        <v>572.76000000000022</v>
      </c>
      <c r="Q74" s="6">
        <f>Table1[[#This Row],[Profit]]/Table1[[#This Row],[Revenue]]</f>
        <v>0.45661532574380576</v>
      </c>
    </row>
    <row r="75" spans="1:17" x14ac:dyDescent="0.3">
      <c r="A75">
        <v>74</v>
      </c>
      <c r="B75" t="s">
        <v>247</v>
      </c>
      <c r="C75" t="s">
        <v>248</v>
      </c>
      <c r="D75" t="s">
        <v>32</v>
      </c>
      <c r="E75" t="s">
        <v>63</v>
      </c>
      <c r="F75" t="s">
        <v>140</v>
      </c>
      <c r="G75" t="s">
        <v>35</v>
      </c>
      <c r="H75" t="s">
        <v>28</v>
      </c>
      <c r="I75" s="1">
        <v>45502</v>
      </c>
      <c r="J75">
        <v>2024</v>
      </c>
      <c r="K75" t="s">
        <v>103</v>
      </c>
      <c r="L75">
        <v>11</v>
      </c>
      <c r="M75">
        <v>22.35</v>
      </c>
      <c r="N75">
        <v>18.8</v>
      </c>
      <c r="O75">
        <f>Table1[[#This Row],[Price_per_qty]]*Table1[[#This Row],[Sold_qty]]</f>
        <v>245.85000000000002</v>
      </c>
      <c r="P75">
        <f>(Table1[[#This Row],[Sold_qty]]*Table1[[#This Row],[Price_per_qty]])-(Table1[[#This Row],[COGS]]*Table1[[#This Row],[Sold_qty]])</f>
        <v>39.050000000000011</v>
      </c>
      <c r="Q75" s="6">
        <f>Table1[[#This Row],[Profit]]/Table1[[#This Row],[Revenue]]</f>
        <v>0.15883668903803136</v>
      </c>
    </row>
    <row r="76" spans="1:17" x14ac:dyDescent="0.3">
      <c r="A76">
        <v>75</v>
      </c>
      <c r="B76" t="s">
        <v>249</v>
      </c>
      <c r="C76" t="s">
        <v>250</v>
      </c>
      <c r="D76" t="s">
        <v>32</v>
      </c>
      <c r="E76" t="s">
        <v>33</v>
      </c>
      <c r="F76" t="s">
        <v>163</v>
      </c>
      <c r="G76" t="s">
        <v>27</v>
      </c>
      <c r="H76" t="s">
        <v>28</v>
      </c>
      <c r="I76" s="1">
        <v>45516</v>
      </c>
      <c r="J76">
        <v>2024</v>
      </c>
      <c r="K76" t="s">
        <v>29</v>
      </c>
      <c r="L76">
        <v>17</v>
      </c>
      <c r="M76">
        <v>201.57</v>
      </c>
      <c r="N76">
        <v>165.85</v>
      </c>
      <c r="O76">
        <f>Table1[[#This Row],[Price_per_qty]]*Table1[[#This Row],[Sold_qty]]</f>
        <v>3426.69</v>
      </c>
      <c r="P76">
        <f>(Table1[[#This Row],[Sold_qty]]*Table1[[#This Row],[Price_per_qty]])-(Table1[[#This Row],[COGS]]*Table1[[#This Row],[Sold_qty]])</f>
        <v>607.24000000000024</v>
      </c>
      <c r="Q76" s="6">
        <f>Table1[[#This Row],[Profit]]/Table1[[#This Row],[Revenue]]</f>
        <v>0.17720891005605999</v>
      </c>
    </row>
    <row r="77" spans="1:17" x14ac:dyDescent="0.3">
      <c r="A77">
        <v>76</v>
      </c>
      <c r="B77" t="s">
        <v>251</v>
      </c>
      <c r="C77" t="s">
        <v>252</v>
      </c>
      <c r="D77" t="s">
        <v>24</v>
      </c>
      <c r="E77" t="s">
        <v>25</v>
      </c>
      <c r="F77" t="s">
        <v>253</v>
      </c>
      <c r="G77" t="s">
        <v>20</v>
      </c>
      <c r="H77" t="s">
        <v>35</v>
      </c>
      <c r="I77" s="1">
        <v>45127</v>
      </c>
      <c r="J77">
        <v>2023</v>
      </c>
      <c r="K77" t="s">
        <v>103</v>
      </c>
      <c r="L77">
        <v>18</v>
      </c>
      <c r="M77">
        <v>360.2</v>
      </c>
      <c r="N77">
        <v>197.93</v>
      </c>
      <c r="O77">
        <f>Table1[[#This Row],[Price_per_qty]]*Table1[[#This Row],[Sold_qty]]</f>
        <v>6483.5999999999995</v>
      </c>
      <c r="P77">
        <f>(Table1[[#This Row],[Sold_qty]]*Table1[[#This Row],[Price_per_qty]])-(Table1[[#This Row],[COGS]]*Table1[[#This Row],[Sold_qty]])</f>
        <v>2920.8599999999992</v>
      </c>
      <c r="Q77" s="6">
        <f>Table1[[#This Row],[Profit]]/Table1[[#This Row],[Revenue]]</f>
        <v>0.45049972237645747</v>
      </c>
    </row>
    <row r="78" spans="1:17" x14ac:dyDescent="0.3">
      <c r="A78">
        <v>77</v>
      </c>
      <c r="B78" t="s">
        <v>254</v>
      </c>
      <c r="C78" t="s">
        <v>255</v>
      </c>
      <c r="D78" t="s">
        <v>16</v>
      </c>
      <c r="E78" t="s">
        <v>59</v>
      </c>
      <c r="F78" t="s">
        <v>256</v>
      </c>
      <c r="G78" t="s">
        <v>35</v>
      </c>
      <c r="H78" t="s">
        <v>28</v>
      </c>
      <c r="I78" s="1">
        <v>44977</v>
      </c>
      <c r="J78">
        <v>2023</v>
      </c>
      <c r="K78" t="s">
        <v>21</v>
      </c>
      <c r="L78">
        <v>9</v>
      </c>
      <c r="M78">
        <v>305.25</v>
      </c>
      <c r="N78">
        <v>225.03</v>
      </c>
      <c r="O78">
        <f>Table1[[#This Row],[Price_per_qty]]*Table1[[#This Row],[Sold_qty]]</f>
        <v>2747.25</v>
      </c>
      <c r="P78">
        <f>(Table1[[#This Row],[Sold_qty]]*Table1[[#This Row],[Price_per_qty]])-(Table1[[#This Row],[COGS]]*Table1[[#This Row],[Sold_qty]])</f>
        <v>721.98</v>
      </c>
      <c r="Q78" s="6">
        <f>Table1[[#This Row],[Profit]]/Table1[[#This Row],[Revenue]]</f>
        <v>0.2628009828009828</v>
      </c>
    </row>
    <row r="79" spans="1:17" x14ac:dyDescent="0.3">
      <c r="A79">
        <v>78</v>
      </c>
      <c r="B79" t="s">
        <v>257</v>
      </c>
      <c r="C79" t="s">
        <v>258</v>
      </c>
      <c r="D79" t="s">
        <v>24</v>
      </c>
      <c r="E79" t="s">
        <v>25</v>
      </c>
      <c r="F79" t="s">
        <v>259</v>
      </c>
      <c r="G79" t="s">
        <v>27</v>
      </c>
      <c r="H79" t="s">
        <v>44</v>
      </c>
      <c r="I79" s="1">
        <v>45465</v>
      </c>
      <c r="J79">
        <v>2024</v>
      </c>
      <c r="K79" t="s">
        <v>36</v>
      </c>
      <c r="L79">
        <v>5</v>
      </c>
      <c r="M79">
        <v>320.95</v>
      </c>
      <c r="N79">
        <v>165.72</v>
      </c>
      <c r="O79">
        <f>Table1[[#This Row],[Price_per_qty]]*Table1[[#This Row],[Sold_qty]]</f>
        <v>1604.75</v>
      </c>
      <c r="P79">
        <f>(Table1[[#This Row],[Sold_qty]]*Table1[[#This Row],[Price_per_qty]])-(Table1[[#This Row],[COGS]]*Table1[[#This Row],[Sold_qty]])</f>
        <v>776.15</v>
      </c>
      <c r="Q79" s="6">
        <f>Table1[[#This Row],[Profit]]/Table1[[#This Row],[Revenue]]</f>
        <v>0.48365789063717091</v>
      </c>
    </row>
    <row r="80" spans="1:17" x14ac:dyDescent="0.3">
      <c r="A80">
        <v>79</v>
      </c>
      <c r="B80" t="s">
        <v>260</v>
      </c>
      <c r="C80" t="s">
        <v>261</v>
      </c>
      <c r="D80" t="s">
        <v>24</v>
      </c>
      <c r="E80" t="s">
        <v>73</v>
      </c>
      <c r="F80" t="s">
        <v>262</v>
      </c>
      <c r="G80" t="s">
        <v>35</v>
      </c>
      <c r="H80" t="s">
        <v>44</v>
      </c>
      <c r="I80" s="1">
        <v>45593</v>
      </c>
      <c r="J80">
        <v>2024</v>
      </c>
      <c r="K80" t="s">
        <v>21</v>
      </c>
      <c r="L80">
        <v>12</v>
      </c>
      <c r="M80">
        <v>376.34</v>
      </c>
      <c r="N80">
        <v>252.21</v>
      </c>
      <c r="O80">
        <f>Table1[[#This Row],[Price_per_qty]]*Table1[[#This Row],[Sold_qty]]</f>
        <v>4516.08</v>
      </c>
      <c r="P80">
        <f>(Table1[[#This Row],[Sold_qty]]*Table1[[#This Row],[Price_per_qty]])-(Table1[[#This Row],[COGS]]*Table1[[#This Row],[Sold_qty]])</f>
        <v>1489.56</v>
      </c>
      <c r="Q80" s="6">
        <f>Table1[[#This Row],[Profit]]/Table1[[#This Row],[Revenue]]</f>
        <v>0.32983472391985968</v>
      </c>
    </row>
    <row r="81" spans="1:17" x14ac:dyDescent="0.3">
      <c r="A81">
        <v>80</v>
      </c>
      <c r="B81" t="s">
        <v>263</v>
      </c>
      <c r="C81" t="s">
        <v>264</v>
      </c>
      <c r="D81" t="s">
        <v>16</v>
      </c>
      <c r="E81" t="s">
        <v>106</v>
      </c>
      <c r="F81" t="s">
        <v>265</v>
      </c>
      <c r="G81" t="s">
        <v>35</v>
      </c>
      <c r="H81" t="s">
        <v>19</v>
      </c>
      <c r="I81" s="1">
        <v>45327</v>
      </c>
      <c r="J81">
        <v>2024</v>
      </c>
      <c r="K81" t="s">
        <v>36</v>
      </c>
      <c r="L81">
        <v>18</v>
      </c>
      <c r="M81">
        <v>284.95</v>
      </c>
      <c r="N81">
        <v>168.98</v>
      </c>
      <c r="O81">
        <f>Table1[[#This Row],[Price_per_qty]]*Table1[[#This Row],[Sold_qty]]</f>
        <v>5129.0999999999995</v>
      </c>
      <c r="P81">
        <f>(Table1[[#This Row],[Sold_qty]]*Table1[[#This Row],[Price_per_qty]])-(Table1[[#This Row],[COGS]]*Table1[[#This Row],[Sold_qty]])</f>
        <v>2087.4599999999996</v>
      </c>
      <c r="Q81" s="6">
        <f>Table1[[#This Row],[Profit]]/Table1[[#This Row],[Revenue]]</f>
        <v>0.40698368134760482</v>
      </c>
    </row>
    <row r="82" spans="1:17" x14ac:dyDescent="0.3">
      <c r="A82">
        <v>81</v>
      </c>
      <c r="B82" t="s">
        <v>266</v>
      </c>
      <c r="C82" t="s">
        <v>267</v>
      </c>
      <c r="D82" t="s">
        <v>16</v>
      </c>
      <c r="E82" t="s">
        <v>59</v>
      </c>
      <c r="F82" t="s">
        <v>268</v>
      </c>
      <c r="G82" t="s">
        <v>44</v>
      </c>
      <c r="H82" t="s">
        <v>44</v>
      </c>
      <c r="I82" s="1">
        <v>45109</v>
      </c>
      <c r="J82">
        <v>2023</v>
      </c>
      <c r="K82" t="s">
        <v>36</v>
      </c>
      <c r="L82">
        <v>6</v>
      </c>
      <c r="M82">
        <v>191.42</v>
      </c>
      <c r="N82">
        <v>120.24</v>
      </c>
      <c r="O82">
        <f>Table1[[#This Row],[Price_per_qty]]*Table1[[#This Row],[Sold_qty]]</f>
        <v>1148.52</v>
      </c>
      <c r="P82">
        <f>(Table1[[#This Row],[Sold_qty]]*Table1[[#This Row],[Price_per_qty]])-(Table1[[#This Row],[COGS]]*Table1[[#This Row],[Sold_qty]])</f>
        <v>427.08000000000004</v>
      </c>
      <c r="Q82" s="6">
        <f>Table1[[#This Row],[Profit]]/Table1[[#This Row],[Revenue]]</f>
        <v>0.37185247100616448</v>
      </c>
    </row>
    <row r="83" spans="1:17" x14ac:dyDescent="0.3">
      <c r="A83">
        <v>82</v>
      </c>
      <c r="B83" t="s">
        <v>269</v>
      </c>
      <c r="C83" t="s">
        <v>270</v>
      </c>
      <c r="D83" t="s">
        <v>24</v>
      </c>
      <c r="E83" t="s">
        <v>73</v>
      </c>
      <c r="F83" t="s">
        <v>271</v>
      </c>
      <c r="G83" t="s">
        <v>28</v>
      </c>
      <c r="H83" t="s">
        <v>28</v>
      </c>
      <c r="I83" s="1">
        <v>45017</v>
      </c>
      <c r="J83">
        <v>2023</v>
      </c>
      <c r="K83" t="s">
        <v>29</v>
      </c>
      <c r="L83">
        <v>6</v>
      </c>
      <c r="M83">
        <v>46.9</v>
      </c>
      <c r="N83">
        <v>32.54</v>
      </c>
      <c r="O83">
        <f>Table1[[#This Row],[Price_per_qty]]*Table1[[#This Row],[Sold_qty]]</f>
        <v>281.39999999999998</v>
      </c>
      <c r="P83">
        <f>(Table1[[#This Row],[Sold_qty]]*Table1[[#This Row],[Price_per_qty]])-(Table1[[#This Row],[COGS]]*Table1[[#This Row],[Sold_qty]])</f>
        <v>86.159999999999968</v>
      </c>
      <c r="Q83" s="6">
        <f>Table1[[#This Row],[Profit]]/Table1[[#This Row],[Revenue]]</f>
        <v>0.30618336886993597</v>
      </c>
    </row>
    <row r="84" spans="1:17" x14ac:dyDescent="0.3">
      <c r="A84">
        <v>83</v>
      </c>
      <c r="B84" t="s">
        <v>272</v>
      </c>
      <c r="C84" t="s">
        <v>273</v>
      </c>
      <c r="D84" t="s">
        <v>24</v>
      </c>
      <c r="E84" t="s">
        <v>25</v>
      </c>
      <c r="F84" t="s">
        <v>274</v>
      </c>
      <c r="G84" t="s">
        <v>27</v>
      </c>
      <c r="H84" t="s">
        <v>19</v>
      </c>
      <c r="I84" s="1">
        <v>45613</v>
      </c>
      <c r="J84">
        <v>2024</v>
      </c>
      <c r="K84" t="s">
        <v>21</v>
      </c>
      <c r="L84">
        <v>11</v>
      </c>
      <c r="M84">
        <v>354.65</v>
      </c>
      <c r="N84">
        <v>196.07</v>
      </c>
      <c r="O84">
        <f>Table1[[#This Row],[Price_per_qty]]*Table1[[#This Row],[Sold_qty]]</f>
        <v>3901.1499999999996</v>
      </c>
      <c r="P84">
        <f>(Table1[[#This Row],[Sold_qty]]*Table1[[#This Row],[Price_per_qty]])-(Table1[[#This Row],[COGS]]*Table1[[#This Row],[Sold_qty]])</f>
        <v>1744.3799999999997</v>
      </c>
      <c r="Q84" s="6">
        <f>Table1[[#This Row],[Profit]]/Table1[[#This Row],[Revenue]]</f>
        <v>0.44714507260679537</v>
      </c>
    </row>
    <row r="85" spans="1:17" x14ac:dyDescent="0.3">
      <c r="A85">
        <v>84</v>
      </c>
      <c r="B85" t="s">
        <v>275</v>
      </c>
      <c r="C85" t="s">
        <v>276</v>
      </c>
      <c r="D85" t="s">
        <v>16</v>
      </c>
      <c r="E85" t="s">
        <v>59</v>
      </c>
      <c r="F85" t="s">
        <v>277</v>
      </c>
      <c r="G85" t="s">
        <v>20</v>
      </c>
      <c r="H85" t="s">
        <v>20</v>
      </c>
      <c r="I85" s="1">
        <v>45237</v>
      </c>
      <c r="J85">
        <v>2023</v>
      </c>
      <c r="K85" t="s">
        <v>103</v>
      </c>
      <c r="L85">
        <v>4</v>
      </c>
      <c r="M85">
        <v>150.05000000000001</v>
      </c>
      <c r="N85">
        <v>99.52</v>
      </c>
      <c r="O85">
        <f>Table1[[#This Row],[Price_per_qty]]*Table1[[#This Row],[Sold_qty]]</f>
        <v>600.20000000000005</v>
      </c>
      <c r="P85">
        <f>(Table1[[#This Row],[Sold_qty]]*Table1[[#This Row],[Price_per_qty]])-(Table1[[#This Row],[COGS]]*Table1[[#This Row],[Sold_qty]])</f>
        <v>202.12000000000006</v>
      </c>
      <c r="Q85" s="6">
        <f>Table1[[#This Row],[Profit]]/Table1[[#This Row],[Revenue]]</f>
        <v>0.3367544151949351</v>
      </c>
    </row>
    <row r="86" spans="1:17" x14ac:dyDescent="0.3">
      <c r="A86">
        <v>85</v>
      </c>
      <c r="B86" t="s">
        <v>278</v>
      </c>
      <c r="C86" t="s">
        <v>279</v>
      </c>
      <c r="D86" t="s">
        <v>24</v>
      </c>
      <c r="E86" t="s">
        <v>25</v>
      </c>
      <c r="F86" t="s">
        <v>82</v>
      </c>
      <c r="G86" t="s">
        <v>44</v>
      </c>
      <c r="H86" t="s">
        <v>27</v>
      </c>
      <c r="I86" s="1">
        <v>45318</v>
      </c>
      <c r="J86">
        <v>2024</v>
      </c>
      <c r="K86" t="s">
        <v>36</v>
      </c>
      <c r="L86">
        <v>13</v>
      </c>
      <c r="M86">
        <v>298.17</v>
      </c>
      <c r="N86">
        <v>238.19</v>
      </c>
      <c r="O86">
        <f>Table1[[#This Row],[Price_per_qty]]*Table1[[#This Row],[Sold_qty]]</f>
        <v>3876.21</v>
      </c>
      <c r="P86">
        <f>(Table1[[#This Row],[Sold_qty]]*Table1[[#This Row],[Price_per_qty]])-(Table1[[#This Row],[COGS]]*Table1[[#This Row],[Sold_qty]])</f>
        <v>779.74000000000024</v>
      </c>
      <c r="Q86" s="6">
        <f>Table1[[#This Row],[Profit]]/Table1[[#This Row],[Revenue]]</f>
        <v>0.2011604118455915</v>
      </c>
    </row>
    <row r="87" spans="1:17" x14ac:dyDescent="0.3">
      <c r="A87">
        <v>86</v>
      </c>
      <c r="B87" t="s">
        <v>280</v>
      </c>
      <c r="C87" t="s">
        <v>281</v>
      </c>
      <c r="D87" t="s">
        <v>24</v>
      </c>
      <c r="E87" t="s">
        <v>25</v>
      </c>
      <c r="F87" t="s">
        <v>217</v>
      </c>
      <c r="G87" t="s">
        <v>44</v>
      </c>
      <c r="H87" t="s">
        <v>19</v>
      </c>
      <c r="I87" s="1">
        <v>45710</v>
      </c>
      <c r="J87">
        <v>2025</v>
      </c>
      <c r="K87" t="s">
        <v>21</v>
      </c>
      <c r="L87">
        <v>9</v>
      </c>
      <c r="M87">
        <v>386.24</v>
      </c>
      <c r="N87">
        <v>193.49</v>
      </c>
      <c r="O87">
        <f>Table1[[#This Row],[Price_per_qty]]*Table1[[#This Row],[Sold_qty]]</f>
        <v>3476.16</v>
      </c>
      <c r="P87">
        <f>(Table1[[#This Row],[Sold_qty]]*Table1[[#This Row],[Price_per_qty]])-(Table1[[#This Row],[COGS]]*Table1[[#This Row],[Sold_qty]])</f>
        <v>1734.7499999999998</v>
      </c>
      <c r="Q87" s="6">
        <f>Table1[[#This Row],[Profit]]/Table1[[#This Row],[Revenue]]</f>
        <v>0.49904204639602318</v>
      </c>
    </row>
    <row r="88" spans="1:17" x14ac:dyDescent="0.3">
      <c r="A88">
        <v>87</v>
      </c>
      <c r="B88" t="s">
        <v>282</v>
      </c>
      <c r="C88" t="s">
        <v>283</v>
      </c>
      <c r="D88" t="s">
        <v>16</v>
      </c>
      <c r="E88" t="s">
        <v>17</v>
      </c>
      <c r="F88" t="s">
        <v>284</v>
      </c>
      <c r="G88" t="s">
        <v>44</v>
      </c>
      <c r="H88" t="s">
        <v>28</v>
      </c>
      <c r="I88" s="1">
        <v>45318</v>
      </c>
      <c r="J88">
        <v>2024</v>
      </c>
      <c r="K88" t="s">
        <v>29</v>
      </c>
      <c r="L88">
        <v>11</v>
      </c>
      <c r="M88">
        <v>229.81</v>
      </c>
      <c r="N88">
        <v>118.12</v>
      </c>
      <c r="O88">
        <f>Table1[[#This Row],[Price_per_qty]]*Table1[[#This Row],[Sold_qty]]</f>
        <v>2527.91</v>
      </c>
      <c r="P88">
        <f>(Table1[[#This Row],[Sold_qty]]*Table1[[#This Row],[Price_per_qty]])-(Table1[[#This Row],[COGS]]*Table1[[#This Row],[Sold_qty]])</f>
        <v>1228.5899999999997</v>
      </c>
      <c r="Q88" s="6">
        <f>Table1[[#This Row],[Profit]]/Table1[[#This Row],[Revenue]]</f>
        <v>0.48601018232452886</v>
      </c>
    </row>
    <row r="89" spans="1:17" x14ac:dyDescent="0.3">
      <c r="A89">
        <v>88</v>
      </c>
      <c r="B89" t="s">
        <v>285</v>
      </c>
      <c r="C89" t="s">
        <v>286</v>
      </c>
      <c r="D89" t="s">
        <v>16</v>
      </c>
      <c r="E89" t="s">
        <v>17</v>
      </c>
      <c r="F89" t="s">
        <v>287</v>
      </c>
      <c r="G89" t="s">
        <v>35</v>
      </c>
      <c r="H89" t="s">
        <v>28</v>
      </c>
      <c r="I89" s="1">
        <v>45221</v>
      </c>
      <c r="J89">
        <v>2023</v>
      </c>
      <c r="K89" t="s">
        <v>36</v>
      </c>
      <c r="L89">
        <v>17</v>
      </c>
      <c r="M89">
        <v>399.28</v>
      </c>
      <c r="N89">
        <v>325.5</v>
      </c>
      <c r="O89">
        <f>Table1[[#This Row],[Price_per_qty]]*Table1[[#This Row],[Sold_qty]]</f>
        <v>6787.7599999999993</v>
      </c>
      <c r="P89">
        <f>(Table1[[#This Row],[Sold_qty]]*Table1[[#This Row],[Price_per_qty]])-(Table1[[#This Row],[COGS]]*Table1[[#This Row],[Sold_qty]])</f>
        <v>1254.2599999999993</v>
      </c>
      <c r="Q89" s="6">
        <f>Table1[[#This Row],[Profit]]/Table1[[#This Row],[Revenue]]</f>
        <v>0.18478260869565208</v>
      </c>
    </row>
    <row r="90" spans="1:17" x14ac:dyDescent="0.3">
      <c r="A90">
        <v>89</v>
      </c>
      <c r="B90" t="s">
        <v>288</v>
      </c>
      <c r="C90" t="s">
        <v>289</v>
      </c>
      <c r="D90" t="s">
        <v>24</v>
      </c>
      <c r="E90" t="s">
        <v>25</v>
      </c>
      <c r="F90" t="s">
        <v>290</v>
      </c>
      <c r="G90" t="s">
        <v>27</v>
      </c>
      <c r="H90" t="s">
        <v>27</v>
      </c>
      <c r="I90" s="1">
        <v>45125</v>
      </c>
      <c r="J90">
        <v>2023</v>
      </c>
      <c r="K90" t="s">
        <v>29</v>
      </c>
      <c r="L90">
        <v>15</v>
      </c>
      <c r="M90">
        <v>232.76</v>
      </c>
      <c r="N90">
        <v>138.51</v>
      </c>
      <c r="O90">
        <f>Table1[[#This Row],[Price_per_qty]]*Table1[[#This Row],[Sold_qty]]</f>
        <v>3491.3999999999996</v>
      </c>
      <c r="P90">
        <f>(Table1[[#This Row],[Sold_qty]]*Table1[[#This Row],[Price_per_qty]])-(Table1[[#This Row],[COGS]]*Table1[[#This Row],[Sold_qty]])</f>
        <v>1413.75</v>
      </c>
      <c r="Q90" s="6">
        <f>Table1[[#This Row],[Profit]]/Table1[[#This Row],[Revenue]]</f>
        <v>0.404923526379103</v>
      </c>
    </row>
    <row r="91" spans="1:17" x14ac:dyDescent="0.3">
      <c r="A91">
        <v>90</v>
      </c>
      <c r="B91" t="s">
        <v>291</v>
      </c>
      <c r="C91" t="s">
        <v>292</v>
      </c>
      <c r="D91" t="s">
        <v>32</v>
      </c>
      <c r="E91" t="s">
        <v>33</v>
      </c>
      <c r="F91" t="s">
        <v>293</v>
      </c>
      <c r="G91" t="s">
        <v>19</v>
      </c>
      <c r="H91" t="s">
        <v>44</v>
      </c>
      <c r="I91" s="1">
        <v>45608</v>
      </c>
      <c r="J91">
        <v>2024</v>
      </c>
      <c r="K91" t="s">
        <v>29</v>
      </c>
      <c r="L91">
        <v>14</v>
      </c>
      <c r="M91">
        <v>338.96</v>
      </c>
      <c r="N91">
        <v>260.29000000000002</v>
      </c>
      <c r="O91">
        <f>Table1[[#This Row],[Price_per_qty]]*Table1[[#This Row],[Sold_qty]]</f>
        <v>4745.4399999999996</v>
      </c>
      <c r="P91">
        <f>(Table1[[#This Row],[Sold_qty]]*Table1[[#This Row],[Price_per_qty]])-(Table1[[#This Row],[COGS]]*Table1[[#This Row],[Sold_qty]])</f>
        <v>1101.3799999999992</v>
      </c>
      <c r="Q91" s="6">
        <f>Table1[[#This Row],[Profit]]/Table1[[#This Row],[Revenue]]</f>
        <v>0.23209228227519457</v>
      </c>
    </row>
    <row r="92" spans="1:17" x14ac:dyDescent="0.3">
      <c r="A92">
        <v>91</v>
      </c>
      <c r="B92" t="s">
        <v>294</v>
      </c>
      <c r="C92" t="s">
        <v>295</v>
      </c>
      <c r="D92" t="s">
        <v>32</v>
      </c>
      <c r="E92" t="s">
        <v>52</v>
      </c>
      <c r="F92" t="s">
        <v>296</v>
      </c>
      <c r="G92" t="s">
        <v>35</v>
      </c>
      <c r="H92" t="s">
        <v>44</v>
      </c>
      <c r="I92" s="1">
        <v>45018</v>
      </c>
      <c r="J92">
        <v>2023</v>
      </c>
      <c r="K92" t="s">
        <v>29</v>
      </c>
      <c r="L92">
        <v>3</v>
      </c>
      <c r="M92">
        <v>380.11</v>
      </c>
      <c r="N92">
        <v>297.17</v>
      </c>
      <c r="O92">
        <f>Table1[[#This Row],[Price_per_qty]]*Table1[[#This Row],[Sold_qty]]</f>
        <v>1140.33</v>
      </c>
      <c r="P92">
        <f>(Table1[[#This Row],[Sold_qty]]*Table1[[#This Row],[Price_per_qty]])-(Table1[[#This Row],[COGS]]*Table1[[#This Row],[Sold_qty]])</f>
        <v>248.81999999999994</v>
      </c>
      <c r="Q92" s="6">
        <f>Table1[[#This Row],[Profit]]/Table1[[#This Row],[Revenue]]</f>
        <v>0.21819999473836516</v>
      </c>
    </row>
    <row r="93" spans="1:17" x14ac:dyDescent="0.3">
      <c r="A93">
        <v>92</v>
      </c>
      <c r="B93" t="s">
        <v>297</v>
      </c>
      <c r="C93" t="s">
        <v>298</v>
      </c>
      <c r="D93" t="s">
        <v>16</v>
      </c>
      <c r="E93" t="s">
        <v>59</v>
      </c>
      <c r="F93" t="s">
        <v>299</v>
      </c>
      <c r="G93" t="s">
        <v>35</v>
      </c>
      <c r="H93" t="s">
        <v>20</v>
      </c>
      <c r="I93" s="1">
        <v>44928</v>
      </c>
      <c r="J93">
        <v>2023</v>
      </c>
      <c r="K93" t="s">
        <v>103</v>
      </c>
      <c r="L93">
        <v>11</v>
      </c>
      <c r="M93">
        <v>194.45</v>
      </c>
      <c r="N93">
        <v>159.97</v>
      </c>
      <c r="O93">
        <f>Table1[[#This Row],[Price_per_qty]]*Table1[[#This Row],[Sold_qty]]</f>
        <v>2138.9499999999998</v>
      </c>
      <c r="P93">
        <f>(Table1[[#This Row],[Sold_qty]]*Table1[[#This Row],[Price_per_qty]])-(Table1[[#This Row],[COGS]]*Table1[[#This Row],[Sold_qty]])</f>
        <v>379.27999999999975</v>
      </c>
      <c r="Q93" s="6">
        <f>Table1[[#This Row],[Profit]]/Table1[[#This Row],[Revenue]]</f>
        <v>0.17732064798148614</v>
      </c>
    </row>
    <row r="94" spans="1:17" x14ac:dyDescent="0.3">
      <c r="A94">
        <v>93</v>
      </c>
      <c r="B94" t="s">
        <v>300</v>
      </c>
      <c r="C94" t="s">
        <v>301</v>
      </c>
      <c r="D94" t="s">
        <v>24</v>
      </c>
      <c r="E94" t="s">
        <v>73</v>
      </c>
      <c r="F94" t="s">
        <v>302</v>
      </c>
      <c r="G94" t="s">
        <v>19</v>
      </c>
      <c r="H94" t="s">
        <v>44</v>
      </c>
      <c r="I94" s="1">
        <v>45772</v>
      </c>
      <c r="J94">
        <v>2025</v>
      </c>
      <c r="K94" t="s">
        <v>29</v>
      </c>
      <c r="L94">
        <v>20</v>
      </c>
      <c r="M94">
        <v>427.16</v>
      </c>
      <c r="N94">
        <v>315.44</v>
      </c>
      <c r="O94">
        <f>Table1[[#This Row],[Price_per_qty]]*Table1[[#This Row],[Sold_qty]]</f>
        <v>8543.2000000000007</v>
      </c>
      <c r="P94">
        <f>(Table1[[#This Row],[Sold_qty]]*Table1[[#This Row],[Price_per_qty]])-(Table1[[#This Row],[COGS]]*Table1[[#This Row],[Sold_qty]])</f>
        <v>2234.4000000000005</v>
      </c>
      <c r="Q94" s="6">
        <f>Table1[[#This Row],[Profit]]/Table1[[#This Row],[Revenue]]</f>
        <v>0.26154134282236169</v>
      </c>
    </row>
    <row r="95" spans="1:17" x14ac:dyDescent="0.3">
      <c r="A95">
        <v>94</v>
      </c>
      <c r="B95" t="s">
        <v>303</v>
      </c>
      <c r="C95" t="s">
        <v>304</v>
      </c>
      <c r="D95" t="s">
        <v>32</v>
      </c>
      <c r="E95" t="s">
        <v>52</v>
      </c>
      <c r="F95" t="s">
        <v>305</v>
      </c>
      <c r="G95" t="s">
        <v>35</v>
      </c>
      <c r="H95" t="s">
        <v>20</v>
      </c>
      <c r="I95" s="1">
        <v>45161</v>
      </c>
      <c r="J95">
        <v>2023</v>
      </c>
      <c r="K95" t="s">
        <v>103</v>
      </c>
      <c r="L95">
        <v>2</v>
      </c>
      <c r="M95">
        <v>288.49</v>
      </c>
      <c r="N95">
        <v>240.37</v>
      </c>
      <c r="O95">
        <f>Table1[[#This Row],[Price_per_qty]]*Table1[[#This Row],[Sold_qty]]</f>
        <v>576.98</v>
      </c>
      <c r="P95">
        <f>(Table1[[#This Row],[Sold_qty]]*Table1[[#This Row],[Price_per_qty]])-(Table1[[#This Row],[COGS]]*Table1[[#This Row],[Sold_qty]])</f>
        <v>96.240000000000009</v>
      </c>
      <c r="Q95" s="6">
        <f>Table1[[#This Row],[Profit]]/Table1[[#This Row],[Revenue]]</f>
        <v>0.16679954244514542</v>
      </c>
    </row>
    <row r="96" spans="1:17" x14ac:dyDescent="0.3">
      <c r="A96">
        <v>95</v>
      </c>
      <c r="B96" t="s">
        <v>306</v>
      </c>
      <c r="C96" t="s">
        <v>307</v>
      </c>
      <c r="D96" t="s">
        <v>32</v>
      </c>
      <c r="E96" t="s">
        <v>63</v>
      </c>
      <c r="F96" t="s">
        <v>223</v>
      </c>
      <c r="G96" t="s">
        <v>35</v>
      </c>
      <c r="H96" t="s">
        <v>28</v>
      </c>
      <c r="I96" s="1">
        <v>44950</v>
      </c>
      <c r="J96">
        <v>2023</v>
      </c>
      <c r="K96" t="s">
        <v>103</v>
      </c>
      <c r="L96">
        <v>8</v>
      </c>
      <c r="M96">
        <v>370.71</v>
      </c>
      <c r="N96">
        <v>312.06</v>
      </c>
      <c r="O96">
        <f>Table1[[#This Row],[Price_per_qty]]*Table1[[#This Row],[Sold_qty]]</f>
        <v>2965.68</v>
      </c>
      <c r="P96">
        <f>(Table1[[#This Row],[Sold_qty]]*Table1[[#This Row],[Price_per_qty]])-(Table1[[#This Row],[COGS]]*Table1[[#This Row],[Sold_qty]])</f>
        <v>469.19999999999982</v>
      </c>
      <c r="Q96" s="6">
        <f>Table1[[#This Row],[Profit]]/Table1[[#This Row],[Revenue]]</f>
        <v>0.15820992150198263</v>
      </c>
    </row>
    <row r="97" spans="1:17" x14ac:dyDescent="0.3">
      <c r="A97">
        <v>96</v>
      </c>
      <c r="B97" t="s">
        <v>308</v>
      </c>
      <c r="C97" t="s">
        <v>309</v>
      </c>
      <c r="D97" t="s">
        <v>32</v>
      </c>
      <c r="E97" t="s">
        <v>33</v>
      </c>
      <c r="F97" t="s">
        <v>310</v>
      </c>
      <c r="G97" t="s">
        <v>27</v>
      </c>
      <c r="H97" t="s">
        <v>44</v>
      </c>
      <c r="I97" s="1">
        <v>45827</v>
      </c>
      <c r="J97">
        <v>2025</v>
      </c>
      <c r="K97" t="s">
        <v>21</v>
      </c>
      <c r="L97">
        <v>8</v>
      </c>
      <c r="M97">
        <v>75.989999999999995</v>
      </c>
      <c r="N97">
        <v>58.44</v>
      </c>
      <c r="O97">
        <f>Table1[[#This Row],[Price_per_qty]]*Table1[[#This Row],[Sold_qty]]</f>
        <v>607.91999999999996</v>
      </c>
      <c r="P97">
        <f>(Table1[[#This Row],[Sold_qty]]*Table1[[#This Row],[Price_per_qty]])-(Table1[[#This Row],[COGS]]*Table1[[#This Row],[Sold_qty]])</f>
        <v>140.39999999999998</v>
      </c>
      <c r="Q97" s="6">
        <f>Table1[[#This Row],[Profit]]/Table1[[#This Row],[Revenue]]</f>
        <v>0.23095144097907616</v>
      </c>
    </row>
    <row r="98" spans="1:17" x14ac:dyDescent="0.3">
      <c r="A98">
        <v>97</v>
      </c>
      <c r="B98" t="s">
        <v>311</v>
      </c>
      <c r="C98" t="s">
        <v>312</v>
      </c>
      <c r="D98" t="s">
        <v>24</v>
      </c>
      <c r="E98" t="s">
        <v>25</v>
      </c>
      <c r="F98" t="s">
        <v>313</v>
      </c>
      <c r="G98" t="s">
        <v>20</v>
      </c>
      <c r="H98" t="s">
        <v>19</v>
      </c>
      <c r="I98" s="1">
        <v>45596</v>
      </c>
      <c r="J98">
        <v>2024</v>
      </c>
      <c r="K98" t="s">
        <v>36</v>
      </c>
      <c r="L98">
        <v>18</v>
      </c>
      <c r="M98">
        <v>39.54</v>
      </c>
      <c r="N98">
        <v>24.45</v>
      </c>
      <c r="O98">
        <f>Table1[[#This Row],[Price_per_qty]]*Table1[[#This Row],[Sold_qty]]</f>
        <v>711.72</v>
      </c>
      <c r="P98">
        <f>(Table1[[#This Row],[Sold_qty]]*Table1[[#This Row],[Price_per_qty]])-(Table1[[#This Row],[COGS]]*Table1[[#This Row],[Sold_qty]])</f>
        <v>271.62000000000006</v>
      </c>
      <c r="Q98" s="6">
        <f>Table1[[#This Row],[Profit]]/Table1[[#This Row],[Revenue]]</f>
        <v>0.38163884673748111</v>
      </c>
    </row>
    <row r="99" spans="1:17" x14ac:dyDescent="0.3">
      <c r="A99">
        <v>98</v>
      </c>
      <c r="B99" t="s">
        <v>314</v>
      </c>
      <c r="C99" t="s">
        <v>315</v>
      </c>
      <c r="D99" t="s">
        <v>32</v>
      </c>
      <c r="E99" t="s">
        <v>63</v>
      </c>
      <c r="F99" t="s">
        <v>316</v>
      </c>
      <c r="G99" t="s">
        <v>44</v>
      </c>
      <c r="H99" t="s">
        <v>44</v>
      </c>
      <c r="I99" s="1">
        <v>45587</v>
      </c>
      <c r="J99">
        <v>2024</v>
      </c>
      <c r="K99" t="s">
        <v>21</v>
      </c>
      <c r="L99">
        <v>17</v>
      </c>
      <c r="M99">
        <v>206.6</v>
      </c>
      <c r="N99">
        <v>122.88</v>
      </c>
      <c r="O99">
        <f>Table1[[#This Row],[Price_per_qty]]*Table1[[#This Row],[Sold_qty]]</f>
        <v>3512.2</v>
      </c>
      <c r="P99">
        <f>(Table1[[#This Row],[Sold_qty]]*Table1[[#This Row],[Price_per_qty]])-(Table1[[#This Row],[COGS]]*Table1[[#This Row],[Sold_qty]])</f>
        <v>1423.2399999999998</v>
      </c>
      <c r="Q99" s="6">
        <f>Table1[[#This Row],[Profit]]/Table1[[#This Row],[Revenue]]</f>
        <v>0.40522749273959335</v>
      </c>
    </row>
    <row r="100" spans="1:17" x14ac:dyDescent="0.3">
      <c r="A100">
        <v>99</v>
      </c>
      <c r="B100" t="s">
        <v>317</v>
      </c>
      <c r="C100" t="s">
        <v>318</v>
      </c>
      <c r="D100" t="s">
        <v>32</v>
      </c>
      <c r="E100" t="s">
        <v>63</v>
      </c>
      <c r="F100" t="s">
        <v>319</v>
      </c>
      <c r="G100" t="s">
        <v>44</v>
      </c>
      <c r="H100" t="s">
        <v>28</v>
      </c>
      <c r="I100" s="1">
        <v>45206</v>
      </c>
      <c r="J100">
        <v>2023</v>
      </c>
      <c r="K100" t="s">
        <v>103</v>
      </c>
      <c r="L100">
        <v>14</v>
      </c>
      <c r="M100">
        <v>150.13999999999999</v>
      </c>
      <c r="N100">
        <v>114.64</v>
      </c>
      <c r="O100">
        <f>Table1[[#This Row],[Price_per_qty]]*Table1[[#This Row],[Sold_qty]]</f>
        <v>2101.96</v>
      </c>
      <c r="P100">
        <f>(Table1[[#This Row],[Sold_qty]]*Table1[[#This Row],[Price_per_qty]])-(Table1[[#This Row],[COGS]]*Table1[[#This Row],[Sold_qty]])</f>
        <v>497</v>
      </c>
      <c r="Q100" s="6">
        <f>Table1[[#This Row],[Profit]]/Table1[[#This Row],[Revenue]]</f>
        <v>0.2364459837485014</v>
      </c>
    </row>
    <row r="101" spans="1:17" x14ac:dyDescent="0.3">
      <c r="A101">
        <v>100</v>
      </c>
      <c r="B101" t="s">
        <v>320</v>
      </c>
      <c r="C101" t="s">
        <v>321</v>
      </c>
      <c r="D101" t="s">
        <v>24</v>
      </c>
      <c r="E101" t="s">
        <v>42</v>
      </c>
      <c r="F101" t="s">
        <v>322</v>
      </c>
      <c r="G101" t="s">
        <v>19</v>
      </c>
      <c r="H101" t="s">
        <v>20</v>
      </c>
      <c r="I101" s="1">
        <v>44937</v>
      </c>
      <c r="J101">
        <v>2023</v>
      </c>
      <c r="K101" t="s">
        <v>103</v>
      </c>
      <c r="L101">
        <v>2</v>
      </c>
      <c r="M101">
        <v>58.56</v>
      </c>
      <c r="N101">
        <v>37.74</v>
      </c>
      <c r="O101">
        <f>Table1[[#This Row],[Price_per_qty]]*Table1[[#This Row],[Sold_qty]]</f>
        <v>117.12</v>
      </c>
      <c r="P101">
        <f>(Table1[[#This Row],[Sold_qty]]*Table1[[#This Row],[Price_per_qty]])-(Table1[[#This Row],[COGS]]*Table1[[#This Row],[Sold_qty]])</f>
        <v>41.64</v>
      </c>
      <c r="Q101" s="6">
        <f>Table1[[#This Row],[Profit]]/Table1[[#This Row],[Revenue]]</f>
        <v>0.35553278688524587</v>
      </c>
    </row>
    <row r="102" spans="1:17" x14ac:dyDescent="0.3">
      <c r="A102">
        <v>101</v>
      </c>
      <c r="B102" t="s">
        <v>323</v>
      </c>
      <c r="C102" t="s">
        <v>324</v>
      </c>
      <c r="D102" t="s">
        <v>16</v>
      </c>
      <c r="E102" t="s">
        <v>106</v>
      </c>
      <c r="F102" t="s">
        <v>325</v>
      </c>
      <c r="G102" t="s">
        <v>19</v>
      </c>
      <c r="H102" t="s">
        <v>35</v>
      </c>
      <c r="I102" s="1">
        <v>45026</v>
      </c>
      <c r="J102">
        <v>2023</v>
      </c>
      <c r="K102" t="s">
        <v>36</v>
      </c>
      <c r="L102">
        <v>19</v>
      </c>
      <c r="M102">
        <v>210.98</v>
      </c>
      <c r="N102">
        <v>127.22</v>
      </c>
      <c r="O102">
        <f>Table1[[#This Row],[Price_per_qty]]*Table1[[#This Row],[Sold_qty]]</f>
        <v>4008.62</v>
      </c>
      <c r="P102">
        <f>(Table1[[#This Row],[Sold_qty]]*Table1[[#This Row],[Price_per_qty]])-(Table1[[#This Row],[COGS]]*Table1[[#This Row],[Sold_qty]])</f>
        <v>1591.44</v>
      </c>
      <c r="Q102" s="6">
        <f>Table1[[#This Row],[Profit]]/Table1[[#This Row],[Revenue]]</f>
        <v>0.39700445539861601</v>
      </c>
    </row>
    <row r="103" spans="1:17" x14ac:dyDescent="0.3">
      <c r="A103">
        <v>102</v>
      </c>
      <c r="B103" t="s">
        <v>326</v>
      </c>
      <c r="C103" t="s">
        <v>327</v>
      </c>
      <c r="D103" t="s">
        <v>16</v>
      </c>
      <c r="E103" t="s">
        <v>59</v>
      </c>
      <c r="F103" t="s">
        <v>328</v>
      </c>
      <c r="G103" t="s">
        <v>35</v>
      </c>
      <c r="H103" t="s">
        <v>20</v>
      </c>
      <c r="I103" s="1">
        <v>45199</v>
      </c>
      <c r="J103">
        <v>2023</v>
      </c>
      <c r="K103" t="s">
        <v>29</v>
      </c>
      <c r="L103">
        <v>10</v>
      </c>
      <c r="M103">
        <v>457.1</v>
      </c>
      <c r="N103">
        <v>294.67</v>
      </c>
      <c r="O103">
        <f>Table1[[#This Row],[Price_per_qty]]*Table1[[#This Row],[Sold_qty]]</f>
        <v>4571</v>
      </c>
      <c r="P103">
        <f>(Table1[[#This Row],[Sold_qty]]*Table1[[#This Row],[Price_per_qty]])-(Table1[[#This Row],[COGS]]*Table1[[#This Row],[Sold_qty]])</f>
        <v>1624.2999999999997</v>
      </c>
      <c r="Q103" s="6">
        <f>Table1[[#This Row],[Profit]]/Table1[[#This Row],[Revenue]]</f>
        <v>0.35534893896302772</v>
      </c>
    </row>
    <row r="104" spans="1:17" x14ac:dyDescent="0.3">
      <c r="A104">
        <v>103</v>
      </c>
      <c r="B104" t="s">
        <v>329</v>
      </c>
      <c r="C104" t="s">
        <v>330</v>
      </c>
      <c r="D104" t="s">
        <v>16</v>
      </c>
      <c r="E104" t="s">
        <v>59</v>
      </c>
      <c r="F104" t="s">
        <v>331</v>
      </c>
      <c r="G104" t="s">
        <v>19</v>
      </c>
      <c r="H104" t="s">
        <v>44</v>
      </c>
      <c r="I104" s="1">
        <v>45776</v>
      </c>
      <c r="J104">
        <v>2025</v>
      </c>
      <c r="K104" t="s">
        <v>36</v>
      </c>
      <c r="L104">
        <v>6</v>
      </c>
      <c r="M104">
        <v>99.45</v>
      </c>
      <c r="N104">
        <v>59.54</v>
      </c>
      <c r="O104">
        <f>Table1[[#This Row],[Price_per_qty]]*Table1[[#This Row],[Sold_qty]]</f>
        <v>596.70000000000005</v>
      </c>
      <c r="P104">
        <f>(Table1[[#This Row],[Sold_qty]]*Table1[[#This Row],[Price_per_qty]])-(Table1[[#This Row],[COGS]]*Table1[[#This Row],[Sold_qty]])</f>
        <v>239.46000000000004</v>
      </c>
      <c r="Q104" s="6">
        <f>Table1[[#This Row],[Profit]]/Table1[[#This Row],[Revenue]]</f>
        <v>0.40130718954248368</v>
      </c>
    </row>
    <row r="105" spans="1:17" x14ac:dyDescent="0.3">
      <c r="A105">
        <v>104</v>
      </c>
      <c r="B105" t="s">
        <v>332</v>
      </c>
      <c r="C105" t="s">
        <v>333</v>
      </c>
      <c r="D105" t="s">
        <v>16</v>
      </c>
      <c r="E105" t="s">
        <v>106</v>
      </c>
      <c r="F105" t="s">
        <v>334</v>
      </c>
      <c r="G105" t="s">
        <v>27</v>
      </c>
      <c r="H105" t="s">
        <v>19</v>
      </c>
      <c r="I105" s="1">
        <v>45337</v>
      </c>
      <c r="J105">
        <v>2024</v>
      </c>
      <c r="K105" t="s">
        <v>29</v>
      </c>
      <c r="L105">
        <v>3</v>
      </c>
      <c r="M105">
        <v>247.19</v>
      </c>
      <c r="N105">
        <v>171.86</v>
      </c>
      <c r="O105">
        <f>Table1[[#This Row],[Price_per_qty]]*Table1[[#This Row],[Sold_qty]]</f>
        <v>741.56999999999994</v>
      </c>
      <c r="P105">
        <f>(Table1[[#This Row],[Sold_qty]]*Table1[[#This Row],[Price_per_qty]])-(Table1[[#This Row],[COGS]]*Table1[[#This Row],[Sold_qty]])</f>
        <v>225.9899999999999</v>
      </c>
      <c r="Q105" s="6">
        <f>Table1[[#This Row],[Profit]]/Table1[[#This Row],[Revenue]]</f>
        <v>0.30474533759456279</v>
      </c>
    </row>
    <row r="106" spans="1:17" x14ac:dyDescent="0.3">
      <c r="A106">
        <v>105</v>
      </c>
      <c r="B106" t="s">
        <v>335</v>
      </c>
      <c r="C106" t="s">
        <v>336</v>
      </c>
      <c r="D106" t="s">
        <v>24</v>
      </c>
      <c r="E106" t="s">
        <v>73</v>
      </c>
      <c r="F106" t="s">
        <v>337</v>
      </c>
      <c r="G106" t="s">
        <v>28</v>
      </c>
      <c r="H106" t="s">
        <v>28</v>
      </c>
      <c r="I106" s="1">
        <v>45644</v>
      </c>
      <c r="J106">
        <v>2024</v>
      </c>
      <c r="K106" t="s">
        <v>21</v>
      </c>
      <c r="L106">
        <v>2</v>
      </c>
      <c r="M106">
        <v>476.81</v>
      </c>
      <c r="N106">
        <v>302.74</v>
      </c>
      <c r="O106">
        <f>Table1[[#This Row],[Price_per_qty]]*Table1[[#This Row],[Sold_qty]]</f>
        <v>953.62</v>
      </c>
      <c r="P106">
        <f>(Table1[[#This Row],[Sold_qty]]*Table1[[#This Row],[Price_per_qty]])-(Table1[[#This Row],[COGS]]*Table1[[#This Row],[Sold_qty]])</f>
        <v>348.14</v>
      </c>
      <c r="Q106" s="6">
        <f>Table1[[#This Row],[Profit]]/Table1[[#This Row],[Revenue]]</f>
        <v>0.36507204127430209</v>
      </c>
    </row>
    <row r="107" spans="1:17" x14ac:dyDescent="0.3">
      <c r="A107">
        <v>106</v>
      </c>
      <c r="B107" t="s">
        <v>338</v>
      </c>
      <c r="C107" t="s">
        <v>339</v>
      </c>
      <c r="D107" t="s">
        <v>24</v>
      </c>
      <c r="E107" t="s">
        <v>73</v>
      </c>
      <c r="F107" t="s">
        <v>340</v>
      </c>
      <c r="G107" t="s">
        <v>35</v>
      </c>
      <c r="H107" t="s">
        <v>19</v>
      </c>
      <c r="I107" s="1">
        <v>45556</v>
      </c>
      <c r="J107">
        <v>2024</v>
      </c>
      <c r="K107" t="s">
        <v>21</v>
      </c>
      <c r="L107">
        <v>1</v>
      </c>
      <c r="M107">
        <v>106.98</v>
      </c>
      <c r="N107">
        <v>86.77</v>
      </c>
      <c r="O107">
        <f>Table1[[#This Row],[Price_per_qty]]*Table1[[#This Row],[Sold_qty]]</f>
        <v>106.98</v>
      </c>
      <c r="P107">
        <f>(Table1[[#This Row],[Sold_qty]]*Table1[[#This Row],[Price_per_qty]])-(Table1[[#This Row],[COGS]]*Table1[[#This Row],[Sold_qty]])</f>
        <v>20.210000000000008</v>
      </c>
      <c r="Q107" s="6">
        <f>Table1[[#This Row],[Profit]]/Table1[[#This Row],[Revenue]]</f>
        <v>0.18891381566647977</v>
      </c>
    </row>
    <row r="108" spans="1:17" x14ac:dyDescent="0.3">
      <c r="A108">
        <v>107</v>
      </c>
      <c r="B108" t="s">
        <v>341</v>
      </c>
      <c r="C108" t="s">
        <v>342</v>
      </c>
      <c r="D108" t="s">
        <v>16</v>
      </c>
      <c r="E108" t="s">
        <v>106</v>
      </c>
      <c r="F108" t="s">
        <v>343</v>
      </c>
      <c r="G108" t="s">
        <v>20</v>
      </c>
      <c r="H108" t="s">
        <v>44</v>
      </c>
      <c r="I108" s="1">
        <v>45045</v>
      </c>
      <c r="J108">
        <v>2023</v>
      </c>
      <c r="K108" t="s">
        <v>36</v>
      </c>
      <c r="L108">
        <v>5</v>
      </c>
      <c r="M108">
        <v>75.78</v>
      </c>
      <c r="N108">
        <v>53.88</v>
      </c>
      <c r="O108">
        <f>Table1[[#This Row],[Price_per_qty]]*Table1[[#This Row],[Sold_qty]]</f>
        <v>378.9</v>
      </c>
      <c r="P108">
        <f>(Table1[[#This Row],[Sold_qty]]*Table1[[#This Row],[Price_per_qty]])-(Table1[[#This Row],[COGS]]*Table1[[#This Row],[Sold_qty]])</f>
        <v>109.49999999999994</v>
      </c>
      <c r="Q108" s="6">
        <f>Table1[[#This Row],[Profit]]/Table1[[#This Row],[Revenue]]</f>
        <v>0.28899445764053827</v>
      </c>
    </row>
    <row r="109" spans="1:17" x14ac:dyDescent="0.3">
      <c r="A109">
        <v>108</v>
      </c>
      <c r="B109" t="s">
        <v>344</v>
      </c>
      <c r="C109" t="s">
        <v>345</v>
      </c>
      <c r="D109" t="s">
        <v>32</v>
      </c>
      <c r="E109" t="s">
        <v>63</v>
      </c>
      <c r="F109" t="s">
        <v>346</v>
      </c>
      <c r="G109" t="s">
        <v>19</v>
      </c>
      <c r="H109" t="s">
        <v>20</v>
      </c>
      <c r="I109" s="1">
        <v>45713</v>
      </c>
      <c r="J109">
        <v>2025</v>
      </c>
      <c r="K109" t="s">
        <v>29</v>
      </c>
      <c r="L109">
        <v>15</v>
      </c>
      <c r="M109">
        <v>41.46</v>
      </c>
      <c r="N109">
        <v>23.22</v>
      </c>
      <c r="O109">
        <f>Table1[[#This Row],[Price_per_qty]]*Table1[[#This Row],[Sold_qty]]</f>
        <v>621.9</v>
      </c>
      <c r="P109">
        <f>(Table1[[#This Row],[Sold_qty]]*Table1[[#This Row],[Price_per_qty]])-(Table1[[#This Row],[COGS]]*Table1[[#This Row],[Sold_qty]])</f>
        <v>273.60000000000002</v>
      </c>
      <c r="Q109" s="6">
        <f>Table1[[#This Row],[Profit]]/Table1[[#This Row],[Revenue]]</f>
        <v>0.43994211287988427</v>
      </c>
    </row>
    <row r="110" spans="1:17" x14ac:dyDescent="0.3">
      <c r="A110">
        <v>109</v>
      </c>
      <c r="B110" t="s">
        <v>347</v>
      </c>
      <c r="C110" t="s">
        <v>348</v>
      </c>
      <c r="D110" t="s">
        <v>16</v>
      </c>
      <c r="E110" t="s">
        <v>59</v>
      </c>
      <c r="F110" t="s">
        <v>349</v>
      </c>
      <c r="G110" t="s">
        <v>28</v>
      </c>
      <c r="H110" t="s">
        <v>20</v>
      </c>
      <c r="I110" s="1">
        <v>45123</v>
      </c>
      <c r="J110">
        <v>2023</v>
      </c>
      <c r="K110" t="s">
        <v>21</v>
      </c>
      <c r="L110">
        <v>17</v>
      </c>
      <c r="M110">
        <v>429.97</v>
      </c>
      <c r="N110">
        <v>247.28</v>
      </c>
      <c r="O110">
        <f>Table1[[#This Row],[Price_per_qty]]*Table1[[#This Row],[Sold_qty]]</f>
        <v>7309.4900000000007</v>
      </c>
      <c r="P110">
        <f>(Table1[[#This Row],[Sold_qty]]*Table1[[#This Row],[Price_per_qty]])-(Table1[[#This Row],[COGS]]*Table1[[#This Row],[Sold_qty]])</f>
        <v>3105.7300000000005</v>
      </c>
      <c r="Q110" s="6">
        <f>Table1[[#This Row],[Profit]]/Table1[[#This Row],[Revenue]]</f>
        <v>0.42489010861222881</v>
      </c>
    </row>
    <row r="111" spans="1:17" x14ac:dyDescent="0.3">
      <c r="A111">
        <v>110</v>
      </c>
      <c r="B111" t="s">
        <v>350</v>
      </c>
      <c r="C111" t="s">
        <v>351</v>
      </c>
      <c r="D111" t="s">
        <v>16</v>
      </c>
      <c r="E111" t="s">
        <v>106</v>
      </c>
      <c r="F111" t="s">
        <v>352</v>
      </c>
      <c r="G111" t="s">
        <v>27</v>
      </c>
      <c r="H111" t="s">
        <v>20</v>
      </c>
      <c r="I111" s="1">
        <v>45660</v>
      </c>
      <c r="J111">
        <v>2025</v>
      </c>
      <c r="K111" t="s">
        <v>21</v>
      </c>
      <c r="L111">
        <v>4</v>
      </c>
      <c r="M111">
        <v>471.99</v>
      </c>
      <c r="N111">
        <v>390.65</v>
      </c>
      <c r="O111">
        <f>Table1[[#This Row],[Price_per_qty]]*Table1[[#This Row],[Sold_qty]]</f>
        <v>1887.96</v>
      </c>
      <c r="P111">
        <f>(Table1[[#This Row],[Sold_qty]]*Table1[[#This Row],[Price_per_qty]])-(Table1[[#This Row],[COGS]]*Table1[[#This Row],[Sold_qty]])</f>
        <v>325.36000000000013</v>
      </c>
      <c r="Q111" s="6">
        <f>Table1[[#This Row],[Profit]]/Table1[[#This Row],[Revenue]]</f>
        <v>0.17233415962202595</v>
      </c>
    </row>
    <row r="112" spans="1:17" x14ac:dyDescent="0.3">
      <c r="A112">
        <v>111</v>
      </c>
      <c r="B112" t="s">
        <v>353</v>
      </c>
      <c r="C112" t="s">
        <v>354</v>
      </c>
      <c r="D112" t="s">
        <v>32</v>
      </c>
      <c r="E112" t="s">
        <v>52</v>
      </c>
      <c r="F112" t="s">
        <v>305</v>
      </c>
      <c r="G112" t="s">
        <v>28</v>
      </c>
      <c r="H112" t="s">
        <v>27</v>
      </c>
      <c r="I112" s="1">
        <v>45445</v>
      </c>
      <c r="J112">
        <v>2024</v>
      </c>
      <c r="K112" t="s">
        <v>103</v>
      </c>
      <c r="L112">
        <v>17</v>
      </c>
      <c r="M112">
        <v>445.74</v>
      </c>
      <c r="N112">
        <v>361.53</v>
      </c>
      <c r="O112">
        <f>Table1[[#This Row],[Price_per_qty]]*Table1[[#This Row],[Sold_qty]]</f>
        <v>7577.58</v>
      </c>
      <c r="P112">
        <f>(Table1[[#This Row],[Sold_qty]]*Table1[[#This Row],[Price_per_qty]])-(Table1[[#This Row],[COGS]]*Table1[[#This Row],[Sold_qty]])</f>
        <v>1431.5700000000006</v>
      </c>
      <c r="Q112" s="6">
        <f>Table1[[#This Row],[Profit]]/Table1[[#This Row],[Revenue]]</f>
        <v>0.18892179297348238</v>
      </c>
    </row>
    <row r="113" spans="1:17" x14ac:dyDescent="0.3">
      <c r="A113">
        <v>112</v>
      </c>
      <c r="B113" t="s">
        <v>355</v>
      </c>
      <c r="C113" t="s">
        <v>356</v>
      </c>
      <c r="D113" t="s">
        <v>32</v>
      </c>
      <c r="E113" t="s">
        <v>52</v>
      </c>
      <c r="F113" t="s">
        <v>357</v>
      </c>
      <c r="G113" t="s">
        <v>27</v>
      </c>
      <c r="H113" t="s">
        <v>35</v>
      </c>
      <c r="I113" s="1">
        <v>45716</v>
      </c>
      <c r="J113">
        <v>2025</v>
      </c>
      <c r="K113" t="s">
        <v>29</v>
      </c>
      <c r="L113">
        <v>9</v>
      </c>
      <c r="M113">
        <v>248.12</v>
      </c>
      <c r="N113">
        <v>202.39</v>
      </c>
      <c r="O113">
        <f>Table1[[#This Row],[Price_per_qty]]*Table1[[#This Row],[Sold_qty]]</f>
        <v>2233.08</v>
      </c>
      <c r="P113">
        <f>(Table1[[#This Row],[Sold_qty]]*Table1[[#This Row],[Price_per_qty]])-(Table1[[#This Row],[COGS]]*Table1[[#This Row],[Sold_qty]])</f>
        <v>411.57000000000016</v>
      </c>
      <c r="Q113" s="6">
        <f>Table1[[#This Row],[Profit]]/Table1[[#This Row],[Revenue]]</f>
        <v>0.18430598097694673</v>
      </c>
    </row>
    <row r="114" spans="1:17" x14ac:dyDescent="0.3">
      <c r="A114">
        <v>113</v>
      </c>
      <c r="B114" t="s">
        <v>358</v>
      </c>
      <c r="C114" t="s">
        <v>359</v>
      </c>
      <c r="D114" t="s">
        <v>32</v>
      </c>
      <c r="E114" t="s">
        <v>63</v>
      </c>
      <c r="F114" t="s">
        <v>360</v>
      </c>
      <c r="G114" t="s">
        <v>44</v>
      </c>
      <c r="H114" t="s">
        <v>20</v>
      </c>
      <c r="I114" s="1">
        <v>45746</v>
      </c>
      <c r="J114">
        <v>2025</v>
      </c>
      <c r="K114" t="s">
        <v>29</v>
      </c>
      <c r="L114">
        <v>16</v>
      </c>
      <c r="M114">
        <v>248.44</v>
      </c>
      <c r="N114">
        <v>183.84</v>
      </c>
      <c r="O114">
        <f>Table1[[#This Row],[Price_per_qty]]*Table1[[#This Row],[Sold_qty]]</f>
        <v>3975.04</v>
      </c>
      <c r="P114">
        <f>(Table1[[#This Row],[Sold_qty]]*Table1[[#This Row],[Price_per_qty]])-(Table1[[#This Row],[COGS]]*Table1[[#This Row],[Sold_qty]])</f>
        <v>1033.5999999999999</v>
      </c>
      <c r="Q114" s="6">
        <f>Table1[[#This Row],[Profit]]/Table1[[#This Row],[Revenue]]</f>
        <v>0.26002254065367891</v>
      </c>
    </row>
    <row r="115" spans="1:17" x14ac:dyDescent="0.3">
      <c r="A115">
        <v>114</v>
      </c>
      <c r="B115" t="s">
        <v>361</v>
      </c>
      <c r="C115" t="s">
        <v>362</v>
      </c>
      <c r="D115" t="s">
        <v>16</v>
      </c>
      <c r="E115" t="s">
        <v>106</v>
      </c>
      <c r="F115" t="s">
        <v>363</v>
      </c>
      <c r="G115" t="s">
        <v>20</v>
      </c>
      <c r="H115" t="s">
        <v>28</v>
      </c>
      <c r="I115" s="1">
        <v>45191</v>
      </c>
      <c r="J115">
        <v>2023</v>
      </c>
      <c r="K115" t="s">
        <v>36</v>
      </c>
      <c r="L115">
        <v>16</v>
      </c>
      <c r="M115">
        <v>278.52</v>
      </c>
      <c r="N115">
        <v>218</v>
      </c>
      <c r="O115">
        <f>Table1[[#This Row],[Price_per_qty]]*Table1[[#This Row],[Sold_qty]]</f>
        <v>4456.32</v>
      </c>
      <c r="P115">
        <f>(Table1[[#This Row],[Sold_qty]]*Table1[[#This Row],[Price_per_qty]])-(Table1[[#This Row],[COGS]]*Table1[[#This Row],[Sold_qty]])</f>
        <v>968.31999999999971</v>
      </c>
      <c r="Q115" s="6">
        <f>Table1[[#This Row],[Profit]]/Table1[[#This Row],[Revenue]]</f>
        <v>0.21729139738618405</v>
      </c>
    </row>
    <row r="116" spans="1:17" x14ac:dyDescent="0.3">
      <c r="A116">
        <v>115</v>
      </c>
      <c r="B116" t="s">
        <v>364</v>
      </c>
      <c r="C116" t="s">
        <v>365</v>
      </c>
      <c r="D116" t="s">
        <v>16</v>
      </c>
      <c r="E116" t="s">
        <v>59</v>
      </c>
      <c r="F116" t="s">
        <v>169</v>
      </c>
      <c r="G116" t="s">
        <v>35</v>
      </c>
      <c r="H116" t="s">
        <v>27</v>
      </c>
      <c r="I116" s="1">
        <v>45751</v>
      </c>
      <c r="J116">
        <v>2025</v>
      </c>
      <c r="K116" t="s">
        <v>36</v>
      </c>
      <c r="L116">
        <v>7</v>
      </c>
      <c r="M116">
        <v>144.41</v>
      </c>
      <c r="N116">
        <v>114.73</v>
      </c>
      <c r="O116">
        <f>Table1[[#This Row],[Price_per_qty]]*Table1[[#This Row],[Sold_qty]]</f>
        <v>1010.87</v>
      </c>
      <c r="P116">
        <f>(Table1[[#This Row],[Sold_qty]]*Table1[[#This Row],[Price_per_qty]])-(Table1[[#This Row],[COGS]]*Table1[[#This Row],[Sold_qty]])</f>
        <v>207.76</v>
      </c>
      <c r="Q116" s="6">
        <f>Table1[[#This Row],[Profit]]/Table1[[#This Row],[Revenue]]</f>
        <v>0.20552593310712552</v>
      </c>
    </row>
    <row r="117" spans="1:17" x14ac:dyDescent="0.3">
      <c r="A117">
        <v>116</v>
      </c>
      <c r="B117" t="s">
        <v>366</v>
      </c>
      <c r="C117" t="s">
        <v>367</v>
      </c>
      <c r="D117" t="s">
        <v>24</v>
      </c>
      <c r="E117" t="s">
        <v>42</v>
      </c>
      <c r="F117" t="s">
        <v>368</v>
      </c>
      <c r="G117" t="s">
        <v>35</v>
      </c>
      <c r="H117" t="s">
        <v>19</v>
      </c>
      <c r="I117" s="1">
        <v>45812</v>
      </c>
      <c r="J117">
        <v>2025</v>
      </c>
      <c r="K117" t="s">
        <v>21</v>
      </c>
      <c r="L117">
        <v>4</v>
      </c>
      <c r="M117">
        <v>427.57</v>
      </c>
      <c r="N117">
        <v>224.46</v>
      </c>
      <c r="O117">
        <f>Table1[[#This Row],[Price_per_qty]]*Table1[[#This Row],[Sold_qty]]</f>
        <v>1710.28</v>
      </c>
      <c r="P117">
        <f>(Table1[[#This Row],[Sold_qty]]*Table1[[#This Row],[Price_per_qty]])-(Table1[[#This Row],[COGS]]*Table1[[#This Row],[Sold_qty]])</f>
        <v>812.43999999999994</v>
      </c>
      <c r="Q117" s="6">
        <f>Table1[[#This Row],[Profit]]/Table1[[#This Row],[Revenue]]</f>
        <v>0.47503332787613722</v>
      </c>
    </row>
    <row r="118" spans="1:17" x14ac:dyDescent="0.3">
      <c r="A118">
        <v>117</v>
      </c>
      <c r="B118" t="s">
        <v>369</v>
      </c>
      <c r="C118" t="s">
        <v>370</v>
      </c>
      <c r="D118" t="s">
        <v>24</v>
      </c>
      <c r="E118" t="s">
        <v>25</v>
      </c>
      <c r="F118" t="s">
        <v>116</v>
      </c>
      <c r="G118" t="s">
        <v>20</v>
      </c>
      <c r="H118" t="s">
        <v>19</v>
      </c>
      <c r="I118" s="1">
        <v>45820</v>
      </c>
      <c r="J118">
        <v>2025</v>
      </c>
      <c r="K118" t="s">
        <v>29</v>
      </c>
      <c r="L118">
        <v>7</v>
      </c>
      <c r="M118">
        <v>207.2</v>
      </c>
      <c r="N118">
        <v>176.08</v>
      </c>
      <c r="O118">
        <f>Table1[[#This Row],[Price_per_qty]]*Table1[[#This Row],[Sold_qty]]</f>
        <v>1450.3999999999999</v>
      </c>
      <c r="P118">
        <f>(Table1[[#This Row],[Sold_qty]]*Table1[[#This Row],[Price_per_qty]])-(Table1[[#This Row],[COGS]]*Table1[[#This Row],[Sold_qty]])</f>
        <v>217.83999999999969</v>
      </c>
      <c r="Q118" s="6">
        <f>Table1[[#This Row],[Profit]]/Table1[[#This Row],[Revenue]]</f>
        <v>0.15019305019304999</v>
      </c>
    </row>
    <row r="119" spans="1:17" x14ac:dyDescent="0.3">
      <c r="A119">
        <v>118</v>
      </c>
      <c r="B119" t="s">
        <v>371</v>
      </c>
      <c r="C119" t="s">
        <v>372</v>
      </c>
      <c r="D119" t="s">
        <v>24</v>
      </c>
      <c r="E119" t="s">
        <v>42</v>
      </c>
      <c r="F119" t="s">
        <v>43</v>
      </c>
      <c r="G119" t="s">
        <v>35</v>
      </c>
      <c r="H119" t="s">
        <v>27</v>
      </c>
      <c r="I119" s="1">
        <v>45584</v>
      </c>
      <c r="J119">
        <v>2024</v>
      </c>
      <c r="K119" t="s">
        <v>36</v>
      </c>
      <c r="L119">
        <v>13</v>
      </c>
      <c r="M119">
        <v>55.54</v>
      </c>
      <c r="N119">
        <v>42.1</v>
      </c>
      <c r="O119">
        <f>Table1[[#This Row],[Price_per_qty]]*Table1[[#This Row],[Sold_qty]]</f>
        <v>722.02</v>
      </c>
      <c r="P119">
        <f>(Table1[[#This Row],[Sold_qty]]*Table1[[#This Row],[Price_per_qty]])-(Table1[[#This Row],[COGS]]*Table1[[#This Row],[Sold_qty]])</f>
        <v>174.71999999999991</v>
      </c>
      <c r="Q119" s="6">
        <f>Table1[[#This Row],[Profit]]/Table1[[#This Row],[Revenue]]</f>
        <v>0.24198775657183999</v>
      </c>
    </row>
    <row r="120" spans="1:17" x14ac:dyDescent="0.3">
      <c r="A120">
        <v>119</v>
      </c>
      <c r="B120" t="s">
        <v>373</v>
      </c>
      <c r="C120" t="s">
        <v>374</v>
      </c>
      <c r="D120" t="s">
        <v>16</v>
      </c>
      <c r="E120" t="s">
        <v>59</v>
      </c>
      <c r="F120" t="s">
        <v>375</v>
      </c>
      <c r="G120" t="s">
        <v>28</v>
      </c>
      <c r="H120" t="s">
        <v>35</v>
      </c>
      <c r="I120" s="1">
        <v>45737</v>
      </c>
      <c r="J120">
        <v>2025</v>
      </c>
      <c r="K120" t="s">
        <v>21</v>
      </c>
      <c r="L120">
        <v>13</v>
      </c>
      <c r="M120">
        <v>496.08</v>
      </c>
      <c r="N120">
        <v>277.92</v>
      </c>
      <c r="O120">
        <f>Table1[[#This Row],[Price_per_qty]]*Table1[[#This Row],[Sold_qty]]</f>
        <v>6449.04</v>
      </c>
      <c r="P120">
        <f>(Table1[[#This Row],[Sold_qty]]*Table1[[#This Row],[Price_per_qty]])-(Table1[[#This Row],[COGS]]*Table1[[#This Row],[Sold_qty]])</f>
        <v>2836.08</v>
      </c>
      <c r="Q120" s="6">
        <f>Table1[[#This Row],[Profit]]/Table1[[#This Row],[Revenue]]</f>
        <v>0.43976777939042089</v>
      </c>
    </row>
    <row r="121" spans="1:17" x14ac:dyDescent="0.3">
      <c r="A121">
        <v>120</v>
      </c>
      <c r="B121" t="s">
        <v>376</v>
      </c>
      <c r="C121" t="s">
        <v>377</v>
      </c>
      <c r="D121" t="s">
        <v>16</v>
      </c>
      <c r="E121" t="s">
        <v>59</v>
      </c>
      <c r="F121" t="s">
        <v>169</v>
      </c>
      <c r="G121" t="s">
        <v>27</v>
      </c>
      <c r="H121" t="s">
        <v>35</v>
      </c>
      <c r="I121" s="1">
        <v>45568</v>
      </c>
      <c r="J121">
        <v>2024</v>
      </c>
      <c r="K121" t="s">
        <v>103</v>
      </c>
      <c r="L121">
        <v>16</v>
      </c>
      <c r="M121">
        <v>52.6</v>
      </c>
      <c r="N121">
        <v>30.78</v>
      </c>
      <c r="O121">
        <f>Table1[[#This Row],[Price_per_qty]]*Table1[[#This Row],[Sold_qty]]</f>
        <v>841.6</v>
      </c>
      <c r="P121">
        <f>(Table1[[#This Row],[Sold_qty]]*Table1[[#This Row],[Price_per_qty]])-(Table1[[#This Row],[COGS]]*Table1[[#This Row],[Sold_qty]])</f>
        <v>349.12</v>
      </c>
      <c r="Q121" s="6">
        <f>Table1[[#This Row],[Profit]]/Table1[[#This Row],[Revenue]]</f>
        <v>0.41482889733840306</v>
      </c>
    </row>
    <row r="122" spans="1:17" x14ac:dyDescent="0.3">
      <c r="A122">
        <v>121</v>
      </c>
      <c r="B122" t="s">
        <v>378</v>
      </c>
      <c r="C122" t="s">
        <v>379</v>
      </c>
      <c r="D122" t="s">
        <v>16</v>
      </c>
      <c r="E122" t="s">
        <v>106</v>
      </c>
      <c r="F122" t="s">
        <v>380</v>
      </c>
      <c r="G122" t="s">
        <v>27</v>
      </c>
      <c r="H122" t="s">
        <v>27</v>
      </c>
      <c r="I122" s="1">
        <v>44992</v>
      </c>
      <c r="J122">
        <v>2023</v>
      </c>
      <c r="K122" t="s">
        <v>36</v>
      </c>
      <c r="L122">
        <v>16</v>
      </c>
      <c r="M122">
        <v>83.88</v>
      </c>
      <c r="N122">
        <v>63.29</v>
      </c>
      <c r="O122">
        <f>Table1[[#This Row],[Price_per_qty]]*Table1[[#This Row],[Sold_qty]]</f>
        <v>1342.08</v>
      </c>
      <c r="P122">
        <f>(Table1[[#This Row],[Sold_qty]]*Table1[[#This Row],[Price_per_qty]])-(Table1[[#This Row],[COGS]]*Table1[[#This Row],[Sold_qty]])</f>
        <v>329.43999999999994</v>
      </c>
      <c r="Q122" s="6">
        <f>Table1[[#This Row],[Profit]]/Table1[[#This Row],[Revenue]]</f>
        <v>0.24546971864568429</v>
      </c>
    </row>
    <row r="123" spans="1:17" x14ac:dyDescent="0.3">
      <c r="A123">
        <v>122</v>
      </c>
      <c r="B123" t="s">
        <v>381</v>
      </c>
      <c r="C123" t="s">
        <v>382</v>
      </c>
      <c r="D123" t="s">
        <v>32</v>
      </c>
      <c r="E123" t="s">
        <v>33</v>
      </c>
      <c r="F123" t="s">
        <v>383</v>
      </c>
      <c r="G123" t="s">
        <v>28</v>
      </c>
      <c r="H123" t="s">
        <v>28</v>
      </c>
      <c r="I123" s="1">
        <v>45576</v>
      </c>
      <c r="J123">
        <v>2024</v>
      </c>
      <c r="K123" t="s">
        <v>29</v>
      </c>
      <c r="L123">
        <v>15</v>
      </c>
      <c r="M123">
        <v>239.89</v>
      </c>
      <c r="N123">
        <v>140.9</v>
      </c>
      <c r="O123">
        <f>Table1[[#This Row],[Price_per_qty]]*Table1[[#This Row],[Sold_qty]]</f>
        <v>3598.35</v>
      </c>
      <c r="P123">
        <f>(Table1[[#This Row],[Sold_qty]]*Table1[[#This Row],[Price_per_qty]])-(Table1[[#This Row],[COGS]]*Table1[[#This Row],[Sold_qty]])</f>
        <v>1484.85</v>
      </c>
      <c r="Q123" s="6">
        <f>Table1[[#This Row],[Profit]]/Table1[[#This Row],[Revenue]]</f>
        <v>0.41264746342073449</v>
      </c>
    </row>
    <row r="124" spans="1:17" x14ac:dyDescent="0.3">
      <c r="A124">
        <v>123</v>
      </c>
      <c r="B124" t="s">
        <v>384</v>
      </c>
      <c r="C124" t="s">
        <v>385</v>
      </c>
      <c r="D124" t="s">
        <v>32</v>
      </c>
      <c r="E124" t="s">
        <v>63</v>
      </c>
      <c r="F124" t="s">
        <v>386</v>
      </c>
      <c r="G124" t="s">
        <v>44</v>
      </c>
      <c r="H124" t="s">
        <v>35</v>
      </c>
      <c r="I124" s="1">
        <v>45019</v>
      </c>
      <c r="J124">
        <v>2023</v>
      </c>
      <c r="K124" t="s">
        <v>103</v>
      </c>
      <c r="L124">
        <v>13</v>
      </c>
      <c r="M124">
        <v>469.49</v>
      </c>
      <c r="N124">
        <v>370.4</v>
      </c>
      <c r="O124">
        <f>Table1[[#This Row],[Price_per_qty]]*Table1[[#This Row],[Sold_qty]]</f>
        <v>6103.37</v>
      </c>
      <c r="P124">
        <f>(Table1[[#This Row],[Sold_qty]]*Table1[[#This Row],[Price_per_qty]])-(Table1[[#This Row],[COGS]]*Table1[[#This Row],[Sold_qty]])</f>
        <v>1288.17</v>
      </c>
      <c r="Q124" s="6">
        <f>Table1[[#This Row],[Profit]]/Table1[[#This Row],[Revenue]]</f>
        <v>0.21105880849432365</v>
      </c>
    </row>
    <row r="125" spans="1:17" x14ac:dyDescent="0.3">
      <c r="A125">
        <v>124</v>
      </c>
      <c r="B125" t="s">
        <v>387</v>
      </c>
      <c r="C125" t="s">
        <v>388</v>
      </c>
      <c r="D125" t="s">
        <v>32</v>
      </c>
      <c r="E125" t="s">
        <v>52</v>
      </c>
      <c r="F125" t="s">
        <v>389</v>
      </c>
      <c r="G125" t="s">
        <v>19</v>
      </c>
      <c r="H125" t="s">
        <v>27</v>
      </c>
      <c r="I125" s="1">
        <v>45707</v>
      </c>
      <c r="J125">
        <v>2025</v>
      </c>
      <c r="K125" t="s">
        <v>36</v>
      </c>
      <c r="L125">
        <v>8</v>
      </c>
      <c r="M125">
        <v>222.62</v>
      </c>
      <c r="N125">
        <v>177.93</v>
      </c>
      <c r="O125">
        <f>Table1[[#This Row],[Price_per_qty]]*Table1[[#This Row],[Sold_qty]]</f>
        <v>1780.96</v>
      </c>
      <c r="P125">
        <f>(Table1[[#This Row],[Sold_qty]]*Table1[[#This Row],[Price_per_qty]])-(Table1[[#This Row],[COGS]]*Table1[[#This Row],[Sold_qty]])</f>
        <v>357.52</v>
      </c>
      <c r="Q125" s="6">
        <f>Table1[[#This Row],[Profit]]/Table1[[#This Row],[Revenue]]</f>
        <v>0.20074566525918605</v>
      </c>
    </row>
    <row r="126" spans="1:17" x14ac:dyDescent="0.3">
      <c r="A126">
        <v>125</v>
      </c>
      <c r="B126" t="s">
        <v>390</v>
      </c>
      <c r="C126" t="s">
        <v>391</v>
      </c>
      <c r="D126" t="s">
        <v>16</v>
      </c>
      <c r="E126" t="s">
        <v>59</v>
      </c>
      <c r="F126" t="s">
        <v>392</v>
      </c>
      <c r="G126" t="s">
        <v>28</v>
      </c>
      <c r="H126" t="s">
        <v>28</v>
      </c>
      <c r="I126" s="1">
        <v>45793</v>
      </c>
      <c r="J126">
        <v>2025</v>
      </c>
      <c r="K126" t="s">
        <v>21</v>
      </c>
      <c r="L126">
        <v>20</v>
      </c>
      <c r="M126">
        <v>74.62</v>
      </c>
      <c r="N126">
        <v>46.8</v>
      </c>
      <c r="O126">
        <f>Table1[[#This Row],[Price_per_qty]]*Table1[[#This Row],[Sold_qty]]</f>
        <v>1492.4</v>
      </c>
      <c r="P126">
        <f>(Table1[[#This Row],[Sold_qty]]*Table1[[#This Row],[Price_per_qty]])-(Table1[[#This Row],[COGS]]*Table1[[#This Row],[Sold_qty]])</f>
        <v>556.40000000000009</v>
      </c>
      <c r="Q126" s="6">
        <f>Table1[[#This Row],[Profit]]/Table1[[#This Row],[Revenue]]</f>
        <v>0.37282229965156799</v>
      </c>
    </row>
    <row r="127" spans="1:17" x14ac:dyDescent="0.3">
      <c r="A127">
        <v>126</v>
      </c>
      <c r="B127" t="s">
        <v>393</v>
      </c>
      <c r="C127" t="s">
        <v>394</v>
      </c>
      <c r="D127" t="s">
        <v>32</v>
      </c>
      <c r="E127" t="s">
        <v>52</v>
      </c>
      <c r="F127" t="s">
        <v>395</v>
      </c>
      <c r="G127" t="s">
        <v>27</v>
      </c>
      <c r="H127" t="s">
        <v>19</v>
      </c>
      <c r="I127" s="1">
        <v>45091</v>
      </c>
      <c r="J127">
        <v>2023</v>
      </c>
      <c r="K127" t="s">
        <v>29</v>
      </c>
      <c r="L127">
        <v>7</v>
      </c>
      <c r="M127">
        <v>440.48</v>
      </c>
      <c r="N127">
        <v>305.06</v>
      </c>
      <c r="O127">
        <f>Table1[[#This Row],[Price_per_qty]]*Table1[[#This Row],[Sold_qty]]</f>
        <v>3083.36</v>
      </c>
      <c r="P127">
        <f>(Table1[[#This Row],[Sold_qty]]*Table1[[#This Row],[Price_per_qty]])-(Table1[[#This Row],[COGS]]*Table1[[#This Row],[Sold_qty]])</f>
        <v>947.94</v>
      </c>
      <c r="Q127" s="6">
        <f>Table1[[#This Row],[Profit]]/Table1[[#This Row],[Revenue]]</f>
        <v>0.30743734108245552</v>
      </c>
    </row>
    <row r="128" spans="1:17" x14ac:dyDescent="0.3">
      <c r="A128">
        <v>127</v>
      </c>
      <c r="B128" t="s">
        <v>396</v>
      </c>
      <c r="C128" t="s">
        <v>397</v>
      </c>
      <c r="D128" t="s">
        <v>16</v>
      </c>
      <c r="E128" t="s">
        <v>106</v>
      </c>
      <c r="F128" t="s">
        <v>398</v>
      </c>
      <c r="G128" t="s">
        <v>35</v>
      </c>
      <c r="H128" t="s">
        <v>35</v>
      </c>
      <c r="I128" s="1">
        <v>45536</v>
      </c>
      <c r="J128">
        <v>2024</v>
      </c>
      <c r="K128" t="s">
        <v>21</v>
      </c>
      <c r="L128">
        <v>9</v>
      </c>
      <c r="M128">
        <v>431.97</v>
      </c>
      <c r="N128">
        <v>353.4</v>
      </c>
      <c r="O128">
        <f>Table1[[#This Row],[Price_per_qty]]*Table1[[#This Row],[Sold_qty]]</f>
        <v>3887.7300000000005</v>
      </c>
      <c r="P128">
        <f>(Table1[[#This Row],[Sold_qty]]*Table1[[#This Row],[Price_per_qty]])-(Table1[[#This Row],[COGS]]*Table1[[#This Row],[Sold_qty]])</f>
        <v>707.13000000000056</v>
      </c>
      <c r="Q128" s="6">
        <f>Table1[[#This Row],[Profit]]/Table1[[#This Row],[Revenue]]</f>
        <v>0.18188763108549216</v>
      </c>
    </row>
    <row r="129" spans="1:17" x14ac:dyDescent="0.3">
      <c r="A129">
        <v>128</v>
      </c>
      <c r="B129" t="s">
        <v>399</v>
      </c>
      <c r="C129" t="s">
        <v>400</v>
      </c>
      <c r="D129" t="s">
        <v>16</v>
      </c>
      <c r="E129" t="s">
        <v>59</v>
      </c>
      <c r="F129" t="s">
        <v>401</v>
      </c>
      <c r="G129" t="s">
        <v>27</v>
      </c>
      <c r="H129" t="s">
        <v>28</v>
      </c>
      <c r="I129" s="1">
        <v>45349</v>
      </c>
      <c r="J129">
        <v>2024</v>
      </c>
      <c r="K129" t="s">
        <v>21</v>
      </c>
      <c r="L129">
        <v>4</v>
      </c>
      <c r="M129">
        <v>274.82</v>
      </c>
      <c r="N129">
        <v>163.74</v>
      </c>
      <c r="O129">
        <f>Table1[[#This Row],[Price_per_qty]]*Table1[[#This Row],[Sold_qty]]</f>
        <v>1099.28</v>
      </c>
      <c r="P129">
        <f>(Table1[[#This Row],[Sold_qty]]*Table1[[#This Row],[Price_per_qty]])-(Table1[[#This Row],[COGS]]*Table1[[#This Row],[Sold_qty]])</f>
        <v>444.31999999999994</v>
      </c>
      <c r="Q129" s="6">
        <f>Table1[[#This Row],[Profit]]/Table1[[#This Row],[Revenue]]</f>
        <v>0.40419183465541075</v>
      </c>
    </row>
    <row r="130" spans="1:17" x14ac:dyDescent="0.3">
      <c r="A130">
        <v>129</v>
      </c>
      <c r="B130" t="s">
        <v>402</v>
      </c>
      <c r="C130" t="s">
        <v>403</v>
      </c>
      <c r="D130" t="s">
        <v>32</v>
      </c>
      <c r="E130" t="s">
        <v>33</v>
      </c>
      <c r="F130" t="s">
        <v>404</v>
      </c>
      <c r="G130" t="s">
        <v>19</v>
      </c>
      <c r="H130" t="s">
        <v>28</v>
      </c>
      <c r="I130" s="1">
        <v>45499</v>
      </c>
      <c r="J130">
        <v>2024</v>
      </c>
      <c r="K130" t="s">
        <v>21</v>
      </c>
      <c r="L130">
        <v>10</v>
      </c>
      <c r="M130">
        <v>356.37</v>
      </c>
      <c r="N130">
        <v>179.38</v>
      </c>
      <c r="O130">
        <f>Table1[[#This Row],[Price_per_qty]]*Table1[[#This Row],[Sold_qty]]</f>
        <v>3563.7</v>
      </c>
      <c r="P130">
        <f>(Table1[[#This Row],[Sold_qty]]*Table1[[#This Row],[Price_per_qty]])-(Table1[[#This Row],[COGS]]*Table1[[#This Row],[Sold_qty]])</f>
        <v>1769.8999999999999</v>
      </c>
      <c r="Q130" s="6">
        <f>Table1[[#This Row],[Profit]]/Table1[[#This Row],[Revenue]]</f>
        <v>0.49664674355304878</v>
      </c>
    </row>
    <row r="131" spans="1:17" x14ac:dyDescent="0.3">
      <c r="A131">
        <v>130</v>
      </c>
      <c r="B131" t="s">
        <v>405</v>
      </c>
      <c r="C131" t="s">
        <v>406</v>
      </c>
      <c r="D131" t="s">
        <v>32</v>
      </c>
      <c r="E131" t="s">
        <v>63</v>
      </c>
      <c r="F131" t="s">
        <v>407</v>
      </c>
      <c r="G131" t="s">
        <v>28</v>
      </c>
      <c r="H131" t="s">
        <v>27</v>
      </c>
      <c r="I131" s="1">
        <v>45599</v>
      </c>
      <c r="J131">
        <v>2024</v>
      </c>
      <c r="K131" t="s">
        <v>36</v>
      </c>
      <c r="L131">
        <v>9</v>
      </c>
      <c r="M131">
        <v>363.33</v>
      </c>
      <c r="N131">
        <v>295.51</v>
      </c>
      <c r="O131">
        <f>Table1[[#This Row],[Price_per_qty]]*Table1[[#This Row],[Sold_qty]]</f>
        <v>3269.97</v>
      </c>
      <c r="P131">
        <f>(Table1[[#This Row],[Sold_qty]]*Table1[[#This Row],[Price_per_qty]])-(Table1[[#This Row],[COGS]]*Table1[[#This Row],[Sold_qty]])</f>
        <v>610.37999999999965</v>
      </c>
      <c r="Q131" s="6">
        <f>Table1[[#This Row],[Profit]]/Table1[[#This Row],[Revenue]]</f>
        <v>0.18666226295654079</v>
      </c>
    </row>
    <row r="132" spans="1:17" x14ac:dyDescent="0.3">
      <c r="A132">
        <v>131</v>
      </c>
      <c r="B132" t="s">
        <v>408</v>
      </c>
      <c r="C132" t="s">
        <v>409</v>
      </c>
      <c r="D132" t="s">
        <v>24</v>
      </c>
      <c r="E132" t="s">
        <v>25</v>
      </c>
      <c r="F132" t="s">
        <v>410</v>
      </c>
      <c r="G132" t="s">
        <v>19</v>
      </c>
      <c r="H132" t="s">
        <v>27</v>
      </c>
      <c r="I132" s="1">
        <v>45537</v>
      </c>
      <c r="J132">
        <v>2024</v>
      </c>
      <c r="K132" t="s">
        <v>21</v>
      </c>
      <c r="L132">
        <v>16</v>
      </c>
      <c r="M132">
        <v>172.46</v>
      </c>
      <c r="N132">
        <v>89.26</v>
      </c>
      <c r="O132">
        <f>Table1[[#This Row],[Price_per_qty]]*Table1[[#This Row],[Sold_qty]]</f>
        <v>2759.36</v>
      </c>
      <c r="P132">
        <f>(Table1[[#This Row],[Sold_qty]]*Table1[[#This Row],[Price_per_qty]])-(Table1[[#This Row],[COGS]]*Table1[[#This Row],[Sold_qty]])</f>
        <v>1331.2</v>
      </c>
      <c r="Q132" s="6">
        <f>Table1[[#This Row],[Profit]]/Table1[[#This Row],[Revenue]]</f>
        <v>0.48243070857010323</v>
      </c>
    </row>
    <row r="133" spans="1:17" x14ac:dyDescent="0.3">
      <c r="A133">
        <v>132</v>
      </c>
      <c r="B133" t="s">
        <v>411</v>
      </c>
      <c r="C133" t="s">
        <v>412</v>
      </c>
      <c r="D133" t="s">
        <v>24</v>
      </c>
      <c r="E133" t="s">
        <v>42</v>
      </c>
      <c r="F133" t="s">
        <v>413</v>
      </c>
      <c r="G133" t="s">
        <v>27</v>
      </c>
      <c r="H133" t="s">
        <v>20</v>
      </c>
      <c r="I133" s="1">
        <v>45801</v>
      </c>
      <c r="J133">
        <v>2025</v>
      </c>
      <c r="K133" t="s">
        <v>29</v>
      </c>
      <c r="L133">
        <v>15</v>
      </c>
      <c r="M133">
        <v>401.17</v>
      </c>
      <c r="N133">
        <v>294.49</v>
      </c>
      <c r="O133">
        <f>Table1[[#This Row],[Price_per_qty]]*Table1[[#This Row],[Sold_qty]]</f>
        <v>6017.55</v>
      </c>
      <c r="P133">
        <f>(Table1[[#This Row],[Sold_qty]]*Table1[[#This Row],[Price_per_qty]])-(Table1[[#This Row],[COGS]]*Table1[[#This Row],[Sold_qty]])</f>
        <v>1600.1999999999998</v>
      </c>
      <c r="Q133" s="6">
        <f>Table1[[#This Row],[Profit]]/Table1[[#This Row],[Revenue]]</f>
        <v>0.26592217763043097</v>
      </c>
    </row>
    <row r="134" spans="1:17" x14ac:dyDescent="0.3">
      <c r="A134">
        <v>133</v>
      </c>
      <c r="B134" t="s">
        <v>414</v>
      </c>
      <c r="C134" t="s">
        <v>415</v>
      </c>
      <c r="D134" t="s">
        <v>24</v>
      </c>
      <c r="E134" t="s">
        <v>73</v>
      </c>
      <c r="F134" t="s">
        <v>416</v>
      </c>
      <c r="G134" t="s">
        <v>20</v>
      </c>
      <c r="H134" t="s">
        <v>20</v>
      </c>
      <c r="I134" s="1">
        <v>45720</v>
      </c>
      <c r="J134">
        <v>2025</v>
      </c>
      <c r="K134" t="s">
        <v>21</v>
      </c>
      <c r="L134">
        <v>6</v>
      </c>
      <c r="M134">
        <v>150.22</v>
      </c>
      <c r="N134">
        <v>103.6</v>
      </c>
      <c r="O134">
        <f>Table1[[#This Row],[Price_per_qty]]*Table1[[#This Row],[Sold_qty]]</f>
        <v>901.31999999999994</v>
      </c>
      <c r="P134">
        <f>(Table1[[#This Row],[Sold_qty]]*Table1[[#This Row],[Price_per_qty]])-(Table1[[#This Row],[COGS]]*Table1[[#This Row],[Sold_qty]])</f>
        <v>279.72000000000003</v>
      </c>
      <c r="Q134" s="6">
        <f>Table1[[#This Row],[Profit]]/Table1[[#This Row],[Revenue]]</f>
        <v>0.31034482758620696</v>
      </c>
    </row>
    <row r="135" spans="1:17" x14ac:dyDescent="0.3">
      <c r="A135">
        <v>134</v>
      </c>
      <c r="B135" t="s">
        <v>417</v>
      </c>
      <c r="C135" t="s">
        <v>418</v>
      </c>
      <c r="D135" t="s">
        <v>24</v>
      </c>
      <c r="E135" t="s">
        <v>73</v>
      </c>
      <c r="F135" t="s">
        <v>419</v>
      </c>
      <c r="G135" t="s">
        <v>28</v>
      </c>
      <c r="H135" t="s">
        <v>44</v>
      </c>
      <c r="I135" s="1">
        <v>45292</v>
      </c>
      <c r="J135">
        <v>2024</v>
      </c>
      <c r="K135" t="s">
        <v>21</v>
      </c>
      <c r="L135">
        <v>15</v>
      </c>
      <c r="M135">
        <v>321.64999999999998</v>
      </c>
      <c r="N135">
        <v>272.45999999999998</v>
      </c>
      <c r="O135">
        <f>Table1[[#This Row],[Price_per_qty]]*Table1[[#This Row],[Sold_qty]]</f>
        <v>4824.75</v>
      </c>
      <c r="P135">
        <f>(Table1[[#This Row],[Sold_qty]]*Table1[[#This Row],[Price_per_qty]])-(Table1[[#This Row],[COGS]]*Table1[[#This Row],[Sold_qty]])</f>
        <v>737.85000000000036</v>
      </c>
      <c r="Q135" s="6">
        <f>Table1[[#This Row],[Profit]]/Table1[[#This Row],[Revenue]]</f>
        <v>0.15293020363749424</v>
      </c>
    </row>
    <row r="136" spans="1:17" x14ac:dyDescent="0.3">
      <c r="A136">
        <v>135</v>
      </c>
      <c r="B136" t="s">
        <v>420</v>
      </c>
      <c r="C136" t="s">
        <v>421</v>
      </c>
      <c r="D136" t="s">
        <v>24</v>
      </c>
      <c r="E136" t="s">
        <v>42</v>
      </c>
      <c r="F136" t="s">
        <v>422</v>
      </c>
      <c r="G136" t="s">
        <v>27</v>
      </c>
      <c r="H136" t="s">
        <v>35</v>
      </c>
      <c r="I136" s="1">
        <v>45700</v>
      </c>
      <c r="J136">
        <v>2025</v>
      </c>
      <c r="K136" t="s">
        <v>103</v>
      </c>
      <c r="L136">
        <v>2</v>
      </c>
      <c r="M136">
        <v>238.84</v>
      </c>
      <c r="N136">
        <v>195.2</v>
      </c>
      <c r="O136">
        <f>Table1[[#This Row],[Price_per_qty]]*Table1[[#This Row],[Sold_qty]]</f>
        <v>477.68</v>
      </c>
      <c r="P136">
        <f>(Table1[[#This Row],[Sold_qty]]*Table1[[#This Row],[Price_per_qty]])-(Table1[[#This Row],[COGS]]*Table1[[#This Row],[Sold_qty]])</f>
        <v>87.28000000000003</v>
      </c>
      <c r="Q136" s="6">
        <f>Table1[[#This Row],[Profit]]/Table1[[#This Row],[Revenue]]</f>
        <v>0.18271646290403623</v>
      </c>
    </row>
    <row r="137" spans="1:17" x14ac:dyDescent="0.3">
      <c r="A137">
        <v>136</v>
      </c>
      <c r="B137" t="s">
        <v>423</v>
      </c>
      <c r="C137" t="s">
        <v>424</v>
      </c>
      <c r="D137" t="s">
        <v>24</v>
      </c>
      <c r="E137" t="s">
        <v>42</v>
      </c>
      <c r="F137" t="s">
        <v>425</v>
      </c>
      <c r="G137" t="s">
        <v>35</v>
      </c>
      <c r="H137" t="s">
        <v>35</v>
      </c>
      <c r="I137" s="1">
        <v>45675</v>
      </c>
      <c r="J137">
        <v>2025</v>
      </c>
      <c r="K137" t="s">
        <v>21</v>
      </c>
      <c r="L137">
        <v>13</v>
      </c>
      <c r="M137">
        <v>332.01</v>
      </c>
      <c r="N137">
        <v>172.74</v>
      </c>
      <c r="O137">
        <f>Table1[[#This Row],[Price_per_qty]]*Table1[[#This Row],[Sold_qty]]</f>
        <v>4316.13</v>
      </c>
      <c r="P137">
        <f>(Table1[[#This Row],[Sold_qty]]*Table1[[#This Row],[Price_per_qty]])-(Table1[[#This Row],[COGS]]*Table1[[#This Row],[Sold_qty]])</f>
        <v>2070.5100000000002</v>
      </c>
      <c r="Q137" s="6">
        <f>Table1[[#This Row],[Profit]]/Table1[[#This Row],[Revenue]]</f>
        <v>0.47971446643173404</v>
      </c>
    </row>
    <row r="138" spans="1:17" x14ac:dyDescent="0.3">
      <c r="A138">
        <v>137</v>
      </c>
      <c r="B138" t="s">
        <v>426</v>
      </c>
      <c r="C138" t="s">
        <v>427</v>
      </c>
      <c r="D138" t="s">
        <v>32</v>
      </c>
      <c r="E138" t="s">
        <v>52</v>
      </c>
      <c r="F138" t="s">
        <v>428</v>
      </c>
      <c r="G138" t="s">
        <v>27</v>
      </c>
      <c r="H138" t="s">
        <v>19</v>
      </c>
      <c r="I138" s="1">
        <v>45133</v>
      </c>
      <c r="J138">
        <v>2023</v>
      </c>
      <c r="K138" t="s">
        <v>29</v>
      </c>
      <c r="L138">
        <v>17</v>
      </c>
      <c r="M138">
        <v>171.59</v>
      </c>
      <c r="N138">
        <v>120.78</v>
      </c>
      <c r="O138">
        <f>Table1[[#This Row],[Price_per_qty]]*Table1[[#This Row],[Sold_qty]]</f>
        <v>2917.03</v>
      </c>
      <c r="P138">
        <f>(Table1[[#This Row],[Sold_qty]]*Table1[[#This Row],[Price_per_qty]])-(Table1[[#This Row],[COGS]]*Table1[[#This Row],[Sold_qty]])</f>
        <v>863.77</v>
      </c>
      <c r="Q138" s="6">
        <f>Table1[[#This Row],[Profit]]/Table1[[#This Row],[Revenue]]</f>
        <v>0.2961128270878256</v>
      </c>
    </row>
    <row r="139" spans="1:17" x14ac:dyDescent="0.3">
      <c r="A139">
        <v>138</v>
      </c>
      <c r="B139" t="s">
        <v>429</v>
      </c>
      <c r="C139" t="s">
        <v>430</v>
      </c>
      <c r="D139" t="s">
        <v>16</v>
      </c>
      <c r="E139" t="s">
        <v>59</v>
      </c>
      <c r="F139" t="s">
        <v>134</v>
      </c>
      <c r="G139" t="s">
        <v>35</v>
      </c>
      <c r="H139" t="s">
        <v>35</v>
      </c>
      <c r="I139" s="1">
        <v>45044</v>
      </c>
      <c r="J139">
        <v>2023</v>
      </c>
      <c r="K139" t="s">
        <v>36</v>
      </c>
      <c r="L139">
        <v>6</v>
      </c>
      <c r="M139">
        <v>5.9</v>
      </c>
      <c r="N139">
        <v>3.95</v>
      </c>
      <c r="O139">
        <f>Table1[[#This Row],[Price_per_qty]]*Table1[[#This Row],[Sold_qty]]</f>
        <v>35.400000000000006</v>
      </c>
      <c r="P139">
        <f>(Table1[[#This Row],[Sold_qty]]*Table1[[#This Row],[Price_per_qty]])-(Table1[[#This Row],[COGS]]*Table1[[#This Row],[Sold_qty]])</f>
        <v>11.700000000000003</v>
      </c>
      <c r="Q139" s="6">
        <f>Table1[[#This Row],[Profit]]/Table1[[#This Row],[Revenue]]</f>
        <v>0.33050847457627119</v>
      </c>
    </row>
    <row r="140" spans="1:17" x14ac:dyDescent="0.3">
      <c r="A140">
        <v>139</v>
      </c>
      <c r="B140" t="s">
        <v>431</v>
      </c>
      <c r="C140" t="s">
        <v>432</v>
      </c>
      <c r="D140" t="s">
        <v>32</v>
      </c>
      <c r="E140" t="s">
        <v>33</v>
      </c>
      <c r="F140" t="s">
        <v>433</v>
      </c>
      <c r="G140" t="s">
        <v>44</v>
      </c>
      <c r="H140" t="s">
        <v>20</v>
      </c>
      <c r="I140" s="1">
        <v>45177</v>
      </c>
      <c r="J140">
        <v>2023</v>
      </c>
      <c r="K140" t="s">
        <v>29</v>
      </c>
      <c r="L140">
        <v>15</v>
      </c>
      <c r="M140">
        <v>377.38</v>
      </c>
      <c r="N140">
        <v>317.82</v>
      </c>
      <c r="O140">
        <f>Table1[[#This Row],[Price_per_qty]]*Table1[[#This Row],[Sold_qty]]</f>
        <v>5660.7</v>
      </c>
      <c r="P140">
        <f>(Table1[[#This Row],[Sold_qty]]*Table1[[#This Row],[Price_per_qty]])-(Table1[[#This Row],[COGS]]*Table1[[#This Row],[Sold_qty]])</f>
        <v>893.39999999999964</v>
      </c>
      <c r="Q140" s="6">
        <f>Table1[[#This Row],[Profit]]/Table1[[#This Row],[Revenue]]</f>
        <v>0.15782500397477339</v>
      </c>
    </row>
    <row r="141" spans="1:17" x14ac:dyDescent="0.3">
      <c r="A141">
        <v>140</v>
      </c>
      <c r="B141" t="s">
        <v>434</v>
      </c>
      <c r="C141" t="s">
        <v>435</v>
      </c>
      <c r="D141" t="s">
        <v>24</v>
      </c>
      <c r="E141" t="s">
        <v>73</v>
      </c>
      <c r="F141" t="s">
        <v>436</v>
      </c>
      <c r="G141" t="s">
        <v>19</v>
      </c>
      <c r="H141" t="s">
        <v>19</v>
      </c>
      <c r="I141" s="1">
        <v>45172</v>
      </c>
      <c r="J141">
        <v>2023</v>
      </c>
      <c r="K141" t="s">
        <v>21</v>
      </c>
      <c r="L141">
        <v>20</v>
      </c>
      <c r="M141">
        <v>362.77</v>
      </c>
      <c r="N141">
        <v>266.69</v>
      </c>
      <c r="O141">
        <f>Table1[[#This Row],[Price_per_qty]]*Table1[[#This Row],[Sold_qty]]</f>
        <v>7255.4</v>
      </c>
      <c r="P141">
        <f>(Table1[[#This Row],[Sold_qty]]*Table1[[#This Row],[Price_per_qty]])-(Table1[[#This Row],[COGS]]*Table1[[#This Row],[Sold_qty]])</f>
        <v>1921.5999999999995</v>
      </c>
      <c r="Q141" s="6">
        <f>Table1[[#This Row],[Profit]]/Table1[[#This Row],[Revenue]]</f>
        <v>0.26485100752542928</v>
      </c>
    </row>
    <row r="142" spans="1:17" x14ac:dyDescent="0.3">
      <c r="A142">
        <v>141</v>
      </c>
      <c r="B142" t="s">
        <v>437</v>
      </c>
      <c r="C142" t="s">
        <v>438</v>
      </c>
      <c r="D142" t="s">
        <v>32</v>
      </c>
      <c r="E142" t="s">
        <v>52</v>
      </c>
      <c r="F142" t="s">
        <v>439</v>
      </c>
      <c r="G142" t="s">
        <v>28</v>
      </c>
      <c r="H142" t="s">
        <v>20</v>
      </c>
      <c r="I142" s="1">
        <v>45096</v>
      </c>
      <c r="J142">
        <v>2023</v>
      </c>
      <c r="K142" t="s">
        <v>29</v>
      </c>
      <c r="L142">
        <v>8</v>
      </c>
      <c r="M142">
        <v>425.02</v>
      </c>
      <c r="N142">
        <v>261.75</v>
      </c>
      <c r="O142">
        <f>Table1[[#This Row],[Price_per_qty]]*Table1[[#This Row],[Sold_qty]]</f>
        <v>3400.16</v>
      </c>
      <c r="P142">
        <f>(Table1[[#This Row],[Sold_qty]]*Table1[[#This Row],[Price_per_qty]])-(Table1[[#This Row],[COGS]]*Table1[[#This Row],[Sold_qty]])</f>
        <v>1306.1599999999999</v>
      </c>
      <c r="Q142" s="6">
        <f>Table1[[#This Row],[Profit]]/Table1[[#This Row],[Revenue]]</f>
        <v>0.38414662839395791</v>
      </c>
    </row>
    <row r="143" spans="1:17" x14ac:dyDescent="0.3">
      <c r="A143">
        <v>142</v>
      </c>
      <c r="B143" t="s">
        <v>440</v>
      </c>
      <c r="C143" t="s">
        <v>441</v>
      </c>
      <c r="D143" t="s">
        <v>16</v>
      </c>
      <c r="E143" t="s">
        <v>17</v>
      </c>
      <c r="F143" t="s">
        <v>442</v>
      </c>
      <c r="G143" t="s">
        <v>44</v>
      </c>
      <c r="H143" t="s">
        <v>28</v>
      </c>
      <c r="I143" s="1">
        <v>45495</v>
      </c>
      <c r="J143">
        <v>2024</v>
      </c>
      <c r="K143" t="s">
        <v>21</v>
      </c>
      <c r="L143">
        <v>7</v>
      </c>
      <c r="M143">
        <v>258.8</v>
      </c>
      <c r="N143">
        <v>139.16</v>
      </c>
      <c r="O143">
        <f>Table1[[#This Row],[Price_per_qty]]*Table1[[#This Row],[Sold_qty]]</f>
        <v>1811.6000000000001</v>
      </c>
      <c r="P143">
        <f>(Table1[[#This Row],[Sold_qty]]*Table1[[#This Row],[Price_per_qty]])-(Table1[[#This Row],[COGS]]*Table1[[#This Row],[Sold_qty]])</f>
        <v>837.48000000000013</v>
      </c>
      <c r="Q143" s="6">
        <f>Table1[[#This Row],[Profit]]/Table1[[#This Row],[Revenue]]</f>
        <v>0.46228748068006187</v>
      </c>
    </row>
    <row r="144" spans="1:17" x14ac:dyDescent="0.3">
      <c r="A144">
        <v>143</v>
      </c>
      <c r="B144" t="s">
        <v>443</v>
      </c>
      <c r="C144" t="s">
        <v>444</v>
      </c>
      <c r="D144" t="s">
        <v>16</v>
      </c>
      <c r="E144" t="s">
        <v>106</v>
      </c>
      <c r="F144" t="s">
        <v>445</v>
      </c>
      <c r="G144" t="s">
        <v>20</v>
      </c>
      <c r="H144" t="s">
        <v>20</v>
      </c>
      <c r="I144" s="1">
        <v>45453</v>
      </c>
      <c r="J144">
        <v>2024</v>
      </c>
      <c r="K144" t="s">
        <v>21</v>
      </c>
      <c r="L144">
        <v>19</v>
      </c>
      <c r="M144">
        <v>311.83999999999997</v>
      </c>
      <c r="N144">
        <v>183.01</v>
      </c>
      <c r="O144">
        <f>Table1[[#This Row],[Price_per_qty]]*Table1[[#This Row],[Sold_qty]]</f>
        <v>5924.9599999999991</v>
      </c>
      <c r="P144">
        <f>(Table1[[#This Row],[Sold_qty]]*Table1[[#This Row],[Price_per_qty]])-(Table1[[#This Row],[COGS]]*Table1[[#This Row],[Sold_qty]])</f>
        <v>2447.7699999999995</v>
      </c>
      <c r="Q144" s="6">
        <f>Table1[[#This Row],[Profit]]/Table1[[#This Row],[Revenue]]</f>
        <v>0.4131285274499743</v>
      </c>
    </row>
    <row r="145" spans="1:17" x14ac:dyDescent="0.3">
      <c r="A145">
        <v>144</v>
      </c>
      <c r="B145" t="s">
        <v>446</v>
      </c>
      <c r="C145" t="s">
        <v>447</v>
      </c>
      <c r="D145" t="s">
        <v>24</v>
      </c>
      <c r="E145" t="s">
        <v>25</v>
      </c>
      <c r="F145" t="s">
        <v>448</v>
      </c>
      <c r="G145" t="s">
        <v>20</v>
      </c>
      <c r="H145" t="s">
        <v>35</v>
      </c>
      <c r="I145" s="1">
        <v>44939</v>
      </c>
      <c r="J145">
        <v>2023</v>
      </c>
      <c r="K145" t="s">
        <v>29</v>
      </c>
      <c r="L145">
        <v>20</v>
      </c>
      <c r="M145">
        <v>251.16</v>
      </c>
      <c r="N145">
        <v>191.87</v>
      </c>
      <c r="O145">
        <f>Table1[[#This Row],[Price_per_qty]]*Table1[[#This Row],[Sold_qty]]</f>
        <v>5023.2</v>
      </c>
      <c r="P145">
        <f>(Table1[[#This Row],[Sold_qty]]*Table1[[#This Row],[Price_per_qty]])-(Table1[[#This Row],[COGS]]*Table1[[#This Row],[Sold_qty]])</f>
        <v>1185.7999999999997</v>
      </c>
      <c r="Q145" s="6">
        <f>Table1[[#This Row],[Profit]]/Table1[[#This Row],[Revenue]]</f>
        <v>0.2360646599777034</v>
      </c>
    </row>
    <row r="146" spans="1:17" x14ac:dyDescent="0.3">
      <c r="A146">
        <v>145</v>
      </c>
      <c r="B146" t="s">
        <v>449</v>
      </c>
      <c r="C146" t="s">
        <v>450</v>
      </c>
      <c r="D146" t="s">
        <v>32</v>
      </c>
      <c r="E146" t="s">
        <v>63</v>
      </c>
      <c r="F146" t="s">
        <v>143</v>
      </c>
      <c r="G146" t="s">
        <v>28</v>
      </c>
      <c r="H146" t="s">
        <v>27</v>
      </c>
      <c r="I146" s="1">
        <v>45211</v>
      </c>
      <c r="J146">
        <v>2023</v>
      </c>
      <c r="K146" t="s">
        <v>36</v>
      </c>
      <c r="L146">
        <v>18</v>
      </c>
      <c r="M146">
        <v>362.92</v>
      </c>
      <c r="N146">
        <v>303.73</v>
      </c>
      <c r="O146">
        <f>Table1[[#This Row],[Price_per_qty]]*Table1[[#This Row],[Sold_qty]]</f>
        <v>6532.56</v>
      </c>
      <c r="P146">
        <f>(Table1[[#This Row],[Sold_qty]]*Table1[[#This Row],[Price_per_qty]])-(Table1[[#This Row],[COGS]]*Table1[[#This Row],[Sold_qty]])</f>
        <v>1065.42</v>
      </c>
      <c r="Q146" s="6">
        <f>Table1[[#This Row],[Profit]]/Table1[[#This Row],[Revenue]]</f>
        <v>0.16309379477570815</v>
      </c>
    </row>
    <row r="147" spans="1:17" x14ac:dyDescent="0.3">
      <c r="A147">
        <v>146</v>
      </c>
      <c r="B147" t="s">
        <v>451</v>
      </c>
      <c r="C147" t="s">
        <v>452</v>
      </c>
      <c r="D147" t="s">
        <v>24</v>
      </c>
      <c r="E147" t="s">
        <v>42</v>
      </c>
      <c r="F147" t="s">
        <v>453</v>
      </c>
      <c r="G147" t="s">
        <v>27</v>
      </c>
      <c r="H147" t="s">
        <v>27</v>
      </c>
      <c r="I147" s="1">
        <v>45156</v>
      </c>
      <c r="J147">
        <v>2023</v>
      </c>
      <c r="K147" t="s">
        <v>29</v>
      </c>
      <c r="L147">
        <v>15</v>
      </c>
      <c r="M147">
        <v>170.07</v>
      </c>
      <c r="N147">
        <v>111.88</v>
      </c>
      <c r="O147">
        <f>Table1[[#This Row],[Price_per_qty]]*Table1[[#This Row],[Sold_qty]]</f>
        <v>2551.0499999999997</v>
      </c>
      <c r="P147">
        <f>(Table1[[#This Row],[Sold_qty]]*Table1[[#This Row],[Price_per_qty]])-(Table1[[#This Row],[COGS]]*Table1[[#This Row],[Sold_qty]])</f>
        <v>872.84999999999991</v>
      </c>
      <c r="Q147" s="6">
        <f>Table1[[#This Row],[Profit]]/Table1[[#This Row],[Revenue]]</f>
        <v>0.34215323102252015</v>
      </c>
    </row>
    <row r="148" spans="1:17" x14ac:dyDescent="0.3">
      <c r="A148">
        <v>147</v>
      </c>
      <c r="B148" t="s">
        <v>454</v>
      </c>
      <c r="C148" t="s">
        <v>455</v>
      </c>
      <c r="D148" t="s">
        <v>32</v>
      </c>
      <c r="E148" t="s">
        <v>63</v>
      </c>
      <c r="F148" t="s">
        <v>456</v>
      </c>
      <c r="G148" t="s">
        <v>35</v>
      </c>
      <c r="H148" t="s">
        <v>27</v>
      </c>
      <c r="I148" s="1">
        <v>45106</v>
      </c>
      <c r="J148">
        <v>2023</v>
      </c>
      <c r="K148" t="s">
        <v>21</v>
      </c>
      <c r="L148">
        <v>9</v>
      </c>
      <c r="M148">
        <v>341.87</v>
      </c>
      <c r="N148">
        <v>277.49</v>
      </c>
      <c r="O148">
        <f>Table1[[#This Row],[Price_per_qty]]*Table1[[#This Row],[Sold_qty]]</f>
        <v>3076.83</v>
      </c>
      <c r="P148">
        <f>(Table1[[#This Row],[Sold_qty]]*Table1[[#This Row],[Price_per_qty]])-(Table1[[#This Row],[COGS]]*Table1[[#This Row],[Sold_qty]])</f>
        <v>579.42000000000007</v>
      </c>
      <c r="Q148" s="6">
        <f>Table1[[#This Row],[Profit]]/Table1[[#This Row],[Revenue]]</f>
        <v>0.18831719659519702</v>
      </c>
    </row>
    <row r="149" spans="1:17" x14ac:dyDescent="0.3">
      <c r="A149">
        <v>148</v>
      </c>
      <c r="B149" t="s">
        <v>457</v>
      </c>
      <c r="C149" t="s">
        <v>458</v>
      </c>
      <c r="D149" t="s">
        <v>32</v>
      </c>
      <c r="E149" t="s">
        <v>33</v>
      </c>
      <c r="F149" t="s">
        <v>34</v>
      </c>
      <c r="G149" t="s">
        <v>28</v>
      </c>
      <c r="H149" t="s">
        <v>28</v>
      </c>
      <c r="I149" s="1">
        <v>45803</v>
      </c>
      <c r="J149">
        <v>2025</v>
      </c>
      <c r="K149" t="s">
        <v>21</v>
      </c>
      <c r="L149">
        <v>2</v>
      </c>
      <c r="M149">
        <v>471.59</v>
      </c>
      <c r="N149">
        <v>275.77999999999997</v>
      </c>
      <c r="O149">
        <f>Table1[[#This Row],[Price_per_qty]]*Table1[[#This Row],[Sold_qty]]</f>
        <v>943.18</v>
      </c>
      <c r="P149">
        <f>(Table1[[#This Row],[Sold_qty]]*Table1[[#This Row],[Price_per_qty]])-(Table1[[#This Row],[COGS]]*Table1[[#This Row],[Sold_qty]])</f>
        <v>391.62</v>
      </c>
      <c r="Q149" s="6">
        <f>Table1[[#This Row],[Profit]]/Table1[[#This Row],[Revenue]]</f>
        <v>0.41521236667444184</v>
      </c>
    </row>
    <row r="150" spans="1:17" x14ac:dyDescent="0.3">
      <c r="A150">
        <v>149</v>
      </c>
      <c r="B150" t="s">
        <v>459</v>
      </c>
      <c r="C150" t="s">
        <v>460</v>
      </c>
      <c r="D150" t="s">
        <v>32</v>
      </c>
      <c r="E150" t="s">
        <v>33</v>
      </c>
      <c r="F150" t="s">
        <v>461</v>
      </c>
      <c r="G150" t="s">
        <v>35</v>
      </c>
      <c r="H150" t="s">
        <v>27</v>
      </c>
      <c r="I150" s="1">
        <v>45064</v>
      </c>
      <c r="J150">
        <v>2023</v>
      </c>
      <c r="K150" t="s">
        <v>36</v>
      </c>
      <c r="L150">
        <v>5</v>
      </c>
      <c r="M150">
        <v>136.72999999999999</v>
      </c>
      <c r="N150">
        <v>94.81</v>
      </c>
      <c r="O150">
        <f>Table1[[#This Row],[Price_per_qty]]*Table1[[#This Row],[Sold_qty]]</f>
        <v>683.65</v>
      </c>
      <c r="P150">
        <f>(Table1[[#This Row],[Sold_qty]]*Table1[[#This Row],[Price_per_qty]])-(Table1[[#This Row],[COGS]]*Table1[[#This Row],[Sold_qty]])</f>
        <v>209.59999999999997</v>
      </c>
      <c r="Q150" s="6">
        <f>Table1[[#This Row],[Profit]]/Table1[[#This Row],[Revenue]]</f>
        <v>0.30658962919622612</v>
      </c>
    </row>
    <row r="151" spans="1:17" x14ac:dyDescent="0.3">
      <c r="A151">
        <v>150</v>
      </c>
      <c r="B151" t="s">
        <v>462</v>
      </c>
      <c r="C151" t="s">
        <v>463</v>
      </c>
      <c r="D151" t="s">
        <v>32</v>
      </c>
      <c r="E151" t="s">
        <v>33</v>
      </c>
      <c r="F151" t="s">
        <v>464</v>
      </c>
      <c r="G151" t="s">
        <v>27</v>
      </c>
      <c r="H151" t="s">
        <v>28</v>
      </c>
      <c r="I151" s="1">
        <v>45714</v>
      </c>
      <c r="J151">
        <v>2025</v>
      </c>
      <c r="K151" t="s">
        <v>103</v>
      </c>
      <c r="L151">
        <v>9</v>
      </c>
      <c r="M151">
        <v>303.54000000000002</v>
      </c>
      <c r="N151">
        <v>161.94999999999999</v>
      </c>
      <c r="O151">
        <f>Table1[[#This Row],[Price_per_qty]]*Table1[[#This Row],[Sold_qty]]</f>
        <v>2731.86</v>
      </c>
      <c r="P151">
        <f>(Table1[[#This Row],[Sold_qty]]*Table1[[#This Row],[Price_per_qty]])-(Table1[[#This Row],[COGS]]*Table1[[#This Row],[Sold_qty]])</f>
        <v>1274.3100000000002</v>
      </c>
      <c r="Q151" s="6">
        <f>Table1[[#This Row],[Profit]]/Table1[[#This Row],[Revenue]]</f>
        <v>0.46646241022599993</v>
      </c>
    </row>
    <row r="152" spans="1:17" x14ac:dyDescent="0.3">
      <c r="A152">
        <v>151</v>
      </c>
      <c r="B152" t="s">
        <v>465</v>
      </c>
      <c r="C152" t="s">
        <v>367</v>
      </c>
      <c r="D152" t="s">
        <v>16</v>
      </c>
      <c r="E152" t="s">
        <v>17</v>
      </c>
      <c r="F152" t="s">
        <v>284</v>
      </c>
      <c r="G152" t="s">
        <v>35</v>
      </c>
      <c r="H152" t="s">
        <v>19</v>
      </c>
      <c r="I152" s="1">
        <v>45162</v>
      </c>
      <c r="J152">
        <v>2023</v>
      </c>
      <c r="K152" t="s">
        <v>103</v>
      </c>
      <c r="L152">
        <v>18</v>
      </c>
      <c r="M152">
        <v>189.13</v>
      </c>
      <c r="N152">
        <v>112.95</v>
      </c>
      <c r="O152">
        <f>Table1[[#This Row],[Price_per_qty]]*Table1[[#This Row],[Sold_qty]]</f>
        <v>3404.34</v>
      </c>
      <c r="P152">
        <f>(Table1[[#This Row],[Sold_qty]]*Table1[[#This Row],[Price_per_qty]])-(Table1[[#This Row],[COGS]]*Table1[[#This Row],[Sold_qty]])</f>
        <v>1371.24</v>
      </c>
      <c r="Q152" s="6">
        <f>Table1[[#This Row],[Profit]]/Table1[[#This Row],[Revenue]]</f>
        <v>0.40279173055570239</v>
      </c>
    </row>
    <row r="153" spans="1:17" x14ac:dyDescent="0.3">
      <c r="A153">
        <v>152</v>
      </c>
      <c r="B153" t="s">
        <v>466</v>
      </c>
      <c r="C153" t="s">
        <v>467</v>
      </c>
      <c r="D153" t="s">
        <v>32</v>
      </c>
      <c r="E153" t="s">
        <v>33</v>
      </c>
      <c r="F153" t="s">
        <v>468</v>
      </c>
      <c r="G153" t="s">
        <v>27</v>
      </c>
      <c r="H153" t="s">
        <v>20</v>
      </c>
      <c r="I153" s="1">
        <v>44947</v>
      </c>
      <c r="J153">
        <v>2023</v>
      </c>
      <c r="K153" t="s">
        <v>36</v>
      </c>
      <c r="L153">
        <v>20</v>
      </c>
      <c r="M153">
        <v>207.81</v>
      </c>
      <c r="N153">
        <v>175.05</v>
      </c>
      <c r="O153">
        <f>Table1[[#This Row],[Price_per_qty]]*Table1[[#This Row],[Sold_qty]]</f>
        <v>4156.2</v>
      </c>
      <c r="P153">
        <f>(Table1[[#This Row],[Sold_qty]]*Table1[[#This Row],[Price_per_qty]])-(Table1[[#This Row],[COGS]]*Table1[[#This Row],[Sold_qty]])</f>
        <v>655.19999999999982</v>
      </c>
      <c r="Q153" s="6">
        <f>Table1[[#This Row],[Profit]]/Table1[[#This Row],[Revenue]]</f>
        <v>0.15764400173235163</v>
      </c>
    </row>
    <row r="154" spans="1:17" x14ac:dyDescent="0.3">
      <c r="A154">
        <v>153</v>
      </c>
      <c r="B154" t="s">
        <v>469</v>
      </c>
      <c r="C154" t="s">
        <v>470</v>
      </c>
      <c r="D154" t="s">
        <v>24</v>
      </c>
      <c r="E154" t="s">
        <v>25</v>
      </c>
      <c r="F154" t="s">
        <v>471</v>
      </c>
      <c r="G154" t="s">
        <v>44</v>
      </c>
      <c r="H154" t="s">
        <v>44</v>
      </c>
      <c r="I154" s="1">
        <v>45197</v>
      </c>
      <c r="J154">
        <v>2023</v>
      </c>
      <c r="K154" t="s">
        <v>103</v>
      </c>
      <c r="L154">
        <v>7</v>
      </c>
      <c r="M154">
        <v>183.79</v>
      </c>
      <c r="N154">
        <v>148.88</v>
      </c>
      <c r="O154">
        <f>Table1[[#This Row],[Price_per_qty]]*Table1[[#This Row],[Sold_qty]]</f>
        <v>1286.53</v>
      </c>
      <c r="P154">
        <f>(Table1[[#This Row],[Sold_qty]]*Table1[[#This Row],[Price_per_qty]])-(Table1[[#This Row],[COGS]]*Table1[[#This Row],[Sold_qty]])</f>
        <v>244.37000000000012</v>
      </c>
      <c r="Q154" s="6">
        <f>Table1[[#This Row],[Profit]]/Table1[[#This Row],[Revenue]]</f>
        <v>0.1899450459763862</v>
      </c>
    </row>
    <row r="155" spans="1:17" x14ac:dyDescent="0.3">
      <c r="A155">
        <v>154</v>
      </c>
      <c r="B155" t="s">
        <v>472</v>
      </c>
      <c r="C155" t="s">
        <v>473</v>
      </c>
      <c r="D155" t="s">
        <v>32</v>
      </c>
      <c r="E155" t="s">
        <v>33</v>
      </c>
      <c r="F155" t="s">
        <v>474</v>
      </c>
      <c r="G155" t="s">
        <v>19</v>
      </c>
      <c r="H155" t="s">
        <v>19</v>
      </c>
      <c r="I155" s="1">
        <v>45693</v>
      </c>
      <c r="J155">
        <v>2025</v>
      </c>
      <c r="K155" t="s">
        <v>21</v>
      </c>
      <c r="L155">
        <v>8</v>
      </c>
      <c r="M155">
        <v>85.56</v>
      </c>
      <c r="N155">
        <v>72.260000000000005</v>
      </c>
      <c r="O155">
        <f>Table1[[#This Row],[Price_per_qty]]*Table1[[#This Row],[Sold_qty]]</f>
        <v>684.48</v>
      </c>
      <c r="P155">
        <f>(Table1[[#This Row],[Sold_qty]]*Table1[[#This Row],[Price_per_qty]])-(Table1[[#This Row],[COGS]]*Table1[[#This Row],[Sold_qty]])</f>
        <v>106.39999999999998</v>
      </c>
      <c r="Q155" s="6">
        <f>Table1[[#This Row],[Profit]]/Table1[[#This Row],[Revenue]]</f>
        <v>0.15544647031323044</v>
      </c>
    </row>
    <row r="156" spans="1:17" x14ac:dyDescent="0.3">
      <c r="A156">
        <v>155</v>
      </c>
      <c r="B156" t="s">
        <v>475</v>
      </c>
      <c r="C156" t="s">
        <v>476</v>
      </c>
      <c r="D156" t="s">
        <v>16</v>
      </c>
      <c r="E156" t="s">
        <v>59</v>
      </c>
      <c r="F156" t="s">
        <v>477</v>
      </c>
      <c r="G156" t="s">
        <v>19</v>
      </c>
      <c r="H156" t="s">
        <v>27</v>
      </c>
      <c r="I156" s="1">
        <v>45652</v>
      </c>
      <c r="J156">
        <v>2024</v>
      </c>
      <c r="K156" t="s">
        <v>29</v>
      </c>
      <c r="L156">
        <v>8</v>
      </c>
      <c r="M156">
        <v>244.76</v>
      </c>
      <c r="N156">
        <v>126.86</v>
      </c>
      <c r="O156">
        <f>Table1[[#This Row],[Price_per_qty]]*Table1[[#This Row],[Sold_qty]]</f>
        <v>1958.08</v>
      </c>
      <c r="P156">
        <f>(Table1[[#This Row],[Sold_qty]]*Table1[[#This Row],[Price_per_qty]])-(Table1[[#This Row],[COGS]]*Table1[[#This Row],[Sold_qty]])</f>
        <v>943.19999999999993</v>
      </c>
      <c r="Q156" s="6">
        <f>Table1[[#This Row],[Profit]]/Table1[[#This Row],[Revenue]]</f>
        <v>0.48169635561366236</v>
      </c>
    </row>
    <row r="157" spans="1:17" x14ac:dyDescent="0.3">
      <c r="A157">
        <v>156</v>
      </c>
      <c r="B157" t="s">
        <v>478</v>
      </c>
      <c r="C157" t="s">
        <v>479</v>
      </c>
      <c r="D157" t="s">
        <v>32</v>
      </c>
      <c r="E157" t="s">
        <v>33</v>
      </c>
      <c r="F157" t="s">
        <v>468</v>
      </c>
      <c r="G157" t="s">
        <v>35</v>
      </c>
      <c r="H157" t="s">
        <v>35</v>
      </c>
      <c r="I157" s="1">
        <v>45202</v>
      </c>
      <c r="J157">
        <v>2023</v>
      </c>
      <c r="K157" t="s">
        <v>29</v>
      </c>
      <c r="L157">
        <v>13</v>
      </c>
      <c r="M157">
        <v>410.78</v>
      </c>
      <c r="N157">
        <v>278.11</v>
      </c>
      <c r="O157">
        <f>Table1[[#This Row],[Price_per_qty]]*Table1[[#This Row],[Sold_qty]]</f>
        <v>5340.1399999999994</v>
      </c>
      <c r="P157">
        <f>(Table1[[#This Row],[Sold_qty]]*Table1[[#This Row],[Price_per_qty]])-(Table1[[#This Row],[COGS]]*Table1[[#This Row],[Sold_qty]])</f>
        <v>1724.7099999999991</v>
      </c>
      <c r="Q157" s="6">
        <f>Table1[[#This Row],[Profit]]/Table1[[#This Row],[Revenue]]</f>
        <v>0.32297093334631666</v>
      </c>
    </row>
    <row r="158" spans="1:17" x14ac:dyDescent="0.3">
      <c r="A158">
        <v>157</v>
      </c>
      <c r="B158" t="s">
        <v>480</v>
      </c>
      <c r="C158" t="s">
        <v>481</v>
      </c>
      <c r="D158" t="s">
        <v>24</v>
      </c>
      <c r="E158" t="s">
        <v>42</v>
      </c>
      <c r="F158" t="s">
        <v>175</v>
      </c>
      <c r="G158" t="s">
        <v>19</v>
      </c>
      <c r="H158" t="s">
        <v>35</v>
      </c>
      <c r="I158" s="1">
        <v>45758</v>
      </c>
      <c r="J158">
        <v>2025</v>
      </c>
      <c r="K158" t="s">
        <v>103</v>
      </c>
      <c r="L158">
        <v>11</v>
      </c>
      <c r="M158">
        <v>387.83</v>
      </c>
      <c r="N158">
        <v>321.72000000000003</v>
      </c>
      <c r="O158">
        <f>Table1[[#This Row],[Price_per_qty]]*Table1[[#This Row],[Sold_qty]]</f>
        <v>4266.13</v>
      </c>
      <c r="P158">
        <f>(Table1[[#This Row],[Sold_qty]]*Table1[[#This Row],[Price_per_qty]])-(Table1[[#This Row],[COGS]]*Table1[[#This Row],[Sold_qty]])</f>
        <v>727.21</v>
      </c>
      <c r="Q158" s="6">
        <f>Table1[[#This Row],[Profit]]/Table1[[#This Row],[Revenue]]</f>
        <v>0.17046128458345153</v>
      </c>
    </row>
    <row r="159" spans="1:17" x14ac:dyDescent="0.3">
      <c r="A159">
        <v>158</v>
      </c>
      <c r="B159" t="s">
        <v>482</v>
      </c>
      <c r="C159" t="s">
        <v>483</v>
      </c>
      <c r="D159" t="s">
        <v>24</v>
      </c>
      <c r="E159" t="s">
        <v>42</v>
      </c>
      <c r="F159" t="s">
        <v>453</v>
      </c>
      <c r="G159" t="s">
        <v>28</v>
      </c>
      <c r="H159" t="s">
        <v>27</v>
      </c>
      <c r="I159" s="1">
        <v>45540</v>
      </c>
      <c r="J159">
        <v>2024</v>
      </c>
      <c r="K159" t="s">
        <v>103</v>
      </c>
      <c r="L159">
        <v>14</v>
      </c>
      <c r="M159">
        <v>428.26</v>
      </c>
      <c r="N159">
        <v>311.26</v>
      </c>
      <c r="O159">
        <f>Table1[[#This Row],[Price_per_qty]]*Table1[[#This Row],[Sold_qty]]</f>
        <v>5995.6399999999994</v>
      </c>
      <c r="P159">
        <f>(Table1[[#This Row],[Sold_qty]]*Table1[[#This Row],[Price_per_qty]])-(Table1[[#This Row],[COGS]]*Table1[[#This Row],[Sold_qty]])</f>
        <v>1638</v>
      </c>
      <c r="Q159" s="6">
        <f>Table1[[#This Row],[Profit]]/Table1[[#This Row],[Revenue]]</f>
        <v>0.27319852426096297</v>
      </c>
    </row>
    <row r="160" spans="1:17" x14ac:dyDescent="0.3">
      <c r="A160">
        <v>159</v>
      </c>
      <c r="B160" t="s">
        <v>484</v>
      </c>
      <c r="C160" t="s">
        <v>485</v>
      </c>
      <c r="D160" t="s">
        <v>16</v>
      </c>
      <c r="E160" t="s">
        <v>59</v>
      </c>
      <c r="F160" t="s">
        <v>486</v>
      </c>
      <c r="G160" t="s">
        <v>27</v>
      </c>
      <c r="H160" t="s">
        <v>19</v>
      </c>
      <c r="I160" s="1">
        <v>44962</v>
      </c>
      <c r="J160">
        <v>2023</v>
      </c>
      <c r="K160" t="s">
        <v>29</v>
      </c>
      <c r="L160">
        <v>17</v>
      </c>
      <c r="M160">
        <v>13.89</v>
      </c>
      <c r="N160">
        <v>9.19</v>
      </c>
      <c r="O160">
        <f>Table1[[#This Row],[Price_per_qty]]*Table1[[#This Row],[Sold_qty]]</f>
        <v>236.13</v>
      </c>
      <c r="P160">
        <f>(Table1[[#This Row],[Sold_qty]]*Table1[[#This Row],[Price_per_qty]])-(Table1[[#This Row],[COGS]]*Table1[[#This Row],[Sold_qty]])</f>
        <v>79.900000000000006</v>
      </c>
      <c r="Q160" s="6">
        <f>Table1[[#This Row],[Profit]]/Table1[[#This Row],[Revenue]]</f>
        <v>0.33837293016558678</v>
      </c>
    </row>
    <row r="161" spans="1:17" x14ac:dyDescent="0.3">
      <c r="A161">
        <v>160</v>
      </c>
      <c r="B161" t="s">
        <v>487</v>
      </c>
      <c r="C161" t="s">
        <v>488</v>
      </c>
      <c r="D161" t="s">
        <v>16</v>
      </c>
      <c r="E161" t="s">
        <v>59</v>
      </c>
      <c r="F161" t="s">
        <v>328</v>
      </c>
      <c r="G161" t="s">
        <v>28</v>
      </c>
      <c r="H161" t="s">
        <v>19</v>
      </c>
      <c r="I161" s="1">
        <v>45229</v>
      </c>
      <c r="J161">
        <v>2023</v>
      </c>
      <c r="K161" t="s">
        <v>103</v>
      </c>
      <c r="L161">
        <v>12</v>
      </c>
      <c r="M161">
        <v>446.18</v>
      </c>
      <c r="N161">
        <v>332.24</v>
      </c>
      <c r="O161">
        <f>Table1[[#This Row],[Price_per_qty]]*Table1[[#This Row],[Sold_qty]]</f>
        <v>5354.16</v>
      </c>
      <c r="P161">
        <f>(Table1[[#This Row],[Sold_qty]]*Table1[[#This Row],[Price_per_qty]])-(Table1[[#This Row],[COGS]]*Table1[[#This Row],[Sold_qty]])</f>
        <v>1367.2799999999997</v>
      </c>
      <c r="Q161" s="6">
        <f>Table1[[#This Row],[Profit]]/Table1[[#This Row],[Revenue]]</f>
        <v>0.25536778878479532</v>
      </c>
    </row>
    <row r="162" spans="1:17" x14ac:dyDescent="0.3">
      <c r="A162">
        <v>161</v>
      </c>
      <c r="B162" t="s">
        <v>489</v>
      </c>
      <c r="C162" t="s">
        <v>490</v>
      </c>
      <c r="D162" t="s">
        <v>24</v>
      </c>
      <c r="E162" t="s">
        <v>73</v>
      </c>
      <c r="F162" t="s">
        <v>491</v>
      </c>
      <c r="G162" t="s">
        <v>44</v>
      </c>
      <c r="H162" t="s">
        <v>28</v>
      </c>
      <c r="I162" s="1">
        <v>45479</v>
      </c>
      <c r="J162">
        <v>2024</v>
      </c>
      <c r="K162" t="s">
        <v>29</v>
      </c>
      <c r="L162">
        <v>8</v>
      </c>
      <c r="M162">
        <v>193.25</v>
      </c>
      <c r="N162">
        <v>109.74</v>
      </c>
      <c r="O162">
        <f>Table1[[#This Row],[Price_per_qty]]*Table1[[#This Row],[Sold_qty]]</f>
        <v>1546</v>
      </c>
      <c r="P162">
        <f>(Table1[[#This Row],[Sold_qty]]*Table1[[#This Row],[Price_per_qty]])-(Table1[[#This Row],[COGS]]*Table1[[#This Row],[Sold_qty]])</f>
        <v>668.08</v>
      </c>
      <c r="Q162" s="6">
        <f>Table1[[#This Row],[Profit]]/Table1[[#This Row],[Revenue]]</f>
        <v>0.43213454075032343</v>
      </c>
    </row>
    <row r="163" spans="1:17" x14ac:dyDescent="0.3">
      <c r="A163">
        <v>162</v>
      </c>
      <c r="B163" t="s">
        <v>492</v>
      </c>
      <c r="C163" t="s">
        <v>493</v>
      </c>
      <c r="D163" t="s">
        <v>24</v>
      </c>
      <c r="E163" t="s">
        <v>42</v>
      </c>
      <c r="F163" t="s">
        <v>453</v>
      </c>
      <c r="G163" t="s">
        <v>35</v>
      </c>
      <c r="H163" t="s">
        <v>19</v>
      </c>
      <c r="I163" s="1">
        <v>44962</v>
      </c>
      <c r="J163">
        <v>2023</v>
      </c>
      <c r="K163" t="s">
        <v>21</v>
      </c>
      <c r="L163">
        <v>7</v>
      </c>
      <c r="M163">
        <v>74.11</v>
      </c>
      <c r="N163">
        <v>46.72</v>
      </c>
      <c r="O163">
        <f>Table1[[#This Row],[Price_per_qty]]*Table1[[#This Row],[Sold_qty]]</f>
        <v>518.77</v>
      </c>
      <c r="P163">
        <f>(Table1[[#This Row],[Sold_qty]]*Table1[[#This Row],[Price_per_qty]])-(Table1[[#This Row],[COGS]]*Table1[[#This Row],[Sold_qty]])</f>
        <v>191.73000000000002</v>
      </c>
      <c r="Q163" s="6">
        <f>Table1[[#This Row],[Profit]]/Table1[[#This Row],[Revenue]]</f>
        <v>0.36958575091080831</v>
      </c>
    </row>
    <row r="164" spans="1:17" x14ac:dyDescent="0.3">
      <c r="A164">
        <v>163</v>
      </c>
      <c r="B164" t="s">
        <v>494</v>
      </c>
      <c r="C164" t="s">
        <v>495</v>
      </c>
      <c r="D164" t="s">
        <v>16</v>
      </c>
      <c r="E164" t="s">
        <v>106</v>
      </c>
      <c r="F164" t="s">
        <v>496</v>
      </c>
      <c r="G164" t="s">
        <v>28</v>
      </c>
      <c r="H164" t="s">
        <v>35</v>
      </c>
      <c r="I164" s="1">
        <v>44960</v>
      </c>
      <c r="J164">
        <v>2023</v>
      </c>
      <c r="K164" t="s">
        <v>36</v>
      </c>
      <c r="L164">
        <v>19</v>
      </c>
      <c r="M164">
        <v>422.47</v>
      </c>
      <c r="N164">
        <v>336.24</v>
      </c>
      <c r="O164">
        <f>Table1[[#This Row],[Price_per_qty]]*Table1[[#This Row],[Sold_qty]]</f>
        <v>8026.93</v>
      </c>
      <c r="P164">
        <f>(Table1[[#This Row],[Sold_qty]]*Table1[[#This Row],[Price_per_qty]])-(Table1[[#This Row],[COGS]]*Table1[[#This Row],[Sold_qty]])</f>
        <v>1638.37</v>
      </c>
      <c r="Q164" s="6">
        <f>Table1[[#This Row],[Profit]]/Table1[[#This Row],[Revenue]]</f>
        <v>0.20410916751485311</v>
      </c>
    </row>
    <row r="165" spans="1:17" x14ac:dyDescent="0.3">
      <c r="A165">
        <v>164</v>
      </c>
      <c r="B165" t="s">
        <v>497</v>
      </c>
      <c r="C165" t="s">
        <v>498</v>
      </c>
      <c r="D165" t="s">
        <v>32</v>
      </c>
      <c r="E165" t="s">
        <v>33</v>
      </c>
      <c r="F165" t="s">
        <v>499</v>
      </c>
      <c r="G165" t="s">
        <v>35</v>
      </c>
      <c r="H165" t="s">
        <v>44</v>
      </c>
      <c r="I165" s="1">
        <v>45819</v>
      </c>
      <c r="J165">
        <v>2025</v>
      </c>
      <c r="K165" t="s">
        <v>103</v>
      </c>
      <c r="L165">
        <v>16</v>
      </c>
      <c r="M165">
        <v>139.9</v>
      </c>
      <c r="N165">
        <v>115.65</v>
      </c>
      <c r="O165">
        <f>Table1[[#This Row],[Price_per_qty]]*Table1[[#This Row],[Sold_qty]]</f>
        <v>2238.4</v>
      </c>
      <c r="P165">
        <f>(Table1[[#This Row],[Sold_qty]]*Table1[[#This Row],[Price_per_qty]])-(Table1[[#This Row],[COGS]]*Table1[[#This Row],[Sold_qty]])</f>
        <v>388</v>
      </c>
      <c r="Q165" s="6">
        <f>Table1[[#This Row],[Profit]]/Table1[[#This Row],[Revenue]]</f>
        <v>0.17333809864188707</v>
      </c>
    </row>
    <row r="166" spans="1:17" x14ac:dyDescent="0.3">
      <c r="A166">
        <v>165</v>
      </c>
      <c r="B166" t="s">
        <v>500</v>
      </c>
      <c r="C166" t="s">
        <v>188</v>
      </c>
      <c r="D166" t="s">
        <v>24</v>
      </c>
      <c r="E166" t="s">
        <v>25</v>
      </c>
      <c r="F166" t="s">
        <v>67</v>
      </c>
      <c r="G166" t="s">
        <v>44</v>
      </c>
      <c r="H166" t="s">
        <v>28</v>
      </c>
      <c r="I166" s="1">
        <v>45747</v>
      </c>
      <c r="J166">
        <v>2025</v>
      </c>
      <c r="K166" t="s">
        <v>103</v>
      </c>
      <c r="L166">
        <v>7</v>
      </c>
      <c r="M166">
        <v>477.69</v>
      </c>
      <c r="N166">
        <v>388.47</v>
      </c>
      <c r="O166">
        <f>Table1[[#This Row],[Price_per_qty]]*Table1[[#This Row],[Sold_qty]]</f>
        <v>3343.83</v>
      </c>
      <c r="P166">
        <f>(Table1[[#This Row],[Sold_qty]]*Table1[[#This Row],[Price_per_qty]])-(Table1[[#This Row],[COGS]]*Table1[[#This Row],[Sold_qty]])</f>
        <v>624.54</v>
      </c>
      <c r="Q166" s="6">
        <f>Table1[[#This Row],[Profit]]/Table1[[#This Row],[Revenue]]</f>
        <v>0.1867738491490297</v>
      </c>
    </row>
    <row r="167" spans="1:17" x14ac:dyDescent="0.3">
      <c r="A167">
        <v>166</v>
      </c>
      <c r="B167" t="s">
        <v>501</v>
      </c>
      <c r="C167" t="s">
        <v>502</v>
      </c>
      <c r="D167" t="s">
        <v>16</v>
      </c>
      <c r="E167" t="s">
        <v>59</v>
      </c>
      <c r="F167" t="s">
        <v>503</v>
      </c>
      <c r="G167" t="s">
        <v>28</v>
      </c>
      <c r="H167" t="s">
        <v>35</v>
      </c>
      <c r="I167" s="1">
        <v>45360</v>
      </c>
      <c r="J167">
        <v>2024</v>
      </c>
      <c r="K167" t="s">
        <v>29</v>
      </c>
      <c r="L167">
        <v>8</v>
      </c>
      <c r="M167">
        <v>403.41</v>
      </c>
      <c r="N167">
        <v>306.48</v>
      </c>
      <c r="O167">
        <f>Table1[[#This Row],[Price_per_qty]]*Table1[[#This Row],[Sold_qty]]</f>
        <v>3227.28</v>
      </c>
      <c r="P167">
        <f>(Table1[[#This Row],[Sold_qty]]*Table1[[#This Row],[Price_per_qty]])-(Table1[[#This Row],[COGS]]*Table1[[#This Row],[Sold_qty]])</f>
        <v>775.44</v>
      </c>
      <c r="Q167" s="6">
        <f>Table1[[#This Row],[Profit]]/Table1[[#This Row],[Revenue]]</f>
        <v>0.24027664163010337</v>
      </c>
    </row>
    <row r="168" spans="1:17" x14ac:dyDescent="0.3">
      <c r="A168">
        <v>167</v>
      </c>
      <c r="B168" t="s">
        <v>504</v>
      </c>
      <c r="C168" t="s">
        <v>505</v>
      </c>
      <c r="D168" t="s">
        <v>32</v>
      </c>
      <c r="E168" t="s">
        <v>52</v>
      </c>
      <c r="F168" t="s">
        <v>506</v>
      </c>
      <c r="G168" t="s">
        <v>28</v>
      </c>
      <c r="H168" t="s">
        <v>35</v>
      </c>
      <c r="I168" s="1">
        <v>45547</v>
      </c>
      <c r="J168">
        <v>2024</v>
      </c>
      <c r="K168" t="s">
        <v>103</v>
      </c>
      <c r="L168">
        <v>3</v>
      </c>
      <c r="M168">
        <v>166.3</v>
      </c>
      <c r="N168">
        <v>86.3</v>
      </c>
      <c r="O168">
        <f>Table1[[#This Row],[Price_per_qty]]*Table1[[#This Row],[Sold_qty]]</f>
        <v>498.90000000000003</v>
      </c>
      <c r="P168">
        <f>(Table1[[#This Row],[Sold_qty]]*Table1[[#This Row],[Price_per_qty]])-(Table1[[#This Row],[COGS]]*Table1[[#This Row],[Sold_qty]])</f>
        <v>240.00000000000006</v>
      </c>
      <c r="Q168" s="6">
        <f>Table1[[#This Row],[Profit]]/Table1[[#This Row],[Revenue]]</f>
        <v>0.48105832832230916</v>
      </c>
    </row>
    <row r="169" spans="1:17" x14ac:dyDescent="0.3">
      <c r="A169">
        <v>168</v>
      </c>
      <c r="B169" t="s">
        <v>507</v>
      </c>
      <c r="C169" t="s">
        <v>508</v>
      </c>
      <c r="D169" t="s">
        <v>32</v>
      </c>
      <c r="E169" t="s">
        <v>33</v>
      </c>
      <c r="F169" t="s">
        <v>509</v>
      </c>
      <c r="G169" t="s">
        <v>20</v>
      </c>
      <c r="H169" t="s">
        <v>28</v>
      </c>
      <c r="I169" s="1">
        <v>45438</v>
      </c>
      <c r="J169">
        <v>2024</v>
      </c>
      <c r="K169" t="s">
        <v>36</v>
      </c>
      <c r="L169">
        <v>12</v>
      </c>
      <c r="M169">
        <v>223.55</v>
      </c>
      <c r="N169">
        <v>183.21</v>
      </c>
      <c r="O169">
        <f>Table1[[#This Row],[Price_per_qty]]*Table1[[#This Row],[Sold_qty]]</f>
        <v>2682.6000000000004</v>
      </c>
      <c r="P169">
        <f>(Table1[[#This Row],[Sold_qty]]*Table1[[#This Row],[Price_per_qty]])-(Table1[[#This Row],[COGS]]*Table1[[#This Row],[Sold_qty]])</f>
        <v>484.08000000000038</v>
      </c>
      <c r="Q169" s="6">
        <f>Table1[[#This Row],[Profit]]/Table1[[#This Row],[Revenue]]</f>
        <v>0.18045180049206005</v>
      </c>
    </row>
    <row r="170" spans="1:17" x14ac:dyDescent="0.3">
      <c r="A170">
        <v>169</v>
      </c>
      <c r="B170" t="s">
        <v>510</v>
      </c>
      <c r="C170" t="s">
        <v>511</v>
      </c>
      <c r="D170" t="s">
        <v>16</v>
      </c>
      <c r="E170" t="s">
        <v>17</v>
      </c>
      <c r="F170" t="s">
        <v>181</v>
      </c>
      <c r="G170" t="s">
        <v>28</v>
      </c>
      <c r="H170" t="s">
        <v>27</v>
      </c>
      <c r="I170" s="1">
        <v>45049</v>
      </c>
      <c r="J170">
        <v>2023</v>
      </c>
      <c r="K170" t="s">
        <v>29</v>
      </c>
      <c r="L170">
        <v>20</v>
      </c>
      <c r="M170">
        <v>36.049999999999997</v>
      </c>
      <c r="N170">
        <v>18.59</v>
      </c>
      <c r="O170">
        <f>Table1[[#This Row],[Price_per_qty]]*Table1[[#This Row],[Sold_qty]]</f>
        <v>721</v>
      </c>
      <c r="P170">
        <f>(Table1[[#This Row],[Sold_qty]]*Table1[[#This Row],[Price_per_qty]])-(Table1[[#This Row],[COGS]]*Table1[[#This Row],[Sold_qty]])</f>
        <v>349.2</v>
      </c>
      <c r="Q170" s="6">
        <f>Table1[[#This Row],[Profit]]/Table1[[#This Row],[Revenue]]</f>
        <v>0.48432732316227461</v>
      </c>
    </row>
    <row r="171" spans="1:17" x14ac:dyDescent="0.3">
      <c r="A171">
        <v>170</v>
      </c>
      <c r="B171" t="s">
        <v>512</v>
      </c>
      <c r="C171" t="s">
        <v>513</v>
      </c>
      <c r="D171" t="s">
        <v>24</v>
      </c>
      <c r="E171" t="s">
        <v>25</v>
      </c>
      <c r="F171" t="s">
        <v>514</v>
      </c>
      <c r="G171" t="s">
        <v>44</v>
      </c>
      <c r="H171" t="s">
        <v>19</v>
      </c>
      <c r="I171" s="1">
        <v>45465</v>
      </c>
      <c r="J171">
        <v>2024</v>
      </c>
      <c r="K171" t="s">
        <v>103</v>
      </c>
      <c r="L171">
        <v>12</v>
      </c>
      <c r="M171">
        <v>364.03</v>
      </c>
      <c r="N171">
        <v>306.79000000000002</v>
      </c>
      <c r="O171">
        <f>Table1[[#This Row],[Price_per_qty]]*Table1[[#This Row],[Sold_qty]]</f>
        <v>4368.3599999999997</v>
      </c>
      <c r="P171">
        <f>(Table1[[#This Row],[Sold_qty]]*Table1[[#This Row],[Price_per_qty]])-(Table1[[#This Row],[COGS]]*Table1[[#This Row],[Sold_qty]])</f>
        <v>686.8799999999992</v>
      </c>
      <c r="Q171" s="6">
        <f>Table1[[#This Row],[Profit]]/Table1[[#This Row],[Revenue]]</f>
        <v>0.15723978792956608</v>
      </c>
    </row>
    <row r="172" spans="1:17" x14ac:dyDescent="0.3">
      <c r="A172">
        <v>171</v>
      </c>
      <c r="B172" t="s">
        <v>515</v>
      </c>
      <c r="C172" t="s">
        <v>516</v>
      </c>
      <c r="D172" t="s">
        <v>24</v>
      </c>
      <c r="E172" t="s">
        <v>25</v>
      </c>
      <c r="F172" t="s">
        <v>517</v>
      </c>
      <c r="G172" t="s">
        <v>19</v>
      </c>
      <c r="H172" t="s">
        <v>20</v>
      </c>
      <c r="I172" s="1">
        <v>45004</v>
      </c>
      <c r="J172">
        <v>2023</v>
      </c>
      <c r="K172" t="s">
        <v>103</v>
      </c>
      <c r="L172">
        <v>15</v>
      </c>
      <c r="M172">
        <v>274.64999999999998</v>
      </c>
      <c r="N172">
        <v>209.85</v>
      </c>
      <c r="O172">
        <f>Table1[[#This Row],[Price_per_qty]]*Table1[[#This Row],[Sold_qty]]</f>
        <v>4119.75</v>
      </c>
      <c r="P172">
        <f>(Table1[[#This Row],[Sold_qty]]*Table1[[#This Row],[Price_per_qty]])-(Table1[[#This Row],[COGS]]*Table1[[#This Row],[Sold_qty]])</f>
        <v>972</v>
      </c>
      <c r="Q172" s="6">
        <f>Table1[[#This Row],[Profit]]/Table1[[#This Row],[Revenue]]</f>
        <v>0.23593664664117969</v>
      </c>
    </row>
    <row r="173" spans="1:17" x14ac:dyDescent="0.3">
      <c r="A173">
        <v>172</v>
      </c>
      <c r="B173" t="s">
        <v>518</v>
      </c>
      <c r="C173" t="s">
        <v>519</v>
      </c>
      <c r="D173" t="s">
        <v>32</v>
      </c>
      <c r="E173" t="s">
        <v>63</v>
      </c>
      <c r="F173" t="s">
        <v>520</v>
      </c>
      <c r="G173" t="s">
        <v>19</v>
      </c>
      <c r="H173" t="s">
        <v>19</v>
      </c>
      <c r="I173" s="1">
        <v>44985</v>
      </c>
      <c r="J173">
        <v>2023</v>
      </c>
      <c r="K173" t="s">
        <v>29</v>
      </c>
      <c r="L173">
        <v>13</v>
      </c>
      <c r="M173">
        <v>110.29</v>
      </c>
      <c r="N173">
        <v>56.15</v>
      </c>
      <c r="O173">
        <f>Table1[[#This Row],[Price_per_qty]]*Table1[[#This Row],[Sold_qty]]</f>
        <v>1433.77</v>
      </c>
      <c r="P173">
        <f>(Table1[[#This Row],[Sold_qty]]*Table1[[#This Row],[Price_per_qty]])-(Table1[[#This Row],[COGS]]*Table1[[#This Row],[Sold_qty]])</f>
        <v>703.82</v>
      </c>
      <c r="Q173" s="6">
        <f>Table1[[#This Row],[Profit]]/Table1[[#This Row],[Revenue]]</f>
        <v>0.4908876598059661</v>
      </c>
    </row>
    <row r="174" spans="1:17" x14ac:dyDescent="0.3">
      <c r="A174">
        <v>173</v>
      </c>
      <c r="B174" t="s">
        <v>521</v>
      </c>
      <c r="C174" t="s">
        <v>522</v>
      </c>
      <c r="D174" t="s">
        <v>16</v>
      </c>
      <c r="E174" t="s">
        <v>106</v>
      </c>
      <c r="F174" t="s">
        <v>523</v>
      </c>
      <c r="G174" t="s">
        <v>20</v>
      </c>
      <c r="H174" t="s">
        <v>35</v>
      </c>
      <c r="I174" s="1">
        <v>45105</v>
      </c>
      <c r="J174">
        <v>2023</v>
      </c>
      <c r="K174" t="s">
        <v>103</v>
      </c>
      <c r="L174">
        <v>7</v>
      </c>
      <c r="M174">
        <v>255.62</v>
      </c>
      <c r="N174">
        <v>175.18</v>
      </c>
      <c r="O174">
        <f>Table1[[#This Row],[Price_per_qty]]*Table1[[#This Row],[Sold_qty]]</f>
        <v>1789.3400000000001</v>
      </c>
      <c r="P174">
        <f>(Table1[[#This Row],[Sold_qty]]*Table1[[#This Row],[Price_per_qty]])-(Table1[[#This Row],[COGS]]*Table1[[#This Row],[Sold_qty]])</f>
        <v>563.08000000000015</v>
      </c>
      <c r="Q174" s="6">
        <f>Table1[[#This Row],[Profit]]/Table1[[#This Row],[Revenue]]</f>
        <v>0.31468586182614827</v>
      </c>
    </row>
    <row r="175" spans="1:17" x14ac:dyDescent="0.3">
      <c r="A175">
        <v>174</v>
      </c>
      <c r="B175" t="s">
        <v>524</v>
      </c>
      <c r="C175" t="s">
        <v>525</v>
      </c>
      <c r="D175" t="s">
        <v>24</v>
      </c>
      <c r="E175" t="s">
        <v>73</v>
      </c>
      <c r="F175" t="s">
        <v>526</v>
      </c>
      <c r="G175" t="s">
        <v>27</v>
      </c>
      <c r="H175" t="s">
        <v>44</v>
      </c>
      <c r="I175" s="1">
        <v>45525</v>
      </c>
      <c r="J175">
        <v>2024</v>
      </c>
      <c r="K175" t="s">
        <v>36</v>
      </c>
      <c r="L175">
        <v>11</v>
      </c>
      <c r="M175">
        <v>6.98</v>
      </c>
      <c r="N175">
        <v>5.77</v>
      </c>
      <c r="O175">
        <f>Table1[[#This Row],[Price_per_qty]]*Table1[[#This Row],[Sold_qty]]</f>
        <v>76.78</v>
      </c>
      <c r="P175">
        <f>(Table1[[#This Row],[Sold_qty]]*Table1[[#This Row],[Price_per_qty]])-(Table1[[#This Row],[COGS]]*Table1[[#This Row],[Sold_qty]])</f>
        <v>13.310000000000002</v>
      </c>
      <c r="Q175" s="6">
        <f>Table1[[#This Row],[Profit]]/Table1[[#This Row],[Revenue]]</f>
        <v>0.17335243553008597</v>
      </c>
    </row>
    <row r="176" spans="1:17" x14ac:dyDescent="0.3">
      <c r="A176">
        <v>175</v>
      </c>
      <c r="B176" t="s">
        <v>527</v>
      </c>
      <c r="C176" t="s">
        <v>528</v>
      </c>
      <c r="D176" t="s">
        <v>32</v>
      </c>
      <c r="E176" t="s">
        <v>52</v>
      </c>
      <c r="F176" t="s">
        <v>296</v>
      </c>
      <c r="G176" t="s">
        <v>20</v>
      </c>
      <c r="H176" t="s">
        <v>35</v>
      </c>
      <c r="I176" s="1">
        <v>45229</v>
      </c>
      <c r="J176">
        <v>2023</v>
      </c>
      <c r="K176" t="s">
        <v>21</v>
      </c>
      <c r="L176">
        <v>5</v>
      </c>
      <c r="M176">
        <v>233.85</v>
      </c>
      <c r="N176">
        <v>180.42</v>
      </c>
      <c r="O176">
        <f>Table1[[#This Row],[Price_per_qty]]*Table1[[#This Row],[Sold_qty]]</f>
        <v>1169.25</v>
      </c>
      <c r="P176">
        <f>(Table1[[#This Row],[Sold_qty]]*Table1[[#This Row],[Price_per_qty]])-(Table1[[#This Row],[COGS]]*Table1[[#This Row],[Sold_qty]])</f>
        <v>267.15000000000009</v>
      </c>
      <c r="Q176" s="6">
        <f>Table1[[#This Row],[Profit]]/Table1[[#This Row],[Revenue]]</f>
        <v>0.22847979474021818</v>
      </c>
    </row>
    <row r="177" spans="1:17" x14ac:dyDescent="0.3">
      <c r="A177">
        <v>176</v>
      </c>
      <c r="B177" t="s">
        <v>529</v>
      </c>
      <c r="C177" t="s">
        <v>530</v>
      </c>
      <c r="D177" t="s">
        <v>32</v>
      </c>
      <c r="E177" t="s">
        <v>63</v>
      </c>
      <c r="F177" t="s">
        <v>143</v>
      </c>
      <c r="G177" t="s">
        <v>44</v>
      </c>
      <c r="H177" t="s">
        <v>28</v>
      </c>
      <c r="I177" s="1">
        <v>45241</v>
      </c>
      <c r="J177">
        <v>2023</v>
      </c>
      <c r="K177" t="s">
        <v>36</v>
      </c>
      <c r="L177">
        <v>17</v>
      </c>
      <c r="M177">
        <v>217.7</v>
      </c>
      <c r="N177">
        <v>144.85</v>
      </c>
      <c r="O177">
        <f>Table1[[#This Row],[Price_per_qty]]*Table1[[#This Row],[Sold_qty]]</f>
        <v>3700.8999999999996</v>
      </c>
      <c r="P177">
        <f>(Table1[[#This Row],[Sold_qty]]*Table1[[#This Row],[Price_per_qty]])-(Table1[[#This Row],[COGS]]*Table1[[#This Row],[Sold_qty]])</f>
        <v>1238.4499999999998</v>
      </c>
      <c r="Q177" s="6">
        <f>Table1[[#This Row],[Profit]]/Table1[[#This Row],[Revenue]]</f>
        <v>0.33463481855764815</v>
      </c>
    </row>
    <row r="178" spans="1:17" x14ac:dyDescent="0.3">
      <c r="A178">
        <v>177</v>
      </c>
      <c r="B178" t="s">
        <v>531</v>
      </c>
      <c r="C178" t="s">
        <v>532</v>
      </c>
      <c r="D178" t="s">
        <v>32</v>
      </c>
      <c r="E178" t="s">
        <v>52</v>
      </c>
      <c r="F178" t="s">
        <v>533</v>
      </c>
      <c r="G178" t="s">
        <v>19</v>
      </c>
      <c r="H178" t="s">
        <v>19</v>
      </c>
      <c r="I178" s="1">
        <v>45776</v>
      </c>
      <c r="J178">
        <v>2025</v>
      </c>
      <c r="K178" t="s">
        <v>29</v>
      </c>
      <c r="L178">
        <v>2</v>
      </c>
      <c r="M178">
        <v>356.51</v>
      </c>
      <c r="N178">
        <v>194.86</v>
      </c>
      <c r="O178">
        <f>Table1[[#This Row],[Price_per_qty]]*Table1[[#This Row],[Sold_qty]]</f>
        <v>713.02</v>
      </c>
      <c r="P178">
        <f>(Table1[[#This Row],[Sold_qty]]*Table1[[#This Row],[Price_per_qty]])-(Table1[[#This Row],[COGS]]*Table1[[#This Row],[Sold_qty]])</f>
        <v>323.29999999999995</v>
      </c>
      <c r="Q178" s="6">
        <f>Table1[[#This Row],[Profit]]/Table1[[#This Row],[Revenue]]</f>
        <v>0.45342346638242964</v>
      </c>
    </row>
    <row r="179" spans="1:17" x14ac:dyDescent="0.3">
      <c r="A179">
        <v>178</v>
      </c>
      <c r="B179" t="s">
        <v>534</v>
      </c>
      <c r="C179" t="s">
        <v>535</v>
      </c>
      <c r="D179" t="s">
        <v>16</v>
      </c>
      <c r="E179" t="s">
        <v>59</v>
      </c>
      <c r="F179" t="s">
        <v>536</v>
      </c>
      <c r="G179" t="s">
        <v>19</v>
      </c>
      <c r="H179" t="s">
        <v>19</v>
      </c>
      <c r="I179" s="1">
        <v>45556</v>
      </c>
      <c r="J179">
        <v>2024</v>
      </c>
      <c r="K179" t="s">
        <v>103</v>
      </c>
      <c r="L179">
        <v>3</v>
      </c>
      <c r="M179">
        <v>122.28</v>
      </c>
      <c r="N179">
        <v>93.38</v>
      </c>
      <c r="O179">
        <f>Table1[[#This Row],[Price_per_qty]]*Table1[[#This Row],[Sold_qty]]</f>
        <v>366.84000000000003</v>
      </c>
      <c r="P179">
        <f>(Table1[[#This Row],[Sold_qty]]*Table1[[#This Row],[Price_per_qty]])-(Table1[[#This Row],[COGS]]*Table1[[#This Row],[Sold_qty]])</f>
        <v>86.700000000000045</v>
      </c>
      <c r="Q179" s="6">
        <f>Table1[[#This Row],[Profit]]/Table1[[#This Row],[Revenue]]</f>
        <v>0.23634281975793273</v>
      </c>
    </row>
    <row r="180" spans="1:17" x14ac:dyDescent="0.3">
      <c r="A180">
        <v>179</v>
      </c>
      <c r="B180" t="s">
        <v>537</v>
      </c>
      <c r="C180" t="s">
        <v>538</v>
      </c>
      <c r="D180" t="s">
        <v>24</v>
      </c>
      <c r="E180" t="s">
        <v>25</v>
      </c>
      <c r="F180" t="s">
        <v>448</v>
      </c>
      <c r="G180" t="s">
        <v>35</v>
      </c>
      <c r="H180" t="s">
        <v>35</v>
      </c>
      <c r="I180" s="1">
        <v>45308</v>
      </c>
      <c r="J180">
        <v>2024</v>
      </c>
      <c r="K180" t="s">
        <v>21</v>
      </c>
      <c r="L180">
        <v>19</v>
      </c>
      <c r="M180">
        <v>358.78</v>
      </c>
      <c r="N180">
        <v>252.13</v>
      </c>
      <c r="O180">
        <f>Table1[[#This Row],[Price_per_qty]]*Table1[[#This Row],[Sold_qty]]</f>
        <v>6816.82</v>
      </c>
      <c r="P180">
        <f>(Table1[[#This Row],[Sold_qty]]*Table1[[#This Row],[Price_per_qty]])-(Table1[[#This Row],[COGS]]*Table1[[#This Row],[Sold_qty]])</f>
        <v>2026.3499999999995</v>
      </c>
      <c r="Q180" s="6">
        <f>Table1[[#This Row],[Profit]]/Table1[[#This Row],[Revenue]]</f>
        <v>0.2972573722058085</v>
      </c>
    </row>
    <row r="181" spans="1:17" x14ac:dyDescent="0.3">
      <c r="A181">
        <v>180</v>
      </c>
      <c r="B181" t="s">
        <v>539</v>
      </c>
      <c r="C181" t="s">
        <v>540</v>
      </c>
      <c r="D181" t="s">
        <v>16</v>
      </c>
      <c r="E181" t="s">
        <v>17</v>
      </c>
      <c r="F181" t="s">
        <v>541</v>
      </c>
      <c r="G181" t="s">
        <v>27</v>
      </c>
      <c r="H181" t="s">
        <v>35</v>
      </c>
      <c r="I181" s="1">
        <v>45074</v>
      </c>
      <c r="J181">
        <v>2023</v>
      </c>
      <c r="K181" t="s">
        <v>29</v>
      </c>
      <c r="L181">
        <v>2</v>
      </c>
      <c r="M181">
        <v>152.1</v>
      </c>
      <c r="N181">
        <v>96.95</v>
      </c>
      <c r="O181">
        <f>Table1[[#This Row],[Price_per_qty]]*Table1[[#This Row],[Sold_qty]]</f>
        <v>304.2</v>
      </c>
      <c r="P181">
        <f>(Table1[[#This Row],[Sold_qty]]*Table1[[#This Row],[Price_per_qty]])-(Table1[[#This Row],[COGS]]*Table1[[#This Row],[Sold_qty]])</f>
        <v>110.29999999999998</v>
      </c>
      <c r="Q181" s="6">
        <f>Table1[[#This Row],[Profit]]/Table1[[#This Row],[Revenue]]</f>
        <v>0.36259040105193946</v>
      </c>
    </row>
    <row r="182" spans="1:17" x14ac:dyDescent="0.3">
      <c r="A182">
        <v>181</v>
      </c>
      <c r="B182" t="s">
        <v>542</v>
      </c>
      <c r="C182" t="s">
        <v>543</v>
      </c>
      <c r="D182" t="s">
        <v>24</v>
      </c>
      <c r="E182" t="s">
        <v>73</v>
      </c>
      <c r="F182" t="s">
        <v>544</v>
      </c>
      <c r="G182" t="s">
        <v>27</v>
      </c>
      <c r="H182" t="s">
        <v>35</v>
      </c>
      <c r="I182" s="1">
        <v>45686</v>
      </c>
      <c r="J182">
        <v>2025</v>
      </c>
      <c r="K182" t="s">
        <v>36</v>
      </c>
      <c r="L182">
        <v>2</v>
      </c>
      <c r="M182">
        <v>362.82</v>
      </c>
      <c r="N182">
        <v>281.88</v>
      </c>
      <c r="O182">
        <f>Table1[[#This Row],[Price_per_qty]]*Table1[[#This Row],[Sold_qty]]</f>
        <v>725.64</v>
      </c>
      <c r="P182">
        <f>(Table1[[#This Row],[Sold_qty]]*Table1[[#This Row],[Price_per_qty]])-(Table1[[#This Row],[COGS]]*Table1[[#This Row],[Sold_qty]])</f>
        <v>161.88</v>
      </c>
      <c r="Q182" s="6">
        <f>Table1[[#This Row],[Profit]]/Table1[[#This Row],[Revenue]]</f>
        <v>0.22308582768314866</v>
      </c>
    </row>
    <row r="183" spans="1:17" x14ac:dyDescent="0.3">
      <c r="A183">
        <v>182</v>
      </c>
      <c r="B183" t="s">
        <v>545</v>
      </c>
      <c r="C183" t="s">
        <v>546</v>
      </c>
      <c r="D183" t="s">
        <v>16</v>
      </c>
      <c r="E183" t="s">
        <v>106</v>
      </c>
      <c r="F183" t="s">
        <v>547</v>
      </c>
      <c r="G183" t="s">
        <v>28</v>
      </c>
      <c r="H183" t="s">
        <v>20</v>
      </c>
      <c r="I183" s="1">
        <v>45335</v>
      </c>
      <c r="J183">
        <v>2024</v>
      </c>
      <c r="K183" t="s">
        <v>21</v>
      </c>
      <c r="L183">
        <v>6</v>
      </c>
      <c r="M183">
        <v>247.51</v>
      </c>
      <c r="N183">
        <v>146.59</v>
      </c>
      <c r="O183">
        <f>Table1[[#This Row],[Price_per_qty]]*Table1[[#This Row],[Sold_qty]]</f>
        <v>1485.06</v>
      </c>
      <c r="P183">
        <f>(Table1[[#This Row],[Sold_qty]]*Table1[[#This Row],[Price_per_qty]])-(Table1[[#This Row],[COGS]]*Table1[[#This Row],[Sold_qty]])</f>
        <v>605.52</v>
      </c>
      <c r="Q183" s="6">
        <f>Table1[[#This Row],[Profit]]/Table1[[#This Row],[Revenue]]</f>
        <v>0.40774110136964165</v>
      </c>
    </row>
    <row r="184" spans="1:17" x14ac:dyDescent="0.3">
      <c r="A184">
        <v>183</v>
      </c>
      <c r="B184" t="s">
        <v>548</v>
      </c>
      <c r="C184" t="s">
        <v>549</v>
      </c>
      <c r="D184" t="s">
        <v>32</v>
      </c>
      <c r="E184" t="s">
        <v>52</v>
      </c>
      <c r="F184" t="s">
        <v>550</v>
      </c>
      <c r="G184" t="s">
        <v>19</v>
      </c>
      <c r="H184" t="s">
        <v>27</v>
      </c>
      <c r="I184" s="1">
        <v>45309</v>
      </c>
      <c r="J184">
        <v>2024</v>
      </c>
      <c r="K184" t="s">
        <v>36</v>
      </c>
      <c r="L184">
        <v>4</v>
      </c>
      <c r="M184">
        <v>355.32</v>
      </c>
      <c r="N184">
        <v>244.05</v>
      </c>
      <c r="O184">
        <f>Table1[[#This Row],[Price_per_qty]]*Table1[[#This Row],[Sold_qty]]</f>
        <v>1421.28</v>
      </c>
      <c r="P184">
        <f>(Table1[[#This Row],[Sold_qty]]*Table1[[#This Row],[Price_per_qty]])-(Table1[[#This Row],[COGS]]*Table1[[#This Row],[Sold_qty]])</f>
        <v>445.07999999999993</v>
      </c>
      <c r="Q184" s="6">
        <f>Table1[[#This Row],[Profit]]/Table1[[#This Row],[Revenue]]</f>
        <v>0.31315433975008439</v>
      </c>
    </row>
    <row r="185" spans="1:17" x14ac:dyDescent="0.3">
      <c r="A185">
        <v>184</v>
      </c>
      <c r="B185" t="s">
        <v>551</v>
      </c>
      <c r="C185" t="s">
        <v>552</v>
      </c>
      <c r="D185" t="s">
        <v>32</v>
      </c>
      <c r="E185" t="s">
        <v>63</v>
      </c>
      <c r="F185" t="s">
        <v>241</v>
      </c>
      <c r="G185" t="s">
        <v>28</v>
      </c>
      <c r="H185" t="s">
        <v>44</v>
      </c>
      <c r="I185" s="1">
        <v>45181</v>
      </c>
      <c r="J185">
        <v>2023</v>
      </c>
      <c r="K185" t="s">
        <v>21</v>
      </c>
      <c r="L185">
        <v>14</v>
      </c>
      <c r="M185">
        <v>65.87</v>
      </c>
      <c r="N185">
        <v>47.54</v>
      </c>
      <c r="O185">
        <f>Table1[[#This Row],[Price_per_qty]]*Table1[[#This Row],[Sold_qty]]</f>
        <v>922.18000000000006</v>
      </c>
      <c r="P185">
        <f>(Table1[[#This Row],[Sold_qty]]*Table1[[#This Row],[Price_per_qty]])-(Table1[[#This Row],[COGS]]*Table1[[#This Row],[Sold_qty]])</f>
        <v>256.62000000000012</v>
      </c>
      <c r="Q185" s="6">
        <f>Table1[[#This Row],[Profit]]/Table1[[#This Row],[Revenue]]</f>
        <v>0.27827539092151216</v>
      </c>
    </row>
    <row r="186" spans="1:17" x14ac:dyDescent="0.3">
      <c r="A186">
        <v>185</v>
      </c>
      <c r="B186" t="s">
        <v>553</v>
      </c>
      <c r="C186" t="s">
        <v>554</v>
      </c>
      <c r="D186" t="s">
        <v>24</v>
      </c>
      <c r="E186" t="s">
        <v>25</v>
      </c>
      <c r="F186" t="s">
        <v>555</v>
      </c>
      <c r="G186" t="s">
        <v>20</v>
      </c>
      <c r="H186" t="s">
        <v>27</v>
      </c>
      <c r="I186" s="1">
        <v>45626</v>
      </c>
      <c r="J186">
        <v>2024</v>
      </c>
      <c r="K186" t="s">
        <v>103</v>
      </c>
      <c r="L186">
        <v>2</v>
      </c>
      <c r="M186">
        <v>177.62</v>
      </c>
      <c r="N186">
        <v>136.24</v>
      </c>
      <c r="O186">
        <f>Table1[[#This Row],[Price_per_qty]]*Table1[[#This Row],[Sold_qty]]</f>
        <v>355.24</v>
      </c>
      <c r="P186">
        <f>(Table1[[#This Row],[Sold_qty]]*Table1[[#This Row],[Price_per_qty]])-(Table1[[#This Row],[COGS]]*Table1[[#This Row],[Sold_qty]])</f>
        <v>82.759999999999991</v>
      </c>
      <c r="Q186" s="6">
        <f>Table1[[#This Row],[Profit]]/Table1[[#This Row],[Revenue]]</f>
        <v>0.23296926021844383</v>
      </c>
    </row>
    <row r="187" spans="1:17" x14ac:dyDescent="0.3">
      <c r="A187">
        <v>186</v>
      </c>
      <c r="B187" t="s">
        <v>556</v>
      </c>
      <c r="C187" t="s">
        <v>557</v>
      </c>
      <c r="D187" t="s">
        <v>32</v>
      </c>
      <c r="E187" t="s">
        <v>33</v>
      </c>
      <c r="F187" t="s">
        <v>558</v>
      </c>
      <c r="G187" t="s">
        <v>44</v>
      </c>
      <c r="H187" t="s">
        <v>44</v>
      </c>
      <c r="I187" s="1">
        <v>45003</v>
      </c>
      <c r="J187">
        <v>2023</v>
      </c>
      <c r="K187" t="s">
        <v>29</v>
      </c>
      <c r="L187">
        <v>11</v>
      </c>
      <c r="M187">
        <v>437.85</v>
      </c>
      <c r="N187">
        <v>362.6</v>
      </c>
      <c r="O187">
        <f>Table1[[#This Row],[Price_per_qty]]*Table1[[#This Row],[Sold_qty]]</f>
        <v>4816.3500000000004</v>
      </c>
      <c r="P187">
        <f>(Table1[[#This Row],[Sold_qty]]*Table1[[#This Row],[Price_per_qty]])-(Table1[[#This Row],[COGS]]*Table1[[#This Row],[Sold_qty]])</f>
        <v>827.75</v>
      </c>
      <c r="Q187" s="6">
        <f>Table1[[#This Row],[Profit]]/Table1[[#This Row],[Revenue]]</f>
        <v>0.17186250999200639</v>
      </c>
    </row>
    <row r="188" spans="1:17" x14ac:dyDescent="0.3">
      <c r="A188">
        <v>187</v>
      </c>
      <c r="B188" t="s">
        <v>559</v>
      </c>
      <c r="C188" t="s">
        <v>560</v>
      </c>
      <c r="D188" t="s">
        <v>32</v>
      </c>
      <c r="E188" t="s">
        <v>52</v>
      </c>
      <c r="F188" t="s">
        <v>561</v>
      </c>
      <c r="G188" t="s">
        <v>20</v>
      </c>
      <c r="H188" t="s">
        <v>27</v>
      </c>
      <c r="I188" s="1">
        <v>45192</v>
      </c>
      <c r="J188">
        <v>2023</v>
      </c>
      <c r="K188" t="s">
        <v>36</v>
      </c>
      <c r="L188">
        <v>20</v>
      </c>
      <c r="M188">
        <v>78.02</v>
      </c>
      <c r="N188">
        <v>61.15</v>
      </c>
      <c r="O188">
        <f>Table1[[#This Row],[Price_per_qty]]*Table1[[#This Row],[Sold_qty]]</f>
        <v>1560.3999999999999</v>
      </c>
      <c r="P188">
        <f>(Table1[[#This Row],[Sold_qty]]*Table1[[#This Row],[Price_per_qty]])-(Table1[[#This Row],[COGS]]*Table1[[#This Row],[Sold_qty]])</f>
        <v>337.39999999999986</v>
      </c>
      <c r="Q188" s="6">
        <f>Table1[[#This Row],[Profit]]/Table1[[#This Row],[Revenue]]</f>
        <v>0.21622660856190715</v>
      </c>
    </row>
    <row r="189" spans="1:17" x14ac:dyDescent="0.3">
      <c r="A189">
        <v>188</v>
      </c>
      <c r="B189" t="s">
        <v>562</v>
      </c>
      <c r="C189" t="s">
        <v>563</v>
      </c>
      <c r="D189" t="s">
        <v>32</v>
      </c>
      <c r="E189" t="s">
        <v>63</v>
      </c>
      <c r="F189" t="s">
        <v>564</v>
      </c>
      <c r="G189" t="s">
        <v>19</v>
      </c>
      <c r="H189" t="s">
        <v>35</v>
      </c>
      <c r="I189" s="1">
        <v>45142</v>
      </c>
      <c r="J189">
        <v>2023</v>
      </c>
      <c r="K189" t="s">
        <v>36</v>
      </c>
      <c r="L189">
        <v>3</v>
      </c>
      <c r="M189">
        <v>423</v>
      </c>
      <c r="N189">
        <v>295.33999999999997</v>
      </c>
      <c r="O189">
        <f>Table1[[#This Row],[Price_per_qty]]*Table1[[#This Row],[Sold_qty]]</f>
        <v>1269</v>
      </c>
      <c r="P189">
        <f>(Table1[[#This Row],[Sold_qty]]*Table1[[#This Row],[Price_per_qty]])-(Table1[[#This Row],[COGS]]*Table1[[#This Row],[Sold_qty]])</f>
        <v>382.98</v>
      </c>
      <c r="Q189" s="6">
        <f>Table1[[#This Row],[Profit]]/Table1[[#This Row],[Revenue]]</f>
        <v>0.30179669030732864</v>
      </c>
    </row>
    <row r="190" spans="1:17" x14ac:dyDescent="0.3">
      <c r="A190">
        <v>189</v>
      </c>
      <c r="B190" t="s">
        <v>565</v>
      </c>
      <c r="C190" t="s">
        <v>566</v>
      </c>
      <c r="D190" t="s">
        <v>32</v>
      </c>
      <c r="E190" t="s">
        <v>33</v>
      </c>
      <c r="F190" t="s">
        <v>567</v>
      </c>
      <c r="G190" t="s">
        <v>20</v>
      </c>
      <c r="H190" t="s">
        <v>19</v>
      </c>
      <c r="I190" s="1">
        <v>45195</v>
      </c>
      <c r="J190">
        <v>2023</v>
      </c>
      <c r="K190" t="s">
        <v>29</v>
      </c>
      <c r="L190">
        <v>15</v>
      </c>
      <c r="M190">
        <v>226.26</v>
      </c>
      <c r="N190">
        <v>189.2</v>
      </c>
      <c r="O190">
        <f>Table1[[#This Row],[Price_per_qty]]*Table1[[#This Row],[Sold_qty]]</f>
        <v>3393.8999999999996</v>
      </c>
      <c r="P190">
        <f>(Table1[[#This Row],[Sold_qty]]*Table1[[#This Row],[Price_per_qty]])-(Table1[[#This Row],[COGS]]*Table1[[#This Row],[Sold_qty]])</f>
        <v>555.89999999999964</v>
      </c>
      <c r="Q190" s="6">
        <f>Table1[[#This Row],[Profit]]/Table1[[#This Row],[Revenue]]</f>
        <v>0.16379386546450977</v>
      </c>
    </row>
    <row r="191" spans="1:17" x14ac:dyDescent="0.3">
      <c r="A191">
        <v>190</v>
      </c>
      <c r="B191" t="s">
        <v>568</v>
      </c>
      <c r="C191" t="s">
        <v>569</v>
      </c>
      <c r="D191" t="s">
        <v>24</v>
      </c>
      <c r="E191" t="s">
        <v>25</v>
      </c>
      <c r="F191" t="s">
        <v>217</v>
      </c>
      <c r="G191" t="s">
        <v>19</v>
      </c>
      <c r="H191" t="s">
        <v>27</v>
      </c>
      <c r="I191" s="1">
        <v>45633</v>
      </c>
      <c r="J191">
        <v>2024</v>
      </c>
      <c r="K191" t="s">
        <v>103</v>
      </c>
      <c r="L191">
        <v>13</v>
      </c>
      <c r="M191">
        <v>80.010000000000005</v>
      </c>
      <c r="N191">
        <v>62.31</v>
      </c>
      <c r="O191">
        <f>Table1[[#This Row],[Price_per_qty]]*Table1[[#This Row],[Sold_qty]]</f>
        <v>1040.1300000000001</v>
      </c>
      <c r="P191">
        <f>(Table1[[#This Row],[Sold_qty]]*Table1[[#This Row],[Price_per_qty]])-(Table1[[#This Row],[COGS]]*Table1[[#This Row],[Sold_qty]])</f>
        <v>230.10000000000014</v>
      </c>
      <c r="Q191" s="6">
        <f>Table1[[#This Row],[Profit]]/Table1[[#This Row],[Revenue]]</f>
        <v>0.22122234720659928</v>
      </c>
    </row>
    <row r="192" spans="1:17" x14ac:dyDescent="0.3">
      <c r="A192">
        <v>191</v>
      </c>
      <c r="B192" t="s">
        <v>570</v>
      </c>
      <c r="C192" t="s">
        <v>571</v>
      </c>
      <c r="D192" t="s">
        <v>24</v>
      </c>
      <c r="E192" t="s">
        <v>25</v>
      </c>
      <c r="F192" t="s">
        <v>517</v>
      </c>
      <c r="G192" t="s">
        <v>27</v>
      </c>
      <c r="H192" t="s">
        <v>19</v>
      </c>
      <c r="I192" s="1">
        <v>45474</v>
      </c>
      <c r="J192">
        <v>2024</v>
      </c>
      <c r="K192" t="s">
        <v>29</v>
      </c>
      <c r="L192">
        <v>8</v>
      </c>
      <c r="M192">
        <v>73.28</v>
      </c>
      <c r="N192">
        <v>44.34</v>
      </c>
      <c r="O192">
        <f>Table1[[#This Row],[Price_per_qty]]*Table1[[#This Row],[Sold_qty]]</f>
        <v>586.24</v>
      </c>
      <c r="P192">
        <f>(Table1[[#This Row],[Sold_qty]]*Table1[[#This Row],[Price_per_qty]])-(Table1[[#This Row],[COGS]]*Table1[[#This Row],[Sold_qty]])</f>
        <v>231.51999999999998</v>
      </c>
      <c r="Q192" s="6">
        <f>Table1[[#This Row],[Profit]]/Table1[[#This Row],[Revenue]]</f>
        <v>0.39492358078602618</v>
      </c>
    </row>
    <row r="193" spans="1:17" x14ac:dyDescent="0.3">
      <c r="A193">
        <v>192</v>
      </c>
      <c r="B193" t="s">
        <v>572</v>
      </c>
      <c r="C193" t="s">
        <v>573</v>
      </c>
      <c r="D193" t="s">
        <v>16</v>
      </c>
      <c r="E193" t="s">
        <v>59</v>
      </c>
      <c r="F193" t="s">
        <v>299</v>
      </c>
      <c r="G193" t="s">
        <v>27</v>
      </c>
      <c r="H193" t="s">
        <v>28</v>
      </c>
      <c r="I193" s="1">
        <v>45212</v>
      </c>
      <c r="J193">
        <v>2023</v>
      </c>
      <c r="K193" t="s">
        <v>103</v>
      </c>
      <c r="L193">
        <v>5</v>
      </c>
      <c r="M193">
        <v>325.91000000000003</v>
      </c>
      <c r="N193">
        <v>257.13</v>
      </c>
      <c r="O193">
        <f>Table1[[#This Row],[Price_per_qty]]*Table1[[#This Row],[Sold_qty]]</f>
        <v>1629.5500000000002</v>
      </c>
      <c r="P193">
        <f>(Table1[[#This Row],[Sold_qty]]*Table1[[#This Row],[Price_per_qty]])-(Table1[[#This Row],[COGS]]*Table1[[#This Row],[Sold_qty]])</f>
        <v>343.90000000000009</v>
      </c>
      <c r="Q193" s="6">
        <f>Table1[[#This Row],[Profit]]/Table1[[#This Row],[Revenue]]</f>
        <v>0.21103985762940691</v>
      </c>
    </row>
    <row r="194" spans="1:17" x14ac:dyDescent="0.3">
      <c r="A194">
        <v>193</v>
      </c>
      <c r="B194" t="s">
        <v>574</v>
      </c>
      <c r="C194" t="s">
        <v>575</v>
      </c>
      <c r="D194" t="s">
        <v>24</v>
      </c>
      <c r="E194" t="s">
        <v>42</v>
      </c>
      <c r="F194" t="s">
        <v>576</v>
      </c>
      <c r="G194" t="s">
        <v>27</v>
      </c>
      <c r="H194" t="s">
        <v>20</v>
      </c>
      <c r="I194" s="1">
        <v>45282</v>
      </c>
      <c r="J194">
        <v>2023</v>
      </c>
      <c r="K194" t="s">
        <v>103</v>
      </c>
      <c r="L194">
        <v>19</v>
      </c>
      <c r="M194">
        <v>26.41</v>
      </c>
      <c r="N194">
        <v>20.45</v>
      </c>
      <c r="O194">
        <f>Table1[[#This Row],[Price_per_qty]]*Table1[[#This Row],[Sold_qty]]</f>
        <v>501.79</v>
      </c>
      <c r="P194">
        <f>(Table1[[#This Row],[Sold_qty]]*Table1[[#This Row],[Price_per_qty]])-(Table1[[#This Row],[COGS]]*Table1[[#This Row],[Sold_qty]])</f>
        <v>113.24000000000001</v>
      </c>
      <c r="Q194" s="6">
        <f>Table1[[#This Row],[Profit]]/Table1[[#This Row],[Revenue]]</f>
        <v>0.22567209390382431</v>
      </c>
    </row>
    <row r="195" spans="1:17" x14ac:dyDescent="0.3">
      <c r="A195">
        <v>194</v>
      </c>
      <c r="B195" t="s">
        <v>577</v>
      </c>
      <c r="C195" t="s">
        <v>578</v>
      </c>
      <c r="D195" t="s">
        <v>24</v>
      </c>
      <c r="E195" t="s">
        <v>73</v>
      </c>
      <c r="F195" t="s">
        <v>579</v>
      </c>
      <c r="G195" t="s">
        <v>44</v>
      </c>
      <c r="H195" t="s">
        <v>19</v>
      </c>
      <c r="I195" s="1">
        <v>45484</v>
      </c>
      <c r="J195">
        <v>2024</v>
      </c>
      <c r="K195" t="s">
        <v>21</v>
      </c>
      <c r="L195">
        <v>9</v>
      </c>
      <c r="M195">
        <v>134.66</v>
      </c>
      <c r="N195">
        <v>113.77</v>
      </c>
      <c r="O195">
        <f>Table1[[#This Row],[Price_per_qty]]*Table1[[#This Row],[Sold_qty]]</f>
        <v>1211.94</v>
      </c>
      <c r="P195">
        <f>(Table1[[#This Row],[Sold_qty]]*Table1[[#This Row],[Price_per_qty]])-(Table1[[#This Row],[COGS]]*Table1[[#This Row],[Sold_qty]])</f>
        <v>188.0100000000001</v>
      </c>
      <c r="Q195" s="6">
        <f>Table1[[#This Row],[Profit]]/Table1[[#This Row],[Revenue]]</f>
        <v>0.1551314421506016</v>
      </c>
    </row>
    <row r="196" spans="1:17" x14ac:dyDescent="0.3">
      <c r="A196">
        <v>195</v>
      </c>
      <c r="B196" t="s">
        <v>580</v>
      </c>
      <c r="C196" t="s">
        <v>581</v>
      </c>
      <c r="D196" t="s">
        <v>32</v>
      </c>
      <c r="E196" t="s">
        <v>63</v>
      </c>
      <c r="F196" t="s">
        <v>226</v>
      </c>
      <c r="G196" t="s">
        <v>35</v>
      </c>
      <c r="H196" t="s">
        <v>19</v>
      </c>
      <c r="I196" s="1">
        <v>44929</v>
      </c>
      <c r="J196">
        <v>2023</v>
      </c>
      <c r="K196" t="s">
        <v>21</v>
      </c>
      <c r="L196">
        <v>18</v>
      </c>
      <c r="M196">
        <v>203.1</v>
      </c>
      <c r="N196">
        <v>128.01</v>
      </c>
      <c r="O196">
        <f>Table1[[#This Row],[Price_per_qty]]*Table1[[#This Row],[Sold_qty]]</f>
        <v>3655.7999999999997</v>
      </c>
      <c r="P196">
        <f>(Table1[[#This Row],[Sold_qty]]*Table1[[#This Row],[Price_per_qty]])-(Table1[[#This Row],[COGS]]*Table1[[#This Row],[Sold_qty]])</f>
        <v>1351.62</v>
      </c>
      <c r="Q196" s="6">
        <f>Table1[[#This Row],[Profit]]/Table1[[#This Row],[Revenue]]</f>
        <v>0.36971935007385526</v>
      </c>
    </row>
    <row r="197" spans="1:17" x14ac:dyDescent="0.3">
      <c r="A197">
        <v>196</v>
      </c>
      <c r="B197" t="s">
        <v>582</v>
      </c>
      <c r="C197" t="s">
        <v>583</v>
      </c>
      <c r="D197" t="s">
        <v>24</v>
      </c>
      <c r="E197" t="s">
        <v>73</v>
      </c>
      <c r="F197" t="s">
        <v>584</v>
      </c>
      <c r="G197" t="s">
        <v>27</v>
      </c>
      <c r="H197" t="s">
        <v>20</v>
      </c>
      <c r="I197" s="1">
        <v>45553</v>
      </c>
      <c r="J197">
        <v>2024</v>
      </c>
      <c r="K197" t="s">
        <v>103</v>
      </c>
      <c r="L197">
        <v>6</v>
      </c>
      <c r="M197">
        <v>320.79000000000002</v>
      </c>
      <c r="N197">
        <v>268.88</v>
      </c>
      <c r="O197">
        <f>Table1[[#This Row],[Price_per_qty]]*Table1[[#This Row],[Sold_qty]]</f>
        <v>1924.7400000000002</v>
      </c>
      <c r="P197">
        <f>(Table1[[#This Row],[Sold_qty]]*Table1[[#This Row],[Price_per_qty]])-(Table1[[#This Row],[COGS]]*Table1[[#This Row],[Sold_qty]])</f>
        <v>311.46000000000026</v>
      </c>
      <c r="Q197" s="6">
        <f>Table1[[#This Row],[Profit]]/Table1[[#This Row],[Revenue]]</f>
        <v>0.16181925870507197</v>
      </c>
    </row>
    <row r="198" spans="1:17" x14ac:dyDescent="0.3">
      <c r="A198">
        <v>197</v>
      </c>
      <c r="B198" t="s">
        <v>585</v>
      </c>
      <c r="C198" t="s">
        <v>586</v>
      </c>
      <c r="D198" t="s">
        <v>32</v>
      </c>
      <c r="E198" t="s">
        <v>63</v>
      </c>
      <c r="F198" t="s">
        <v>241</v>
      </c>
      <c r="G198" t="s">
        <v>44</v>
      </c>
      <c r="H198" t="s">
        <v>28</v>
      </c>
      <c r="I198" s="1">
        <v>44987</v>
      </c>
      <c r="J198">
        <v>2023</v>
      </c>
      <c r="K198" t="s">
        <v>29</v>
      </c>
      <c r="L198">
        <v>18</v>
      </c>
      <c r="M198">
        <v>464.6</v>
      </c>
      <c r="N198">
        <v>363.82</v>
      </c>
      <c r="O198">
        <f>Table1[[#This Row],[Price_per_qty]]*Table1[[#This Row],[Sold_qty]]</f>
        <v>8362.8000000000011</v>
      </c>
      <c r="P198">
        <f>(Table1[[#This Row],[Sold_qty]]*Table1[[#This Row],[Price_per_qty]])-(Table1[[#This Row],[COGS]]*Table1[[#This Row],[Sold_qty]])</f>
        <v>1814.0400000000009</v>
      </c>
      <c r="Q198" s="6">
        <f>Table1[[#This Row],[Profit]]/Table1[[#This Row],[Revenue]]</f>
        <v>0.21691777873439524</v>
      </c>
    </row>
    <row r="199" spans="1:17" x14ac:dyDescent="0.3">
      <c r="A199">
        <v>198</v>
      </c>
      <c r="B199" t="s">
        <v>587</v>
      </c>
      <c r="C199" t="s">
        <v>588</v>
      </c>
      <c r="D199" t="s">
        <v>24</v>
      </c>
      <c r="E199" t="s">
        <v>25</v>
      </c>
      <c r="F199" t="s">
        <v>589</v>
      </c>
      <c r="G199" t="s">
        <v>28</v>
      </c>
      <c r="H199" t="s">
        <v>19</v>
      </c>
      <c r="I199" s="1">
        <v>45563</v>
      </c>
      <c r="J199">
        <v>2024</v>
      </c>
      <c r="K199" t="s">
        <v>103</v>
      </c>
      <c r="L199">
        <v>7</v>
      </c>
      <c r="M199">
        <v>82.31</v>
      </c>
      <c r="N199">
        <v>65.680000000000007</v>
      </c>
      <c r="O199">
        <f>Table1[[#This Row],[Price_per_qty]]*Table1[[#This Row],[Sold_qty]]</f>
        <v>576.17000000000007</v>
      </c>
      <c r="P199">
        <f>(Table1[[#This Row],[Sold_qty]]*Table1[[#This Row],[Price_per_qty]])-(Table1[[#This Row],[COGS]]*Table1[[#This Row],[Sold_qty]])</f>
        <v>116.41000000000003</v>
      </c>
      <c r="Q199" s="6">
        <f>Table1[[#This Row],[Profit]]/Table1[[#This Row],[Revenue]]</f>
        <v>0.20204106426922611</v>
      </c>
    </row>
    <row r="200" spans="1:17" x14ac:dyDescent="0.3">
      <c r="A200">
        <v>199</v>
      </c>
      <c r="B200" t="s">
        <v>590</v>
      </c>
      <c r="C200" t="s">
        <v>591</v>
      </c>
      <c r="D200" t="s">
        <v>16</v>
      </c>
      <c r="E200" t="s">
        <v>106</v>
      </c>
      <c r="F200" t="s">
        <v>334</v>
      </c>
      <c r="G200" t="s">
        <v>27</v>
      </c>
      <c r="H200" t="s">
        <v>28</v>
      </c>
      <c r="I200" s="1">
        <v>45675</v>
      </c>
      <c r="J200">
        <v>2025</v>
      </c>
      <c r="K200" t="s">
        <v>21</v>
      </c>
      <c r="L200">
        <v>10</v>
      </c>
      <c r="M200">
        <v>384.64</v>
      </c>
      <c r="N200">
        <v>295.64999999999998</v>
      </c>
      <c r="O200">
        <f>Table1[[#This Row],[Price_per_qty]]*Table1[[#This Row],[Sold_qty]]</f>
        <v>3846.3999999999996</v>
      </c>
      <c r="P200">
        <f>(Table1[[#This Row],[Sold_qty]]*Table1[[#This Row],[Price_per_qty]])-(Table1[[#This Row],[COGS]]*Table1[[#This Row],[Sold_qty]])</f>
        <v>889.89999999999964</v>
      </c>
      <c r="Q200" s="6">
        <f>Table1[[#This Row],[Profit]]/Table1[[#This Row],[Revenue]]</f>
        <v>0.23135919301164717</v>
      </c>
    </row>
    <row r="201" spans="1:17" x14ac:dyDescent="0.3">
      <c r="A201">
        <v>200</v>
      </c>
      <c r="B201" t="s">
        <v>592</v>
      </c>
      <c r="C201" t="s">
        <v>593</v>
      </c>
      <c r="D201" t="s">
        <v>16</v>
      </c>
      <c r="E201" t="s">
        <v>106</v>
      </c>
      <c r="F201" t="s">
        <v>594</v>
      </c>
      <c r="G201" t="s">
        <v>44</v>
      </c>
      <c r="H201" t="s">
        <v>19</v>
      </c>
      <c r="I201" s="1">
        <v>45187</v>
      </c>
      <c r="J201">
        <v>2023</v>
      </c>
      <c r="K201" t="s">
        <v>36</v>
      </c>
      <c r="L201">
        <v>13</v>
      </c>
      <c r="M201">
        <v>43.59</v>
      </c>
      <c r="N201">
        <v>26.12</v>
      </c>
      <c r="O201">
        <f>Table1[[#This Row],[Price_per_qty]]*Table1[[#This Row],[Sold_qty]]</f>
        <v>566.67000000000007</v>
      </c>
      <c r="P201">
        <f>(Table1[[#This Row],[Sold_qty]]*Table1[[#This Row],[Price_per_qty]])-(Table1[[#This Row],[COGS]]*Table1[[#This Row],[Sold_qty]])</f>
        <v>227.11000000000007</v>
      </c>
      <c r="Q201" s="6">
        <f>Table1[[#This Row],[Profit]]/Table1[[#This Row],[Revenue]]</f>
        <v>0.40077999541179177</v>
      </c>
    </row>
    <row r="202" spans="1:17" x14ac:dyDescent="0.3">
      <c r="A202">
        <v>201</v>
      </c>
      <c r="B202" t="s">
        <v>595</v>
      </c>
      <c r="C202" t="s">
        <v>596</v>
      </c>
      <c r="D202" t="s">
        <v>32</v>
      </c>
      <c r="E202" t="s">
        <v>63</v>
      </c>
      <c r="F202" t="s">
        <v>316</v>
      </c>
      <c r="G202" t="s">
        <v>35</v>
      </c>
      <c r="H202" t="s">
        <v>35</v>
      </c>
      <c r="I202" s="1">
        <v>45233</v>
      </c>
      <c r="J202">
        <v>2023</v>
      </c>
      <c r="K202" t="s">
        <v>103</v>
      </c>
      <c r="L202">
        <v>20</v>
      </c>
      <c r="M202">
        <v>295.98</v>
      </c>
      <c r="N202">
        <v>201.42</v>
      </c>
      <c r="O202">
        <f>Table1[[#This Row],[Price_per_qty]]*Table1[[#This Row],[Sold_qty]]</f>
        <v>5919.6</v>
      </c>
      <c r="P202">
        <f>(Table1[[#This Row],[Sold_qty]]*Table1[[#This Row],[Price_per_qty]])-(Table1[[#This Row],[COGS]]*Table1[[#This Row],[Sold_qty]])</f>
        <v>1891.2000000000007</v>
      </c>
      <c r="Q202" s="6">
        <f>Table1[[#This Row],[Profit]]/Table1[[#This Row],[Revenue]]</f>
        <v>0.31948104601662286</v>
      </c>
    </row>
    <row r="203" spans="1:17" x14ac:dyDescent="0.3">
      <c r="A203">
        <v>202</v>
      </c>
      <c r="B203" t="s">
        <v>597</v>
      </c>
      <c r="C203" t="s">
        <v>598</v>
      </c>
      <c r="D203" t="s">
        <v>24</v>
      </c>
      <c r="E203" t="s">
        <v>25</v>
      </c>
      <c r="F203" t="s">
        <v>259</v>
      </c>
      <c r="G203" t="s">
        <v>44</v>
      </c>
      <c r="H203" t="s">
        <v>27</v>
      </c>
      <c r="I203" s="1">
        <v>45343</v>
      </c>
      <c r="J203">
        <v>2024</v>
      </c>
      <c r="K203" t="s">
        <v>103</v>
      </c>
      <c r="L203">
        <v>16</v>
      </c>
      <c r="M203">
        <v>138.4</v>
      </c>
      <c r="N203">
        <v>110.44</v>
      </c>
      <c r="O203">
        <f>Table1[[#This Row],[Price_per_qty]]*Table1[[#This Row],[Sold_qty]]</f>
        <v>2214.4</v>
      </c>
      <c r="P203">
        <f>(Table1[[#This Row],[Sold_qty]]*Table1[[#This Row],[Price_per_qty]])-(Table1[[#This Row],[COGS]]*Table1[[#This Row],[Sold_qty]])</f>
        <v>447.36000000000013</v>
      </c>
      <c r="Q203" s="6">
        <f>Table1[[#This Row],[Profit]]/Table1[[#This Row],[Revenue]]</f>
        <v>0.20202312138728329</v>
      </c>
    </row>
    <row r="204" spans="1:17" x14ac:dyDescent="0.3">
      <c r="A204">
        <v>203</v>
      </c>
      <c r="B204" t="s">
        <v>599</v>
      </c>
      <c r="C204" t="s">
        <v>600</v>
      </c>
      <c r="D204" t="s">
        <v>24</v>
      </c>
      <c r="E204" t="s">
        <v>73</v>
      </c>
      <c r="F204" t="s">
        <v>601</v>
      </c>
      <c r="G204" t="s">
        <v>35</v>
      </c>
      <c r="H204" t="s">
        <v>27</v>
      </c>
      <c r="I204" s="1">
        <v>45098</v>
      </c>
      <c r="J204">
        <v>2023</v>
      </c>
      <c r="K204" t="s">
        <v>29</v>
      </c>
      <c r="L204">
        <v>4</v>
      </c>
      <c r="M204">
        <v>343.67</v>
      </c>
      <c r="N204">
        <v>267.16000000000003</v>
      </c>
      <c r="O204">
        <f>Table1[[#This Row],[Price_per_qty]]*Table1[[#This Row],[Sold_qty]]</f>
        <v>1374.68</v>
      </c>
      <c r="P204">
        <f>(Table1[[#This Row],[Sold_qty]]*Table1[[#This Row],[Price_per_qty]])-(Table1[[#This Row],[COGS]]*Table1[[#This Row],[Sold_qty]])</f>
        <v>306.03999999999996</v>
      </c>
      <c r="Q204" s="6">
        <f>Table1[[#This Row],[Profit]]/Table1[[#This Row],[Revenue]]</f>
        <v>0.22262635667937261</v>
      </c>
    </row>
    <row r="205" spans="1:17" x14ac:dyDescent="0.3">
      <c r="A205">
        <v>204</v>
      </c>
      <c r="B205" t="s">
        <v>602</v>
      </c>
      <c r="C205" t="s">
        <v>603</v>
      </c>
      <c r="D205" t="s">
        <v>16</v>
      </c>
      <c r="E205" t="s">
        <v>17</v>
      </c>
      <c r="F205" t="s">
        <v>604</v>
      </c>
      <c r="G205" t="s">
        <v>35</v>
      </c>
      <c r="H205" t="s">
        <v>19</v>
      </c>
      <c r="I205" s="1">
        <v>45256</v>
      </c>
      <c r="J205">
        <v>2023</v>
      </c>
      <c r="K205" t="s">
        <v>21</v>
      </c>
      <c r="L205">
        <v>18</v>
      </c>
      <c r="M205">
        <v>191.98</v>
      </c>
      <c r="N205">
        <v>134.11000000000001</v>
      </c>
      <c r="O205">
        <f>Table1[[#This Row],[Price_per_qty]]*Table1[[#This Row],[Sold_qty]]</f>
        <v>3455.64</v>
      </c>
      <c r="P205">
        <f>(Table1[[#This Row],[Sold_qty]]*Table1[[#This Row],[Price_per_qty]])-(Table1[[#This Row],[COGS]]*Table1[[#This Row],[Sold_qty]])</f>
        <v>1041.6599999999994</v>
      </c>
      <c r="Q205" s="6">
        <f>Table1[[#This Row],[Profit]]/Table1[[#This Row],[Revenue]]</f>
        <v>0.30143764975518267</v>
      </c>
    </row>
    <row r="206" spans="1:17" x14ac:dyDescent="0.3">
      <c r="A206">
        <v>205</v>
      </c>
      <c r="B206" t="s">
        <v>605</v>
      </c>
      <c r="C206" t="s">
        <v>606</v>
      </c>
      <c r="D206" t="s">
        <v>24</v>
      </c>
      <c r="E206" t="s">
        <v>73</v>
      </c>
      <c r="F206" t="s">
        <v>607</v>
      </c>
      <c r="G206" t="s">
        <v>19</v>
      </c>
      <c r="H206" t="s">
        <v>44</v>
      </c>
      <c r="I206" s="1">
        <v>45333</v>
      </c>
      <c r="J206">
        <v>2024</v>
      </c>
      <c r="K206" t="s">
        <v>103</v>
      </c>
      <c r="L206">
        <v>9</v>
      </c>
      <c r="M206">
        <v>128.30000000000001</v>
      </c>
      <c r="N206">
        <v>76.94</v>
      </c>
      <c r="O206">
        <f>Table1[[#This Row],[Price_per_qty]]*Table1[[#This Row],[Sold_qty]]</f>
        <v>1154.7</v>
      </c>
      <c r="P206">
        <f>(Table1[[#This Row],[Sold_qty]]*Table1[[#This Row],[Price_per_qty]])-(Table1[[#This Row],[COGS]]*Table1[[#This Row],[Sold_qty]])</f>
        <v>462.24</v>
      </c>
      <c r="Q206" s="6">
        <f>Table1[[#This Row],[Profit]]/Table1[[#This Row],[Revenue]]</f>
        <v>0.40031176929072487</v>
      </c>
    </row>
    <row r="207" spans="1:17" x14ac:dyDescent="0.3">
      <c r="A207">
        <v>206</v>
      </c>
      <c r="B207" t="s">
        <v>608</v>
      </c>
      <c r="C207" t="s">
        <v>609</v>
      </c>
      <c r="D207" t="s">
        <v>24</v>
      </c>
      <c r="E207" t="s">
        <v>42</v>
      </c>
      <c r="F207" t="s">
        <v>610</v>
      </c>
      <c r="G207" t="s">
        <v>28</v>
      </c>
      <c r="H207" t="s">
        <v>44</v>
      </c>
      <c r="I207" s="1">
        <v>45715</v>
      </c>
      <c r="J207">
        <v>2025</v>
      </c>
      <c r="K207" t="s">
        <v>103</v>
      </c>
      <c r="L207">
        <v>1</v>
      </c>
      <c r="M207">
        <v>123.2</v>
      </c>
      <c r="N207">
        <v>102.51</v>
      </c>
      <c r="O207">
        <f>Table1[[#This Row],[Price_per_qty]]*Table1[[#This Row],[Sold_qty]]</f>
        <v>123.2</v>
      </c>
      <c r="P207">
        <f>(Table1[[#This Row],[Sold_qty]]*Table1[[#This Row],[Price_per_qty]])-(Table1[[#This Row],[COGS]]*Table1[[#This Row],[Sold_qty]])</f>
        <v>20.689999999999998</v>
      </c>
      <c r="Q207" s="6">
        <f>Table1[[#This Row],[Profit]]/Table1[[#This Row],[Revenue]]</f>
        <v>0.16793831168831166</v>
      </c>
    </row>
    <row r="208" spans="1:17" x14ac:dyDescent="0.3">
      <c r="A208">
        <v>207</v>
      </c>
      <c r="B208" t="s">
        <v>611</v>
      </c>
      <c r="C208" t="s">
        <v>612</v>
      </c>
      <c r="D208" t="s">
        <v>32</v>
      </c>
      <c r="E208" t="s">
        <v>52</v>
      </c>
      <c r="F208" t="s">
        <v>613</v>
      </c>
      <c r="G208" t="s">
        <v>27</v>
      </c>
      <c r="H208" t="s">
        <v>35</v>
      </c>
      <c r="I208" s="1">
        <v>45317</v>
      </c>
      <c r="J208">
        <v>2024</v>
      </c>
      <c r="K208" t="s">
        <v>103</v>
      </c>
      <c r="L208">
        <v>2</v>
      </c>
      <c r="M208">
        <v>240.24</v>
      </c>
      <c r="N208">
        <v>160.76</v>
      </c>
      <c r="O208">
        <f>Table1[[#This Row],[Price_per_qty]]*Table1[[#This Row],[Sold_qty]]</f>
        <v>480.48</v>
      </c>
      <c r="P208">
        <f>(Table1[[#This Row],[Sold_qty]]*Table1[[#This Row],[Price_per_qty]])-(Table1[[#This Row],[COGS]]*Table1[[#This Row],[Sold_qty]])</f>
        <v>158.96000000000004</v>
      </c>
      <c r="Q208" s="6">
        <f>Table1[[#This Row],[Profit]]/Table1[[#This Row],[Revenue]]</f>
        <v>0.3308358308358309</v>
      </c>
    </row>
    <row r="209" spans="1:17" x14ac:dyDescent="0.3">
      <c r="A209">
        <v>208</v>
      </c>
      <c r="B209" t="s">
        <v>614</v>
      </c>
      <c r="C209" t="s">
        <v>615</v>
      </c>
      <c r="D209" t="s">
        <v>24</v>
      </c>
      <c r="E209" t="s">
        <v>42</v>
      </c>
      <c r="F209" t="s">
        <v>616</v>
      </c>
      <c r="G209" t="s">
        <v>27</v>
      </c>
      <c r="H209" t="s">
        <v>27</v>
      </c>
      <c r="I209" s="1">
        <v>44934</v>
      </c>
      <c r="J209">
        <v>2023</v>
      </c>
      <c r="K209" t="s">
        <v>21</v>
      </c>
      <c r="L209">
        <v>12</v>
      </c>
      <c r="M209">
        <v>164.76</v>
      </c>
      <c r="N209">
        <v>109.32</v>
      </c>
      <c r="O209">
        <f>Table1[[#This Row],[Price_per_qty]]*Table1[[#This Row],[Sold_qty]]</f>
        <v>1977.12</v>
      </c>
      <c r="P209">
        <f>(Table1[[#This Row],[Sold_qty]]*Table1[[#This Row],[Price_per_qty]])-(Table1[[#This Row],[COGS]]*Table1[[#This Row],[Sold_qty]])</f>
        <v>665.28</v>
      </c>
      <c r="Q209" s="6">
        <f>Table1[[#This Row],[Profit]]/Table1[[#This Row],[Revenue]]</f>
        <v>0.33648943918426805</v>
      </c>
    </row>
    <row r="210" spans="1:17" x14ac:dyDescent="0.3">
      <c r="A210">
        <v>209</v>
      </c>
      <c r="B210" t="s">
        <v>617</v>
      </c>
      <c r="C210" t="s">
        <v>618</v>
      </c>
      <c r="D210" t="s">
        <v>16</v>
      </c>
      <c r="E210" t="s">
        <v>106</v>
      </c>
      <c r="F210" t="s">
        <v>619</v>
      </c>
      <c r="G210" t="s">
        <v>19</v>
      </c>
      <c r="H210" t="s">
        <v>19</v>
      </c>
      <c r="I210" s="1">
        <v>44982</v>
      </c>
      <c r="J210">
        <v>2023</v>
      </c>
      <c r="K210" t="s">
        <v>21</v>
      </c>
      <c r="L210">
        <v>4</v>
      </c>
      <c r="M210">
        <v>129.77000000000001</v>
      </c>
      <c r="N210">
        <v>88.97</v>
      </c>
      <c r="O210">
        <f>Table1[[#This Row],[Price_per_qty]]*Table1[[#This Row],[Sold_qty]]</f>
        <v>519.08000000000004</v>
      </c>
      <c r="P210">
        <f>(Table1[[#This Row],[Sold_qty]]*Table1[[#This Row],[Price_per_qty]])-(Table1[[#This Row],[COGS]]*Table1[[#This Row],[Sold_qty]])</f>
        <v>163.20000000000005</v>
      </c>
      <c r="Q210" s="6">
        <f>Table1[[#This Row],[Profit]]/Table1[[#This Row],[Revenue]]</f>
        <v>0.31440240425367966</v>
      </c>
    </row>
    <row r="211" spans="1:17" x14ac:dyDescent="0.3">
      <c r="A211">
        <v>210</v>
      </c>
      <c r="B211" t="s">
        <v>620</v>
      </c>
      <c r="C211" t="s">
        <v>621</v>
      </c>
      <c r="D211" t="s">
        <v>24</v>
      </c>
      <c r="E211" t="s">
        <v>73</v>
      </c>
      <c r="F211" t="s">
        <v>622</v>
      </c>
      <c r="G211" t="s">
        <v>35</v>
      </c>
      <c r="H211" t="s">
        <v>19</v>
      </c>
      <c r="I211" s="1">
        <v>45567</v>
      </c>
      <c r="J211">
        <v>2024</v>
      </c>
      <c r="K211" t="s">
        <v>36</v>
      </c>
      <c r="L211">
        <v>3</v>
      </c>
      <c r="M211">
        <v>229.97</v>
      </c>
      <c r="N211">
        <v>129.91</v>
      </c>
      <c r="O211">
        <f>Table1[[#This Row],[Price_per_qty]]*Table1[[#This Row],[Sold_qty]]</f>
        <v>689.91</v>
      </c>
      <c r="P211">
        <f>(Table1[[#This Row],[Sold_qty]]*Table1[[#This Row],[Price_per_qty]])-(Table1[[#This Row],[COGS]]*Table1[[#This Row],[Sold_qty]])</f>
        <v>300.17999999999995</v>
      </c>
      <c r="Q211" s="6">
        <f>Table1[[#This Row],[Profit]]/Table1[[#This Row],[Revenue]]</f>
        <v>0.4351002304648432</v>
      </c>
    </row>
    <row r="212" spans="1:17" x14ac:dyDescent="0.3">
      <c r="A212">
        <v>211</v>
      </c>
      <c r="B212" t="s">
        <v>623</v>
      </c>
      <c r="C212" t="s">
        <v>624</v>
      </c>
      <c r="D212" t="s">
        <v>24</v>
      </c>
      <c r="E212" t="s">
        <v>73</v>
      </c>
      <c r="F212" t="s">
        <v>625</v>
      </c>
      <c r="G212" t="s">
        <v>20</v>
      </c>
      <c r="H212" t="s">
        <v>20</v>
      </c>
      <c r="I212" s="1">
        <v>45784</v>
      </c>
      <c r="J212">
        <v>2025</v>
      </c>
      <c r="K212" t="s">
        <v>36</v>
      </c>
      <c r="L212">
        <v>5</v>
      </c>
      <c r="M212">
        <v>48.24</v>
      </c>
      <c r="N212">
        <v>29.26</v>
      </c>
      <c r="O212">
        <f>Table1[[#This Row],[Price_per_qty]]*Table1[[#This Row],[Sold_qty]]</f>
        <v>241.20000000000002</v>
      </c>
      <c r="P212">
        <f>(Table1[[#This Row],[Sold_qty]]*Table1[[#This Row],[Price_per_qty]])-(Table1[[#This Row],[COGS]]*Table1[[#This Row],[Sold_qty]])</f>
        <v>94.9</v>
      </c>
      <c r="Q212" s="6">
        <f>Table1[[#This Row],[Profit]]/Table1[[#This Row],[Revenue]]</f>
        <v>0.39344941956882257</v>
      </c>
    </row>
    <row r="213" spans="1:17" x14ac:dyDescent="0.3">
      <c r="A213">
        <v>212</v>
      </c>
      <c r="B213" t="s">
        <v>626</v>
      </c>
      <c r="C213" t="s">
        <v>627</v>
      </c>
      <c r="D213" t="s">
        <v>16</v>
      </c>
      <c r="E213" t="s">
        <v>17</v>
      </c>
      <c r="F213" t="s">
        <v>628</v>
      </c>
      <c r="G213" t="s">
        <v>28</v>
      </c>
      <c r="H213" t="s">
        <v>27</v>
      </c>
      <c r="I213" s="1">
        <v>45187</v>
      </c>
      <c r="J213">
        <v>2023</v>
      </c>
      <c r="K213" t="s">
        <v>21</v>
      </c>
      <c r="L213">
        <v>9</v>
      </c>
      <c r="M213">
        <v>286.8</v>
      </c>
      <c r="N213">
        <v>211.83</v>
      </c>
      <c r="O213">
        <f>Table1[[#This Row],[Price_per_qty]]*Table1[[#This Row],[Sold_qty]]</f>
        <v>2581.2000000000003</v>
      </c>
      <c r="P213">
        <f>(Table1[[#This Row],[Sold_qty]]*Table1[[#This Row],[Price_per_qty]])-(Table1[[#This Row],[COGS]]*Table1[[#This Row],[Sold_qty]])</f>
        <v>674.73000000000025</v>
      </c>
      <c r="Q213" s="6">
        <f>Table1[[#This Row],[Profit]]/Table1[[#This Row],[Revenue]]</f>
        <v>0.26140167364016742</v>
      </c>
    </row>
    <row r="214" spans="1:17" x14ac:dyDescent="0.3">
      <c r="A214">
        <v>213</v>
      </c>
      <c r="B214" t="s">
        <v>629</v>
      </c>
      <c r="C214" t="s">
        <v>630</v>
      </c>
      <c r="D214" t="s">
        <v>24</v>
      </c>
      <c r="E214" t="s">
        <v>42</v>
      </c>
      <c r="F214" t="s">
        <v>631</v>
      </c>
      <c r="G214" t="s">
        <v>19</v>
      </c>
      <c r="H214" t="s">
        <v>27</v>
      </c>
      <c r="I214" s="1">
        <v>45777</v>
      </c>
      <c r="J214">
        <v>2025</v>
      </c>
      <c r="K214" t="s">
        <v>21</v>
      </c>
      <c r="L214">
        <v>5</v>
      </c>
      <c r="M214">
        <v>198.95</v>
      </c>
      <c r="N214">
        <v>130.26</v>
      </c>
      <c r="O214">
        <f>Table1[[#This Row],[Price_per_qty]]*Table1[[#This Row],[Sold_qty]]</f>
        <v>994.75</v>
      </c>
      <c r="P214">
        <f>(Table1[[#This Row],[Sold_qty]]*Table1[[#This Row],[Price_per_qty]])-(Table1[[#This Row],[COGS]]*Table1[[#This Row],[Sold_qty]])</f>
        <v>343.45000000000005</v>
      </c>
      <c r="Q214" s="6">
        <f>Table1[[#This Row],[Profit]]/Table1[[#This Row],[Revenue]]</f>
        <v>0.34526262880120639</v>
      </c>
    </row>
    <row r="215" spans="1:17" x14ac:dyDescent="0.3">
      <c r="A215">
        <v>214</v>
      </c>
      <c r="B215" t="s">
        <v>632</v>
      </c>
      <c r="C215" t="s">
        <v>633</v>
      </c>
      <c r="D215" t="s">
        <v>32</v>
      </c>
      <c r="E215" t="s">
        <v>63</v>
      </c>
      <c r="F215" t="s">
        <v>77</v>
      </c>
      <c r="G215" t="s">
        <v>20</v>
      </c>
      <c r="H215" t="s">
        <v>20</v>
      </c>
      <c r="I215" s="1">
        <v>45294</v>
      </c>
      <c r="J215">
        <v>2024</v>
      </c>
      <c r="K215" t="s">
        <v>103</v>
      </c>
      <c r="L215">
        <v>11</v>
      </c>
      <c r="M215">
        <v>448.1</v>
      </c>
      <c r="N215">
        <v>294.39999999999998</v>
      </c>
      <c r="O215">
        <f>Table1[[#This Row],[Price_per_qty]]*Table1[[#This Row],[Sold_qty]]</f>
        <v>4929.1000000000004</v>
      </c>
      <c r="P215">
        <f>(Table1[[#This Row],[Sold_qty]]*Table1[[#This Row],[Price_per_qty]])-(Table1[[#This Row],[COGS]]*Table1[[#This Row],[Sold_qty]])</f>
        <v>1690.7000000000007</v>
      </c>
      <c r="Q215" s="6">
        <f>Table1[[#This Row],[Profit]]/Table1[[#This Row],[Revenue]]</f>
        <v>0.3430037937960278</v>
      </c>
    </row>
    <row r="216" spans="1:17" x14ac:dyDescent="0.3">
      <c r="A216">
        <v>215</v>
      </c>
      <c r="B216" t="s">
        <v>634</v>
      </c>
      <c r="C216" t="s">
        <v>635</v>
      </c>
      <c r="D216" t="s">
        <v>32</v>
      </c>
      <c r="E216" t="s">
        <v>63</v>
      </c>
      <c r="F216" t="s">
        <v>386</v>
      </c>
      <c r="G216" t="s">
        <v>44</v>
      </c>
      <c r="H216" t="s">
        <v>19</v>
      </c>
      <c r="I216" s="1">
        <v>45442</v>
      </c>
      <c r="J216">
        <v>2024</v>
      </c>
      <c r="K216" t="s">
        <v>36</v>
      </c>
      <c r="L216">
        <v>20</v>
      </c>
      <c r="M216">
        <v>391.44</v>
      </c>
      <c r="N216">
        <v>215.55</v>
      </c>
      <c r="O216">
        <f>Table1[[#This Row],[Price_per_qty]]*Table1[[#This Row],[Sold_qty]]</f>
        <v>7828.8</v>
      </c>
      <c r="P216">
        <f>(Table1[[#This Row],[Sold_qty]]*Table1[[#This Row],[Price_per_qty]])-(Table1[[#This Row],[COGS]]*Table1[[#This Row],[Sold_qty]])</f>
        <v>3517.8</v>
      </c>
      <c r="Q216" s="6">
        <f>Table1[[#This Row],[Profit]]/Table1[[#This Row],[Revenue]]</f>
        <v>0.44934089515634579</v>
      </c>
    </row>
    <row r="217" spans="1:17" x14ac:dyDescent="0.3">
      <c r="A217">
        <v>216</v>
      </c>
      <c r="B217" t="s">
        <v>636</v>
      </c>
      <c r="C217" t="s">
        <v>637</v>
      </c>
      <c r="D217" t="s">
        <v>24</v>
      </c>
      <c r="E217" t="s">
        <v>73</v>
      </c>
      <c r="F217" t="s">
        <v>638</v>
      </c>
      <c r="G217" t="s">
        <v>20</v>
      </c>
      <c r="H217" t="s">
        <v>27</v>
      </c>
      <c r="I217" s="1">
        <v>45142</v>
      </c>
      <c r="J217">
        <v>2023</v>
      </c>
      <c r="K217" t="s">
        <v>21</v>
      </c>
      <c r="L217">
        <v>19</v>
      </c>
      <c r="M217">
        <v>50.17</v>
      </c>
      <c r="N217">
        <v>41.86</v>
      </c>
      <c r="O217">
        <f>Table1[[#This Row],[Price_per_qty]]*Table1[[#This Row],[Sold_qty]]</f>
        <v>953.23</v>
      </c>
      <c r="P217">
        <f>(Table1[[#This Row],[Sold_qty]]*Table1[[#This Row],[Price_per_qty]])-(Table1[[#This Row],[COGS]]*Table1[[#This Row],[Sold_qty]])</f>
        <v>157.88999999999999</v>
      </c>
      <c r="Q217" s="6">
        <f>Table1[[#This Row],[Profit]]/Table1[[#This Row],[Revenue]]</f>
        <v>0.16563683476180982</v>
      </c>
    </row>
    <row r="218" spans="1:17" x14ac:dyDescent="0.3">
      <c r="A218">
        <v>217</v>
      </c>
      <c r="B218" t="s">
        <v>639</v>
      </c>
      <c r="C218" t="s">
        <v>640</v>
      </c>
      <c r="D218" t="s">
        <v>32</v>
      </c>
      <c r="E218" t="s">
        <v>52</v>
      </c>
      <c r="F218" t="s">
        <v>561</v>
      </c>
      <c r="G218" t="s">
        <v>19</v>
      </c>
      <c r="H218" t="s">
        <v>35</v>
      </c>
      <c r="I218" s="1">
        <v>45747</v>
      </c>
      <c r="J218">
        <v>2025</v>
      </c>
      <c r="K218" t="s">
        <v>36</v>
      </c>
      <c r="L218">
        <v>7</v>
      </c>
      <c r="M218">
        <v>349.67</v>
      </c>
      <c r="N218">
        <v>237.14</v>
      </c>
      <c r="O218">
        <f>Table1[[#This Row],[Price_per_qty]]*Table1[[#This Row],[Sold_qty]]</f>
        <v>2447.69</v>
      </c>
      <c r="P218">
        <f>(Table1[[#This Row],[Sold_qty]]*Table1[[#This Row],[Price_per_qty]])-(Table1[[#This Row],[COGS]]*Table1[[#This Row],[Sold_qty]])</f>
        <v>787.71</v>
      </c>
      <c r="Q218" s="6">
        <f>Table1[[#This Row],[Profit]]/Table1[[#This Row],[Revenue]]</f>
        <v>0.32181771384448193</v>
      </c>
    </row>
    <row r="219" spans="1:17" x14ac:dyDescent="0.3">
      <c r="A219">
        <v>218</v>
      </c>
      <c r="B219" t="s">
        <v>641</v>
      </c>
      <c r="C219" t="s">
        <v>642</v>
      </c>
      <c r="D219" t="s">
        <v>32</v>
      </c>
      <c r="E219" t="s">
        <v>52</v>
      </c>
      <c r="F219" t="s">
        <v>643</v>
      </c>
      <c r="G219" t="s">
        <v>44</v>
      </c>
      <c r="H219" t="s">
        <v>19</v>
      </c>
      <c r="I219" s="1">
        <v>45405</v>
      </c>
      <c r="J219">
        <v>2024</v>
      </c>
      <c r="K219" t="s">
        <v>29</v>
      </c>
      <c r="L219">
        <v>18</v>
      </c>
      <c r="M219">
        <v>326.54000000000002</v>
      </c>
      <c r="N219">
        <v>223.04</v>
      </c>
      <c r="O219">
        <f>Table1[[#This Row],[Price_per_qty]]*Table1[[#This Row],[Sold_qty]]</f>
        <v>5877.72</v>
      </c>
      <c r="P219">
        <f>(Table1[[#This Row],[Sold_qty]]*Table1[[#This Row],[Price_per_qty]])-(Table1[[#This Row],[COGS]]*Table1[[#This Row],[Sold_qty]])</f>
        <v>1863.0000000000005</v>
      </c>
      <c r="Q219" s="6">
        <f>Table1[[#This Row],[Profit]]/Table1[[#This Row],[Revenue]]</f>
        <v>0.31695963741042449</v>
      </c>
    </row>
    <row r="220" spans="1:17" x14ac:dyDescent="0.3">
      <c r="A220">
        <v>219</v>
      </c>
      <c r="B220" t="s">
        <v>644</v>
      </c>
      <c r="C220" t="s">
        <v>645</v>
      </c>
      <c r="D220" t="s">
        <v>24</v>
      </c>
      <c r="E220" t="s">
        <v>42</v>
      </c>
      <c r="F220" t="s">
        <v>322</v>
      </c>
      <c r="G220" t="s">
        <v>20</v>
      </c>
      <c r="H220" t="s">
        <v>44</v>
      </c>
      <c r="I220" s="1">
        <v>45254</v>
      </c>
      <c r="J220">
        <v>2023</v>
      </c>
      <c r="K220" t="s">
        <v>36</v>
      </c>
      <c r="L220">
        <v>13</v>
      </c>
      <c r="M220">
        <v>145.85</v>
      </c>
      <c r="N220">
        <v>84.76</v>
      </c>
      <c r="O220">
        <f>Table1[[#This Row],[Price_per_qty]]*Table1[[#This Row],[Sold_qty]]</f>
        <v>1896.05</v>
      </c>
      <c r="P220">
        <f>(Table1[[#This Row],[Sold_qty]]*Table1[[#This Row],[Price_per_qty]])-(Table1[[#This Row],[COGS]]*Table1[[#This Row],[Sold_qty]])</f>
        <v>794.16999999999985</v>
      </c>
      <c r="Q220" s="6">
        <f>Table1[[#This Row],[Profit]]/Table1[[#This Row],[Revenue]]</f>
        <v>0.41885498800137122</v>
      </c>
    </row>
    <row r="221" spans="1:17" x14ac:dyDescent="0.3">
      <c r="A221">
        <v>220</v>
      </c>
      <c r="B221" t="s">
        <v>646</v>
      </c>
      <c r="C221" t="s">
        <v>647</v>
      </c>
      <c r="D221" t="s">
        <v>16</v>
      </c>
      <c r="E221" t="s">
        <v>59</v>
      </c>
      <c r="F221" t="s">
        <v>648</v>
      </c>
      <c r="G221" t="s">
        <v>28</v>
      </c>
      <c r="H221" t="s">
        <v>20</v>
      </c>
      <c r="I221" s="1">
        <v>45488</v>
      </c>
      <c r="J221">
        <v>2024</v>
      </c>
      <c r="K221" t="s">
        <v>29</v>
      </c>
      <c r="L221">
        <v>13</v>
      </c>
      <c r="M221">
        <v>89.6</v>
      </c>
      <c r="N221">
        <v>58.3</v>
      </c>
      <c r="O221">
        <f>Table1[[#This Row],[Price_per_qty]]*Table1[[#This Row],[Sold_qty]]</f>
        <v>1164.8</v>
      </c>
      <c r="P221">
        <f>(Table1[[#This Row],[Sold_qty]]*Table1[[#This Row],[Price_per_qty]])-(Table1[[#This Row],[COGS]]*Table1[[#This Row],[Sold_qty]])</f>
        <v>406.9</v>
      </c>
      <c r="Q221" s="6">
        <f>Table1[[#This Row],[Profit]]/Table1[[#This Row],[Revenue]]</f>
        <v>0.34933035714285715</v>
      </c>
    </row>
    <row r="222" spans="1:17" x14ac:dyDescent="0.3">
      <c r="A222">
        <v>221</v>
      </c>
      <c r="B222" t="s">
        <v>649</v>
      </c>
      <c r="C222" t="s">
        <v>650</v>
      </c>
      <c r="D222" t="s">
        <v>16</v>
      </c>
      <c r="E222" t="s">
        <v>59</v>
      </c>
      <c r="F222" t="s">
        <v>299</v>
      </c>
      <c r="G222" t="s">
        <v>27</v>
      </c>
      <c r="H222" t="s">
        <v>28</v>
      </c>
      <c r="I222" s="1">
        <v>45417</v>
      </c>
      <c r="J222">
        <v>2024</v>
      </c>
      <c r="K222" t="s">
        <v>21</v>
      </c>
      <c r="L222">
        <v>9</v>
      </c>
      <c r="M222">
        <v>88.16</v>
      </c>
      <c r="N222">
        <v>71.06</v>
      </c>
      <c r="O222">
        <f>Table1[[#This Row],[Price_per_qty]]*Table1[[#This Row],[Sold_qty]]</f>
        <v>793.43999999999994</v>
      </c>
      <c r="P222">
        <f>(Table1[[#This Row],[Sold_qty]]*Table1[[#This Row],[Price_per_qty]])-(Table1[[#This Row],[COGS]]*Table1[[#This Row],[Sold_qty]])</f>
        <v>153.89999999999998</v>
      </c>
      <c r="Q222" s="6">
        <f>Table1[[#This Row],[Profit]]/Table1[[#This Row],[Revenue]]</f>
        <v>0.19396551724137931</v>
      </c>
    </row>
    <row r="223" spans="1:17" x14ac:dyDescent="0.3">
      <c r="A223">
        <v>222</v>
      </c>
      <c r="B223" t="s">
        <v>651</v>
      </c>
      <c r="C223" t="s">
        <v>652</v>
      </c>
      <c r="D223" t="s">
        <v>32</v>
      </c>
      <c r="E223" t="s">
        <v>52</v>
      </c>
      <c r="F223" t="s">
        <v>653</v>
      </c>
      <c r="G223" t="s">
        <v>19</v>
      </c>
      <c r="H223" t="s">
        <v>28</v>
      </c>
      <c r="I223" s="1">
        <v>45503</v>
      </c>
      <c r="J223">
        <v>2024</v>
      </c>
      <c r="K223" t="s">
        <v>36</v>
      </c>
      <c r="L223">
        <v>5</v>
      </c>
      <c r="M223">
        <v>65.5</v>
      </c>
      <c r="N223">
        <v>47.74</v>
      </c>
      <c r="O223">
        <f>Table1[[#This Row],[Price_per_qty]]*Table1[[#This Row],[Sold_qty]]</f>
        <v>327.5</v>
      </c>
      <c r="P223">
        <f>(Table1[[#This Row],[Sold_qty]]*Table1[[#This Row],[Price_per_qty]])-(Table1[[#This Row],[COGS]]*Table1[[#This Row],[Sold_qty]])</f>
        <v>88.799999999999983</v>
      </c>
      <c r="Q223" s="6">
        <f>Table1[[#This Row],[Profit]]/Table1[[#This Row],[Revenue]]</f>
        <v>0.27114503816793889</v>
      </c>
    </row>
    <row r="224" spans="1:17" x14ac:dyDescent="0.3">
      <c r="A224">
        <v>223</v>
      </c>
      <c r="B224" t="s">
        <v>654</v>
      </c>
      <c r="C224" t="s">
        <v>655</v>
      </c>
      <c r="D224" t="s">
        <v>16</v>
      </c>
      <c r="E224" t="s">
        <v>106</v>
      </c>
      <c r="F224" t="s">
        <v>656</v>
      </c>
      <c r="G224" t="s">
        <v>19</v>
      </c>
      <c r="H224" t="s">
        <v>28</v>
      </c>
      <c r="I224" s="1">
        <v>45606</v>
      </c>
      <c r="J224">
        <v>2024</v>
      </c>
      <c r="K224" t="s">
        <v>36</v>
      </c>
      <c r="L224">
        <v>6</v>
      </c>
      <c r="M224">
        <v>421.62</v>
      </c>
      <c r="N224">
        <v>339.38</v>
      </c>
      <c r="O224">
        <f>Table1[[#This Row],[Price_per_qty]]*Table1[[#This Row],[Sold_qty]]</f>
        <v>2529.7200000000003</v>
      </c>
      <c r="P224">
        <f>(Table1[[#This Row],[Sold_qty]]*Table1[[#This Row],[Price_per_qty]])-(Table1[[#This Row],[COGS]]*Table1[[#This Row],[Sold_qty]])</f>
        <v>493.44000000000028</v>
      </c>
      <c r="Q224" s="6">
        <f>Table1[[#This Row],[Profit]]/Table1[[#This Row],[Revenue]]</f>
        <v>0.19505716047625835</v>
      </c>
    </row>
    <row r="225" spans="1:17" x14ac:dyDescent="0.3">
      <c r="A225">
        <v>224</v>
      </c>
      <c r="B225" t="s">
        <v>657</v>
      </c>
      <c r="C225" t="s">
        <v>658</v>
      </c>
      <c r="D225" t="s">
        <v>24</v>
      </c>
      <c r="E225" t="s">
        <v>73</v>
      </c>
      <c r="F225" t="s">
        <v>659</v>
      </c>
      <c r="G225" t="s">
        <v>35</v>
      </c>
      <c r="H225" t="s">
        <v>35</v>
      </c>
      <c r="I225" s="1">
        <v>45512</v>
      </c>
      <c r="J225">
        <v>2024</v>
      </c>
      <c r="K225" t="s">
        <v>21</v>
      </c>
      <c r="L225">
        <v>6</v>
      </c>
      <c r="M225">
        <v>408.51</v>
      </c>
      <c r="N225">
        <v>259.76</v>
      </c>
      <c r="O225">
        <f>Table1[[#This Row],[Price_per_qty]]*Table1[[#This Row],[Sold_qty]]</f>
        <v>2451.06</v>
      </c>
      <c r="P225">
        <f>(Table1[[#This Row],[Sold_qty]]*Table1[[#This Row],[Price_per_qty]])-(Table1[[#This Row],[COGS]]*Table1[[#This Row],[Sold_qty]])</f>
        <v>892.5</v>
      </c>
      <c r="Q225" s="6">
        <f>Table1[[#This Row],[Profit]]/Table1[[#This Row],[Revenue]]</f>
        <v>0.36412817311693718</v>
      </c>
    </row>
    <row r="226" spans="1:17" x14ac:dyDescent="0.3">
      <c r="A226">
        <v>225</v>
      </c>
      <c r="B226" t="s">
        <v>660</v>
      </c>
      <c r="C226" t="s">
        <v>661</v>
      </c>
      <c r="D226" t="s">
        <v>32</v>
      </c>
      <c r="E226" t="s">
        <v>52</v>
      </c>
      <c r="F226" t="s">
        <v>662</v>
      </c>
      <c r="G226" t="s">
        <v>44</v>
      </c>
      <c r="H226" t="s">
        <v>44</v>
      </c>
      <c r="I226" s="1">
        <v>45138</v>
      </c>
      <c r="J226">
        <v>2023</v>
      </c>
      <c r="K226" t="s">
        <v>103</v>
      </c>
      <c r="L226">
        <v>5</v>
      </c>
      <c r="M226">
        <v>354.48</v>
      </c>
      <c r="N226">
        <v>226.49</v>
      </c>
      <c r="O226">
        <f>Table1[[#This Row],[Price_per_qty]]*Table1[[#This Row],[Sold_qty]]</f>
        <v>1772.4</v>
      </c>
      <c r="P226">
        <f>(Table1[[#This Row],[Sold_qty]]*Table1[[#This Row],[Price_per_qty]])-(Table1[[#This Row],[COGS]]*Table1[[#This Row],[Sold_qty]])</f>
        <v>639.95000000000005</v>
      </c>
      <c r="Q226" s="6">
        <f>Table1[[#This Row],[Profit]]/Table1[[#This Row],[Revenue]]</f>
        <v>0.36106409388399913</v>
      </c>
    </row>
    <row r="227" spans="1:17" x14ac:dyDescent="0.3">
      <c r="A227">
        <v>226</v>
      </c>
      <c r="B227" t="s">
        <v>663</v>
      </c>
      <c r="C227" t="s">
        <v>664</v>
      </c>
      <c r="D227" t="s">
        <v>24</v>
      </c>
      <c r="E227" t="s">
        <v>73</v>
      </c>
      <c r="F227" t="s">
        <v>665</v>
      </c>
      <c r="G227" t="s">
        <v>35</v>
      </c>
      <c r="H227" t="s">
        <v>27</v>
      </c>
      <c r="I227" s="1">
        <v>45506</v>
      </c>
      <c r="J227">
        <v>2024</v>
      </c>
      <c r="K227" t="s">
        <v>21</v>
      </c>
      <c r="L227">
        <v>5</v>
      </c>
      <c r="M227">
        <v>279</v>
      </c>
      <c r="N227">
        <v>233.16</v>
      </c>
      <c r="O227">
        <f>Table1[[#This Row],[Price_per_qty]]*Table1[[#This Row],[Sold_qty]]</f>
        <v>1395</v>
      </c>
      <c r="P227">
        <f>(Table1[[#This Row],[Sold_qty]]*Table1[[#This Row],[Price_per_qty]])-(Table1[[#This Row],[COGS]]*Table1[[#This Row],[Sold_qty]])</f>
        <v>229.20000000000005</v>
      </c>
      <c r="Q227" s="6">
        <f>Table1[[#This Row],[Profit]]/Table1[[#This Row],[Revenue]]</f>
        <v>0.16430107526881724</v>
      </c>
    </row>
    <row r="228" spans="1:17" x14ac:dyDescent="0.3">
      <c r="A228">
        <v>227</v>
      </c>
      <c r="B228" t="s">
        <v>666</v>
      </c>
      <c r="C228" t="s">
        <v>667</v>
      </c>
      <c r="D228" t="s">
        <v>16</v>
      </c>
      <c r="E228" t="s">
        <v>59</v>
      </c>
      <c r="F228" t="s">
        <v>349</v>
      </c>
      <c r="G228" t="s">
        <v>19</v>
      </c>
      <c r="H228" t="s">
        <v>35</v>
      </c>
      <c r="I228" s="1">
        <v>45602</v>
      </c>
      <c r="J228">
        <v>2024</v>
      </c>
      <c r="K228" t="s">
        <v>103</v>
      </c>
      <c r="L228">
        <v>8</v>
      </c>
      <c r="M228">
        <v>397.06</v>
      </c>
      <c r="N228">
        <v>210.15</v>
      </c>
      <c r="O228">
        <f>Table1[[#This Row],[Price_per_qty]]*Table1[[#This Row],[Sold_qty]]</f>
        <v>3176.48</v>
      </c>
      <c r="P228">
        <f>(Table1[[#This Row],[Sold_qty]]*Table1[[#This Row],[Price_per_qty]])-(Table1[[#This Row],[COGS]]*Table1[[#This Row],[Sold_qty]])</f>
        <v>1495.28</v>
      </c>
      <c r="Q228" s="6">
        <f>Table1[[#This Row],[Profit]]/Table1[[#This Row],[Revenue]]</f>
        <v>0.47073490152621766</v>
      </c>
    </row>
    <row r="229" spans="1:17" x14ac:dyDescent="0.3">
      <c r="A229">
        <v>228</v>
      </c>
      <c r="B229" t="s">
        <v>668</v>
      </c>
      <c r="C229" t="s">
        <v>669</v>
      </c>
      <c r="D229" t="s">
        <v>16</v>
      </c>
      <c r="E229" t="s">
        <v>17</v>
      </c>
      <c r="F229" t="s">
        <v>670</v>
      </c>
      <c r="G229" t="s">
        <v>19</v>
      </c>
      <c r="H229" t="s">
        <v>44</v>
      </c>
      <c r="I229" s="1">
        <v>45253</v>
      </c>
      <c r="J229">
        <v>2023</v>
      </c>
      <c r="K229" t="s">
        <v>103</v>
      </c>
      <c r="L229">
        <v>19</v>
      </c>
      <c r="M229">
        <v>229.82</v>
      </c>
      <c r="N229">
        <v>166.38</v>
      </c>
      <c r="O229">
        <f>Table1[[#This Row],[Price_per_qty]]*Table1[[#This Row],[Sold_qty]]</f>
        <v>4366.58</v>
      </c>
      <c r="P229">
        <f>(Table1[[#This Row],[Sold_qty]]*Table1[[#This Row],[Price_per_qty]])-(Table1[[#This Row],[COGS]]*Table1[[#This Row],[Sold_qty]])</f>
        <v>1205.3600000000001</v>
      </c>
      <c r="Q229" s="6">
        <f>Table1[[#This Row],[Profit]]/Table1[[#This Row],[Revenue]]</f>
        <v>0.27604211991993738</v>
      </c>
    </row>
    <row r="230" spans="1:17" x14ac:dyDescent="0.3">
      <c r="A230">
        <v>229</v>
      </c>
      <c r="B230" t="s">
        <v>671</v>
      </c>
      <c r="C230" t="s">
        <v>672</v>
      </c>
      <c r="D230" t="s">
        <v>16</v>
      </c>
      <c r="E230" t="s">
        <v>59</v>
      </c>
      <c r="F230" t="s">
        <v>536</v>
      </c>
      <c r="G230" t="s">
        <v>44</v>
      </c>
      <c r="H230" t="s">
        <v>35</v>
      </c>
      <c r="I230" s="1">
        <v>44964</v>
      </c>
      <c r="J230">
        <v>2023</v>
      </c>
      <c r="K230" t="s">
        <v>21</v>
      </c>
      <c r="L230">
        <v>10</v>
      </c>
      <c r="M230">
        <v>466.3</v>
      </c>
      <c r="N230">
        <v>342.04</v>
      </c>
      <c r="O230">
        <f>Table1[[#This Row],[Price_per_qty]]*Table1[[#This Row],[Sold_qty]]</f>
        <v>4663</v>
      </c>
      <c r="P230">
        <f>(Table1[[#This Row],[Sold_qty]]*Table1[[#This Row],[Price_per_qty]])-(Table1[[#This Row],[COGS]]*Table1[[#This Row],[Sold_qty]])</f>
        <v>1242.5999999999999</v>
      </c>
      <c r="Q230" s="6">
        <f>Table1[[#This Row],[Profit]]/Table1[[#This Row],[Revenue]]</f>
        <v>0.26648080634784471</v>
      </c>
    </row>
    <row r="231" spans="1:17" x14ac:dyDescent="0.3">
      <c r="A231">
        <v>230</v>
      </c>
      <c r="B231" t="s">
        <v>673</v>
      </c>
      <c r="C231" t="s">
        <v>674</v>
      </c>
      <c r="D231" t="s">
        <v>24</v>
      </c>
      <c r="E231" t="s">
        <v>25</v>
      </c>
      <c r="F231" t="s">
        <v>675</v>
      </c>
      <c r="G231" t="s">
        <v>19</v>
      </c>
      <c r="H231" t="s">
        <v>19</v>
      </c>
      <c r="I231" s="1">
        <v>45002</v>
      </c>
      <c r="J231">
        <v>2023</v>
      </c>
      <c r="K231" t="s">
        <v>36</v>
      </c>
      <c r="L231">
        <v>13</v>
      </c>
      <c r="M231">
        <v>103.81</v>
      </c>
      <c r="N231">
        <v>80.45</v>
      </c>
      <c r="O231">
        <f>Table1[[#This Row],[Price_per_qty]]*Table1[[#This Row],[Sold_qty]]</f>
        <v>1349.53</v>
      </c>
      <c r="P231">
        <f>(Table1[[#This Row],[Sold_qty]]*Table1[[#This Row],[Price_per_qty]])-(Table1[[#This Row],[COGS]]*Table1[[#This Row],[Sold_qty]])</f>
        <v>303.67999999999984</v>
      </c>
      <c r="Q231" s="6">
        <f>Table1[[#This Row],[Profit]]/Table1[[#This Row],[Revenue]]</f>
        <v>0.22502649070417097</v>
      </c>
    </row>
    <row r="232" spans="1:17" x14ac:dyDescent="0.3">
      <c r="A232">
        <v>231</v>
      </c>
      <c r="B232" t="s">
        <v>676</v>
      </c>
      <c r="C232" t="s">
        <v>677</v>
      </c>
      <c r="D232" t="s">
        <v>16</v>
      </c>
      <c r="E232" t="s">
        <v>17</v>
      </c>
      <c r="F232" t="s">
        <v>88</v>
      </c>
      <c r="G232" t="s">
        <v>44</v>
      </c>
      <c r="H232" t="s">
        <v>27</v>
      </c>
      <c r="I232" s="1">
        <v>45006</v>
      </c>
      <c r="J232">
        <v>2023</v>
      </c>
      <c r="K232" t="s">
        <v>21</v>
      </c>
      <c r="L232">
        <v>14</v>
      </c>
      <c r="M232">
        <v>313.51</v>
      </c>
      <c r="N232">
        <v>214.63</v>
      </c>
      <c r="O232">
        <f>Table1[[#This Row],[Price_per_qty]]*Table1[[#This Row],[Sold_qty]]</f>
        <v>4389.1399999999994</v>
      </c>
      <c r="P232">
        <f>(Table1[[#This Row],[Sold_qty]]*Table1[[#This Row],[Price_per_qty]])-(Table1[[#This Row],[COGS]]*Table1[[#This Row],[Sold_qty]])</f>
        <v>1384.3199999999997</v>
      </c>
      <c r="Q232" s="6">
        <f>Table1[[#This Row],[Profit]]/Table1[[#This Row],[Revenue]]</f>
        <v>0.3153966380657714</v>
      </c>
    </row>
    <row r="233" spans="1:17" x14ac:dyDescent="0.3">
      <c r="A233">
        <v>232</v>
      </c>
      <c r="B233" t="s">
        <v>678</v>
      </c>
      <c r="C233" t="s">
        <v>679</v>
      </c>
      <c r="D233" t="s">
        <v>24</v>
      </c>
      <c r="E233" t="s">
        <v>73</v>
      </c>
      <c r="F233" t="s">
        <v>607</v>
      </c>
      <c r="G233" t="s">
        <v>20</v>
      </c>
      <c r="H233" t="s">
        <v>27</v>
      </c>
      <c r="I233" s="1">
        <v>45080</v>
      </c>
      <c r="J233">
        <v>2023</v>
      </c>
      <c r="K233" t="s">
        <v>103</v>
      </c>
      <c r="L233">
        <v>1</v>
      </c>
      <c r="M233">
        <v>170.58</v>
      </c>
      <c r="N233">
        <v>131.19</v>
      </c>
      <c r="O233">
        <f>Table1[[#This Row],[Price_per_qty]]*Table1[[#This Row],[Sold_qty]]</f>
        <v>170.58</v>
      </c>
      <c r="P233">
        <f>(Table1[[#This Row],[Sold_qty]]*Table1[[#This Row],[Price_per_qty]])-(Table1[[#This Row],[COGS]]*Table1[[#This Row],[Sold_qty]])</f>
        <v>39.390000000000015</v>
      </c>
      <c r="Q233" s="6">
        <f>Table1[[#This Row],[Profit]]/Table1[[#This Row],[Revenue]]</f>
        <v>0.23091804431938101</v>
      </c>
    </row>
    <row r="234" spans="1:17" x14ac:dyDescent="0.3">
      <c r="A234">
        <v>233</v>
      </c>
      <c r="B234" t="s">
        <v>680</v>
      </c>
      <c r="C234" t="s">
        <v>681</v>
      </c>
      <c r="D234" t="s">
        <v>32</v>
      </c>
      <c r="E234" t="s">
        <v>52</v>
      </c>
      <c r="F234" t="s">
        <v>682</v>
      </c>
      <c r="G234" t="s">
        <v>35</v>
      </c>
      <c r="H234" t="s">
        <v>20</v>
      </c>
      <c r="I234" s="1">
        <v>45683</v>
      </c>
      <c r="J234">
        <v>2025</v>
      </c>
      <c r="K234" t="s">
        <v>21</v>
      </c>
      <c r="L234">
        <v>1</v>
      </c>
      <c r="M234">
        <v>343.98</v>
      </c>
      <c r="N234">
        <v>201.43</v>
      </c>
      <c r="O234">
        <f>Table1[[#This Row],[Price_per_qty]]*Table1[[#This Row],[Sold_qty]]</f>
        <v>343.98</v>
      </c>
      <c r="P234">
        <f>(Table1[[#This Row],[Sold_qty]]*Table1[[#This Row],[Price_per_qty]])-(Table1[[#This Row],[COGS]]*Table1[[#This Row],[Sold_qty]])</f>
        <v>142.55000000000001</v>
      </c>
      <c r="Q234" s="6">
        <f>Table1[[#This Row],[Profit]]/Table1[[#This Row],[Revenue]]</f>
        <v>0.41441362869934301</v>
      </c>
    </row>
    <row r="235" spans="1:17" x14ac:dyDescent="0.3">
      <c r="A235">
        <v>234</v>
      </c>
      <c r="B235" t="s">
        <v>683</v>
      </c>
      <c r="C235" t="s">
        <v>684</v>
      </c>
      <c r="D235" t="s">
        <v>32</v>
      </c>
      <c r="E235" t="s">
        <v>33</v>
      </c>
      <c r="F235" t="s">
        <v>685</v>
      </c>
      <c r="G235" t="s">
        <v>19</v>
      </c>
      <c r="H235" t="s">
        <v>20</v>
      </c>
      <c r="I235" s="1">
        <v>45233</v>
      </c>
      <c r="J235">
        <v>2023</v>
      </c>
      <c r="K235" t="s">
        <v>29</v>
      </c>
      <c r="L235">
        <v>8</v>
      </c>
      <c r="M235">
        <v>322.23</v>
      </c>
      <c r="N235">
        <v>241.39</v>
      </c>
      <c r="O235">
        <f>Table1[[#This Row],[Price_per_qty]]*Table1[[#This Row],[Sold_qty]]</f>
        <v>2577.84</v>
      </c>
      <c r="P235">
        <f>(Table1[[#This Row],[Sold_qty]]*Table1[[#This Row],[Price_per_qty]])-(Table1[[#This Row],[COGS]]*Table1[[#This Row],[Sold_qty]])</f>
        <v>646.72000000000025</v>
      </c>
      <c r="Q235" s="6">
        <f>Table1[[#This Row],[Profit]]/Table1[[#This Row],[Revenue]]</f>
        <v>0.25087670297613512</v>
      </c>
    </row>
    <row r="236" spans="1:17" x14ac:dyDescent="0.3">
      <c r="A236">
        <v>235</v>
      </c>
      <c r="B236" t="s">
        <v>686</v>
      </c>
      <c r="C236" t="s">
        <v>687</v>
      </c>
      <c r="D236" t="s">
        <v>32</v>
      </c>
      <c r="E236" t="s">
        <v>63</v>
      </c>
      <c r="F236" t="s">
        <v>316</v>
      </c>
      <c r="G236" t="s">
        <v>20</v>
      </c>
      <c r="H236" t="s">
        <v>27</v>
      </c>
      <c r="I236" s="1">
        <v>45418</v>
      </c>
      <c r="J236">
        <v>2024</v>
      </c>
      <c r="K236" t="s">
        <v>21</v>
      </c>
      <c r="L236">
        <v>4</v>
      </c>
      <c r="M236">
        <v>217.46</v>
      </c>
      <c r="N236">
        <v>153.66</v>
      </c>
      <c r="O236">
        <f>Table1[[#This Row],[Price_per_qty]]*Table1[[#This Row],[Sold_qty]]</f>
        <v>869.84</v>
      </c>
      <c r="P236">
        <f>(Table1[[#This Row],[Sold_qty]]*Table1[[#This Row],[Price_per_qty]])-(Table1[[#This Row],[COGS]]*Table1[[#This Row],[Sold_qty]])</f>
        <v>255.20000000000005</v>
      </c>
      <c r="Q236" s="6">
        <f>Table1[[#This Row],[Profit]]/Table1[[#This Row],[Revenue]]</f>
        <v>0.29338728961648125</v>
      </c>
    </row>
    <row r="237" spans="1:17" x14ac:dyDescent="0.3">
      <c r="A237">
        <v>236</v>
      </c>
      <c r="B237" t="s">
        <v>688</v>
      </c>
      <c r="C237" t="s">
        <v>689</v>
      </c>
      <c r="D237" t="s">
        <v>32</v>
      </c>
      <c r="E237" t="s">
        <v>52</v>
      </c>
      <c r="F237" t="s">
        <v>690</v>
      </c>
      <c r="G237" t="s">
        <v>28</v>
      </c>
      <c r="H237" t="s">
        <v>27</v>
      </c>
      <c r="I237" s="1">
        <v>45095</v>
      </c>
      <c r="J237">
        <v>2023</v>
      </c>
      <c r="K237" t="s">
        <v>21</v>
      </c>
      <c r="L237">
        <v>12</v>
      </c>
      <c r="M237">
        <v>326.89999999999998</v>
      </c>
      <c r="N237">
        <v>240.83</v>
      </c>
      <c r="O237">
        <f>Table1[[#This Row],[Price_per_qty]]*Table1[[#This Row],[Sold_qty]]</f>
        <v>3922.7999999999997</v>
      </c>
      <c r="P237">
        <f>(Table1[[#This Row],[Sold_qty]]*Table1[[#This Row],[Price_per_qty]])-(Table1[[#This Row],[COGS]]*Table1[[#This Row],[Sold_qty]])</f>
        <v>1032.8399999999997</v>
      </c>
      <c r="Q237" s="6">
        <f>Table1[[#This Row],[Profit]]/Table1[[#This Row],[Revenue]]</f>
        <v>0.26329152646069126</v>
      </c>
    </row>
    <row r="238" spans="1:17" x14ac:dyDescent="0.3">
      <c r="A238">
        <v>237</v>
      </c>
      <c r="B238" t="s">
        <v>691</v>
      </c>
      <c r="C238" t="s">
        <v>692</v>
      </c>
      <c r="D238" t="s">
        <v>32</v>
      </c>
      <c r="E238" t="s">
        <v>52</v>
      </c>
      <c r="F238" t="s">
        <v>561</v>
      </c>
      <c r="G238" t="s">
        <v>27</v>
      </c>
      <c r="H238" t="s">
        <v>35</v>
      </c>
      <c r="I238" s="1">
        <v>44962</v>
      </c>
      <c r="J238">
        <v>2023</v>
      </c>
      <c r="K238" t="s">
        <v>36</v>
      </c>
      <c r="L238">
        <v>10</v>
      </c>
      <c r="M238">
        <v>395.44</v>
      </c>
      <c r="N238">
        <v>260.64</v>
      </c>
      <c r="O238">
        <f>Table1[[#This Row],[Price_per_qty]]*Table1[[#This Row],[Sold_qty]]</f>
        <v>3954.4</v>
      </c>
      <c r="P238">
        <f>(Table1[[#This Row],[Sold_qty]]*Table1[[#This Row],[Price_per_qty]])-(Table1[[#This Row],[COGS]]*Table1[[#This Row],[Sold_qty]])</f>
        <v>1348.0000000000005</v>
      </c>
      <c r="Q238" s="6">
        <f>Table1[[#This Row],[Profit]]/Table1[[#This Row],[Revenue]]</f>
        <v>0.34088610155775856</v>
      </c>
    </row>
    <row r="239" spans="1:17" x14ac:dyDescent="0.3">
      <c r="A239">
        <v>238</v>
      </c>
      <c r="B239" t="s">
        <v>693</v>
      </c>
      <c r="C239" t="s">
        <v>694</v>
      </c>
      <c r="D239" t="s">
        <v>32</v>
      </c>
      <c r="E239" t="s">
        <v>52</v>
      </c>
      <c r="F239" t="s">
        <v>131</v>
      </c>
      <c r="G239" t="s">
        <v>27</v>
      </c>
      <c r="H239" t="s">
        <v>20</v>
      </c>
      <c r="I239" s="1">
        <v>45515</v>
      </c>
      <c r="J239">
        <v>2024</v>
      </c>
      <c r="K239" t="s">
        <v>29</v>
      </c>
      <c r="L239">
        <v>9</v>
      </c>
      <c r="M239">
        <v>139.69</v>
      </c>
      <c r="N239">
        <v>109.24</v>
      </c>
      <c r="O239">
        <f>Table1[[#This Row],[Price_per_qty]]*Table1[[#This Row],[Sold_qty]]</f>
        <v>1257.21</v>
      </c>
      <c r="P239">
        <f>(Table1[[#This Row],[Sold_qty]]*Table1[[#This Row],[Price_per_qty]])-(Table1[[#This Row],[COGS]]*Table1[[#This Row],[Sold_qty]])</f>
        <v>274.05000000000007</v>
      </c>
      <c r="Q239" s="6">
        <f>Table1[[#This Row],[Profit]]/Table1[[#This Row],[Revenue]]</f>
        <v>0.21798267592526313</v>
      </c>
    </row>
    <row r="240" spans="1:17" x14ac:dyDescent="0.3">
      <c r="A240">
        <v>239</v>
      </c>
      <c r="B240" t="s">
        <v>695</v>
      </c>
      <c r="C240" t="s">
        <v>696</v>
      </c>
      <c r="D240" t="s">
        <v>24</v>
      </c>
      <c r="E240" t="s">
        <v>25</v>
      </c>
      <c r="F240" t="s">
        <v>697</v>
      </c>
      <c r="G240" t="s">
        <v>19</v>
      </c>
      <c r="H240" t="s">
        <v>20</v>
      </c>
      <c r="I240" s="1">
        <v>45561</v>
      </c>
      <c r="J240">
        <v>2024</v>
      </c>
      <c r="K240" t="s">
        <v>21</v>
      </c>
      <c r="L240">
        <v>6</v>
      </c>
      <c r="M240">
        <v>365.72</v>
      </c>
      <c r="N240">
        <v>223.28</v>
      </c>
      <c r="O240">
        <f>Table1[[#This Row],[Price_per_qty]]*Table1[[#This Row],[Sold_qty]]</f>
        <v>2194.3200000000002</v>
      </c>
      <c r="P240">
        <f>(Table1[[#This Row],[Sold_qty]]*Table1[[#This Row],[Price_per_qty]])-(Table1[[#This Row],[COGS]]*Table1[[#This Row],[Sold_qty]])</f>
        <v>854.6400000000001</v>
      </c>
      <c r="Q240" s="6">
        <f>Table1[[#This Row],[Profit]]/Table1[[#This Row],[Revenue]]</f>
        <v>0.38947828940172813</v>
      </c>
    </row>
    <row r="241" spans="1:17" x14ac:dyDescent="0.3">
      <c r="A241">
        <v>240</v>
      </c>
      <c r="B241" t="s">
        <v>698</v>
      </c>
      <c r="C241" t="s">
        <v>699</v>
      </c>
      <c r="D241" t="s">
        <v>24</v>
      </c>
      <c r="E241" t="s">
        <v>42</v>
      </c>
      <c r="F241" t="s">
        <v>700</v>
      </c>
      <c r="G241" t="s">
        <v>20</v>
      </c>
      <c r="H241" t="s">
        <v>35</v>
      </c>
      <c r="I241" s="1">
        <v>45818</v>
      </c>
      <c r="J241">
        <v>2025</v>
      </c>
      <c r="K241" t="s">
        <v>103</v>
      </c>
      <c r="L241">
        <v>19</v>
      </c>
      <c r="M241">
        <v>23.03</v>
      </c>
      <c r="N241">
        <v>16.87</v>
      </c>
      <c r="O241">
        <f>Table1[[#This Row],[Price_per_qty]]*Table1[[#This Row],[Sold_qty]]</f>
        <v>437.57000000000005</v>
      </c>
      <c r="P241">
        <f>(Table1[[#This Row],[Sold_qty]]*Table1[[#This Row],[Price_per_qty]])-(Table1[[#This Row],[COGS]]*Table1[[#This Row],[Sold_qty]])</f>
        <v>117.04000000000002</v>
      </c>
      <c r="Q241" s="6">
        <f>Table1[[#This Row],[Profit]]/Table1[[#This Row],[Revenue]]</f>
        <v>0.26747720364741645</v>
      </c>
    </row>
    <row r="242" spans="1:17" x14ac:dyDescent="0.3">
      <c r="A242">
        <v>241</v>
      </c>
      <c r="B242" t="s">
        <v>701</v>
      </c>
      <c r="C242" t="s">
        <v>702</v>
      </c>
      <c r="D242" t="s">
        <v>32</v>
      </c>
      <c r="E242" t="s">
        <v>63</v>
      </c>
      <c r="F242" t="s">
        <v>346</v>
      </c>
      <c r="G242" t="s">
        <v>35</v>
      </c>
      <c r="H242" t="s">
        <v>19</v>
      </c>
      <c r="I242" s="1">
        <v>45464</v>
      </c>
      <c r="J242">
        <v>2024</v>
      </c>
      <c r="K242" t="s">
        <v>29</v>
      </c>
      <c r="L242">
        <v>7</v>
      </c>
      <c r="M242">
        <v>35.83</v>
      </c>
      <c r="N242">
        <v>22.94</v>
      </c>
      <c r="O242">
        <f>Table1[[#This Row],[Price_per_qty]]*Table1[[#This Row],[Sold_qty]]</f>
        <v>250.81</v>
      </c>
      <c r="P242">
        <f>(Table1[[#This Row],[Sold_qty]]*Table1[[#This Row],[Price_per_qty]])-(Table1[[#This Row],[COGS]]*Table1[[#This Row],[Sold_qty]])</f>
        <v>90.22999999999999</v>
      </c>
      <c r="Q242" s="6">
        <f>Table1[[#This Row],[Profit]]/Table1[[#This Row],[Revenue]]</f>
        <v>0.35975439575774487</v>
      </c>
    </row>
    <row r="243" spans="1:17" x14ac:dyDescent="0.3">
      <c r="A243">
        <v>242</v>
      </c>
      <c r="B243" t="s">
        <v>703</v>
      </c>
      <c r="C243" t="s">
        <v>704</v>
      </c>
      <c r="D243" t="s">
        <v>16</v>
      </c>
      <c r="E243" t="s">
        <v>106</v>
      </c>
      <c r="F243" t="s">
        <v>705</v>
      </c>
      <c r="G243" t="s">
        <v>28</v>
      </c>
      <c r="H243" t="s">
        <v>35</v>
      </c>
      <c r="I243" s="1">
        <v>45470</v>
      </c>
      <c r="J243">
        <v>2024</v>
      </c>
      <c r="K243" t="s">
        <v>29</v>
      </c>
      <c r="L243">
        <v>10</v>
      </c>
      <c r="M243">
        <v>474.51</v>
      </c>
      <c r="N243">
        <v>272.06</v>
      </c>
      <c r="O243">
        <f>Table1[[#This Row],[Price_per_qty]]*Table1[[#This Row],[Sold_qty]]</f>
        <v>4745.1000000000004</v>
      </c>
      <c r="P243">
        <f>(Table1[[#This Row],[Sold_qty]]*Table1[[#This Row],[Price_per_qty]])-(Table1[[#This Row],[COGS]]*Table1[[#This Row],[Sold_qty]])</f>
        <v>2024.5000000000005</v>
      </c>
      <c r="Q243" s="6">
        <f>Table1[[#This Row],[Profit]]/Table1[[#This Row],[Revenue]]</f>
        <v>0.42665065014435949</v>
      </c>
    </row>
    <row r="244" spans="1:17" x14ac:dyDescent="0.3">
      <c r="A244">
        <v>243</v>
      </c>
      <c r="B244" t="s">
        <v>706</v>
      </c>
      <c r="C244" t="s">
        <v>707</v>
      </c>
      <c r="D244" t="s">
        <v>24</v>
      </c>
      <c r="E244" t="s">
        <v>42</v>
      </c>
      <c r="F244" t="s">
        <v>708</v>
      </c>
      <c r="G244" t="s">
        <v>27</v>
      </c>
      <c r="H244" t="s">
        <v>44</v>
      </c>
      <c r="I244" s="1">
        <v>45678</v>
      </c>
      <c r="J244">
        <v>2025</v>
      </c>
      <c r="K244" t="s">
        <v>36</v>
      </c>
      <c r="L244">
        <v>13</v>
      </c>
      <c r="M244">
        <v>242.69</v>
      </c>
      <c r="N244">
        <v>193.69</v>
      </c>
      <c r="O244">
        <f>Table1[[#This Row],[Price_per_qty]]*Table1[[#This Row],[Sold_qty]]</f>
        <v>3154.97</v>
      </c>
      <c r="P244">
        <f>(Table1[[#This Row],[Sold_qty]]*Table1[[#This Row],[Price_per_qty]])-(Table1[[#This Row],[COGS]]*Table1[[#This Row],[Sold_qty]])</f>
        <v>637</v>
      </c>
      <c r="Q244" s="6">
        <f>Table1[[#This Row],[Profit]]/Table1[[#This Row],[Revenue]]</f>
        <v>0.20190366310931643</v>
      </c>
    </row>
    <row r="245" spans="1:17" x14ac:dyDescent="0.3">
      <c r="A245">
        <v>244</v>
      </c>
      <c r="B245" t="s">
        <v>709</v>
      </c>
      <c r="C245" t="s">
        <v>710</v>
      </c>
      <c r="D245" t="s">
        <v>32</v>
      </c>
      <c r="E245" t="s">
        <v>33</v>
      </c>
      <c r="F245" t="s">
        <v>711</v>
      </c>
      <c r="G245" t="s">
        <v>28</v>
      </c>
      <c r="H245" t="s">
        <v>19</v>
      </c>
      <c r="I245" s="1">
        <v>45365</v>
      </c>
      <c r="J245">
        <v>2024</v>
      </c>
      <c r="K245" t="s">
        <v>36</v>
      </c>
      <c r="L245">
        <v>7</v>
      </c>
      <c r="M245">
        <v>446.55</v>
      </c>
      <c r="N245">
        <v>360.01</v>
      </c>
      <c r="O245">
        <f>Table1[[#This Row],[Price_per_qty]]*Table1[[#This Row],[Sold_qty]]</f>
        <v>3125.85</v>
      </c>
      <c r="P245">
        <f>(Table1[[#This Row],[Sold_qty]]*Table1[[#This Row],[Price_per_qty]])-(Table1[[#This Row],[COGS]]*Table1[[#This Row],[Sold_qty]])</f>
        <v>605.7800000000002</v>
      </c>
      <c r="Q245" s="6">
        <f>Table1[[#This Row],[Profit]]/Table1[[#This Row],[Revenue]]</f>
        <v>0.19379688724666896</v>
      </c>
    </row>
    <row r="246" spans="1:17" x14ac:dyDescent="0.3">
      <c r="A246">
        <v>245</v>
      </c>
      <c r="B246" t="s">
        <v>712</v>
      </c>
      <c r="C246" t="s">
        <v>713</v>
      </c>
      <c r="D246" t="s">
        <v>32</v>
      </c>
      <c r="E246" t="s">
        <v>52</v>
      </c>
      <c r="F246" t="s">
        <v>613</v>
      </c>
      <c r="G246" t="s">
        <v>27</v>
      </c>
      <c r="H246" t="s">
        <v>44</v>
      </c>
      <c r="I246" s="1">
        <v>45658</v>
      </c>
      <c r="J246">
        <v>2025</v>
      </c>
      <c r="K246" t="s">
        <v>36</v>
      </c>
      <c r="L246">
        <v>9</v>
      </c>
      <c r="M246">
        <v>149.52000000000001</v>
      </c>
      <c r="N246">
        <v>121.86</v>
      </c>
      <c r="O246">
        <f>Table1[[#This Row],[Price_per_qty]]*Table1[[#This Row],[Sold_qty]]</f>
        <v>1345.68</v>
      </c>
      <c r="P246">
        <f>(Table1[[#This Row],[Sold_qty]]*Table1[[#This Row],[Price_per_qty]])-(Table1[[#This Row],[COGS]]*Table1[[#This Row],[Sold_qty]])</f>
        <v>248.94000000000005</v>
      </c>
      <c r="Q246" s="6">
        <f>Table1[[#This Row],[Profit]]/Table1[[#This Row],[Revenue]]</f>
        <v>0.18499197431781705</v>
      </c>
    </row>
    <row r="247" spans="1:17" x14ac:dyDescent="0.3">
      <c r="A247">
        <v>246</v>
      </c>
      <c r="B247" t="s">
        <v>714</v>
      </c>
      <c r="C247" t="s">
        <v>715</v>
      </c>
      <c r="D247" t="s">
        <v>24</v>
      </c>
      <c r="E247" t="s">
        <v>25</v>
      </c>
      <c r="F247" t="s">
        <v>716</v>
      </c>
      <c r="G247" t="s">
        <v>28</v>
      </c>
      <c r="H247" t="s">
        <v>44</v>
      </c>
      <c r="I247" s="1">
        <v>45012</v>
      </c>
      <c r="J247">
        <v>2023</v>
      </c>
      <c r="K247" t="s">
        <v>29</v>
      </c>
      <c r="L247">
        <v>13</v>
      </c>
      <c r="M247">
        <v>472.75</v>
      </c>
      <c r="N247">
        <v>331.47</v>
      </c>
      <c r="O247">
        <f>Table1[[#This Row],[Price_per_qty]]*Table1[[#This Row],[Sold_qty]]</f>
        <v>6145.75</v>
      </c>
      <c r="P247">
        <f>(Table1[[#This Row],[Sold_qty]]*Table1[[#This Row],[Price_per_qty]])-(Table1[[#This Row],[COGS]]*Table1[[#This Row],[Sold_qty]])</f>
        <v>1836.6399999999994</v>
      </c>
      <c r="Q247" s="6">
        <f>Table1[[#This Row],[Profit]]/Table1[[#This Row],[Revenue]]</f>
        <v>0.29884717080909562</v>
      </c>
    </row>
    <row r="248" spans="1:17" x14ac:dyDescent="0.3">
      <c r="A248">
        <v>247</v>
      </c>
      <c r="B248" t="s">
        <v>717</v>
      </c>
      <c r="C248" t="s">
        <v>248</v>
      </c>
      <c r="D248" t="s">
        <v>32</v>
      </c>
      <c r="E248" t="s">
        <v>33</v>
      </c>
      <c r="F248" t="s">
        <v>192</v>
      </c>
      <c r="G248" t="s">
        <v>28</v>
      </c>
      <c r="H248" t="s">
        <v>35</v>
      </c>
      <c r="I248" s="1">
        <v>45572</v>
      </c>
      <c r="J248">
        <v>2024</v>
      </c>
      <c r="K248" t="s">
        <v>103</v>
      </c>
      <c r="L248">
        <v>15</v>
      </c>
      <c r="M248">
        <v>328.14</v>
      </c>
      <c r="N248">
        <v>241.96</v>
      </c>
      <c r="O248">
        <f>Table1[[#This Row],[Price_per_qty]]*Table1[[#This Row],[Sold_qty]]</f>
        <v>4922.0999999999995</v>
      </c>
      <c r="P248">
        <f>(Table1[[#This Row],[Sold_qty]]*Table1[[#This Row],[Price_per_qty]])-(Table1[[#This Row],[COGS]]*Table1[[#This Row],[Sold_qty]])</f>
        <v>1292.6999999999994</v>
      </c>
      <c r="Q248" s="6">
        <f>Table1[[#This Row],[Profit]]/Table1[[#This Row],[Revenue]]</f>
        <v>0.26263180349850662</v>
      </c>
    </row>
    <row r="249" spans="1:17" x14ac:dyDescent="0.3">
      <c r="A249">
        <v>248</v>
      </c>
      <c r="B249" t="s">
        <v>718</v>
      </c>
      <c r="C249" t="s">
        <v>719</v>
      </c>
      <c r="D249" t="s">
        <v>24</v>
      </c>
      <c r="E249" t="s">
        <v>73</v>
      </c>
      <c r="F249" t="s">
        <v>665</v>
      </c>
      <c r="G249" t="s">
        <v>27</v>
      </c>
      <c r="H249" t="s">
        <v>20</v>
      </c>
      <c r="I249" s="1">
        <v>45164</v>
      </c>
      <c r="J249">
        <v>2023</v>
      </c>
      <c r="K249" t="s">
        <v>29</v>
      </c>
      <c r="L249">
        <v>13</v>
      </c>
      <c r="M249">
        <v>284.16000000000003</v>
      </c>
      <c r="N249">
        <v>192.03</v>
      </c>
      <c r="O249">
        <f>Table1[[#This Row],[Price_per_qty]]*Table1[[#This Row],[Sold_qty]]</f>
        <v>3694.0800000000004</v>
      </c>
      <c r="P249">
        <f>(Table1[[#This Row],[Sold_qty]]*Table1[[#This Row],[Price_per_qty]])-(Table1[[#This Row],[COGS]]*Table1[[#This Row],[Sold_qty]])</f>
        <v>1197.6900000000005</v>
      </c>
      <c r="Q249" s="6">
        <f>Table1[[#This Row],[Profit]]/Table1[[#This Row],[Revenue]]</f>
        <v>0.32421875000000011</v>
      </c>
    </row>
    <row r="250" spans="1:17" x14ac:dyDescent="0.3">
      <c r="A250">
        <v>249</v>
      </c>
      <c r="B250" t="s">
        <v>720</v>
      </c>
      <c r="C250" t="s">
        <v>721</v>
      </c>
      <c r="D250" t="s">
        <v>32</v>
      </c>
      <c r="E250" t="s">
        <v>63</v>
      </c>
      <c r="F250" t="s">
        <v>77</v>
      </c>
      <c r="G250" t="s">
        <v>27</v>
      </c>
      <c r="H250" t="s">
        <v>20</v>
      </c>
      <c r="I250" s="1">
        <v>45176</v>
      </c>
      <c r="J250">
        <v>2023</v>
      </c>
      <c r="K250" t="s">
        <v>21</v>
      </c>
      <c r="L250">
        <v>2</v>
      </c>
      <c r="M250">
        <v>130.49</v>
      </c>
      <c r="N250">
        <v>79.61</v>
      </c>
      <c r="O250">
        <f>Table1[[#This Row],[Price_per_qty]]*Table1[[#This Row],[Sold_qty]]</f>
        <v>260.98</v>
      </c>
      <c r="P250">
        <f>(Table1[[#This Row],[Sold_qty]]*Table1[[#This Row],[Price_per_qty]])-(Table1[[#This Row],[COGS]]*Table1[[#This Row],[Sold_qty]])</f>
        <v>101.76000000000002</v>
      </c>
      <c r="Q250" s="6">
        <f>Table1[[#This Row],[Profit]]/Table1[[#This Row],[Revenue]]</f>
        <v>0.38991493601042232</v>
      </c>
    </row>
    <row r="251" spans="1:17" x14ac:dyDescent="0.3">
      <c r="A251">
        <v>250</v>
      </c>
      <c r="B251" t="s">
        <v>722</v>
      </c>
      <c r="C251" t="s">
        <v>723</v>
      </c>
      <c r="D251" t="s">
        <v>24</v>
      </c>
      <c r="E251" t="s">
        <v>25</v>
      </c>
      <c r="F251" t="s">
        <v>724</v>
      </c>
      <c r="G251" t="s">
        <v>20</v>
      </c>
      <c r="H251" t="s">
        <v>35</v>
      </c>
      <c r="I251" s="1">
        <v>45572</v>
      </c>
      <c r="J251">
        <v>2024</v>
      </c>
      <c r="K251" t="s">
        <v>103</v>
      </c>
      <c r="L251">
        <v>7</v>
      </c>
      <c r="M251">
        <v>133.18</v>
      </c>
      <c r="N251">
        <v>92.46</v>
      </c>
      <c r="O251">
        <f>Table1[[#This Row],[Price_per_qty]]*Table1[[#This Row],[Sold_qty]]</f>
        <v>932.26</v>
      </c>
      <c r="P251">
        <f>(Table1[[#This Row],[Sold_qty]]*Table1[[#This Row],[Price_per_qty]])-(Table1[[#This Row],[COGS]]*Table1[[#This Row],[Sold_qty]])</f>
        <v>285.04000000000008</v>
      </c>
      <c r="Q251" s="6">
        <f>Table1[[#This Row],[Profit]]/Table1[[#This Row],[Revenue]]</f>
        <v>0.30575161435651005</v>
      </c>
    </row>
    <row r="252" spans="1:17" x14ac:dyDescent="0.3">
      <c r="A252">
        <v>251</v>
      </c>
      <c r="B252" t="s">
        <v>725</v>
      </c>
      <c r="C252" t="s">
        <v>726</v>
      </c>
      <c r="D252" t="s">
        <v>24</v>
      </c>
      <c r="E252" t="s">
        <v>25</v>
      </c>
      <c r="F252" t="s">
        <v>727</v>
      </c>
      <c r="G252" t="s">
        <v>27</v>
      </c>
      <c r="H252" t="s">
        <v>35</v>
      </c>
      <c r="I252" s="1">
        <v>45201</v>
      </c>
      <c r="J252">
        <v>2023</v>
      </c>
      <c r="K252" t="s">
        <v>21</v>
      </c>
      <c r="L252">
        <v>4</v>
      </c>
      <c r="M252">
        <v>121.12</v>
      </c>
      <c r="N252">
        <v>88.61</v>
      </c>
      <c r="O252">
        <f>Table1[[#This Row],[Price_per_qty]]*Table1[[#This Row],[Sold_qty]]</f>
        <v>484.48</v>
      </c>
      <c r="P252">
        <f>(Table1[[#This Row],[Sold_qty]]*Table1[[#This Row],[Price_per_qty]])-(Table1[[#This Row],[COGS]]*Table1[[#This Row],[Sold_qty]])</f>
        <v>130.04000000000002</v>
      </c>
      <c r="Q252" s="6">
        <f>Table1[[#This Row],[Profit]]/Table1[[#This Row],[Revenue]]</f>
        <v>0.26841149273447823</v>
      </c>
    </row>
    <row r="253" spans="1:17" x14ac:dyDescent="0.3">
      <c r="A253">
        <v>252</v>
      </c>
      <c r="B253" t="s">
        <v>728</v>
      </c>
      <c r="C253" t="s">
        <v>729</v>
      </c>
      <c r="D253" t="s">
        <v>24</v>
      </c>
      <c r="E253" t="s">
        <v>73</v>
      </c>
      <c r="F253" t="s">
        <v>730</v>
      </c>
      <c r="G253" t="s">
        <v>27</v>
      </c>
      <c r="H253" t="s">
        <v>35</v>
      </c>
      <c r="I253" s="1">
        <v>45496</v>
      </c>
      <c r="J253">
        <v>2024</v>
      </c>
      <c r="K253" t="s">
        <v>36</v>
      </c>
      <c r="L253">
        <v>7</v>
      </c>
      <c r="M253">
        <v>325.29000000000002</v>
      </c>
      <c r="N253">
        <v>262.11</v>
      </c>
      <c r="O253">
        <f>Table1[[#This Row],[Price_per_qty]]*Table1[[#This Row],[Sold_qty]]</f>
        <v>2277.0300000000002</v>
      </c>
      <c r="P253">
        <f>(Table1[[#This Row],[Sold_qty]]*Table1[[#This Row],[Price_per_qty]])-(Table1[[#This Row],[COGS]]*Table1[[#This Row],[Sold_qty]])</f>
        <v>442.26000000000022</v>
      </c>
      <c r="Q253" s="6">
        <f>Table1[[#This Row],[Profit]]/Table1[[#This Row],[Revenue]]</f>
        <v>0.19422669003043447</v>
      </c>
    </row>
    <row r="254" spans="1:17" x14ac:dyDescent="0.3">
      <c r="A254">
        <v>253</v>
      </c>
      <c r="B254" t="s">
        <v>731</v>
      </c>
      <c r="C254" t="s">
        <v>732</v>
      </c>
      <c r="D254" t="s">
        <v>32</v>
      </c>
      <c r="E254" t="s">
        <v>52</v>
      </c>
      <c r="F254" t="s">
        <v>506</v>
      </c>
      <c r="G254" t="s">
        <v>27</v>
      </c>
      <c r="H254" t="s">
        <v>19</v>
      </c>
      <c r="I254" s="1">
        <v>45095</v>
      </c>
      <c r="J254">
        <v>2023</v>
      </c>
      <c r="K254" t="s">
        <v>103</v>
      </c>
      <c r="L254">
        <v>8</v>
      </c>
      <c r="M254">
        <v>181.16</v>
      </c>
      <c r="N254">
        <v>95.05</v>
      </c>
      <c r="O254">
        <f>Table1[[#This Row],[Price_per_qty]]*Table1[[#This Row],[Sold_qty]]</f>
        <v>1449.28</v>
      </c>
      <c r="P254">
        <f>(Table1[[#This Row],[Sold_qty]]*Table1[[#This Row],[Price_per_qty]])-(Table1[[#This Row],[COGS]]*Table1[[#This Row],[Sold_qty]])</f>
        <v>688.88</v>
      </c>
      <c r="Q254" s="6">
        <f>Table1[[#This Row],[Profit]]/Table1[[#This Row],[Revenue]]</f>
        <v>0.47532567895782735</v>
      </c>
    </row>
    <row r="255" spans="1:17" x14ac:dyDescent="0.3">
      <c r="A255">
        <v>254</v>
      </c>
      <c r="B255" t="s">
        <v>733</v>
      </c>
      <c r="C255" t="s">
        <v>734</v>
      </c>
      <c r="D255" t="s">
        <v>32</v>
      </c>
      <c r="E255" t="s">
        <v>52</v>
      </c>
      <c r="F255" t="s">
        <v>735</v>
      </c>
      <c r="G255" t="s">
        <v>19</v>
      </c>
      <c r="H255" t="s">
        <v>28</v>
      </c>
      <c r="I255" s="1">
        <v>45709</v>
      </c>
      <c r="J255">
        <v>2025</v>
      </c>
      <c r="K255" t="s">
        <v>103</v>
      </c>
      <c r="L255">
        <v>6</v>
      </c>
      <c r="M255">
        <v>253.12</v>
      </c>
      <c r="N255">
        <v>169.95</v>
      </c>
      <c r="O255">
        <f>Table1[[#This Row],[Price_per_qty]]*Table1[[#This Row],[Sold_qty]]</f>
        <v>1518.72</v>
      </c>
      <c r="P255">
        <f>(Table1[[#This Row],[Sold_qty]]*Table1[[#This Row],[Price_per_qty]])-(Table1[[#This Row],[COGS]]*Table1[[#This Row],[Sold_qty]])</f>
        <v>499.0200000000001</v>
      </c>
      <c r="Q255" s="6">
        <f>Table1[[#This Row],[Profit]]/Table1[[#This Row],[Revenue]]</f>
        <v>0.3285793299620734</v>
      </c>
    </row>
    <row r="256" spans="1:17" x14ac:dyDescent="0.3">
      <c r="A256">
        <v>255</v>
      </c>
      <c r="B256" t="s">
        <v>736</v>
      </c>
      <c r="C256" t="s">
        <v>737</v>
      </c>
      <c r="D256" t="s">
        <v>16</v>
      </c>
      <c r="E256" t="s">
        <v>17</v>
      </c>
      <c r="F256" t="s">
        <v>670</v>
      </c>
      <c r="G256" t="s">
        <v>35</v>
      </c>
      <c r="H256" t="s">
        <v>44</v>
      </c>
      <c r="I256" s="1">
        <v>45724</v>
      </c>
      <c r="J256">
        <v>2025</v>
      </c>
      <c r="K256" t="s">
        <v>29</v>
      </c>
      <c r="L256">
        <v>12</v>
      </c>
      <c r="M256">
        <v>121.97</v>
      </c>
      <c r="N256">
        <v>84.33</v>
      </c>
      <c r="O256">
        <f>Table1[[#This Row],[Price_per_qty]]*Table1[[#This Row],[Sold_qty]]</f>
        <v>1463.6399999999999</v>
      </c>
      <c r="P256">
        <f>(Table1[[#This Row],[Sold_qty]]*Table1[[#This Row],[Price_per_qty]])-(Table1[[#This Row],[COGS]]*Table1[[#This Row],[Sold_qty]])</f>
        <v>451.67999999999984</v>
      </c>
      <c r="Q256" s="6">
        <f>Table1[[#This Row],[Profit]]/Table1[[#This Row],[Revenue]]</f>
        <v>0.30860047552676878</v>
      </c>
    </row>
    <row r="257" spans="1:17" x14ac:dyDescent="0.3">
      <c r="A257">
        <v>256</v>
      </c>
      <c r="B257" t="s">
        <v>738</v>
      </c>
      <c r="C257" t="s">
        <v>739</v>
      </c>
      <c r="D257" t="s">
        <v>32</v>
      </c>
      <c r="E257" t="s">
        <v>33</v>
      </c>
      <c r="F257" t="s">
        <v>740</v>
      </c>
      <c r="G257" t="s">
        <v>28</v>
      </c>
      <c r="H257" t="s">
        <v>20</v>
      </c>
      <c r="I257" s="1">
        <v>45800</v>
      </c>
      <c r="J257">
        <v>2025</v>
      </c>
      <c r="K257" t="s">
        <v>21</v>
      </c>
      <c r="L257">
        <v>13</v>
      </c>
      <c r="M257">
        <v>155.9</v>
      </c>
      <c r="N257">
        <v>120.8</v>
      </c>
      <c r="O257">
        <f>Table1[[#This Row],[Price_per_qty]]*Table1[[#This Row],[Sold_qty]]</f>
        <v>2026.7</v>
      </c>
      <c r="P257">
        <f>(Table1[[#This Row],[Sold_qty]]*Table1[[#This Row],[Price_per_qty]])-(Table1[[#This Row],[COGS]]*Table1[[#This Row],[Sold_qty]])</f>
        <v>456.30000000000018</v>
      </c>
      <c r="Q257" s="6">
        <f>Table1[[#This Row],[Profit]]/Table1[[#This Row],[Revenue]]</f>
        <v>0.22514432328415659</v>
      </c>
    </row>
    <row r="258" spans="1:17" x14ac:dyDescent="0.3">
      <c r="A258">
        <v>257</v>
      </c>
      <c r="B258" t="s">
        <v>741</v>
      </c>
      <c r="C258" t="s">
        <v>742</v>
      </c>
      <c r="D258" t="s">
        <v>24</v>
      </c>
      <c r="E258" t="s">
        <v>73</v>
      </c>
      <c r="F258" t="s">
        <v>584</v>
      </c>
      <c r="G258" t="s">
        <v>20</v>
      </c>
      <c r="H258" t="s">
        <v>20</v>
      </c>
      <c r="I258" s="1">
        <v>45200</v>
      </c>
      <c r="J258">
        <v>2023</v>
      </c>
      <c r="K258" t="s">
        <v>21</v>
      </c>
      <c r="L258">
        <v>14</v>
      </c>
      <c r="M258">
        <v>429.54</v>
      </c>
      <c r="N258">
        <v>332.69</v>
      </c>
      <c r="O258">
        <f>Table1[[#This Row],[Price_per_qty]]*Table1[[#This Row],[Sold_qty]]</f>
        <v>6013.56</v>
      </c>
      <c r="P258">
        <f>(Table1[[#This Row],[Sold_qty]]*Table1[[#This Row],[Price_per_qty]])-(Table1[[#This Row],[COGS]]*Table1[[#This Row],[Sold_qty]])</f>
        <v>1355.9000000000005</v>
      </c>
      <c r="Q258" s="6">
        <f>Table1[[#This Row],[Profit]]/Table1[[#This Row],[Revenue]]</f>
        <v>0.22547376262979008</v>
      </c>
    </row>
    <row r="259" spans="1:17" x14ac:dyDescent="0.3">
      <c r="A259">
        <v>258</v>
      </c>
      <c r="B259" t="s">
        <v>743</v>
      </c>
      <c r="C259" t="s">
        <v>744</v>
      </c>
      <c r="D259" t="s">
        <v>32</v>
      </c>
      <c r="E259" t="s">
        <v>63</v>
      </c>
      <c r="F259" t="s">
        <v>745</v>
      </c>
      <c r="G259" t="s">
        <v>19</v>
      </c>
      <c r="H259" t="s">
        <v>20</v>
      </c>
      <c r="I259" s="1">
        <v>45272</v>
      </c>
      <c r="J259">
        <v>2023</v>
      </c>
      <c r="K259" t="s">
        <v>36</v>
      </c>
      <c r="L259">
        <v>1</v>
      </c>
      <c r="M259">
        <v>351.63</v>
      </c>
      <c r="N259">
        <v>276.01</v>
      </c>
      <c r="O259">
        <f>Table1[[#This Row],[Price_per_qty]]*Table1[[#This Row],[Sold_qty]]</f>
        <v>351.63</v>
      </c>
      <c r="P259">
        <f>(Table1[[#This Row],[Sold_qty]]*Table1[[#This Row],[Price_per_qty]])-(Table1[[#This Row],[COGS]]*Table1[[#This Row],[Sold_qty]])</f>
        <v>75.62</v>
      </c>
      <c r="Q259" s="6">
        <f>Table1[[#This Row],[Profit]]/Table1[[#This Row],[Revenue]]</f>
        <v>0.21505559821403181</v>
      </c>
    </row>
    <row r="260" spans="1:17" x14ac:dyDescent="0.3">
      <c r="A260">
        <v>259</v>
      </c>
      <c r="B260" t="s">
        <v>746</v>
      </c>
      <c r="C260" t="s">
        <v>747</v>
      </c>
      <c r="D260" t="s">
        <v>32</v>
      </c>
      <c r="E260" t="s">
        <v>33</v>
      </c>
      <c r="F260" t="s">
        <v>96</v>
      </c>
      <c r="G260" t="s">
        <v>44</v>
      </c>
      <c r="H260" t="s">
        <v>44</v>
      </c>
      <c r="I260" s="1">
        <v>45670</v>
      </c>
      <c r="J260">
        <v>2025</v>
      </c>
      <c r="K260" t="s">
        <v>36</v>
      </c>
      <c r="L260">
        <v>2</v>
      </c>
      <c r="M260">
        <v>366.68</v>
      </c>
      <c r="N260">
        <v>279.45</v>
      </c>
      <c r="O260">
        <f>Table1[[#This Row],[Price_per_qty]]*Table1[[#This Row],[Sold_qty]]</f>
        <v>733.36</v>
      </c>
      <c r="P260">
        <f>(Table1[[#This Row],[Sold_qty]]*Table1[[#This Row],[Price_per_qty]])-(Table1[[#This Row],[COGS]]*Table1[[#This Row],[Sold_qty]])</f>
        <v>174.46000000000004</v>
      </c>
      <c r="Q260" s="6">
        <f>Table1[[#This Row],[Profit]]/Table1[[#This Row],[Revenue]]</f>
        <v>0.23789134940547621</v>
      </c>
    </row>
    <row r="261" spans="1:17" x14ac:dyDescent="0.3">
      <c r="A261">
        <v>260</v>
      </c>
      <c r="B261" t="s">
        <v>748</v>
      </c>
      <c r="C261" t="s">
        <v>749</v>
      </c>
      <c r="D261" t="s">
        <v>24</v>
      </c>
      <c r="E261" t="s">
        <v>25</v>
      </c>
      <c r="F261" t="s">
        <v>750</v>
      </c>
      <c r="G261" t="s">
        <v>35</v>
      </c>
      <c r="H261" t="s">
        <v>28</v>
      </c>
      <c r="I261" s="1">
        <v>45663</v>
      </c>
      <c r="J261">
        <v>2025</v>
      </c>
      <c r="K261" t="s">
        <v>103</v>
      </c>
      <c r="L261">
        <v>17</v>
      </c>
      <c r="M261">
        <v>402.76</v>
      </c>
      <c r="N261">
        <v>299.70999999999998</v>
      </c>
      <c r="O261">
        <f>Table1[[#This Row],[Price_per_qty]]*Table1[[#This Row],[Sold_qty]]</f>
        <v>6846.92</v>
      </c>
      <c r="P261">
        <f>(Table1[[#This Row],[Sold_qty]]*Table1[[#This Row],[Price_per_qty]])-(Table1[[#This Row],[COGS]]*Table1[[#This Row],[Sold_qty]])</f>
        <v>1751.8500000000004</v>
      </c>
      <c r="Q261" s="6">
        <f>Table1[[#This Row],[Profit]]/Table1[[#This Row],[Revenue]]</f>
        <v>0.25585956897407891</v>
      </c>
    </row>
    <row r="262" spans="1:17" x14ac:dyDescent="0.3">
      <c r="A262">
        <v>261</v>
      </c>
      <c r="B262" t="s">
        <v>751</v>
      </c>
      <c r="C262" t="s">
        <v>752</v>
      </c>
      <c r="D262" t="s">
        <v>24</v>
      </c>
      <c r="E262" t="s">
        <v>25</v>
      </c>
      <c r="F262" t="s">
        <v>514</v>
      </c>
      <c r="G262" t="s">
        <v>44</v>
      </c>
      <c r="H262" t="s">
        <v>19</v>
      </c>
      <c r="I262" s="1">
        <v>44929</v>
      </c>
      <c r="J262">
        <v>2023</v>
      </c>
      <c r="K262" t="s">
        <v>36</v>
      </c>
      <c r="L262">
        <v>20</v>
      </c>
      <c r="M262">
        <v>347.59</v>
      </c>
      <c r="N262">
        <v>289.55</v>
      </c>
      <c r="O262">
        <f>Table1[[#This Row],[Price_per_qty]]*Table1[[#This Row],[Sold_qty]]</f>
        <v>6951.7999999999993</v>
      </c>
      <c r="P262">
        <f>(Table1[[#This Row],[Sold_qty]]*Table1[[#This Row],[Price_per_qty]])-(Table1[[#This Row],[COGS]]*Table1[[#This Row],[Sold_qty]])</f>
        <v>1160.7999999999993</v>
      </c>
      <c r="Q262" s="6">
        <f>Table1[[#This Row],[Profit]]/Table1[[#This Row],[Revenue]]</f>
        <v>0.16697833654593047</v>
      </c>
    </row>
    <row r="263" spans="1:17" x14ac:dyDescent="0.3">
      <c r="A263">
        <v>262</v>
      </c>
      <c r="B263" t="s">
        <v>753</v>
      </c>
      <c r="C263" t="s">
        <v>754</v>
      </c>
      <c r="D263" t="s">
        <v>16</v>
      </c>
      <c r="E263" t="s">
        <v>106</v>
      </c>
      <c r="F263" t="s">
        <v>755</v>
      </c>
      <c r="G263" t="s">
        <v>44</v>
      </c>
      <c r="H263" t="s">
        <v>44</v>
      </c>
      <c r="I263" s="1">
        <v>45665</v>
      </c>
      <c r="J263">
        <v>2025</v>
      </c>
      <c r="K263" t="s">
        <v>29</v>
      </c>
      <c r="L263">
        <v>3</v>
      </c>
      <c r="M263">
        <v>433.34</v>
      </c>
      <c r="N263">
        <v>251.61</v>
      </c>
      <c r="O263">
        <f>Table1[[#This Row],[Price_per_qty]]*Table1[[#This Row],[Sold_qty]]</f>
        <v>1300.02</v>
      </c>
      <c r="P263">
        <f>(Table1[[#This Row],[Sold_qty]]*Table1[[#This Row],[Price_per_qty]])-(Table1[[#This Row],[COGS]]*Table1[[#This Row],[Sold_qty]])</f>
        <v>545.18999999999994</v>
      </c>
      <c r="Q263" s="6">
        <f>Table1[[#This Row],[Profit]]/Table1[[#This Row],[Revenue]]</f>
        <v>0.41937047122351961</v>
      </c>
    </row>
    <row r="264" spans="1:17" x14ac:dyDescent="0.3">
      <c r="A264">
        <v>263</v>
      </c>
      <c r="B264" t="s">
        <v>756</v>
      </c>
      <c r="C264" t="s">
        <v>757</v>
      </c>
      <c r="D264" t="s">
        <v>16</v>
      </c>
      <c r="E264" t="s">
        <v>17</v>
      </c>
      <c r="F264" t="s">
        <v>287</v>
      </c>
      <c r="G264" t="s">
        <v>20</v>
      </c>
      <c r="H264" t="s">
        <v>28</v>
      </c>
      <c r="I264" s="1">
        <v>45743</v>
      </c>
      <c r="J264">
        <v>2025</v>
      </c>
      <c r="K264" t="s">
        <v>103</v>
      </c>
      <c r="L264">
        <v>1</v>
      </c>
      <c r="M264">
        <v>168.77</v>
      </c>
      <c r="N264">
        <v>88.67</v>
      </c>
      <c r="O264">
        <f>Table1[[#This Row],[Price_per_qty]]*Table1[[#This Row],[Sold_qty]]</f>
        <v>168.77</v>
      </c>
      <c r="P264">
        <f>(Table1[[#This Row],[Sold_qty]]*Table1[[#This Row],[Price_per_qty]])-(Table1[[#This Row],[COGS]]*Table1[[#This Row],[Sold_qty]])</f>
        <v>80.100000000000009</v>
      </c>
      <c r="Q264" s="6">
        <f>Table1[[#This Row],[Profit]]/Table1[[#This Row],[Revenue]]</f>
        <v>0.47461041654322456</v>
      </c>
    </row>
    <row r="265" spans="1:17" x14ac:dyDescent="0.3">
      <c r="A265">
        <v>264</v>
      </c>
      <c r="B265" t="s">
        <v>758</v>
      </c>
      <c r="C265" t="s">
        <v>759</v>
      </c>
      <c r="D265" t="s">
        <v>24</v>
      </c>
      <c r="E265" t="s">
        <v>73</v>
      </c>
      <c r="F265" t="s">
        <v>584</v>
      </c>
      <c r="G265" t="s">
        <v>19</v>
      </c>
      <c r="H265" t="s">
        <v>35</v>
      </c>
      <c r="I265" s="1">
        <v>45128</v>
      </c>
      <c r="J265">
        <v>2023</v>
      </c>
      <c r="K265" t="s">
        <v>21</v>
      </c>
      <c r="L265">
        <v>9</v>
      </c>
      <c r="M265">
        <v>26.64</v>
      </c>
      <c r="N265">
        <v>21.73</v>
      </c>
      <c r="O265">
        <f>Table1[[#This Row],[Price_per_qty]]*Table1[[#This Row],[Sold_qty]]</f>
        <v>239.76</v>
      </c>
      <c r="P265">
        <f>(Table1[[#This Row],[Sold_qty]]*Table1[[#This Row],[Price_per_qty]])-(Table1[[#This Row],[COGS]]*Table1[[#This Row],[Sold_qty]])</f>
        <v>44.19</v>
      </c>
      <c r="Q265" s="6">
        <f>Table1[[#This Row],[Profit]]/Table1[[#This Row],[Revenue]]</f>
        <v>0.1843093093093093</v>
      </c>
    </row>
    <row r="266" spans="1:17" x14ac:dyDescent="0.3">
      <c r="A266">
        <v>265</v>
      </c>
      <c r="B266" t="s">
        <v>760</v>
      </c>
      <c r="C266" t="s">
        <v>761</v>
      </c>
      <c r="D266" t="s">
        <v>16</v>
      </c>
      <c r="E266" t="s">
        <v>17</v>
      </c>
      <c r="F266" t="s">
        <v>88</v>
      </c>
      <c r="G266" t="s">
        <v>19</v>
      </c>
      <c r="H266" t="s">
        <v>20</v>
      </c>
      <c r="I266" s="1">
        <v>45112</v>
      </c>
      <c r="J266">
        <v>2023</v>
      </c>
      <c r="K266" t="s">
        <v>103</v>
      </c>
      <c r="L266">
        <v>15</v>
      </c>
      <c r="M266">
        <v>273.93</v>
      </c>
      <c r="N266">
        <v>188.16</v>
      </c>
      <c r="O266">
        <f>Table1[[#This Row],[Price_per_qty]]*Table1[[#This Row],[Sold_qty]]</f>
        <v>4108.95</v>
      </c>
      <c r="P266">
        <f>(Table1[[#This Row],[Sold_qty]]*Table1[[#This Row],[Price_per_qty]])-(Table1[[#This Row],[COGS]]*Table1[[#This Row],[Sold_qty]])</f>
        <v>1286.5499999999997</v>
      </c>
      <c r="Q266" s="6">
        <f>Table1[[#This Row],[Profit]]/Table1[[#This Row],[Revenue]]</f>
        <v>0.31310918847880842</v>
      </c>
    </row>
    <row r="267" spans="1:17" x14ac:dyDescent="0.3">
      <c r="A267">
        <v>266</v>
      </c>
      <c r="B267" t="s">
        <v>762</v>
      </c>
      <c r="C267" t="s">
        <v>763</v>
      </c>
      <c r="D267" t="s">
        <v>16</v>
      </c>
      <c r="E267" t="s">
        <v>106</v>
      </c>
      <c r="F267" t="s">
        <v>764</v>
      </c>
      <c r="G267" t="s">
        <v>27</v>
      </c>
      <c r="H267" t="s">
        <v>19</v>
      </c>
      <c r="I267" s="1">
        <v>45250</v>
      </c>
      <c r="J267">
        <v>2023</v>
      </c>
      <c r="K267" t="s">
        <v>21</v>
      </c>
      <c r="L267">
        <v>20</v>
      </c>
      <c r="M267">
        <v>287.70999999999998</v>
      </c>
      <c r="N267">
        <v>212.93</v>
      </c>
      <c r="O267">
        <f>Table1[[#This Row],[Price_per_qty]]*Table1[[#This Row],[Sold_qty]]</f>
        <v>5754.2</v>
      </c>
      <c r="P267">
        <f>(Table1[[#This Row],[Sold_qty]]*Table1[[#This Row],[Price_per_qty]])-(Table1[[#This Row],[COGS]]*Table1[[#This Row],[Sold_qty]])</f>
        <v>1495.5999999999995</v>
      </c>
      <c r="Q267" s="6">
        <f>Table1[[#This Row],[Profit]]/Table1[[#This Row],[Revenue]]</f>
        <v>0.25991449723680088</v>
      </c>
    </row>
    <row r="268" spans="1:17" x14ac:dyDescent="0.3">
      <c r="A268">
        <v>267</v>
      </c>
      <c r="B268" t="s">
        <v>765</v>
      </c>
      <c r="C268" t="s">
        <v>766</v>
      </c>
      <c r="D268" t="s">
        <v>16</v>
      </c>
      <c r="E268" t="s">
        <v>17</v>
      </c>
      <c r="F268" t="s">
        <v>767</v>
      </c>
      <c r="G268" t="s">
        <v>20</v>
      </c>
      <c r="H268" t="s">
        <v>44</v>
      </c>
      <c r="I268" s="1">
        <v>45705</v>
      </c>
      <c r="J268">
        <v>2025</v>
      </c>
      <c r="K268" t="s">
        <v>36</v>
      </c>
      <c r="L268">
        <v>19</v>
      </c>
      <c r="M268">
        <v>417.58</v>
      </c>
      <c r="N268">
        <v>255.31</v>
      </c>
      <c r="O268">
        <f>Table1[[#This Row],[Price_per_qty]]*Table1[[#This Row],[Sold_qty]]</f>
        <v>7934.0199999999995</v>
      </c>
      <c r="P268">
        <f>(Table1[[#This Row],[Sold_qty]]*Table1[[#This Row],[Price_per_qty]])-(Table1[[#This Row],[COGS]]*Table1[[#This Row],[Sold_qty]])</f>
        <v>3083.1299999999992</v>
      </c>
      <c r="Q268" s="6">
        <f>Table1[[#This Row],[Profit]]/Table1[[#This Row],[Revenue]]</f>
        <v>0.38859619713587806</v>
      </c>
    </row>
    <row r="269" spans="1:17" x14ac:dyDescent="0.3">
      <c r="A269">
        <v>268</v>
      </c>
      <c r="B269" t="s">
        <v>768</v>
      </c>
      <c r="C269" t="s">
        <v>769</v>
      </c>
      <c r="D269" t="s">
        <v>32</v>
      </c>
      <c r="E269" t="s">
        <v>33</v>
      </c>
      <c r="F269" t="s">
        <v>770</v>
      </c>
      <c r="G269" t="s">
        <v>27</v>
      </c>
      <c r="H269" t="s">
        <v>20</v>
      </c>
      <c r="I269" s="1">
        <v>45823</v>
      </c>
      <c r="J269">
        <v>2025</v>
      </c>
      <c r="K269" t="s">
        <v>21</v>
      </c>
      <c r="L269">
        <v>9</v>
      </c>
      <c r="M269">
        <v>118.28</v>
      </c>
      <c r="N269">
        <v>94.84</v>
      </c>
      <c r="O269">
        <f>Table1[[#This Row],[Price_per_qty]]*Table1[[#This Row],[Sold_qty]]</f>
        <v>1064.52</v>
      </c>
      <c r="P269">
        <f>(Table1[[#This Row],[Sold_qty]]*Table1[[#This Row],[Price_per_qty]])-(Table1[[#This Row],[COGS]]*Table1[[#This Row],[Sold_qty]])</f>
        <v>210.95999999999992</v>
      </c>
      <c r="Q269" s="6">
        <f>Table1[[#This Row],[Profit]]/Table1[[#This Row],[Revenue]]</f>
        <v>0.19817382482245513</v>
      </c>
    </row>
    <row r="270" spans="1:17" x14ac:dyDescent="0.3">
      <c r="A270">
        <v>269</v>
      </c>
      <c r="B270" t="s">
        <v>771</v>
      </c>
      <c r="C270" t="s">
        <v>772</v>
      </c>
      <c r="D270" t="s">
        <v>16</v>
      </c>
      <c r="E270" t="s">
        <v>106</v>
      </c>
      <c r="F270" t="s">
        <v>773</v>
      </c>
      <c r="G270" t="s">
        <v>19</v>
      </c>
      <c r="H270" t="s">
        <v>20</v>
      </c>
      <c r="I270" s="1">
        <v>45530</v>
      </c>
      <c r="J270">
        <v>2024</v>
      </c>
      <c r="K270" t="s">
        <v>21</v>
      </c>
      <c r="L270">
        <v>8</v>
      </c>
      <c r="M270">
        <v>322.14</v>
      </c>
      <c r="N270">
        <v>263.12</v>
      </c>
      <c r="O270">
        <f>Table1[[#This Row],[Price_per_qty]]*Table1[[#This Row],[Sold_qty]]</f>
        <v>2577.12</v>
      </c>
      <c r="P270">
        <f>(Table1[[#This Row],[Sold_qty]]*Table1[[#This Row],[Price_per_qty]])-(Table1[[#This Row],[COGS]]*Table1[[#This Row],[Sold_qty]])</f>
        <v>472.15999999999985</v>
      </c>
      <c r="Q270" s="6">
        <f>Table1[[#This Row],[Profit]]/Table1[[#This Row],[Revenue]]</f>
        <v>0.18321226795803061</v>
      </c>
    </row>
    <row r="271" spans="1:17" x14ac:dyDescent="0.3">
      <c r="A271">
        <v>270</v>
      </c>
      <c r="B271" t="s">
        <v>774</v>
      </c>
      <c r="C271" t="s">
        <v>775</v>
      </c>
      <c r="D271" t="s">
        <v>24</v>
      </c>
      <c r="E271" t="s">
        <v>73</v>
      </c>
      <c r="F271" t="s">
        <v>776</v>
      </c>
      <c r="G271" t="s">
        <v>27</v>
      </c>
      <c r="H271" t="s">
        <v>20</v>
      </c>
      <c r="I271" s="1">
        <v>45417</v>
      </c>
      <c r="J271">
        <v>2024</v>
      </c>
      <c r="K271" t="s">
        <v>36</v>
      </c>
      <c r="L271">
        <v>13</v>
      </c>
      <c r="M271">
        <v>51.44</v>
      </c>
      <c r="N271">
        <v>26.94</v>
      </c>
      <c r="O271">
        <f>Table1[[#This Row],[Price_per_qty]]*Table1[[#This Row],[Sold_qty]]</f>
        <v>668.72</v>
      </c>
      <c r="P271">
        <f>(Table1[[#This Row],[Sold_qty]]*Table1[[#This Row],[Price_per_qty]])-(Table1[[#This Row],[COGS]]*Table1[[#This Row],[Sold_qty]])</f>
        <v>318.5</v>
      </c>
      <c r="Q271" s="6">
        <f>Table1[[#This Row],[Profit]]/Table1[[#This Row],[Revenue]]</f>
        <v>0.47628304821150852</v>
      </c>
    </row>
    <row r="272" spans="1:17" x14ac:dyDescent="0.3">
      <c r="A272">
        <v>271</v>
      </c>
      <c r="B272" t="s">
        <v>777</v>
      </c>
      <c r="C272" t="s">
        <v>778</v>
      </c>
      <c r="D272" t="s">
        <v>16</v>
      </c>
      <c r="E272" t="s">
        <v>106</v>
      </c>
      <c r="F272" t="s">
        <v>779</v>
      </c>
      <c r="G272" t="s">
        <v>44</v>
      </c>
      <c r="H272" t="s">
        <v>19</v>
      </c>
      <c r="I272" s="1">
        <v>45128</v>
      </c>
      <c r="J272">
        <v>2023</v>
      </c>
      <c r="K272" t="s">
        <v>36</v>
      </c>
      <c r="L272">
        <v>6</v>
      </c>
      <c r="M272">
        <v>26.01</v>
      </c>
      <c r="N272">
        <v>16.7</v>
      </c>
      <c r="O272">
        <f>Table1[[#This Row],[Price_per_qty]]*Table1[[#This Row],[Sold_qty]]</f>
        <v>156.06</v>
      </c>
      <c r="P272">
        <f>(Table1[[#This Row],[Sold_qty]]*Table1[[#This Row],[Price_per_qty]])-(Table1[[#This Row],[COGS]]*Table1[[#This Row],[Sold_qty]])</f>
        <v>55.860000000000014</v>
      </c>
      <c r="Q272" s="6">
        <f>Table1[[#This Row],[Profit]]/Table1[[#This Row],[Revenue]]</f>
        <v>0.35793925413302585</v>
      </c>
    </row>
    <row r="273" spans="1:17" x14ac:dyDescent="0.3">
      <c r="A273">
        <v>272</v>
      </c>
      <c r="B273" t="s">
        <v>780</v>
      </c>
      <c r="C273" t="s">
        <v>781</v>
      </c>
      <c r="D273" t="s">
        <v>24</v>
      </c>
      <c r="E273" t="s">
        <v>42</v>
      </c>
      <c r="F273" t="s">
        <v>782</v>
      </c>
      <c r="G273" t="s">
        <v>35</v>
      </c>
      <c r="H273" t="s">
        <v>28</v>
      </c>
      <c r="I273" s="1">
        <v>45198</v>
      </c>
      <c r="J273">
        <v>2023</v>
      </c>
      <c r="K273" t="s">
        <v>21</v>
      </c>
      <c r="L273">
        <v>16</v>
      </c>
      <c r="M273">
        <v>319.38</v>
      </c>
      <c r="N273">
        <v>239.79</v>
      </c>
      <c r="O273">
        <f>Table1[[#This Row],[Price_per_qty]]*Table1[[#This Row],[Sold_qty]]</f>
        <v>5110.08</v>
      </c>
      <c r="P273">
        <f>(Table1[[#This Row],[Sold_qty]]*Table1[[#This Row],[Price_per_qty]])-(Table1[[#This Row],[COGS]]*Table1[[#This Row],[Sold_qty]])</f>
        <v>1273.44</v>
      </c>
      <c r="Q273" s="6">
        <f>Table1[[#This Row],[Profit]]/Table1[[#This Row],[Revenue]]</f>
        <v>0.24920157805748638</v>
      </c>
    </row>
    <row r="274" spans="1:17" x14ac:dyDescent="0.3">
      <c r="A274">
        <v>273</v>
      </c>
      <c r="B274" t="s">
        <v>783</v>
      </c>
      <c r="C274" t="s">
        <v>784</v>
      </c>
      <c r="D274" t="s">
        <v>24</v>
      </c>
      <c r="E274" t="s">
        <v>73</v>
      </c>
      <c r="F274" t="s">
        <v>526</v>
      </c>
      <c r="G274" t="s">
        <v>35</v>
      </c>
      <c r="H274" t="s">
        <v>19</v>
      </c>
      <c r="I274" s="1">
        <v>45677</v>
      </c>
      <c r="J274">
        <v>2025</v>
      </c>
      <c r="K274" t="s">
        <v>29</v>
      </c>
      <c r="L274">
        <v>19</v>
      </c>
      <c r="M274">
        <v>425</v>
      </c>
      <c r="N274">
        <v>335.57</v>
      </c>
      <c r="O274">
        <f>Table1[[#This Row],[Price_per_qty]]*Table1[[#This Row],[Sold_qty]]</f>
        <v>8075</v>
      </c>
      <c r="P274">
        <f>(Table1[[#This Row],[Sold_qty]]*Table1[[#This Row],[Price_per_qty]])-(Table1[[#This Row],[COGS]]*Table1[[#This Row],[Sold_qty]])</f>
        <v>1699.17</v>
      </c>
      <c r="Q274" s="6">
        <f>Table1[[#This Row],[Profit]]/Table1[[#This Row],[Revenue]]</f>
        <v>0.2104235294117647</v>
      </c>
    </row>
    <row r="275" spans="1:17" x14ac:dyDescent="0.3">
      <c r="A275">
        <v>274</v>
      </c>
      <c r="B275" t="s">
        <v>785</v>
      </c>
      <c r="C275" t="s">
        <v>786</v>
      </c>
      <c r="D275" t="s">
        <v>32</v>
      </c>
      <c r="E275" t="s">
        <v>52</v>
      </c>
      <c r="F275" t="s">
        <v>643</v>
      </c>
      <c r="G275" t="s">
        <v>19</v>
      </c>
      <c r="H275" t="s">
        <v>35</v>
      </c>
      <c r="I275" s="1">
        <v>45520</v>
      </c>
      <c r="J275">
        <v>2024</v>
      </c>
      <c r="K275" t="s">
        <v>103</v>
      </c>
      <c r="L275">
        <v>11</v>
      </c>
      <c r="M275">
        <v>41.88</v>
      </c>
      <c r="N275">
        <v>27.59</v>
      </c>
      <c r="O275">
        <f>Table1[[#This Row],[Price_per_qty]]*Table1[[#This Row],[Sold_qty]]</f>
        <v>460.68</v>
      </c>
      <c r="P275">
        <f>(Table1[[#This Row],[Sold_qty]]*Table1[[#This Row],[Price_per_qty]])-(Table1[[#This Row],[COGS]]*Table1[[#This Row],[Sold_qty]])</f>
        <v>157.19</v>
      </c>
      <c r="Q275" s="6">
        <f>Table1[[#This Row],[Profit]]/Table1[[#This Row],[Revenue]]</f>
        <v>0.34121298949379175</v>
      </c>
    </row>
    <row r="276" spans="1:17" x14ac:dyDescent="0.3">
      <c r="A276">
        <v>275</v>
      </c>
      <c r="B276" t="s">
        <v>787</v>
      </c>
      <c r="C276" t="s">
        <v>788</v>
      </c>
      <c r="D276" t="s">
        <v>32</v>
      </c>
      <c r="E276" t="s">
        <v>63</v>
      </c>
      <c r="F276" t="s">
        <v>789</v>
      </c>
      <c r="G276" t="s">
        <v>27</v>
      </c>
      <c r="H276" t="s">
        <v>19</v>
      </c>
      <c r="I276" s="1">
        <v>45598</v>
      </c>
      <c r="J276">
        <v>2024</v>
      </c>
      <c r="K276" t="s">
        <v>103</v>
      </c>
      <c r="L276">
        <v>1</v>
      </c>
      <c r="M276">
        <v>78.430000000000007</v>
      </c>
      <c r="N276">
        <v>54.79</v>
      </c>
      <c r="O276">
        <f>Table1[[#This Row],[Price_per_qty]]*Table1[[#This Row],[Sold_qty]]</f>
        <v>78.430000000000007</v>
      </c>
      <c r="P276">
        <f>(Table1[[#This Row],[Sold_qty]]*Table1[[#This Row],[Price_per_qty]])-(Table1[[#This Row],[COGS]]*Table1[[#This Row],[Sold_qty]])</f>
        <v>23.640000000000008</v>
      </c>
      <c r="Q276" s="6">
        <f>Table1[[#This Row],[Profit]]/Table1[[#This Row],[Revenue]]</f>
        <v>0.30141527476730851</v>
      </c>
    </row>
    <row r="277" spans="1:17" x14ac:dyDescent="0.3">
      <c r="A277">
        <v>276</v>
      </c>
      <c r="B277" t="s">
        <v>790</v>
      </c>
      <c r="C277" t="s">
        <v>791</v>
      </c>
      <c r="D277" t="s">
        <v>24</v>
      </c>
      <c r="E277" t="s">
        <v>73</v>
      </c>
      <c r="F277" t="s">
        <v>792</v>
      </c>
      <c r="G277" t="s">
        <v>19</v>
      </c>
      <c r="H277" t="s">
        <v>20</v>
      </c>
      <c r="I277" s="1">
        <v>45257</v>
      </c>
      <c r="J277">
        <v>2023</v>
      </c>
      <c r="K277" t="s">
        <v>29</v>
      </c>
      <c r="L277">
        <v>6</v>
      </c>
      <c r="M277">
        <v>120.41</v>
      </c>
      <c r="N277">
        <v>69.39</v>
      </c>
      <c r="O277">
        <f>Table1[[#This Row],[Price_per_qty]]*Table1[[#This Row],[Sold_qty]]</f>
        <v>722.46</v>
      </c>
      <c r="P277">
        <f>(Table1[[#This Row],[Sold_qty]]*Table1[[#This Row],[Price_per_qty]])-(Table1[[#This Row],[COGS]]*Table1[[#This Row],[Sold_qty]])</f>
        <v>306.12</v>
      </c>
      <c r="Q277" s="6">
        <f>Table1[[#This Row],[Profit]]/Table1[[#This Row],[Revenue]]</f>
        <v>0.42371896021925087</v>
      </c>
    </row>
    <row r="278" spans="1:17" x14ac:dyDescent="0.3">
      <c r="A278">
        <v>277</v>
      </c>
      <c r="B278" t="s">
        <v>793</v>
      </c>
      <c r="C278" t="s">
        <v>794</v>
      </c>
      <c r="D278" t="s">
        <v>16</v>
      </c>
      <c r="E278" t="s">
        <v>59</v>
      </c>
      <c r="F278" t="s">
        <v>220</v>
      </c>
      <c r="G278" t="s">
        <v>28</v>
      </c>
      <c r="H278" t="s">
        <v>28</v>
      </c>
      <c r="I278" s="1">
        <v>45420</v>
      </c>
      <c r="J278">
        <v>2024</v>
      </c>
      <c r="K278" t="s">
        <v>103</v>
      </c>
      <c r="L278">
        <v>10</v>
      </c>
      <c r="M278">
        <v>460.27</v>
      </c>
      <c r="N278">
        <v>285.45999999999998</v>
      </c>
      <c r="O278">
        <f>Table1[[#This Row],[Price_per_qty]]*Table1[[#This Row],[Sold_qty]]</f>
        <v>4602.7</v>
      </c>
      <c r="P278">
        <f>(Table1[[#This Row],[Sold_qty]]*Table1[[#This Row],[Price_per_qty]])-(Table1[[#This Row],[COGS]]*Table1[[#This Row],[Sold_qty]])</f>
        <v>1748.1</v>
      </c>
      <c r="Q278" s="6">
        <f>Table1[[#This Row],[Profit]]/Table1[[#This Row],[Revenue]]</f>
        <v>0.37979881373976143</v>
      </c>
    </row>
    <row r="279" spans="1:17" x14ac:dyDescent="0.3">
      <c r="A279">
        <v>278</v>
      </c>
      <c r="B279" t="s">
        <v>795</v>
      </c>
      <c r="C279" t="s">
        <v>796</v>
      </c>
      <c r="D279" t="s">
        <v>24</v>
      </c>
      <c r="E279" t="s">
        <v>42</v>
      </c>
      <c r="F279" t="s">
        <v>797</v>
      </c>
      <c r="G279" t="s">
        <v>20</v>
      </c>
      <c r="H279" t="s">
        <v>27</v>
      </c>
      <c r="I279" s="1">
        <v>45208</v>
      </c>
      <c r="J279">
        <v>2023</v>
      </c>
      <c r="K279" t="s">
        <v>36</v>
      </c>
      <c r="L279">
        <v>5</v>
      </c>
      <c r="M279">
        <v>175.73</v>
      </c>
      <c r="N279">
        <v>137.77000000000001</v>
      </c>
      <c r="O279">
        <f>Table1[[#This Row],[Price_per_qty]]*Table1[[#This Row],[Sold_qty]]</f>
        <v>878.65</v>
      </c>
      <c r="P279">
        <f>(Table1[[#This Row],[Sold_qty]]*Table1[[#This Row],[Price_per_qty]])-(Table1[[#This Row],[COGS]]*Table1[[#This Row],[Sold_qty]])</f>
        <v>189.79999999999995</v>
      </c>
      <c r="Q279" s="6">
        <f>Table1[[#This Row],[Profit]]/Table1[[#This Row],[Revenue]]</f>
        <v>0.21601320207135943</v>
      </c>
    </row>
    <row r="280" spans="1:17" x14ac:dyDescent="0.3">
      <c r="A280">
        <v>279</v>
      </c>
      <c r="B280" t="s">
        <v>798</v>
      </c>
      <c r="C280" t="s">
        <v>799</v>
      </c>
      <c r="D280" t="s">
        <v>16</v>
      </c>
      <c r="E280" t="s">
        <v>17</v>
      </c>
      <c r="F280" t="s">
        <v>800</v>
      </c>
      <c r="G280" t="s">
        <v>27</v>
      </c>
      <c r="H280" t="s">
        <v>28</v>
      </c>
      <c r="I280" s="1">
        <v>45265</v>
      </c>
      <c r="J280">
        <v>2023</v>
      </c>
      <c r="K280" t="s">
        <v>29</v>
      </c>
      <c r="L280">
        <v>1</v>
      </c>
      <c r="M280">
        <v>176.89</v>
      </c>
      <c r="N280">
        <v>115.28</v>
      </c>
      <c r="O280">
        <f>Table1[[#This Row],[Price_per_qty]]*Table1[[#This Row],[Sold_qty]]</f>
        <v>176.89</v>
      </c>
      <c r="P280">
        <f>(Table1[[#This Row],[Sold_qty]]*Table1[[#This Row],[Price_per_qty]])-(Table1[[#This Row],[COGS]]*Table1[[#This Row],[Sold_qty]])</f>
        <v>61.609999999999985</v>
      </c>
      <c r="Q280" s="6">
        <f>Table1[[#This Row],[Profit]]/Table1[[#This Row],[Revenue]]</f>
        <v>0.34829555090734349</v>
      </c>
    </row>
    <row r="281" spans="1:17" x14ac:dyDescent="0.3">
      <c r="A281">
        <v>280</v>
      </c>
      <c r="B281" t="s">
        <v>801</v>
      </c>
      <c r="C281" t="s">
        <v>802</v>
      </c>
      <c r="D281" t="s">
        <v>32</v>
      </c>
      <c r="E281" t="s">
        <v>33</v>
      </c>
      <c r="F281" t="s">
        <v>803</v>
      </c>
      <c r="G281" t="s">
        <v>35</v>
      </c>
      <c r="H281" t="s">
        <v>20</v>
      </c>
      <c r="I281" s="1">
        <v>45397</v>
      </c>
      <c r="J281">
        <v>2024</v>
      </c>
      <c r="K281" t="s">
        <v>36</v>
      </c>
      <c r="L281">
        <v>6</v>
      </c>
      <c r="M281">
        <v>321.12</v>
      </c>
      <c r="N281">
        <v>234.25</v>
      </c>
      <c r="O281">
        <f>Table1[[#This Row],[Price_per_qty]]*Table1[[#This Row],[Sold_qty]]</f>
        <v>1926.72</v>
      </c>
      <c r="P281">
        <f>(Table1[[#This Row],[Sold_qty]]*Table1[[#This Row],[Price_per_qty]])-(Table1[[#This Row],[COGS]]*Table1[[#This Row],[Sold_qty]])</f>
        <v>521.22</v>
      </c>
      <c r="Q281" s="6">
        <f>Table1[[#This Row],[Profit]]/Table1[[#This Row],[Revenue]]</f>
        <v>0.27052192326856006</v>
      </c>
    </row>
    <row r="282" spans="1:17" x14ac:dyDescent="0.3">
      <c r="A282">
        <v>281</v>
      </c>
      <c r="B282" t="s">
        <v>804</v>
      </c>
      <c r="C282" t="s">
        <v>805</v>
      </c>
      <c r="D282" t="s">
        <v>32</v>
      </c>
      <c r="E282" t="s">
        <v>33</v>
      </c>
      <c r="F282" t="s">
        <v>806</v>
      </c>
      <c r="G282" t="s">
        <v>44</v>
      </c>
      <c r="H282" t="s">
        <v>27</v>
      </c>
      <c r="I282" s="1">
        <v>45627</v>
      </c>
      <c r="J282">
        <v>2024</v>
      </c>
      <c r="K282" t="s">
        <v>21</v>
      </c>
      <c r="L282">
        <v>14</v>
      </c>
      <c r="M282">
        <v>165.41</v>
      </c>
      <c r="N282">
        <v>132.63</v>
      </c>
      <c r="O282">
        <f>Table1[[#This Row],[Price_per_qty]]*Table1[[#This Row],[Sold_qty]]</f>
        <v>2315.7399999999998</v>
      </c>
      <c r="P282">
        <f>(Table1[[#This Row],[Sold_qty]]*Table1[[#This Row],[Price_per_qty]])-(Table1[[#This Row],[COGS]]*Table1[[#This Row],[Sold_qty]])</f>
        <v>458.91999999999985</v>
      </c>
      <c r="Q282" s="6">
        <f>Table1[[#This Row],[Profit]]/Table1[[#This Row],[Revenue]]</f>
        <v>0.19817423372226584</v>
      </c>
    </row>
    <row r="283" spans="1:17" x14ac:dyDescent="0.3">
      <c r="A283">
        <v>282</v>
      </c>
      <c r="B283" t="s">
        <v>807</v>
      </c>
      <c r="C283" t="s">
        <v>808</v>
      </c>
      <c r="D283" t="s">
        <v>16</v>
      </c>
      <c r="E283" t="s">
        <v>106</v>
      </c>
      <c r="F283" t="s">
        <v>209</v>
      </c>
      <c r="G283" t="s">
        <v>19</v>
      </c>
      <c r="H283" t="s">
        <v>35</v>
      </c>
      <c r="I283" s="1">
        <v>45141</v>
      </c>
      <c r="J283">
        <v>2023</v>
      </c>
      <c r="K283" t="s">
        <v>29</v>
      </c>
      <c r="L283">
        <v>17</v>
      </c>
      <c r="M283">
        <v>224.86</v>
      </c>
      <c r="N283">
        <v>158.16999999999999</v>
      </c>
      <c r="O283">
        <f>Table1[[#This Row],[Price_per_qty]]*Table1[[#This Row],[Sold_qty]]</f>
        <v>3822.6200000000003</v>
      </c>
      <c r="P283">
        <f>(Table1[[#This Row],[Sold_qty]]*Table1[[#This Row],[Price_per_qty]])-(Table1[[#This Row],[COGS]]*Table1[[#This Row],[Sold_qty]])</f>
        <v>1133.7300000000005</v>
      </c>
      <c r="Q283" s="6">
        <f>Table1[[#This Row],[Profit]]/Table1[[#This Row],[Revenue]]</f>
        <v>0.29658454149248431</v>
      </c>
    </row>
    <row r="284" spans="1:17" x14ac:dyDescent="0.3">
      <c r="A284">
        <v>283</v>
      </c>
      <c r="B284" t="s">
        <v>809</v>
      </c>
      <c r="C284" t="s">
        <v>810</v>
      </c>
      <c r="D284" t="s">
        <v>32</v>
      </c>
      <c r="E284" t="s">
        <v>52</v>
      </c>
      <c r="F284" t="s">
        <v>613</v>
      </c>
      <c r="G284" t="s">
        <v>27</v>
      </c>
      <c r="H284" t="s">
        <v>28</v>
      </c>
      <c r="I284" s="1">
        <v>45576</v>
      </c>
      <c r="J284">
        <v>2024</v>
      </c>
      <c r="K284" t="s">
        <v>36</v>
      </c>
      <c r="L284">
        <v>6</v>
      </c>
      <c r="M284">
        <v>320.33999999999997</v>
      </c>
      <c r="N284">
        <v>216.17</v>
      </c>
      <c r="O284">
        <f>Table1[[#This Row],[Price_per_qty]]*Table1[[#This Row],[Sold_qty]]</f>
        <v>1922.04</v>
      </c>
      <c r="P284">
        <f>(Table1[[#This Row],[Sold_qty]]*Table1[[#This Row],[Price_per_qty]])-(Table1[[#This Row],[COGS]]*Table1[[#This Row],[Sold_qty]])</f>
        <v>625.02</v>
      </c>
      <c r="Q284" s="6">
        <f>Table1[[#This Row],[Profit]]/Table1[[#This Row],[Revenue]]</f>
        <v>0.32518574015108948</v>
      </c>
    </row>
    <row r="285" spans="1:17" x14ac:dyDescent="0.3">
      <c r="A285">
        <v>284</v>
      </c>
      <c r="B285" t="s">
        <v>811</v>
      </c>
      <c r="C285" t="s">
        <v>812</v>
      </c>
      <c r="D285" t="s">
        <v>16</v>
      </c>
      <c r="E285" t="s">
        <v>17</v>
      </c>
      <c r="F285" t="s">
        <v>813</v>
      </c>
      <c r="G285" t="s">
        <v>20</v>
      </c>
      <c r="H285" t="s">
        <v>35</v>
      </c>
      <c r="I285" s="1">
        <v>45578</v>
      </c>
      <c r="J285">
        <v>2024</v>
      </c>
      <c r="K285" t="s">
        <v>36</v>
      </c>
      <c r="L285">
        <v>11</v>
      </c>
      <c r="M285">
        <v>287.11</v>
      </c>
      <c r="N285">
        <v>149.66999999999999</v>
      </c>
      <c r="O285">
        <f>Table1[[#This Row],[Price_per_qty]]*Table1[[#This Row],[Sold_qty]]</f>
        <v>3158.21</v>
      </c>
      <c r="P285">
        <f>(Table1[[#This Row],[Sold_qty]]*Table1[[#This Row],[Price_per_qty]])-(Table1[[#This Row],[COGS]]*Table1[[#This Row],[Sold_qty]])</f>
        <v>1511.8400000000001</v>
      </c>
      <c r="Q285" s="6">
        <f>Table1[[#This Row],[Profit]]/Table1[[#This Row],[Revenue]]</f>
        <v>0.47870154296262762</v>
      </c>
    </row>
    <row r="286" spans="1:17" x14ac:dyDescent="0.3">
      <c r="A286">
        <v>285</v>
      </c>
      <c r="B286" t="s">
        <v>814</v>
      </c>
      <c r="C286" t="s">
        <v>815</v>
      </c>
      <c r="D286" t="s">
        <v>32</v>
      </c>
      <c r="E286" t="s">
        <v>52</v>
      </c>
      <c r="F286" t="s">
        <v>305</v>
      </c>
      <c r="G286" t="s">
        <v>28</v>
      </c>
      <c r="H286" t="s">
        <v>35</v>
      </c>
      <c r="I286" s="1">
        <v>45343</v>
      </c>
      <c r="J286">
        <v>2024</v>
      </c>
      <c r="K286" t="s">
        <v>21</v>
      </c>
      <c r="L286">
        <v>9</v>
      </c>
      <c r="M286">
        <v>425.11</v>
      </c>
      <c r="N286">
        <v>265.5</v>
      </c>
      <c r="O286">
        <f>Table1[[#This Row],[Price_per_qty]]*Table1[[#This Row],[Sold_qty]]</f>
        <v>3825.9900000000002</v>
      </c>
      <c r="P286">
        <f>(Table1[[#This Row],[Sold_qty]]*Table1[[#This Row],[Price_per_qty]])-(Table1[[#This Row],[COGS]]*Table1[[#This Row],[Sold_qty]])</f>
        <v>1436.4900000000002</v>
      </c>
      <c r="Q286" s="6">
        <f>Table1[[#This Row],[Profit]]/Table1[[#This Row],[Revenue]]</f>
        <v>0.37545576439039313</v>
      </c>
    </row>
    <row r="287" spans="1:17" x14ac:dyDescent="0.3">
      <c r="A287">
        <v>286</v>
      </c>
      <c r="B287" t="s">
        <v>816</v>
      </c>
      <c r="C287" t="s">
        <v>817</v>
      </c>
      <c r="D287" t="s">
        <v>24</v>
      </c>
      <c r="E287" t="s">
        <v>25</v>
      </c>
      <c r="F287" t="s">
        <v>818</v>
      </c>
      <c r="G287" t="s">
        <v>19</v>
      </c>
      <c r="H287" t="s">
        <v>19</v>
      </c>
      <c r="I287" s="1">
        <v>45068</v>
      </c>
      <c r="J287">
        <v>2023</v>
      </c>
      <c r="K287" t="s">
        <v>21</v>
      </c>
      <c r="L287">
        <v>14</v>
      </c>
      <c r="M287">
        <v>309.43</v>
      </c>
      <c r="N287">
        <v>239.11</v>
      </c>
      <c r="O287">
        <f>Table1[[#This Row],[Price_per_qty]]*Table1[[#This Row],[Sold_qty]]</f>
        <v>4332.0200000000004</v>
      </c>
      <c r="P287">
        <f>(Table1[[#This Row],[Sold_qty]]*Table1[[#This Row],[Price_per_qty]])-(Table1[[#This Row],[COGS]]*Table1[[#This Row],[Sold_qty]])</f>
        <v>984.48000000000047</v>
      </c>
      <c r="Q287" s="6">
        <f>Table1[[#This Row],[Profit]]/Table1[[#This Row],[Revenue]]</f>
        <v>0.22725656852923126</v>
      </c>
    </row>
    <row r="288" spans="1:17" x14ac:dyDescent="0.3">
      <c r="A288">
        <v>287</v>
      </c>
      <c r="B288" t="s">
        <v>819</v>
      </c>
      <c r="C288" t="s">
        <v>820</v>
      </c>
      <c r="D288" t="s">
        <v>16</v>
      </c>
      <c r="E288" t="s">
        <v>106</v>
      </c>
      <c r="F288" t="s">
        <v>821</v>
      </c>
      <c r="G288" t="s">
        <v>20</v>
      </c>
      <c r="H288" t="s">
        <v>20</v>
      </c>
      <c r="I288" s="1">
        <v>45770</v>
      </c>
      <c r="J288">
        <v>2025</v>
      </c>
      <c r="K288" t="s">
        <v>103</v>
      </c>
      <c r="L288">
        <v>6</v>
      </c>
      <c r="M288">
        <v>77.959999999999994</v>
      </c>
      <c r="N288">
        <v>51.39</v>
      </c>
      <c r="O288">
        <f>Table1[[#This Row],[Price_per_qty]]*Table1[[#This Row],[Sold_qty]]</f>
        <v>467.76</v>
      </c>
      <c r="P288">
        <f>(Table1[[#This Row],[Sold_qty]]*Table1[[#This Row],[Price_per_qty]])-(Table1[[#This Row],[COGS]]*Table1[[#This Row],[Sold_qty]])</f>
        <v>159.41999999999996</v>
      </c>
      <c r="Q288" s="6">
        <f>Table1[[#This Row],[Profit]]/Table1[[#This Row],[Revenue]]</f>
        <v>0.34081580297588498</v>
      </c>
    </row>
    <row r="289" spans="1:17" x14ac:dyDescent="0.3">
      <c r="A289">
        <v>288</v>
      </c>
      <c r="B289" t="s">
        <v>822</v>
      </c>
      <c r="C289" t="s">
        <v>658</v>
      </c>
      <c r="D289" t="s">
        <v>16</v>
      </c>
      <c r="E289" t="s">
        <v>59</v>
      </c>
      <c r="F289" t="s">
        <v>203</v>
      </c>
      <c r="G289" t="s">
        <v>28</v>
      </c>
      <c r="H289" t="s">
        <v>35</v>
      </c>
      <c r="I289" s="1">
        <v>45345</v>
      </c>
      <c r="J289">
        <v>2024</v>
      </c>
      <c r="K289" t="s">
        <v>29</v>
      </c>
      <c r="L289">
        <v>19</v>
      </c>
      <c r="M289">
        <v>467.68</v>
      </c>
      <c r="N289">
        <v>397.04</v>
      </c>
      <c r="O289">
        <f>Table1[[#This Row],[Price_per_qty]]*Table1[[#This Row],[Sold_qty]]</f>
        <v>8885.92</v>
      </c>
      <c r="P289">
        <f>(Table1[[#This Row],[Sold_qty]]*Table1[[#This Row],[Price_per_qty]])-(Table1[[#This Row],[COGS]]*Table1[[#This Row],[Sold_qty]])</f>
        <v>1342.1599999999999</v>
      </c>
      <c r="Q289" s="6">
        <f>Table1[[#This Row],[Profit]]/Table1[[#This Row],[Revenue]]</f>
        <v>0.15104344851180293</v>
      </c>
    </row>
    <row r="290" spans="1:17" x14ac:dyDescent="0.3">
      <c r="A290">
        <v>289</v>
      </c>
      <c r="B290" t="s">
        <v>823</v>
      </c>
      <c r="C290" t="s">
        <v>824</v>
      </c>
      <c r="D290" t="s">
        <v>24</v>
      </c>
      <c r="E290" t="s">
        <v>73</v>
      </c>
      <c r="F290" t="s">
        <v>825</v>
      </c>
      <c r="G290" t="s">
        <v>19</v>
      </c>
      <c r="H290" t="s">
        <v>19</v>
      </c>
      <c r="I290" s="1">
        <v>45810</v>
      </c>
      <c r="J290">
        <v>2025</v>
      </c>
      <c r="K290" t="s">
        <v>29</v>
      </c>
      <c r="L290">
        <v>14</v>
      </c>
      <c r="M290">
        <v>264.52999999999997</v>
      </c>
      <c r="N290">
        <v>174.02</v>
      </c>
      <c r="O290">
        <f>Table1[[#This Row],[Price_per_qty]]*Table1[[#This Row],[Sold_qty]]</f>
        <v>3703.4199999999996</v>
      </c>
      <c r="P290">
        <f>(Table1[[#This Row],[Sold_qty]]*Table1[[#This Row],[Price_per_qty]])-(Table1[[#This Row],[COGS]]*Table1[[#This Row],[Sold_qty]])</f>
        <v>1267.1399999999994</v>
      </c>
      <c r="Q290" s="6">
        <f>Table1[[#This Row],[Profit]]/Table1[[#This Row],[Revenue]]</f>
        <v>0.34215400899708903</v>
      </c>
    </row>
    <row r="291" spans="1:17" x14ac:dyDescent="0.3">
      <c r="A291">
        <v>290</v>
      </c>
      <c r="B291" t="s">
        <v>826</v>
      </c>
      <c r="C291" t="s">
        <v>827</v>
      </c>
      <c r="D291" t="s">
        <v>24</v>
      </c>
      <c r="E291" t="s">
        <v>25</v>
      </c>
      <c r="F291" t="s">
        <v>828</v>
      </c>
      <c r="G291" t="s">
        <v>27</v>
      </c>
      <c r="H291" t="s">
        <v>19</v>
      </c>
      <c r="I291" s="1">
        <v>44962</v>
      </c>
      <c r="J291">
        <v>2023</v>
      </c>
      <c r="K291" t="s">
        <v>21</v>
      </c>
      <c r="L291">
        <v>4</v>
      </c>
      <c r="M291">
        <v>210.87</v>
      </c>
      <c r="N291">
        <v>147.88999999999999</v>
      </c>
      <c r="O291">
        <f>Table1[[#This Row],[Price_per_qty]]*Table1[[#This Row],[Sold_qty]]</f>
        <v>843.48</v>
      </c>
      <c r="P291">
        <f>(Table1[[#This Row],[Sold_qty]]*Table1[[#This Row],[Price_per_qty]])-(Table1[[#This Row],[COGS]]*Table1[[#This Row],[Sold_qty]])</f>
        <v>251.92000000000007</v>
      </c>
      <c r="Q291" s="6">
        <f>Table1[[#This Row],[Profit]]/Table1[[#This Row],[Revenue]]</f>
        <v>0.29866742542798891</v>
      </c>
    </row>
    <row r="292" spans="1:17" x14ac:dyDescent="0.3">
      <c r="A292">
        <v>291</v>
      </c>
      <c r="B292" t="s">
        <v>829</v>
      </c>
      <c r="C292" t="s">
        <v>830</v>
      </c>
      <c r="D292" t="s">
        <v>16</v>
      </c>
      <c r="E292" t="s">
        <v>59</v>
      </c>
      <c r="F292" t="s">
        <v>831</v>
      </c>
      <c r="G292" t="s">
        <v>19</v>
      </c>
      <c r="H292" t="s">
        <v>20</v>
      </c>
      <c r="I292" s="1">
        <v>45415</v>
      </c>
      <c r="J292">
        <v>2024</v>
      </c>
      <c r="K292" t="s">
        <v>36</v>
      </c>
      <c r="L292">
        <v>12</v>
      </c>
      <c r="M292">
        <v>498.27</v>
      </c>
      <c r="N292">
        <v>256.61</v>
      </c>
      <c r="O292">
        <f>Table1[[#This Row],[Price_per_qty]]*Table1[[#This Row],[Sold_qty]]</f>
        <v>5979.24</v>
      </c>
      <c r="P292">
        <f>(Table1[[#This Row],[Sold_qty]]*Table1[[#This Row],[Price_per_qty]])-(Table1[[#This Row],[COGS]]*Table1[[#This Row],[Sold_qty]])</f>
        <v>2899.9199999999996</v>
      </c>
      <c r="Q292" s="6">
        <f>Table1[[#This Row],[Profit]]/Table1[[#This Row],[Revenue]]</f>
        <v>0.48499809340317496</v>
      </c>
    </row>
    <row r="293" spans="1:17" x14ac:dyDescent="0.3">
      <c r="A293">
        <v>292</v>
      </c>
      <c r="B293" t="s">
        <v>832</v>
      </c>
      <c r="C293" t="s">
        <v>833</v>
      </c>
      <c r="D293" t="s">
        <v>32</v>
      </c>
      <c r="E293" t="s">
        <v>63</v>
      </c>
      <c r="F293" t="s">
        <v>77</v>
      </c>
      <c r="G293" t="s">
        <v>27</v>
      </c>
      <c r="H293" t="s">
        <v>20</v>
      </c>
      <c r="I293" s="1">
        <v>45682</v>
      </c>
      <c r="J293">
        <v>2025</v>
      </c>
      <c r="K293" t="s">
        <v>103</v>
      </c>
      <c r="L293">
        <v>12</v>
      </c>
      <c r="M293">
        <v>72.680000000000007</v>
      </c>
      <c r="N293">
        <v>47.47</v>
      </c>
      <c r="O293">
        <f>Table1[[#This Row],[Price_per_qty]]*Table1[[#This Row],[Sold_qty]]</f>
        <v>872.16000000000008</v>
      </c>
      <c r="P293">
        <f>(Table1[[#This Row],[Sold_qty]]*Table1[[#This Row],[Price_per_qty]])-(Table1[[#This Row],[COGS]]*Table1[[#This Row],[Sold_qty]])</f>
        <v>302.5200000000001</v>
      </c>
      <c r="Q293" s="6">
        <f>Table1[[#This Row],[Profit]]/Table1[[#This Row],[Revenue]]</f>
        <v>0.34686296092460106</v>
      </c>
    </row>
    <row r="294" spans="1:17" x14ac:dyDescent="0.3">
      <c r="A294">
        <v>293</v>
      </c>
      <c r="B294" t="s">
        <v>834</v>
      </c>
      <c r="C294" t="s">
        <v>835</v>
      </c>
      <c r="D294" t="s">
        <v>32</v>
      </c>
      <c r="E294" t="s">
        <v>63</v>
      </c>
      <c r="F294" t="s">
        <v>140</v>
      </c>
      <c r="G294" t="s">
        <v>44</v>
      </c>
      <c r="H294" t="s">
        <v>35</v>
      </c>
      <c r="I294" s="1">
        <v>45670</v>
      </c>
      <c r="J294">
        <v>2025</v>
      </c>
      <c r="K294" t="s">
        <v>29</v>
      </c>
      <c r="L294">
        <v>6</v>
      </c>
      <c r="M294">
        <v>13.25</v>
      </c>
      <c r="N294">
        <v>10.37</v>
      </c>
      <c r="O294">
        <f>Table1[[#This Row],[Price_per_qty]]*Table1[[#This Row],[Sold_qty]]</f>
        <v>79.5</v>
      </c>
      <c r="P294">
        <f>(Table1[[#This Row],[Sold_qty]]*Table1[[#This Row],[Price_per_qty]])-(Table1[[#This Row],[COGS]]*Table1[[#This Row],[Sold_qty]])</f>
        <v>17.28</v>
      </c>
      <c r="Q294" s="6">
        <f>Table1[[#This Row],[Profit]]/Table1[[#This Row],[Revenue]]</f>
        <v>0.21735849056603776</v>
      </c>
    </row>
    <row r="295" spans="1:17" x14ac:dyDescent="0.3">
      <c r="A295">
        <v>294</v>
      </c>
      <c r="B295" t="s">
        <v>836</v>
      </c>
      <c r="C295" t="s">
        <v>837</v>
      </c>
      <c r="D295" t="s">
        <v>32</v>
      </c>
      <c r="E295" t="s">
        <v>33</v>
      </c>
      <c r="F295" t="s">
        <v>740</v>
      </c>
      <c r="G295" t="s">
        <v>20</v>
      </c>
      <c r="H295" t="s">
        <v>28</v>
      </c>
      <c r="I295" s="1">
        <v>45720</v>
      </c>
      <c r="J295">
        <v>2025</v>
      </c>
      <c r="K295" t="s">
        <v>21</v>
      </c>
      <c r="L295">
        <v>11</v>
      </c>
      <c r="M295">
        <v>459.51</v>
      </c>
      <c r="N295">
        <v>383.64</v>
      </c>
      <c r="O295">
        <f>Table1[[#This Row],[Price_per_qty]]*Table1[[#This Row],[Sold_qty]]</f>
        <v>5054.6099999999997</v>
      </c>
      <c r="P295">
        <f>(Table1[[#This Row],[Sold_qty]]*Table1[[#This Row],[Price_per_qty]])-(Table1[[#This Row],[COGS]]*Table1[[#This Row],[Sold_qty]])</f>
        <v>834.56999999999971</v>
      </c>
      <c r="Q295" s="6">
        <f>Table1[[#This Row],[Profit]]/Table1[[#This Row],[Revenue]]</f>
        <v>0.1651106613566625</v>
      </c>
    </row>
    <row r="296" spans="1:17" x14ac:dyDescent="0.3">
      <c r="A296">
        <v>295</v>
      </c>
      <c r="B296" t="s">
        <v>838</v>
      </c>
      <c r="C296" t="s">
        <v>839</v>
      </c>
      <c r="D296" t="s">
        <v>32</v>
      </c>
      <c r="E296" t="s">
        <v>52</v>
      </c>
      <c r="F296" t="s">
        <v>53</v>
      </c>
      <c r="G296" t="s">
        <v>28</v>
      </c>
      <c r="H296" t="s">
        <v>35</v>
      </c>
      <c r="I296" s="1">
        <v>45810</v>
      </c>
      <c r="J296">
        <v>2025</v>
      </c>
      <c r="K296" t="s">
        <v>103</v>
      </c>
      <c r="L296">
        <v>9</v>
      </c>
      <c r="M296">
        <v>206.23</v>
      </c>
      <c r="N296">
        <v>150.1</v>
      </c>
      <c r="O296">
        <f>Table1[[#This Row],[Price_per_qty]]*Table1[[#This Row],[Sold_qty]]</f>
        <v>1856.07</v>
      </c>
      <c r="P296">
        <f>(Table1[[#This Row],[Sold_qty]]*Table1[[#This Row],[Price_per_qty]])-(Table1[[#This Row],[COGS]]*Table1[[#This Row],[Sold_qty]])</f>
        <v>505.17000000000007</v>
      </c>
      <c r="Q296" s="6">
        <f>Table1[[#This Row],[Profit]]/Table1[[#This Row],[Revenue]]</f>
        <v>0.27217184696697866</v>
      </c>
    </row>
    <row r="297" spans="1:17" x14ac:dyDescent="0.3">
      <c r="A297">
        <v>296</v>
      </c>
      <c r="B297" t="s">
        <v>840</v>
      </c>
      <c r="C297" t="s">
        <v>841</v>
      </c>
      <c r="D297" t="s">
        <v>16</v>
      </c>
      <c r="E297" t="s">
        <v>17</v>
      </c>
      <c r="F297" t="s">
        <v>842</v>
      </c>
      <c r="G297" t="s">
        <v>27</v>
      </c>
      <c r="H297" t="s">
        <v>19</v>
      </c>
      <c r="I297" s="1">
        <v>45533</v>
      </c>
      <c r="J297">
        <v>2024</v>
      </c>
      <c r="K297" t="s">
        <v>36</v>
      </c>
      <c r="L297">
        <v>19</v>
      </c>
      <c r="M297">
        <v>301.82</v>
      </c>
      <c r="N297">
        <v>153.02000000000001</v>
      </c>
      <c r="O297">
        <f>Table1[[#This Row],[Price_per_qty]]*Table1[[#This Row],[Sold_qty]]</f>
        <v>5734.58</v>
      </c>
      <c r="P297">
        <f>(Table1[[#This Row],[Sold_qty]]*Table1[[#This Row],[Price_per_qty]])-(Table1[[#This Row],[COGS]]*Table1[[#This Row],[Sold_qty]])</f>
        <v>2827.2</v>
      </c>
      <c r="Q297" s="6">
        <f>Table1[[#This Row],[Profit]]/Table1[[#This Row],[Revenue]]</f>
        <v>0.49300907825856466</v>
      </c>
    </row>
    <row r="298" spans="1:17" x14ac:dyDescent="0.3">
      <c r="A298">
        <v>297</v>
      </c>
      <c r="B298" t="s">
        <v>843</v>
      </c>
      <c r="C298" t="s">
        <v>844</v>
      </c>
      <c r="D298" t="s">
        <v>24</v>
      </c>
      <c r="E298" t="s">
        <v>42</v>
      </c>
      <c r="F298" t="s">
        <v>845</v>
      </c>
      <c r="G298" t="s">
        <v>35</v>
      </c>
      <c r="H298" t="s">
        <v>27</v>
      </c>
      <c r="I298" s="1">
        <v>45769</v>
      </c>
      <c r="J298">
        <v>2025</v>
      </c>
      <c r="K298" t="s">
        <v>21</v>
      </c>
      <c r="L298">
        <v>15</v>
      </c>
      <c r="M298">
        <v>374.95</v>
      </c>
      <c r="N298">
        <v>206.57</v>
      </c>
      <c r="O298">
        <f>Table1[[#This Row],[Price_per_qty]]*Table1[[#This Row],[Sold_qty]]</f>
        <v>5624.25</v>
      </c>
      <c r="P298">
        <f>(Table1[[#This Row],[Sold_qty]]*Table1[[#This Row],[Price_per_qty]])-(Table1[[#This Row],[COGS]]*Table1[[#This Row],[Sold_qty]])</f>
        <v>2525.7000000000003</v>
      </c>
      <c r="Q298" s="6">
        <f>Table1[[#This Row],[Profit]]/Table1[[#This Row],[Revenue]]</f>
        <v>0.44907320976130155</v>
      </c>
    </row>
    <row r="299" spans="1:17" x14ac:dyDescent="0.3">
      <c r="A299">
        <v>298</v>
      </c>
      <c r="B299" t="s">
        <v>846</v>
      </c>
      <c r="C299" t="s">
        <v>847</v>
      </c>
      <c r="D299" t="s">
        <v>24</v>
      </c>
      <c r="E299" t="s">
        <v>73</v>
      </c>
      <c r="F299" t="s">
        <v>848</v>
      </c>
      <c r="G299" t="s">
        <v>35</v>
      </c>
      <c r="H299" t="s">
        <v>19</v>
      </c>
      <c r="I299" s="1">
        <v>45631</v>
      </c>
      <c r="J299">
        <v>2024</v>
      </c>
      <c r="K299" t="s">
        <v>29</v>
      </c>
      <c r="L299">
        <v>2</v>
      </c>
      <c r="M299">
        <v>401.21</v>
      </c>
      <c r="N299">
        <v>276</v>
      </c>
      <c r="O299">
        <f>Table1[[#This Row],[Price_per_qty]]*Table1[[#This Row],[Sold_qty]]</f>
        <v>802.42</v>
      </c>
      <c r="P299">
        <f>(Table1[[#This Row],[Sold_qty]]*Table1[[#This Row],[Price_per_qty]])-(Table1[[#This Row],[COGS]]*Table1[[#This Row],[Sold_qty]])</f>
        <v>250.41999999999996</v>
      </c>
      <c r="Q299" s="6">
        <f>Table1[[#This Row],[Profit]]/Table1[[#This Row],[Revenue]]</f>
        <v>0.31208095511078981</v>
      </c>
    </row>
    <row r="300" spans="1:17" x14ac:dyDescent="0.3">
      <c r="A300">
        <v>299</v>
      </c>
      <c r="B300" t="s">
        <v>849</v>
      </c>
      <c r="C300" t="s">
        <v>850</v>
      </c>
      <c r="D300" t="s">
        <v>16</v>
      </c>
      <c r="E300" t="s">
        <v>106</v>
      </c>
      <c r="F300" t="s">
        <v>764</v>
      </c>
      <c r="G300" t="s">
        <v>19</v>
      </c>
      <c r="H300" t="s">
        <v>27</v>
      </c>
      <c r="I300" s="1">
        <v>45234</v>
      </c>
      <c r="J300">
        <v>2023</v>
      </c>
      <c r="K300" t="s">
        <v>21</v>
      </c>
      <c r="L300">
        <v>20</v>
      </c>
      <c r="M300">
        <v>211.28</v>
      </c>
      <c r="N300">
        <v>142.97999999999999</v>
      </c>
      <c r="O300">
        <f>Table1[[#This Row],[Price_per_qty]]*Table1[[#This Row],[Sold_qty]]</f>
        <v>4225.6000000000004</v>
      </c>
      <c r="P300">
        <f>(Table1[[#This Row],[Sold_qty]]*Table1[[#This Row],[Price_per_qty]])-(Table1[[#This Row],[COGS]]*Table1[[#This Row],[Sold_qty]])</f>
        <v>1366.0000000000005</v>
      </c>
      <c r="Q300" s="6">
        <f>Table1[[#This Row],[Profit]]/Table1[[#This Row],[Revenue]]</f>
        <v>0.3232677016281712</v>
      </c>
    </row>
    <row r="301" spans="1:17" x14ac:dyDescent="0.3">
      <c r="A301">
        <v>300</v>
      </c>
      <c r="B301" t="s">
        <v>851</v>
      </c>
      <c r="C301" t="s">
        <v>852</v>
      </c>
      <c r="D301" t="s">
        <v>16</v>
      </c>
      <c r="E301" t="s">
        <v>106</v>
      </c>
      <c r="F301" t="s">
        <v>656</v>
      </c>
      <c r="G301" t="s">
        <v>44</v>
      </c>
      <c r="H301" t="s">
        <v>20</v>
      </c>
      <c r="I301" s="1">
        <v>45564</v>
      </c>
      <c r="J301">
        <v>2024</v>
      </c>
      <c r="K301" t="s">
        <v>29</v>
      </c>
      <c r="L301">
        <v>19</v>
      </c>
      <c r="M301">
        <v>317.44</v>
      </c>
      <c r="N301">
        <v>240.07</v>
      </c>
      <c r="O301">
        <f>Table1[[#This Row],[Price_per_qty]]*Table1[[#This Row],[Sold_qty]]</f>
        <v>6031.36</v>
      </c>
      <c r="P301">
        <f>(Table1[[#This Row],[Sold_qty]]*Table1[[#This Row],[Price_per_qty]])-(Table1[[#This Row],[COGS]]*Table1[[#This Row],[Sold_qty]])</f>
        <v>1470.0299999999997</v>
      </c>
      <c r="Q301" s="6">
        <f>Table1[[#This Row],[Profit]]/Table1[[#This Row],[Revenue]]</f>
        <v>0.24373109879032256</v>
      </c>
    </row>
    <row r="302" spans="1:17" x14ac:dyDescent="0.3">
      <c r="A302">
        <v>301</v>
      </c>
      <c r="B302" t="s">
        <v>853</v>
      </c>
      <c r="C302" t="s">
        <v>854</v>
      </c>
      <c r="D302" t="s">
        <v>16</v>
      </c>
      <c r="E302" t="s">
        <v>17</v>
      </c>
      <c r="F302" t="s">
        <v>855</v>
      </c>
      <c r="G302" t="s">
        <v>28</v>
      </c>
      <c r="H302" t="s">
        <v>44</v>
      </c>
      <c r="I302" s="1">
        <v>45254</v>
      </c>
      <c r="J302">
        <v>2023</v>
      </c>
      <c r="K302" t="s">
        <v>36</v>
      </c>
      <c r="L302">
        <v>1</v>
      </c>
      <c r="M302">
        <v>426.65</v>
      </c>
      <c r="N302">
        <v>281.2</v>
      </c>
      <c r="O302">
        <f>Table1[[#This Row],[Price_per_qty]]*Table1[[#This Row],[Sold_qty]]</f>
        <v>426.65</v>
      </c>
      <c r="P302">
        <f>(Table1[[#This Row],[Sold_qty]]*Table1[[#This Row],[Price_per_qty]])-(Table1[[#This Row],[COGS]]*Table1[[#This Row],[Sold_qty]])</f>
        <v>145.44999999999999</v>
      </c>
      <c r="Q302" s="6">
        <f>Table1[[#This Row],[Profit]]/Table1[[#This Row],[Revenue]]</f>
        <v>0.34091175436540488</v>
      </c>
    </row>
    <row r="303" spans="1:17" x14ac:dyDescent="0.3">
      <c r="A303">
        <v>302</v>
      </c>
      <c r="B303" t="s">
        <v>856</v>
      </c>
      <c r="C303" t="s">
        <v>857</v>
      </c>
      <c r="D303" t="s">
        <v>32</v>
      </c>
      <c r="E303" t="s">
        <v>33</v>
      </c>
      <c r="F303" t="s">
        <v>189</v>
      </c>
      <c r="G303" t="s">
        <v>27</v>
      </c>
      <c r="H303" t="s">
        <v>44</v>
      </c>
      <c r="I303" s="1">
        <v>45050</v>
      </c>
      <c r="J303">
        <v>2023</v>
      </c>
      <c r="K303" t="s">
        <v>21</v>
      </c>
      <c r="L303">
        <v>7</v>
      </c>
      <c r="M303">
        <v>361.44</v>
      </c>
      <c r="N303">
        <v>298.47000000000003</v>
      </c>
      <c r="O303">
        <f>Table1[[#This Row],[Price_per_qty]]*Table1[[#This Row],[Sold_qty]]</f>
        <v>2530.08</v>
      </c>
      <c r="P303">
        <f>(Table1[[#This Row],[Sold_qty]]*Table1[[#This Row],[Price_per_qty]])-(Table1[[#This Row],[COGS]]*Table1[[#This Row],[Sold_qty]])</f>
        <v>440.78999999999996</v>
      </c>
      <c r="Q303" s="6">
        <f>Table1[[#This Row],[Profit]]/Table1[[#This Row],[Revenue]]</f>
        <v>0.17421978751660025</v>
      </c>
    </row>
    <row r="304" spans="1:17" x14ac:dyDescent="0.3">
      <c r="A304">
        <v>303</v>
      </c>
      <c r="B304" t="s">
        <v>858</v>
      </c>
      <c r="C304" t="s">
        <v>859</v>
      </c>
      <c r="D304" t="s">
        <v>24</v>
      </c>
      <c r="E304" t="s">
        <v>42</v>
      </c>
      <c r="F304" t="s">
        <v>797</v>
      </c>
      <c r="G304" t="s">
        <v>35</v>
      </c>
      <c r="H304" t="s">
        <v>44</v>
      </c>
      <c r="I304" s="1">
        <v>45328</v>
      </c>
      <c r="J304">
        <v>2024</v>
      </c>
      <c r="K304" t="s">
        <v>21</v>
      </c>
      <c r="L304">
        <v>15</v>
      </c>
      <c r="M304">
        <v>319.27</v>
      </c>
      <c r="N304">
        <v>232.11</v>
      </c>
      <c r="O304">
        <f>Table1[[#This Row],[Price_per_qty]]*Table1[[#This Row],[Sold_qty]]</f>
        <v>4789.0499999999993</v>
      </c>
      <c r="P304">
        <f>(Table1[[#This Row],[Sold_qty]]*Table1[[#This Row],[Price_per_qty]])-(Table1[[#This Row],[COGS]]*Table1[[#This Row],[Sold_qty]])</f>
        <v>1307.3999999999992</v>
      </c>
      <c r="Q304" s="6">
        <f>Table1[[#This Row],[Profit]]/Table1[[#This Row],[Revenue]]</f>
        <v>0.27299777617690341</v>
      </c>
    </row>
    <row r="305" spans="1:17" x14ac:dyDescent="0.3">
      <c r="A305">
        <v>304</v>
      </c>
      <c r="B305" t="s">
        <v>860</v>
      </c>
      <c r="C305" t="s">
        <v>421</v>
      </c>
      <c r="D305" t="s">
        <v>24</v>
      </c>
      <c r="E305" t="s">
        <v>42</v>
      </c>
      <c r="F305" t="s">
        <v>43</v>
      </c>
      <c r="G305" t="s">
        <v>44</v>
      </c>
      <c r="H305" t="s">
        <v>27</v>
      </c>
      <c r="I305" s="1">
        <v>45663</v>
      </c>
      <c r="J305">
        <v>2025</v>
      </c>
      <c r="K305" t="s">
        <v>36</v>
      </c>
      <c r="L305">
        <v>13</v>
      </c>
      <c r="M305">
        <v>397.05</v>
      </c>
      <c r="N305">
        <v>323.45</v>
      </c>
      <c r="O305">
        <f>Table1[[#This Row],[Price_per_qty]]*Table1[[#This Row],[Sold_qty]]</f>
        <v>5161.6500000000005</v>
      </c>
      <c r="P305">
        <f>(Table1[[#This Row],[Sold_qty]]*Table1[[#This Row],[Price_per_qty]])-(Table1[[#This Row],[COGS]]*Table1[[#This Row],[Sold_qty]])</f>
        <v>956.80000000000109</v>
      </c>
      <c r="Q305" s="6">
        <f>Table1[[#This Row],[Profit]]/Table1[[#This Row],[Revenue]]</f>
        <v>0.18536708223145718</v>
      </c>
    </row>
    <row r="306" spans="1:17" x14ac:dyDescent="0.3">
      <c r="A306">
        <v>305</v>
      </c>
      <c r="B306" t="s">
        <v>861</v>
      </c>
      <c r="C306" t="s">
        <v>862</v>
      </c>
      <c r="D306" t="s">
        <v>32</v>
      </c>
      <c r="E306" t="s">
        <v>63</v>
      </c>
      <c r="F306" t="s">
        <v>863</v>
      </c>
      <c r="G306" t="s">
        <v>28</v>
      </c>
      <c r="H306" t="s">
        <v>27</v>
      </c>
      <c r="I306" s="1">
        <v>45506</v>
      </c>
      <c r="J306">
        <v>2024</v>
      </c>
      <c r="K306" t="s">
        <v>21</v>
      </c>
      <c r="L306">
        <v>1</v>
      </c>
      <c r="M306">
        <v>232.82</v>
      </c>
      <c r="N306">
        <v>140.97999999999999</v>
      </c>
      <c r="O306">
        <f>Table1[[#This Row],[Price_per_qty]]*Table1[[#This Row],[Sold_qty]]</f>
        <v>232.82</v>
      </c>
      <c r="P306">
        <f>(Table1[[#This Row],[Sold_qty]]*Table1[[#This Row],[Price_per_qty]])-(Table1[[#This Row],[COGS]]*Table1[[#This Row],[Sold_qty]])</f>
        <v>91.84</v>
      </c>
      <c r="Q306" s="6">
        <f>Table1[[#This Row],[Profit]]/Table1[[#This Row],[Revenue]]</f>
        <v>0.39446782922429346</v>
      </c>
    </row>
    <row r="307" spans="1:17" x14ac:dyDescent="0.3">
      <c r="A307">
        <v>306</v>
      </c>
      <c r="B307" t="s">
        <v>864</v>
      </c>
      <c r="C307" t="s">
        <v>865</v>
      </c>
      <c r="D307" t="s">
        <v>24</v>
      </c>
      <c r="E307" t="s">
        <v>73</v>
      </c>
      <c r="F307" t="s">
        <v>271</v>
      </c>
      <c r="G307" t="s">
        <v>20</v>
      </c>
      <c r="H307" t="s">
        <v>44</v>
      </c>
      <c r="I307" s="1">
        <v>44927</v>
      </c>
      <c r="J307">
        <v>2023</v>
      </c>
      <c r="K307" t="s">
        <v>29</v>
      </c>
      <c r="L307">
        <v>2</v>
      </c>
      <c r="M307">
        <v>72.91</v>
      </c>
      <c r="N307">
        <v>47.95</v>
      </c>
      <c r="O307">
        <f>Table1[[#This Row],[Price_per_qty]]*Table1[[#This Row],[Sold_qty]]</f>
        <v>145.82</v>
      </c>
      <c r="P307">
        <f>(Table1[[#This Row],[Sold_qty]]*Table1[[#This Row],[Price_per_qty]])-(Table1[[#This Row],[COGS]]*Table1[[#This Row],[Sold_qty]])</f>
        <v>49.919999999999987</v>
      </c>
      <c r="Q307" s="6">
        <f>Table1[[#This Row],[Profit]]/Table1[[#This Row],[Revenue]]</f>
        <v>0.34233987107392672</v>
      </c>
    </row>
    <row r="308" spans="1:17" x14ac:dyDescent="0.3">
      <c r="A308">
        <v>307</v>
      </c>
      <c r="B308" t="s">
        <v>866</v>
      </c>
      <c r="C308" t="s">
        <v>867</v>
      </c>
      <c r="D308" t="s">
        <v>16</v>
      </c>
      <c r="E308" t="s">
        <v>106</v>
      </c>
      <c r="F308" t="s">
        <v>265</v>
      </c>
      <c r="G308" t="s">
        <v>20</v>
      </c>
      <c r="H308" t="s">
        <v>28</v>
      </c>
      <c r="I308" s="1">
        <v>45512</v>
      </c>
      <c r="J308">
        <v>2024</v>
      </c>
      <c r="K308" t="s">
        <v>103</v>
      </c>
      <c r="L308">
        <v>17</v>
      </c>
      <c r="M308">
        <v>136.84</v>
      </c>
      <c r="N308">
        <v>85.24</v>
      </c>
      <c r="O308">
        <f>Table1[[#This Row],[Price_per_qty]]*Table1[[#This Row],[Sold_qty]]</f>
        <v>2326.2800000000002</v>
      </c>
      <c r="P308">
        <f>(Table1[[#This Row],[Sold_qty]]*Table1[[#This Row],[Price_per_qty]])-(Table1[[#This Row],[COGS]]*Table1[[#This Row],[Sold_qty]])</f>
        <v>877.20000000000027</v>
      </c>
      <c r="Q308" s="6">
        <f>Table1[[#This Row],[Profit]]/Table1[[#This Row],[Revenue]]</f>
        <v>0.37708272434960544</v>
      </c>
    </row>
    <row r="309" spans="1:17" x14ac:dyDescent="0.3">
      <c r="A309">
        <v>308</v>
      </c>
      <c r="B309" t="s">
        <v>868</v>
      </c>
      <c r="C309" t="s">
        <v>869</v>
      </c>
      <c r="D309" t="s">
        <v>24</v>
      </c>
      <c r="E309" t="s">
        <v>42</v>
      </c>
      <c r="F309" t="s">
        <v>232</v>
      </c>
      <c r="G309" t="s">
        <v>44</v>
      </c>
      <c r="H309" t="s">
        <v>44</v>
      </c>
      <c r="I309" s="1">
        <v>44976</v>
      </c>
      <c r="J309">
        <v>2023</v>
      </c>
      <c r="K309" t="s">
        <v>103</v>
      </c>
      <c r="L309">
        <v>15</v>
      </c>
      <c r="M309">
        <v>68.989999999999995</v>
      </c>
      <c r="N309">
        <v>50.89</v>
      </c>
      <c r="O309">
        <f>Table1[[#This Row],[Price_per_qty]]*Table1[[#This Row],[Sold_qty]]</f>
        <v>1034.8499999999999</v>
      </c>
      <c r="P309">
        <f>(Table1[[#This Row],[Sold_qty]]*Table1[[#This Row],[Price_per_qty]])-(Table1[[#This Row],[COGS]]*Table1[[#This Row],[Sold_qty]])</f>
        <v>271.49999999999989</v>
      </c>
      <c r="Q309" s="6">
        <f>Table1[[#This Row],[Profit]]/Table1[[#This Row],[Revenue]]</f>
        <v>0.26235686331352359</v>
      </c>
    </row>
    <row r="310" spans="1:17" x14ac:dyDescent="0.3">
      <c r="A310">
        <v>309</v>
      </c>
      <c r="B310" t="s">
        <v>870</v>
      </c>
      <c r="C310" t="s">
        <v>871</v>
      </c>
      <c r="D310" t="s">
        <v>32</v>
      </c>
      <c r="E310" t="s">
        <v>52</v>
      </c>
      <c r="F310" t="s">
        <v>872</v>
      </c>
      <c r="G310" t="s">
        <v>28</v>
      </c>
      <c r="H310" t="s">
        <v>20</v>
      </c>
      <c r="I310" s="1">
        <v>45007</v>
      </c>
      <c r="J310">
        <v>2023</v>
      </c>
      <c r="K310" t="s">
        <v>36</v>
      </c>
      <c r="L310">
        <v>15</v>
      </c>
      <c r="M310">
        <v>463.01</v>
      </c>
      <c r="N310">
        <v>342.97</v>
      </c>
      <c r="O310">
        <f>Table1[[#This Row],[Price_per_qty]]*Table1[[#This Row],[Sold_qty]]</f>
        <v>6945.15</v>
      </c>
      <c r="P310">
        <f>(Table1[[#This Row],[Sold_qty]]*Table1[[#This Row],[Price_per_qty]])-(Table1[[#This Row],[COGS]]*Table1[[#This Row],[Sold_qty]])</f>
        <v>1800.5999999999995</v>
      </c>
      <c r="Q310" s="6">
        <f>Table1[[#This Row],[Profit]]/Table1[[#This Row],[Revenue]]</f>
        <v>0.25926005917798745</v>
      </c>
    </row>
    <row r="311" spans="1:17" x14ac:dyDescent="0.3">
      <c r="A311">
        <v>310</v>
      </c>
      <c r="B311" t="s">
        <v>873</v>
      </c>
      <c r="C311" t="s">
        <v>874</v>
      </c>
      <c r="D311" t="s">
        <v>24</v>
      </c>
      <c r="E311" t="s">
        <v>25</v>
      </c>
      <c r="F311" t="s">
        <v>875</v>
      </c>
      <c r="G311" t="s">
        <v>27</v>
      </c>
      <c r="H311" t="s">
        <v>20</v>
      </c>
      <c r="I311" s="1">
        <v>45043</v>
      </c>
      <c r="J311">
        <v>2023</v>
      </c>
      <c r="K311" t="s">
        <v>36</v>
      </c>
      <c r="L311">
        <v>4</v>
      </c>
      <c r="M311">
        <v>85.74</v>
      </c>
      <c r="N311">
        <v>62.64</v>
      </c>
      <c r="O311">
        <f>Table1[[#This Row],[Price_per_qty]]*Table1[[#This Row],[Sold_qty]]</f>
        <v>342.96</v>
      </c>
      <c r="P311">
        <f>(Table1[[#This Row],[Sold_qty]]*Table1[[#This Row],[Price_per_qty]])-(Table1[[#This Row],[COGS]]*Table1[[#This Row],[Sold_qty]])</f>
        <v>92.399999999999977</v>
      </c>
      <c r="Q311" s="6">
        <f>Table1[[#This Row],[Profit]]/Table1[[#This Row],[Revenue]]</f>
        <v>0.26941917424772566</v>
      </c>
    </row>
    <row r="312" spans="1:17" x14ac:dyDescent="0.3">
      <c r="A312">
        <v>311</v>
      </c>
      <c r="B312" t="s">
        <v>876</v>
      </c>
      <c r="C312" t="s">
        <v>877</v>
      </c>
      <c r="D312" t="s">
        <v>32</v>
      </c>
      <c r="E312" t="s">
        <v>52</v>
      </c>
      <c r="F312" t="s">
        <v>878</v>
      </c>
      <c r="G312" t="s">
        <v>28</v>
      </c>
      <c r="H312" t="s">
        <v>28</v>
      </c>
      <c r="I312" s="1">
        <v>45243</v>
      </c>
      <c r="J312">
        <v>2023</v>
      </c>
      <c r="K312" t="s">
        <v>36</v>
      </c>
      <c r="L312">
        <v>4</v>
      </c>
      <c r="M312">
        <v>163.12</v>
      </c>
      <c r="N312">
        <v>91.54</v>
      </c>
      <c r="O312">
        <f>Table1[[#This Row],[Price_per_qty]]*Table1[[#This Row],[Sold_qty]]</f>
        <v>652.48</v>
      </c>
      <c r="P312">
        <f>(Table1[[#This Row],[Sold_qty]]*Table1[[#This Row],[Price_per_qty]])-(Table1[[#This Row],[COGS]]*Table1[[#This Row],[Sold_qty]])</f>
        <v>286.32</v>
      </c>
      <c r="Q312" s="6">
        <f>Table1[[#This Row],[Profit]]/Table1[[#This Row],[Revenue]]</f>
        <v>0.43881804806277586</v>
      </c>
    </row>
    <row r="313" spans="1:17" x14ac:dyDescent="0.3">
      <c r="A313">
        <v>312</v>
      </c>
      <c r="B313" t="s">
        <v>879</v>
      </c>
      <c r="C313" t="s">
        <v>880</v>
      </c>
      <c r="D313" t="s">
        <v>16</v>
      </c>
      <c r="E313" t="s">
        <v>59</v>
      </c>
      <c r="F313" t="s">
        <v>477</v>
      </c>
      <c r="G313" t="s">
        <v>20</v>
      </c>
      <c r="H313" t="s">
        <v>28</v>
      </c>
      <c r="I313" s="1">
        <v>45743</v>
      </c>
      <c r="J313">
        <v>2025</v>
      </c>
      <c r="K313" t="s">
        <v>103</v>
      </c>
      <c r="L313">
        <v>3</v>
      </c>
      <c r="M313">
        <v>100.25</v>
      </c>
      <c r="N313">
        <v>84.04</v>
      </c>
      <c r="O313">
        <f>Table1[[#This Row],[Price_per_qty]]*Table1[[#This Row],[Sold_qty]]</f>
        <v>300.75</v>
      </c>
      <c r="P313">
        <f>(Table1[[#This Row],[Sold_qty]]*Table1[[#This Row],[Price_per_qty]])-(Table1[[#This Row],[COGS]]*Table1[[#This Row],[Sold_qty]])</f>
        <v>48.629999999999995</v>
      </c>
      <c r="Q313" s="6">
        <f>Table1[[#This Row],[Profit]]/Table1[[#This Row],[Revenue]]</f>
        <v>0.16169576059850371</v>
      </c>
    </row>
    <row r="314" spans="1:17" x14ac:dyDescent="0.3">
      <c r="A314">
        <v>313</v>
      </c>
      <c r="B314" t="s">
        <v>881</v>
      </c>
      <c r="C314" t="s">
        <v>882</v>
      </c>
      <c r="D314" t="s">
        <v>24</v>
      </c>
      <c r="E314" t="s">
        <v>42</v>
      </c>
      <c r="F314" t="s">
        <v>883</v>
      </c>
      <c r="G314" t="s">
        <v>19</v>
      </c>
      <c r="H314" t="s">
        <v>28</v>
      </c>
      <c r="I314" s="1">
        <v>45548</v>
      </c>
      <c r="J314">
        <v>2024</v>
      </c>
      <c r="K314" t="s">
        <v>36</v>
      </c>
      <c r="L314">
        <v>7</v>
      </c>
      <c r="M314">
        <v>137.58000000000001</v>
      </c>
      <c r="N314">
        <v>81.27</v>
      </c>
      <c r="O314">
        <f>Table1[[#This Row],[Price_per_qty]]*Table1[[#This Row],[Sold_qty]]</f>
        <v>963.06000000000006</v>
      </c>
      <c r="P314">
        <f>(Table1[[#This Row],[Sold_qty]]*Table1[[#This Row],[Price_per_qty]])-(Table1[[#This Row],[COGS]]*Table1[[#This Row],[Sold_qty]])</f>
        <v>394.17000000000007</v>
      </c>
      <c r="Q314" s="6">
        <f>Table1[[#This Row],[Profit]]/Table1[[#This Row],[Revenue]]</f>
        <v>0.40928914086349766</v>
      </c>
    </row>
    <row r="315" spans="1:17" x14ac:dyDescent="0.3">
      <c r="A315">
        <v>314</v>
      </c>
      <c r="B315" t="s">
        <v>884</v>
      </c>
      <c r="C315" t="s">
        <v>885</v>
      </c>
      <c r="D315" t="s">
        <v>16</v>
      </c>
      <c r="E315" t="s">
        <v>59</v>
      </c>
      <c r="F315" t="s">
        <v>401</v>
      </c>
      <c r="G315" t="s">
        <v>19</v>
      </c>
      <c r="H315" t="s">
        <v>35</v>
      </c>
      <c r="I315" s="1">
        <v>45341</v>
      </c>
      <c r="J315">
        <v>2024</v>
      </c>
      <c r="K315" t="s">
        <v>21</v>
      </c>
      <c r="L315">
        <v>14</v>
      </c>
      <c r="M315">
        <v>330.92</v>
      </c>
      <c r="N315">
        <v>223.96</v>
      </c>
      <c r="O315">
        <f>Table1[[#This Row],[Price_per_qty]]*Table1[[#This Row],[Sold_qty]]</f>
        <v>4632.88</v>
      </c>
      <c r="P315">
        <f>(Table1[[#This Row],[Sold_qty]]*Table1[[#This Row],[Price_per_qty]])-(Table1[[#This Row],[COGS]]*Table1[[#This Row],[Sold_qty]])</f>
        <v>1497.44</v>
      </c>
      <c r="Q315" s="6">
        <f>Table1[[#This Row],[Profit]]/Table1[[#This Row],[Revenue]]</f>
        <v>0.32322011362262781</v>
      </c>
    </row>
    <row r="316" spans="1:17" x14ac:dyDescent="0.3">
      <c r="A316">
        <v>315</v>
      </c>
      <c r="B316" t="s">
        <v>886</v>
      </c>
      <c r="C316" t="s">
        <v>887</v>
      </c>
      <c r="D316" t="s">
        <v>24</v>
      </c>
      <c r="E316" t="s">
        <v>42</v>
      </c>
      <c r="F316" t="s">
        <v>888</v>
      </c>
      <c r="G316" t="s">
        <v>20</v>
      </c>
      <c r="H316" t="s">
        <v>35</v>
      </c>
      <c r="I316" s="1">
        <v>45109</v>
      </c>
      <c r="J316">
        <v>2023</v>
      </c>
      <c r="K316" t="s">
        <v>21</v>
      </c>
      <c r="L316">
        <v>11</v>
      </c>
      <c r="M316">
        <v>134.69</v>
      </c>
      <c r="N316">
        <v>71.7</v>
      </c>
      <c r="O316">
        <f>Table1[[#This Row],[Price_per_qty]]*Table1[[#This Row],[Sold_qty]]</f>
        <v>1481.59</v>
      </c>
      <c r="P316">
        <f>(Table1[[#This Row],[Sold_qty]]*Table1[[#This Row],[Price_per_qty]])-(Table1[[#This Row],[COGS]]*Table1[[#This Row],[Sold_qty]])</f>
        <v>692.88999999999987</v>
      </c>
      <c r="Q316" s="6">
        <f>Table1[[#This Row],[Profit]]/Table1[[#This Row],[Revenue]]</f>
        <v>0.46766649342935623</v>
      </c>
    </row>
    <row r="317" spans="1:17" x14ac:dyDescent="0.3">
      <c r="A317">
        <v>316</v>
      </c>
      <c r="B317" t="s">
        <v>889</v>
      </c>
      <c r="C317" t="s">
        <v>890</v>
      </c>
      <c r="D317" t="s">
        <v>24</v>
      </c>
      <c r="E317" t="s">
        <v>25</v>
      </c>
      <c r="F317" t="s">
        <v>891</v>
      </c>
      <c r="G317" t="s">
        <v>28</v>
      </c>
      <c r="H317" t="s">
        <v>35</v>
      </c>
      <c r="I317" s="1">
        <v>45573</v>
      </c>
      <c r="J317">
        <v>2024</v>
      </c>
      <c r="K317" t="s">
        <v>103</v>
      </c>
      <c r="L317">
        <v>1</v>
      </c>
      <c r="M317">
        <v>203.69</v>
      </c>
      <c r="N317">
        <v>117.13</v>
      </c>
      <c r="O317">
        <f>Table1[[#This Row],[Price_per_qty]]*Table1[[#This Row],[Sold_qty]]</f>
        <v>203.69</v>
      </c>
      <c r="P317">
        <f>(Table1[[#This Row],[Sold_qty]]*Table1[[#This Row],[Price_per_qty]])-(Table1[[#This Row],[COGS]]*Table1[[#This Row],[Sold_qty]])</f>
        <v>86.56</v>
      </c>
      <c r="Q317" s="6">
        <f>Table1[[#This Row],[Profit]]/Table1[[#This Row],[Revenue]]</f>
        <v>0.42495949727527127</v>
      </c>
    </row>
    <row r="318" spans="1:17" x14ac:dyDescent="0.3">
      <c r="A318">
        <v>317</v>
      </c>
      <c r="B318" t="s">
        <v>892</v>
      </c>
      <c r="C318" t="s">
        <v>893</v>
      </c>
      <c r="D318" t="s">
        <v>24</v>
      </c>
      <c r="E318" t="s">
        <v>25</v>
      </c>
      <c r="F318" t="s">
        <v>471</v>
      </c>
      <c r="G318" t="s">
        <v>28</v>
      </c>
      <c r="H318" t="s">
        <v>35</v>
      </c>
      <c r="I318" s="1">
        <v>45281</v>
      </c>
      <c r="J318">
        <v>2023</v>
      </c>
      <c r="K318" t="s">
        <v>21</v>
      </c>
      <c r="L318">
        <v>1</v>
      </c>
      <c r="M318">
        <v>96.13</v>
      </c>
      <c r="N318">
        <v>61.5</v>
      </c>
      <c r="O318">
        <f>Table1[[#This Row],[Price_per_qty]]*Table1[[#This Row],[Sold_qty]]</f>
        <v>96.13</v>
      </c>
      <c r="P318">
        <f>(Table1[[#This Row],[Sold_qty]]*Table1[[#This Row],[Price_per_qty]])-(Table1[[#This Row],[COGS]]*Table1[[#This Row],[Sold_qty]])</f>
        <v>34.629999999999995</v>
      </c>
      <c r="Q318" s="6">
        <f>Table1[[#This Row],[Profit]]/Table1[[#This Row],[Revenue]]</f>
        <v>0.36024133985228335</v>
      </c>
    </row>
    <row r="319" spans="1:17" x14ac:dyDescent="0.3">
      <c r="A319">
        <v>318</v>
      </c>
      <c r="B319" t="s">
        <v>894</v>
      </c>
      <c r="C319" t="s">
        <v>895</v>
      </c>
      <c r="D319" t="s">
        <v>16</v>
      </c>
      <c r="E319" t="s">
        <v>59</v>
      </c>
      <c r="F319" t="s">
        <v>220</v>
      </c>
      <c r="G319" t="s">
        <v>35</v>
      </c>
      <c r="H319" t="s">
        <v>44</v>
      </c>
      <c r="I319" s="1">
        <v>45390</v>
      </c>
      <c r="J319">
        <v>2024</v>
      </c>
      <c r="K319" t="s">
        <v>21</v>
      </c>
      <c r="L319">
        <v>14</v>
      </c>
      <c r="M319">
        <v>467.44</v>
      </c>
      <c r="N319">
        <v>318.67</v>
      </c>
      <c r="O319">
        <f>Table1[[#This Row],[Price_per_qty]]*Table1[[#This Row],[Sold_qty]]</f>
        <v>6544.16</v>
      </c>
      <c r="P319">
        <f>(Table1[[#This Row],[Sold_qty]]*Table1[[#This Row],[Price_per_qty]])-(Table1[[#This Row],[COGS]]*Table1[[#This Row],[Sold_qty]])</f>
        <v>2082.7799999999997</v>
      </c>
      <c r="Q319" s="6">
        <f>Table1[[#This Row],[Profit]]/Table1[[#This Row],[Revenue]]</f>
        <v>0.31826544583262018</v>
      </c>
    </row>
    <row r="320" spans="1:17" x14ac:dyDescent="0.3">
      <c r="A320">
        <v>319</v>
      </c>
      <c r="B320" t="s">
        <v>896</v>
      </c>
      <c r="C320" t="s">
        <v>897</v>
      </c>
      <c r="D320" t="s">
        <v>24</v>
      </c>
      <c r="E320" t="s">
        <v>25</v>
      </c>
      <c r="F320" t="s">
        <v>67</v>
      </c>
      <c r="G320" t="s">
        <v>28</v>
      </c>
      <c r="H320" t="s">
        <v>19</v>
      </c>
      <c r="I320" s="1">
        <v>45160</v>
      </c>
      <c r="J320">
        <v>2023</v>
      </c>
      <c r="K320" t="s">
        <v>21</v>
      </c>
      <c r="L320">
        <v>6</v>
      </c>
      <c r="M320">
        <v>103.24</v>
      </c>
      <c r="N320">
        <v>53.37</v>
      </c>
      <c r="O320">
        <f>Table1[[#This Row],[Price_per_qty]]*Table1[[#This Row],[Sold_qty]]</f>
        <v>619.43999999999994</v>
      </c>
      <c r="P320">
        <f>(Table1[[#This Row],[Sold_qty]]*Table1[[#This Row],[Price_per_qty]])-(Table1[[#This Row],[COGS]]*Table1[[#This Row],[Sold_qty]])</f>
        <v>299.21999999999997</v>
      </c>
      <c r="Q320" s="6">
        <f>Table1[[#This Row],[Profit]]/Table1[[#This Row],[Revenue]]</f>
        <v>0.48304920573421156</v>
      </c>
    </row>
    <row r="321" spans="1:17" x14ac:dyDescent="0.3">
      <c r="A321">
        <v>320</v>
      </c>
      <c r="B321" t="s">
        <v>898</v>
      </c>
      <c r="C321" t="s">
        <v>899</v>
      </c>
      <c r="D321" t="s">
        <v>24</v>
      </c>
      <c r="E321" t="s">
        <v>42</v>
      </c>
      <c r="F321" t="s">
        <v>900</v>
      </c>
      <c r="G321" t="s">
        <v>19</v>
      </c>
      <c r="H321" t="s">
        <v>44</v>
      </c>
      <c r="I321" s="1">
        <v>45441</v>
      </c>
      <c r="J321">
        <v>2024</v>
      </c>
      <c r="K321" t="s">
        <v>21</v>
      </c>
      <c r="L321">
        <v>10</v>
      </c>
      <c r="M321">
        <v>42.43</v>
      </c>
      <c r="N321">
        <v>23.15</v>
      </c>
      <c r="O321">
        <f>Table1[[#This Row],[Price_per_qty]]*Table1[[#This Row],[Sold_qty]]</f>
        <v>424.3</v>
      </c>
      <c r="P321">
        <f>(Table1[[#This Row],[Sold_qty]]*Table1[[#This Row],[Price_per_qty]])-(Table1[[#This Row],[COGS]]*Table1[[#This Row],[Sold_qty]])</f>
        <v>192.8</v>
      </c>
      <c r="Q321" s="6">
        <f>Table1[[#This Row],[Profit]]/Table1[[#This Row],[Revenue]]</f>
        <v>0.45439547489983506</v>
      </c>
    </row>
    <row r="322" spans="1:17" x14ac:dyDescent="0.3">
      <c r="A322">
        <v>321</v>
      </c>
      <c r="B322" t="s">
        <v>901</v>
      </c>
      <c r="C322" t="s">
        <v>902</v>
      </c>
      <c r="D322" t="s">
        <v>24</v>
      </c>
      <c r="E322" t="s">
        <v>25</v>
      </c>
      <c r="F322" t="s">
        <v>903</v>
      </c>
      <c r="G322" t="s">
        <v>19</v>
      </c>
      <c r="H322" t="s">
        <v>35</v>
      </c>
      <c r="I322" s="1">
        <v>45471</v>
      </c>
      <c r="J322">
        <v>2024</v>
      </c>
      <c r="K322" t="s">
        <v>103</v>
      </c>
      <c r="L322">
        <v>9</v>
      </c>
      <c r="M322">
        <v>440.8</v>
      </c>
      <c r="N322">
        <v>331.64</v>
      </c>
      <c r="O322">
        <f>Table1[[#This Row],[Price_per_qty]]*Table1[[#This Row],[Sold_qty]]</f>
        <v>3967.2000000000003</v>
      </c>
      <c r="P322">
        <f>(Table1[[#This Row],[Sold_qty]]*Table1[[#This Row],[Price_per_qty]])-(Table1[[#This Row],[COGS]]*Table1[[#This Row],[Sold_qty]])</f>
        <v>982.44000000000051</v>
      </c>
      <c r="Q322" s="6">
        <f>Table1[[#This Row],[Profit]]/Table1[[#This Row],[Revenue]]</f>
        <v>0.24764065335753188</v>
      </c>
    </row>
    <row r="323" spans="1:17" x14ac:dyDescent="0.3">
      <c r="A323">
        <v>322</v>
      </c>
      <c r="B323" t="s">
        <v>904</v>
      </c>
      <c r="C323" t="s">
        <v>905</v>
      </c>
      <c r="D323" t="s">
        <v>24</v>
      </c>
      <c r="E323" t="s">
        <v>25</v>
      </c>
      <c r="F323" t="s">
        <v>906</v>
      </c>
      <c r="G323" t="s">
        <v>44</v>
      </c>
      <c r="H323" t="s">
        <v>44</v>
      </c>
      <c r="I323" s="1">
        <v>44988</v>
      </c>
      <c r="J323">
        <v>2023</v>
      </c>
      <c r="K323" t="s">
        <v>29</v>
      </c>
      <c r="L323">
        <v>9</v>
      </c>
      <c r="M323">
        <v>264.2</v>
      </c>
      <c r="N323">
        <v>140.52000000000001</v>
      </c>
      <c r="O323">
        <f>Table1[[#This Row],[Price_per_qty]]*Table1[[#This Row],[Sold_qty]]</f>
        <v>2377.7999999999997</v>
      </c>
      <c r="P323">
        <f>(Table1[[#This Row],[Sold_qty]]*Table1[[#This Row],[Price_per_qty]])-(Table1[[#This Row],[COGS]]*Table1[[#This Row],[Sold_qty]])</f>
        <v>1113.1199999999997</v>
      </c>
      <c r="Q323" s="6">
        <f>Table1[[#This Row],[Profit]]/Table1[[#This Row],[Revenue]]</f>
        <v>0.46813020439061309</v>
      </c>
    </row>
    <row r="324" spans="1:17" x14ac:dyDescent="0.3">
      <c r="A324">
        <v>323</v>
      </c>
      <c r="B324" t="s">
        <v>907</v>
      </c>
      <c r="C324" t="s">
        <v>908</v>
      </c>
      <c r="D324" t="s">
        <v>32</v>
      </c>
      <c r="E324" t="s">
        <v>52</v>
      </c>
      <c r="F324" t="s">
        <v>131</v>
      </c>
      <c r="G324" t="s">
        <v>28</v>
      </c>
      <c r="H324" t="s">
        <v>35</v>
      </c>
      <c r="I324" s="1">
        <v>44969</v>
      </c>
      <c r="J324">
        <v>2023</v>
      </c>
      <c r="K324" t="s">
        <v>29</v>
      </c>
      <c r="L324">
        <v>19</v>
      </c>
      <c r="M324">
        <v>427.49</v>
      </c>
      <c r="N324">
        <v>308.19</v>
      </c>
      <c r="O324">
        <f>Table1[[#This Row],[Price_per_qty]]*Table1[[#This Row],[Sold_qty]]</f>
        <v>8122.31</v>
      </c>
      <c r="P324">
        <f>(Table1[[#This Row],[Sold_qty]]*Table1[[#This Row],[Price_per_qty]])-(Table1[[#This Row],[COGS]]*Table1[[#This Row],[Sold_qty]])</f>
        <v>2266.7000000000007</v>
      </c>
      <c r="Q324" s="6">
        <f>Table1[[#This Row],[Profit]]/Table1[[#This Row],[Revenue]]</f>
        <v>0.27907085545860727</v>
      </c>
    </row>
    <row r="325" spans="1:17" x14ac:dyDescent="0.3">
      <c r="A325">
        <v>324</v>
      </c>
      <c r="B325" t="s">
        <v>909</v>
      </c>
      <c r="C325" t="s">
        <v>910</v>
      </c>
      <c r="D325" t="s">
        <v>32</v>
      </c>
      <c r="E325" t="s">
        <v>52</v>
      </c>
      <c r="F325" t="s">
        <v>735</v>
      </c>
      <c r="G325" t="s">
        <v>20</v>
      </c>
      <c r="H325" t="s">
        <v>28</v>
      </c>
      <c r="I325" s="1">
        <v>45410</v>
      </c>
      <c r="J325">
        <v>2024</v>
      </c>
      <c r="K325" t="s">
        <v>21</v>
      </c>
      <c r="L325">
        <v>20</v>
      </c>
      <c r="M325">
        <v>100.66</v>
      </c>
      <c r="N325">
        <v>58.28</v>
      </c>
      <c r="O325">
        <f>Table1[[#This Row],[Price_per_qty]]*Table1[[#This Row],[Sold_qty]]</f>
        <v>2013.1999999999998</v>
      </c>
      <c r="P325">
        <f>(Table1[[#This Row],[Sold_qty]]*Table1[[#This Row],[Price_per_qty]])-(Table1[[#This Row],[COGS]]*Table1[[#This Row],[Sold_qty]])</f>
        <v>847.59999999999991</v>
      </c>
      <c r="Q325" s="6">
        <f>Table1[[#This Row],[Profit]]/Table1[[#This Row],[Revenue]]</f>
        <v>0.4210212596860719</v>
      </c>
    </row>
    <row r="326" spans="1:17" x14ac:dyDescent="0.3">
      <c r="A326">
        <v>325</v>
      </c>
      <c r="B326" t="s">
        <v>911</v>
      </c>
      <c r="C326" t="s">
        <v>912</v>
      </c>
      <c r="D326" t="s">
        <v>16</v>
      </c>
      <c r="E326" t="s">
        <v>59</v>
      </c>
      <c r="F326" t="s">
        <v>913</v>
      </c>
      <c r="G326" t="s">
        <v>20</v>
      </c>
      <c r="H326" t="s">
        <v>44</v>
      </c>
      <c r="I326" s="1">
        <v>45222</v>
      </c>
      <c r="J326">
        <v>2023</v>
      </c>
      <c r="K326" t="s">
        <v>21</v>
      </c>
      <c r="L326">
        <v>3</v>
      </c>
      <c r="M326">
        <v>174.33</v>
      </c>
      <c r="N326">
        <v>128.05000000000001</v>
      </c>
      <c r="O326">
        <f>Table1[[#This Row],[Price_per_qty]]*Table1[[#This Row],[Sold_qty]]</f>
        <v>522.99</v>
      </c>
      <c r="P326">
        <f>(Table1[[#This Row],[Sold_qty]]*Table1[[#This Row],[Price_per_qty]])-(Table1[[#This Row],[COGS]]*Table1[[#This Row],[Sold_qty]])</f>
        <v>138.83999999999997</v>
      </c>
      <c r="Q326" s="6">
        <f>Table1[[#This Row],[Profit]]/Table1[[#This Row],[Revenue]]</f>
        <v>0.2654735272184936</v>
      </c>
    </row>
    <row r="327" spans="1:17" x14ac:dyDescent="0.3">
      <c r="A327">
        <v>326</v>
      </c>
      <c r="B327" t="s">
        <v>914</v>
      </c>
      <c r="C327" t="s">
        <v>915</v>
      </c>
      <c r="D327" t="s">
        <v>16</v>
      </c>
      <c r="E327" t="s">
        <v>17</v>
      </c>
      <c r="F327" t="s">
        <v>916</v>
      </c>
      <c r="G327" t="s">
        <v>27</v>
      </c>
      <c r="H327" t="s">
        <v>44</v>
      </c>
      <c r="I327" s="1">
        <v>45631</v>
      </c>
      <c r="J327">
        <v>2024</v>
      </c>
      <c r="K327" t="s">
        <v>36</v>
      </c>
      <c r="L327">
        <v>16</v>
      </c>
      <c r="M327">
        <v>76.11</v>
      </c>
      <c r="N327">
        <v>62.26</v>
      </c>
      <c r="O327">
        <f>Table1[[#This Row],[Price_per_qty]]*Table1[[#This Row],[Sold_qty]]</f>
        <v>1217.76</v>
      </c>
      <c r="P327">
        <f>(Table1[[#This Row],[Sold_qty]]*Table1[[#This Row],[Price_per_qty]])-(Table1[[#This Row],[COGS]]*Table1[[#This Row],[Sold_qty]])</f>
        <v>221.60000000000002</v>
      </c>
      <c r="Q327" s="6">
        <f>Table1[[#This Row],[Profit]]/Table1[[#This Row],[Revenue]]</f>
        <v>0.18197345946656157</v>
      </c>
    </row>
    <row r="328" spans="1:17" x14ac:dyDescent="0.3">
      <c r="A328">
        <v>327</v>
      </c>
      <c r="B328" t="s">
        <v>917</v>
      </c>
      <c r="C328" t="s">
        <v>918</v>
      </c>
      <c r="D328" t="s">
        <v>32</v>
      </c>
      <c r="E328" t="s">
        <v>63</v>
      </c>
      <c r="F328" t="s">
        <v>919</v>
      </c>
      <c r="G328" t="s">
        <v>28</v>
      </c>
      <c r="H328" t="s">
        <v>19</v>
      </c>
      <c r="I328" s="1">
        <v>45286</v>
      </c>
      <c r="J328">
        <v>2023</v>
      </c>
      <c r="K328" t="s">
        <v>103</v>
      </c>
      <c r="L328">
        <v>20</v>
      </c>
      <c r="M328">
        <v>285.51</v>
      </c>
      <c r="N328">
        <v>174.13</v>
      </c>
      <c r="O328">
        <f>Table1[[#This Row],[Price_per_qty]]*Table1[[#This Row],[Sold_qty]]</f>
        <v>5710.2</v>
      </c>
      <c r="P328">
        <f>(Table1[[#This Row],[Sold_qty]]*Table1[[#This Row],[Price_per_qty]])-(Table1[[#This Row],[COGS]]*Table1[[#This Row],[Sold_qty]])</f>
        <v>2227.6</v>
      </c>
      <c r="Q328" s="6">
        <f>Table1[[#This Row],[Profit]]/Table1[[#This Row],[Revenue]]</f>
        <v>0.39010892788343665</v>
      </c>
    </row>
    <row r="329" spans="1:17" x14ac:dyDescent="0.3">
      <c r="A329">
        <v>328</v>
      </c>
      <c r="B329" t="s">
        <v>920</v>
      </c>
      <c r="C329" t="s">
        <v>921</v>
      </c>
      <c r="D329" t="s">
        <v>32</v>
      </c>
      <c r="E329" t="s">
        <v>63</v>
      </c>
      <c r="F329" t="s">
        <v>226</v>
      </c>
      <c r="G329" t="s">
        <v>35</v>
      </c>
      <c r="H329" t="s">
        <v>44</v>
      </c>
      <c r="I329" s="1">
        <v>45202</v>
      </c>
      <c r="J329">
        <v>2023</v>
      </c>
      <c r="K329" t="s">
        <v>36</v>
      </c>
      <c r="L329">
        <v>17</v>
      </c>
      <c r="M329">
        <v>362.75</v>
      </c>
      <c r="N329">
        <v>187.45</v>
      </c>
      <c r="O329">
        <f>Table1[[#This Row],[Price_per_qty]]*Table1[[#This Row],[Sold_qty]]</f>
        <v>6166.75</v>
      </c>
      <c r="P329">
        <f>(Table1[[#This Row],[Sold_qty]]*Table1[[#This Row],[Price_per_qty]])-(Table1[[#This Row],[COGS]]*Table1[[#This Row],[Sold_qty]])</f>
        <v>2980.1000000000004</v>
      </c>
      <c r="Q329" s="6">
        <f>Table1[[#This Row],[Profit]]/Table1[[#This Row],[Revenue]]</f>
        <v>0.48325292901447281</v>
      </c>
    </row>
    <row r="330" spans="1:17" x14ac:dyDescent="0.3">
      <c r="A330">
        <v>329</v>
      </c>
      <c r="B330" t="s">
        <v>922</v>
      </c>
      <c r="C330" t="s">
        <v>923</v>
      </c>
      <c r="D330" t="s">
        <v>32</v>
      </c>
      <c r="E330" t="s">
        <v>33</v>
      </c>
      <c r="F330" t="s">
        <v>34</v>
      </c>
      <c r="G330" t="s">
        <v>27</v>
      </c>
      <c r="H330" t="s">
        <v>27</v>
      </c>
      <c r="I330" s="1">
        <v>45573</v>
      </c>
      <c r="J330">
        <v>2024</v>
      </c>
      <c r="K330" t="s">
        <v>21</v>
      </c>
      <c r="L330">
        <v>9</v>
      </c>
      <c r="M330">
        <v>94.49</v>
      </c>
      <c r="N330">
        <v>62.22</v>
      </c>
      <c r="O330">
        <f>Table1[[#This Row],[Price_per_qty]]*Table1[[#This Row],[Sold_qty]]</f>
        <v>850.41</v>
      </c>
      <c r="P330">
        <f>(Table1[[#This Row],[Sold_qty]]*Table1[[#This Row],[Price_per_qty]])-(Table1[[#This Row],[COGS]]*Table1[[#This Row],[Sold_qty]])</f>
        <v>290.42999999999995</v>
      </c>
      <c r="Q330" s="6">
        <f>Table1[[#This Row],[Profit]]/Table1[[#This Row],[Revenue]]</f>
        <v>0.34151762091226578</v>
      </c>
    </row>
    <row r="331" spans="1:17" x14ac:dyDescent="0.3">
      <c r="A331">
        <v>330</v>
      </c>
      <c r="B331" t="s">
        <v>924</v>
      </c>
      <c r="C331" t="s">
        <v>925</v>
      </c>
      <c r="D331" t="s">
        <v>24</v>
      </c>
      <c r="E331" t="s">
        <v>25</v>
      </c>
      <c r="F331" t="s">
        <v>926</v>
      </c>
      <c r="G331" t="s">
        <v>20</v>
      </c>
      <c r="H331" t="s">
        <v>44</v>
      </c>
      <c r="I331" s="1">
        <v>45381</v>
      </c>
      <c r="J331">
        <v>2024</v>
      </c>
      <c r="K331" t="s">
        <v>36</v>
      </c>
      <c r="L331">
        <v>5</v>
      </c>
      <c r="M331">
        <v>19.18</v>
      </c>
      <c r="N331">
        <v>10.07</v>
      </c>
      <c r="O331">
        <f>Table1[[#This Row],[Price_per_qty]]*Table1[[#This Row],[Sold_qty]]</f>
        <v>95.9</v>
      </c>
      <c r="P331">
        <f>(Table1[[#This Row],[Sold_qty]]*Table1[[#This Row],[Price_per_qty]])-(Table1[[#This Row],[COGS]]*Table1[[#This Row],[Sold_qty]])</f>
        <v>45.550000000000004</v>
      </c>
      <c r="Q331" s="6">
        <f>Table1[[#This Row],[Profit]]/Table1[[#This Row],[Revenue]]</f>
        <v>0.47497393117831077</v>
      </c>
    </row>
    <row r="332" spans="1:17" x14ac:dyDescent="0.3">
      <c r="A332">
        <v>331</v>
      </c>
      <c r="B332" t="s">
        <v>927</v>
      </c>
      <c r="C332" t="s">
        <v>928</v>
      </c>
      <c r="D332" t="s">
        <v>16</v>
      </c>
      <c r="E332" t="s">
        <v>17</v>
      </c>
      <c r="F332" t="s">
        <v>916</v>
      </c>
      <c r="G332" t="s">
        <v>28</v>
      </c>
      <c r="H332" t="s">
        <v>28</v>
      </c>
      <c r="I332" s="1">
        <v>45616</v>
      </c>
      <c r="J332">
        <v>2024</v>
      </c>
      <c r="K332" t="s">
        <v>103</v>
      </c>
      <c r="L332">
        <v>4</v>
      </c>
      <c r="M332">
        <v>340.8</v>
      </c>
      <c r="N332">
        <v>285.37</v>
      </c>
      <c r="O332">
        <f>Table1[[#This Row],[Price_per_qty]]*Table1[[#This Row],[Sold_qty]]</f>
        <v>1363.2</v>
      </c>
      <c r="P332">
        <f>(Table1[[#This Row],[Sold_qty]]*Table1[[#This Row],[Price_per_qty]])-(Table1[[#This Row],[COGS]]*Table1[[#This Row],[Sold_qty]])</f>
        <v>221.72000000000003</v>
      </c>
      <c r="Q332" s="6">
        <f>Table1[[#This Row],[Profit]]/Table1[[#This Row],[Revenue]]</f>
        <v>0.16264671361502347</v>
      </c>
    </row>
    <row r="333" spans="1:17" x14ac:dyDescent="0.3">
      <c r="A333">
        <v>332</v>
      </c>
      <c r="B333" t="s">
        <v>929</v>
      </c>
      <c r="C333" t="s">
        <v>273</v>
      </c>
      <c r="D333" t="s">
        <v>32</v>
      </c>
      <c r="E333" t="s">
        <v>33</v>
      </c>
      <c r="F333" t="s">
        <v>930</v>
      </c>
      <c r="G333" t="s">
        <v>44</v>
      </c>
      <c r="H333" t="s">
        <v>28</v>
      </c>
      <c r="I333" s="1">
        <v>45313</v>
      </c>
      <c r="J333">
        <v>2024</v>
      </c>
      <c r="K333" t="s">
        <v>29</v>
      </c>
      <c r="L333">
        <v>15</v>
      </c>
      <c r="M333">
        <v>478.07</v>
      </c>
      <c r="N333">
        <v>366.49</v>
      </c>
      <c r="O333">
        <f>Table1[[#This Row],[Price_per_qty]]*Table1[[#This Row],[Sold_qty]]</f>
        <v>7171.05</v>
      </c>
      <c r="P333">
        <f>(Table1[[#This Row],[Sold_qty]]*Table1[[#This Row],[Price_per_qty]])-(Table1[[#This Row],[COGS]]*Table1[[#This Row],[Sold_qty]])</f>
        <v>1673.6999999999998</v>
      </c>
      <c r="Q333" s="6">
        <f>Table1[[#This Row],[Profit]]/Table1[[#This Row],[Revenue]]</f>
        <v>0.23339678289790194</v>
      </c>
    </row>
    <row r="334" spans="1:17" x14ac:dyDescent="0.3">
      <c r="A334">
        <v>333</v>
      </c>
      <c r="B334" t="s">
        <v>931</v>
      </c>
      <c r="C334" t="s">
        <v>932</v>
      </c>
      <c r="D334" t="s">
        <v>32</v>
      </c>
      <c r="E334" t="s">
        <v>63</v>
      </c>
      <c r="F334" t="s">
        <v>933</v>
      </c>
      <c r="G334" t="s">
        <v>44</v>
      </c>
      <c r="H334" t="s">
        <v>27</v>
      </c>
      <c r="I334" s="1">
        <v>44990</v>
      </c>
      <c r="J334">
        <v>2023</v>
      </c>
      <c r="K334" t="s">
        <v>29</v>
      </c>
      <c r="L334">
        <v>13</v>
      </c>
      <c r="M334">
        <v>132.36000000000001</v>
      </c>
      <c r="N334">
        <v>98.31</v>
      </c>
      <c r="O334">
        <f>Table1[[#This Row],[Price_per_qty]]*Table1[[#This Row],[Sold_qty]]</f>
        <v>1720.6800000000003</v>
      </c>
      <c r="P334">
        <f>(Table1[[#This Row],[Sold_qty]]*Table1[[#This Row],[Price_per_qty]])-(Table1[[#This Row],[COGS]]*Table1[[#This Row],[Sold_qty]])</f>
        <v>442.65000000000032</v>
      </c>
      <c r="Q334" s="6">
        <f>Table1[[#This Row],[Profit]]/Table1[[#This Row],[Revenue]]</f>
        <v>0.25725294650951963</v>
      </c>
    </row>
    <row r="335" spans="1:17" x14ac:dyDescent="0.3">
      <c r="A335">
        <v>334</v>
      </c>
      <c r="B335" t="s">
        <v>934</v>
      </c>
      <c r="C335" t="s">
        <v>935</v>
      </c>
      <c r="D335" t="s">
        <v>32</v>
      </c>
      <c r="E335" t="s">
        <v>33</v>
      </c>
      <c r="F335" t="s">
        <v>192</v>
      </c>
      <c r="G335" t="s">
        <v>27</v>
      </c>
      <c r="H335" t="s">
        <v>28</v>
      </c>
      <c r="I335" s="1">
        <v>45573</v>
      </c>
      <c r="J335">
        <v>2024</v>
      </c>
      <c r="K335" t="s">
        <v>21</v>
      </c>
      <c r="L335">
        <v>10</v>
      </c>
      <c r="M335">
        <v>160.78</v>
      </c>
      <c r="N335">
        <v>88.26</v>
      </c>
      <c r="O335">
        <f>Table1[[#This Row],[Price_per_qty]]*Table1[[#This Row],[Sold_qty]]</f>
        <v>1607.8</v>
      </c>
      <c r="P335">
        <f>(Table1[[#This Row],[Sold_qty]]*Table1[[#This Row],[Price_per_qty]])-(Table1[[#This Row],[COGS]]*Table1[[#This Row],[Sold_qty]])</f>
        <v>725.19999999999993</v>
      </c>
      <c r="Q335" s="6">
        <f>Table1[[#This Row],[Profit]]/Table1[[#This Row],[Revenue]]</f>
        <v>0.45105112576191064</v>
      </c>
    </row>
    <row r="336" spans="1:17" x14ac:dyDescent="0.3">
      <c r="A336">
        <v>335</v>
      </c>
      <c r="B336" t="s">
        <v>936</v>
      </c>
      <c r="C336" t="s">
        <v>937</v>
      </c>
      <c r="D336" t="s">
        <v>24</v>
      </c>
      <c r="E336" t="s">
        <v>25</v>
      </c>
      <c r="F336" t="s">
        <v>938</v>
      </c>
      <c r="G336" t="s">
        <v>35</v>
      </c>
      <c r="H336" t="s">
        <v>20</v>
      </c>
      <c r="I336" s="1">
        <v>45103</v>
      </c>
      <c r="J336">
        <v>2023</v>
      </c>
      <c r="K336" t="s">
        <v>36</v>
      </c>
      <c r="L336">
        <v>4</v>
      </c>
      <c r="M336">
        <v>267.8</v>
      </c>
      <c r="N336">
        <v>186.37</v>
      </c>
      <c r="O336">
        <f>Table1[[#This Row],[Price_per_qty]]*Table1[[#This Row],[Sold_qty]]</f>
        <v>1071.2</v>
      </c>
      <c r="P336">
        <f>(Table1[[#This Row],[Sold_qty]]*Table1[[#This Row],[Price_per_qty]])-(Table1[[#This Row],[COGS]]*Table1[[#This Row],[Sold_qty]])</f>
        <v>325.72000000000003</v>
      </c>
      <c r="Q336" s="6">
        <f>Table1[[#This Row],[Profit]]/Table1[[#This Row],[Revenue]]</f>
        <v>0.30407020164301718</v>
      </c>
    </row>
    <row r="337" spans="1:17" x14ac:dyDescent="0.3">
      <c r="A337">
        <v>336</v>
      </c>
      <c r="B337" t="s">
        <v>939</v>
      </c>
      <c r="C337" t="s">
        <v>940</v>
      </c>
      <c r="D337" t="s">
        <v>16</v>
      </c>
      <c r="E337" t="s">
        <v>106</v>
      </c>
      <c r="F337" t="s">
        <v>779</v>
      </c>
      <c r="G337" t="s">
        <v>28</v>
      </c>
      <c r="H337" t="s">
        <v>27</v>
      </c>
      <c r="I337" s="1">
        <v>45579</v>
      </c>
      <c r="J337">
        <v>2024</v>
      </c>
      <c r="K337" t="s">
        <v>36</v>
      </c>
      <c r="L337">
        <v>12</v>
      </c>
      <c r="M337">
        <v>286.31</v>
      </c>
      <c r="N337">
        <v>181.58</v>
      </c>
      <c r="O337">
        <f>Table1[[#This Row],[Price_per_qty]]*Table1[[#This Row],[Sold_qty]]</f>
        <v>3435.7200000000003</v>
      </c>
      <c r="P337">
        <f>(Table1[[#This Row],[Sold_qty]]*Table1[[#This Row],[Price_per_qty]])-(Table1[[#This Row],[COGS]]*Table1[[#This Row],[Sold_qty]])</f>
        <v>1256.7600000000002</v>
      </c>
      <c r="Q337" s="6">
        <f>Table1[[#This Row],[Profit]]/Table1[[#This Row],[Revenue]]</f>
        <v>0.36579232300653142</v>
      </c>
    </row>
    <row r="338" spans="1:17" x14ac:dyDescent="0.3">
      <c r="A338">
        <v>337</v>
      </c>
      <c r="B338" t="s">
        <v>941</v>
      </c>
      <c r="C338" t="s">
        <v>942</v>
      </c>
      <c r="D338" t="s">
        <v>16</v>
      </c>
      <c r="E338" t="s">
        <v>106</v>
      </c>
      <c r="F338" t="s">
        <v>943</v>
      </c>
      <c r="G338" t="s">
        <v>35</v>
      </c>
      <c r="H338" t="s">
        <v>27</v>
      </c>
      <c r="I338" s="1">
        <v>45273</v>
      </c>
      <c r="J338">
        <v>2023</v>
      </c>
      <c r="K338" t="s">
        <v>36</v>
      </c>
      <c r="L338">
        <v>7</v>
      </c>
      <c r="M338">
        <v>366.99</v>
      </c>
      <c r="N338">
        <v>310.24</v>
      </c>
      <c r="O338">
        <f>Table1[[#This Row],[Price_per_qty]]*Table1[[#This Row],[Sold_qty]]</f>
        <v>2568.9300000000003</v>
      </c>
      <c r="P338">
        <f>(Table1[[#This Row],[Sold_qty]]*Table1[[#This Row],[Price_per_qty]])-(Table1[[#This Row],[COGS]]*Table1[[#This Row],[Sold_qty]])</f>
        <v>397.25</v>
      </c>
      <c r="Q338" s="6">
        <f>Table1[[#This Row],[Profit]]/Table1[[#This Row],[Revenue]]</f>
        <v>0.15463636611351805</v>
      </c>
    </row>
    <row r="339" spans="1:17" x14ac:dyDescent="0.3">
      <c r="A339">
        <v>338</v>
      </c>
      <c r="B339" t="s">
        <v>944</v>
      </c>
      <c r="C339" t="s">
        <v>945</v>
      </c>
      <c r="D339" t="s">
        <v>32</v>
      </c>
      <c r="E339" t="s">
        <v>52</v>
      </c>
      <c r="F339" t="s">
        <v>506</v>
      </c>
      <c r="G339" t="s">
        <v>35</v>
      </c>
      <c r="H339" t="s">
        <v>19</v>
      </c>
      <c r="I339" s="1">
        <v>45742</v>
      </c>
      <c r="J339">
        <v>2025</v>
      </c>
      <c r="K339" t="s">
        <v>36</v>
      </c>
      <c r="L339">
        <v>1</v>
      </c>
      <c r="M339">
        <v>223.8</v>
      </c>
      <c r="N339">
        <v>128.68</v>
      </c>
      <c r="O339">
        <f>Table1[[#This Row],[Price_per_qty]]*Table1[[#This Row],[Sold_qty]]</f>
        <v>223.8</v>
      </c>
      <c r="P339">
        <f>(Table1[[#This Row],[Sold_qty]]*Table1[[#This Row],[Price_per_qty]])-(Table1[[#This Row],[COGS]]*Table1[[#This Row],[Sold_qty]])</f>
        <v>95.12</v>
      </c>
      <c r="Q339" s="6">
        <f>Table1[[#This Row],[Profit]]/Table1[[#This Row],[Revenue]]</f>
        <v>0.4250223413762288</v>
      </c>
    </row>
    <row r="340" spans="1:17" x14ac:dyDescent="0.3">
      <c r="A340">
        <v>339</v>
      </c>
      <c r="B340" t="s">
        <v>946</v>
      </c>
      <c r="C340" t="s">
        <v>947</v>
      </c>
      <c r="D340" t="s">
        <v>32</v>
      </c>
      <c r="E340" t="s">
        <v>33</v>
      </c>
      <c r="F340" t="s">
        <v>47</v>
      </c>
      <c r="G340" t="s">
        <v>44</v>
      </c>
      <c r="H340" t="s">
        <v>35</v>
      </c>
      <c r="I340" s="1">
        <v>45487</v>
      </c>
      <c r="J340">
        <v>2024</v>
      </c>
      <c r="K340" t="s">
        <v>103</v>
      </c>
      <c r="L340">
        <v>3</v>
      </c>
      <c r="M340">
        <v>30.59</v>
      </c>
      <c r="N340">
        <v>16.600000000000001</v>
      </c>
      <c r="O340">
        <f>Table1[[#This Row],[Price_per_qty]]*Table1[[#This Row],[Sold_qty]]</f>
        <v>91.77</v>
      </c>
      <c r="P340">
        <f>(Table1[[#This Row],[Sold_qty]]*Table1[[#This Row],[Price_per_qty]])-(Table1[[#This Row],[COGS]]*Table1[[#This Row],[Sold_qty]])</f>
        <v>41.969999999999992</v>
      </c>
      <c r="Q340" s="6">
        <f>Table1[[#This Row],[Profit]]/Table1[[#This Row],[Revenue]]</f>
        <v>0.45733899967309571</v>
      </c>
    </row>
    <row r="341" spans="1:17" x14ac:dyDescent="0.3">
      <c r="A341">
        <v>340</v>
      </c>
      <c r="B341" t="s">
        <v>948</v>
      </c>
      <c r="C341" t="s">
        <v>949</v>
      </c>
      <c r="D341" t="s">
        <v>16</v>
      </c>
      <c r="E341" t="s">
        <v>106</v>
      </c>
      <c r="F341" t="s">
        <v>764</v>
      </c>
      <c r="G341" t="s">
        <v>19</v>
      </c>
      <c r="H341" t="s">
        <v>27</v>
      </c>
      <c r="I341" s="1">
        <v>45096</v>
      </c>
      <c r="J341">
        <v>2023</v>
      </c>
      <c r="K341" t="s">
        <v>36</v>
      </c>
      <c r="L341">
        <v>20</v>
      </c>
      <c r="M341">
        <v>324.79000000000002</v>
      </c>
      <c r="N341">
        <v>228.94</v>
      </c>
      <c r="O341">
        <f>Table1[[#This Row],[Price_per_qty]]*Table1[[#This Row],[Sold_qty]]</f>
        <v>6495.8</v>
      </c>
      <c r="P341">
        <f>(Table1[[#This Row],[Sold_qty]]*Table1[[#This Row],[Price_per_qty]])-(Table1[[#This Row],[COGS]]*Table1[[#This Row],[Sold_qty]])</f>
        <v>1917</v>
      </c>
      <c r="Q341" s="6">
        <f>Table1[[#This Row],[Profit]]/Table1[[#This Row],[Revenue]]</f>
        <v>0.2951137658179131</v>
      </c>
    </row>
    <row r="342" spans="1:17" x14ac:dyDescent="0.3">
      <c r="A342">
        <v>341</v>
      </c>
      <c r="B342" t="s">
        <v>950</v>
      </c>
      <c r="C342" t="s">
        <v>951</v>
      </c>
      <c r="D342" t="s">
        <v>16</v>
      </c>
      <c r="E342" t="s">
        <v>59</v>
      </c>
      <c r="F342" t="s">
        <v>60</v>
      </c>
      <c r="G342" t="s">
        <v>19</v>
      </c>
      <c r="H342" t="s">
        <v>28</v>
      </c>
      <c r="I342" s="1">
        <v>45154</v>
      </c>
      <c r="J342">
        <v>2023</v>
      </c>
      <c r="K342" t="s">
        <v>21</v>
      </c>
      <c r="L342">
        <v>18</v>
      </c>
      <c r="M342">
        <v>279.51</v>
      </c>
      <c r="N342">
        <v>190.16</v>
      </c>
      <c r="O342">
        <f>Table1[[#This Row],[Price_per_qty]]*Table1[[#This Row],[Sold_qty]]</f>
        <v>5031.18</v>
      </c>
      <c r="P342">
        <f>(Table1[[#This Row],[Sold_qty]]*Table1[[#This Row],[Price_per_qty]])-(Table1[[#This Row],[COGS]]*Table1[[#This Row],[Sold_qty]])</f>
        <v>1608.3000000000002</v>
      </c>
      <c r="Q342" s="6">
        <f>Table1[[#This Row],[Profit]]/Table1[[#This Row],[Revenue]]</f>
        <v>0.31966655933598082</v>
      </c>
    </row>
    <row r="343" spans="1:17" x14ac:dyDescent="0.3">
      <c r="A343">
        <v>342</v>
      </c>
      <c r="B343" t="s">
        <v>952</v>
      </c>
      <c r="C343" t="s">
        <v>953</v>
      </c>
      <c r="D343" t="s">
        <v>16</v>
      </c>
      <c r="E343" t="s">
        <v>17</v>
      </c>
      <c r="F343" t="s">
        <v>954</v>
      </c>
      <c r="G343" t="s">
        <v>19</v>
      </c>
      <c r="H343" t="s">
        <v>35</v>
      </c>
      <c r="I343" s="1">
        <v>45735</v>
      </c>
      <c r="J343">
        <v>2025</v>
      </c>
      <c r="K343" t="s">
        <v>103</v>
      </c>
      <c r="L343">
        <v>10</v>
      </c>
      <c r="M343">
        <v>48.71</v>
      </c>
      <c r="N343">
        <v>27.02</v>
      </c>
      <c r="O343">
        <f>Table1[[#This Row],[Price_per_qty]]*Table1[[#This Row],[Sold_qty]]</f>
        <v>487.1</v>
      </c>
      <c r="P343">
        <f>(Table1[[#This Row],[Sold_qty]]*Table1[[#This Row],[Price_per_qty]])-(Table1[[#This Row],[COGS]]*Table1[[#This Row],[Sold_qty]])</f>
        <v>216.90000000000003</v>
      </c>
      <c r="Q343" s="6">
        <f>Table1[[#This Row],[Profit]]/Table1[[#This Row],[Revenue]]</f>
        <v>0.44528844179839872</v>
      </c>
    </row>
    <row r="344" spans="1:17" x14ac:dyDescent="0.3">
      <c r="A344">
        <v>343</v>
      </c>
      <c r="B344" t="s">
        <v>955</v>
      </c>
      <c r="C344" t="s">
        <v>956</v>
      </c>
      <c r="D344" t="s">
        <v>32</v>
      </c>
      <c r="E344" t="s">
        <v>63</v>
      </c>
      <c r="F344" t="s">
        <v>77</v>
      </c>
      <c r="G344" t="s">
        <v>28</v>
      </c>
      <c r="H344" t="s">
        <v>44</v>
      </c>
      <c r="I344" s="1">
        <v>45592</v>
      </c>
      <c r="J344">
        <v>2024</v>
      </c>
      <c r="K344" t="s">
        <v>21</v>
      </c>
      <c r="L344">
        <v>19</v>
      </c>
      <c r="M344">
        <v>379.23</v>
      </c>
      <c r="N344">
        <v>231.64</v>
      </c>
      <c r="O344">
        <f>Table1[[#This Row],[Price_per_qty]]*Table1[[#This Row],[Sold_qty]]</f>
        <v>7205.3700000000008</v>
      </c>
      <c r="P344">
        <f>(Table1[[#This Row],[Sold_qty]]*Table1[[#This Row],[Price_per_qty]])-(Table1[[#This Row],[COGS]]*Table1[[#This Row],[Sold_qty]])</f>
        <v>2804.2100000000009</v>
      </c>
      <c r="Q344" s="6">
        <f>Table1[[#This Row],[Profit]]/Table1[[#This Row],[Revenue]]</f>
        <v>0.38918334519948328</v>
      </c>
    </row>
    <row r="345" spans="1:17" x14ac:dyDescent="0.3">
      <c r="A345">
        <v>344</v>
      </c>
      <c r="B345" t="s">
        <v>957</v>
      </c>
      <c r="C345" t="s">
        <v>958</v>
      </c>
      <c r="D345" t="s">
        <v>32</v>
      </c>
      <c r="E345" t="s">
        <v>52</v>
      </c>
      <c r="F345" t="s">
        <v>959</v>
      </c>
      <c r="G345" t="s">
        <v>35</v>
      </c>
      <c r="H345" t="s">
        <v>27</v>
      </c>
      <c r="I345" s="1">
        <v>45281</v>
      </c>
      <c r="J345">
        <v>2023</v>
      </c>
      <c r="K345" t="s">
        <v>21</v>
      </c>
      <c r="L345">
        <v>16</v>
      </c>
      <c r="M345">
        <v>356.01</v>
      </c>
      <c r="N345">
        <v>216.71</v>
      </c>
      <c r="O345">
        <f>Table1[[#This Row],[Price_per_qty]]*Table1[[#This Row],[Sold_qty]]</f>
        <v>5696.16</v>
      </c>
      <c r="P345">
        <f>(Table1[[#This Row],[Sold_qty]]*Table1[[#This Row],[Price_per_qty]])-(Table1[[#This Row],[COGS]]*Table1[[#This Row],[Sold_qty]])</f>
        <v>2228.7999999999997</v>
      </c>
      <c r="Q345" s="6">
        <f>Table1[[#This Row],[Profit]]/Table1[[#This Row],[Revenue]]</f>
        <v>0.39128114378809581</v>
      </c>
    </row>
    <row r="346" spans="1:17" x14ac:dyDescent="0.3">
      <c r="A346">
        <v>345</v>
      </c>
      <c r="B346" t="s">
        <v>960</v>
      </c>
      <c r="C346" t="s">
        <v>961</v>
      </c>
      <c r="D346" t="s">
        <v>32</v>
      </c>
      <c r="E346" t="s">
        <v>63</v>
      </c>
      <c r="F346" t="s">
        <v>241</v>
      </c>
      <c r="G346" t="s">
        <v>19</v>
      </c>
      <c r="H346" t="s">
        <v>27</v>
      </c>
      <c r="I346" s="1">
        <v>45495</v>
      </c>
      <c r="J346">
        <v>2024</v>
      </c>
      <c r="K346" t="s">
        <v>21</v>
      </c>
      <c r="L346">
        <v>6</v>
      </c>
      <c r="M346">
        <v>259.33999999999997</v>
      </c>
      <c r="N346">
        <v>157.16</v>
      </c>
      <c r="O346">
        <f>Table1[[#This Row],[Price_per_qty]]*Table1[[#This Row],[Sold_qty]]</f>
        <v>1556.04</v>
      </c>
      <c r="P346">
        <f>(Table1[[#This Row],[Sold_qty]]*Table1[[#This Row],[Price_per_qty]])-(Table1[[#This Row],[COGS]]*Table1[[#This Row],[Sold_qty]])</f>
        <v>613.07999999999993</v>
      </c>
      <c r="Q346" s="6">
        <f>Table1[[#This Row],[Profit]]/Table1[[#This Row],[Revenue]]</f>
        <v>0.3940001542376802</v>
      </c>
    </row>
    <row r="347" spans="1:17" x14ac:dyDescent="0.3">
      <c r="A347">
        <v>346</v>
      </c>
      <c r="B347" t="s">
        <v>962</v>
      </c>
      <c r="C347" t="s">
        <v>963</v>
      </c>
      <c r="D347" t="s">
        <v>32</v>
      </c>
      <c r="E347" t="s">
        <v>33</v>
      </c>
      <c r="F347" t="s">
        <v>192</v>
      </c>
      <c r="G347" t="s">
        <v>35</v>
      </c>
      <c r="H347" t="s">
        <v>28</v>
      </c>
      <c r="I347" s="1">
        <v>45313</v>
      </c>
      <c r="J347">
        <v>2024</v>
      </c>
      <c r="K347" t="s">
        <v>103</v>
      </c>
      <c r="L347">
        <v>14</v>
      </c>
      <c r="M347">
        <v>229.82</v>
      </c>
      <c r="N347">
        <v>152.59</v>
      </c>
      <c r="O347">
        <f>Table1[[#This Row],[Price_per_qty]]*Table1[[#This Row],[Sold_qty]]</f>
        <v>3217.48</v>
      </c>
      <c r="P347">
        <f>(Table1[[#This Row],[Sold_qty]]*Table1[[#This Row],[Price_per_qty]])-(Table1[[#This Row],[COGS]]*Table1[[#This Row],[Sold_qty]])</f>
        <v>1081.2199999999998</v>
      </c>
      <c r="Q347" s="6">
        <f>Table1[[#This Row],[Profit]]/Table1[[#This Row],[Revenue]]</f>
        <v>0.33604560090505609</v>
      </c>
    </row>
    <row r="348" spans="1:17" x14ac:dyDescent="0.3">
      <c r="A348">
        <v>347</v>
      </c>
      <c r="B348" t="s">
        <v>964</v>
      </c>
      <c r="C348" t="s">
        <v>965</v>
      </c>
      <c r="D348" t="s">
        <v>16</v>
      </c>
      <c r="E348" t="s">
        <v>17</v>
      </c>
      <c r="F348" t="s">
        <v>119</v>
      </c>
      <c r="G348" t="s">
        <v>19</v>
      </c>
      <c r="H348" t="s">
        <v>27</v>
      </c>
      <c r="I348" s="1">
        <v>45277</v>
      </c>
      <c r="J348">
        <v>2023</v>
      </c>
      <c r="K348" t="s">
        <v>103</v>
      </c>
      <c r="L348">
        <v>5</v>
      </c>
      <c r="M348">
        <v>198.4</v>
      </c>
      <c r="N348">
        <v>168.47</v>
      </c>
      <c r="O348">
        <f>Table1[[#This Row],[Price_per_qty]]*Table1[[#This Row],[Sold_qty]]</f>
        <v>992</v>
      </c>
      <c r="P348">
        <f>(Table1[[#This Row],[Sold_qty]]*Table1[[#This Row],[Price_per_qty]])-(Table1[[#This Row],[COGS]]*Table1[[#This Row],[Sold_qty]])</f>
        <v>149.64999999999998</v>
      </c>
      <c r="Q348" s="6">
        <f>Table1[[#This Row],[Profit]]/Table1[[#This Row],[Revenue]]</f>
        <v>0.15085685483870964</v>
      </c>
    </row>
    <row r="349" spans="1:17" x14ac:dyDescent="0.3">
      <c r="A349">
        <v>348</v>
      </c>
      <c r="B349" t="s">
        <v>966</v>
      </c>
      <c r="C349" t="s">
        <v>967</v>
      </c>
      <c r="D349" t="s">
        <v>16</v>
      </c>
      <c r="E349" t="s">
        <v>17</v>
      </c>
      <c r="F349" t="s">
        <v>56</v>
      </c>
      <c r="G349" t="s">
        <v>20</v>
      </c>
      <c r="H349" t="s">
        <v>35</v>
      </c>
      <c r="I349" s="1">
        <v>45733</v>
      </c>
      <c r="J349">
        <v>2025</v>
      </c>
      <c r="K349" t="s">
        <v>103</v>
      </c>
      <c r="L349">
        <v>14</v>
      </c>
      <c r="M349">
        <v>257.04000000000002</v>
      </c>
      <c r="N349">
        <v>174.47</v>
      </c>
      <c r="O349">
        <f>Table1[[#This Row],[Price_per_qty]]*Table1[[#This Row],[Sold_qty]]</f>
        <v>3598.5600000000004</v>
      </c>
      <c r="P349">
        <f>(Table1[[#This Row],[Sold_qty]]*Table1[[#This Row],[Price_per_qty]])-(Table1[[#This Row],[COGS]]*Table1[[#This Row],[Sold_qty]])</f>
        <v>1155.9800000000005</v>
      </c>
      <c r="Q349" s="6">
        <f>Table1[[#This Row],[Profit]]/Table1[[#This Row],[Revenue]]</f>
        <v>0.32123404917522574</v>
      </c>
    </row>
    <row r="350" spans="1:17" x14ac:dyDescent="0.3">
      <c r="A350">
        <v>349</v>
      </c>
      <c r="B350" t="s">
        <v>968</v>
      </c>
      <c r="C350" t="s">
        <v>687</v>
      </c>
      <c r="D350" t="s">
        <v>24</v>
      </c>
      <c r="E350" t="s">
        <v>25</v>
      </c>
      <c r="F350" t="s">
        <v>891</v>
      </c>
      <c r="G350" t="s">
        <v>28</v>
      </c>
      <c r="H350" t="s">
        <v>44</v>
      </c>
      <c r="I350" s="1">
        <v>45147</v>
      </c>
      <c r="J350">
        <v>2023</v>
      </c>
      <c r="K350" t="s">
        <v>36</v>
      </c>
      <c r="L350">
        <v>7</v>
      </c>
      <c r="M350">
        <v>444.04</v>
      </c>
      <c r="N350">
        <v>315.88</v>
      </c>
      <c r="O350">
        <f>Table1[[#This Row],[Price_per_qty]]*Table1[[#This Row],[Sold_qty]]</f>
        <v>3108.28</v>
      </c>
      <c r="P350">
        <f>(Table1[[#This Row],[Sold_qty]]*Table1[[#This Row],[Price_per_qty]])-(Table1[[#This Row],[COGS]]*Table1[[#This Row],[Sold_qty]])</f>
        <v>897.12000000000035</v>
      </c>
      <c r="Q350" s="6">
        <f>Table1[[#This Row],[Profit]]/Table1[[#This Row],[Revenue]]</f>
        <v>0.28862264660841375</v>
      </c>
    </row>
    <row r="351" spans="1:17" x14ac:dyDescent="0.3">
      <c r="A351">
        <v>350</v>
      </c>
      <c r="B351" t="s">
        <v>969</v>
      </c>
      <c r="C351" t="s">
        <v>970</v>
      </c>
      <c r="D351" t="s">
        <v>16</v>
      </c>
      <c r="E351" t="s">
        <v>106</v>
      </c>
      <c r="F351" t="s">
        <v>334</v>
      </c>
      <c r="G351" t="s">
        <v>28</v>
      </c>
      <c r="H351" t="s">
        <v>20</v>
      </c>
      <c r="I351" s="1">
        <v>45670</v>
      </c>
      <c r="J351">
        <v>2025</v>
      </c>
      <c r="K351" t="s">
        <v>36</v>
      </c>
      <c r="L351">
        <v>3</v>
      </c>
      <c r="M351">
        <v>93.36</v>
      </c>
      <c r="N351">
        <v>61.19</v>
      </c>
      <c r="O351">
        <f>Table1[[#This Row],[Price_per_qty]]*Table1[[#This Row],[Sold_qty]]</f>
        <v>280.08</v>
      </c>
      <c r="P351">
        <f>(Table1[[#This Row],[Sold_qty]]*Table1[[#This Row],[Price_per_qty]])-(Table1[[#This Row],[COGS]]*Table1[[#This Row],[Sold_qty]])</f>
        <v>96.509999999999991</v>
      </c>
      <c r="Q351" s="6">
        <f>Table1[[#This Row],[Profit]]/Table1[[#This Row],[Revenue]]</f>
        <v>0.34458011996572407</v>
      </c>
    </row>
    <row r="352" spans="1:17" x14ac:dyDescent="0.3">
      <c r="A352">
        <v>351</v>
      </c>
      <c r="B352" t="s">
        <v>971</v>
      </c>
      <c r="C352" t="s">
        <v>972</v>
      </c>
      <c r="D352" t="s">
        <v>24</v>
      </c>
      <c r="E352" t="s">
        <v>42</v>
      </c>
      <c r="F352" t="s">
        <v>368</v>
      </c>
      <c r="G352" t="s">
        <v>20</v>
      </c>
      <c r="H352" t="s">
        <v>20</v>
      </c>
      <c r="I352" s="1">
        <v>44962</v>
      </c>
      <c r="J352">
        <v>2023</v>
      </c>
      <c r="K352" t="s">
        <v>29</v>
      </c>
      <c r="L352">
        <v>16</v>
      </c>
      <c r="M352">
        <v>88.03</v>
      </c>
      <c r="N352">
        <v>51.1</v>
      </c>
      <c r="O352">
        <f>Table1[[#This Row],[Price_per_qty]]*Table1[[#This Row],[Sold_qty]]</f>
        <v>1408.48</v>
      </c>
      <c r="P352">
        <f>(Table1[[#This Row],[Sold_qty]]*Table1[[#This Row],[Price_per_qty]])-(Table1[[#This Row],[COGS]]*Table1[[#This Row],[Sold_qty]])</f>
        <v>590.88</v>
      </c>
      <c r="Q352" s="6">
        <f>Table1[[#This Row],[Profit]]/Table1[[#This Row],[Revenue]]</f>
        <v>0.41951607406565944</v>
      </c>
    </row>
    <row r="353" spans="1:17" x14ac:dyDescent="0.3">
      <c r="A353">
        <v>352</v>
      </c>
      <c r="B353" t="s">
        <v>973</v>
      </c>
      <c r="C353" t="s">
        <v>974</v>
      </c>
      <c r="D353" t="s">
        <v>32</v>
      </c>
      <c r="E353" t="s">
        <v>52</v>
      </c>
      <c r="F353" t="s">
        <v>439</v>
      </c>
      <c r="G353" t="s">
        <v>28</v>
      </c>
      <c r="H353" t="s">
        <v>27</v>
      </c>
      <c r="I353" s="1">
        <v>45594</v>
      </c>
      <c r="J353">
        <v>2024</v>
      </c>
      <c r="K353" t="s">
        <v>21</v>
      </c>
      <c r="L353">
        <v>20</v>
      </c>
      <c r="M353">
        <v>462.01</v>
      </c>
      <c r="N353">
        <v>275.08999999999997</v>
      </c>
      <c r="O353">
        <f>Table1[[#This Row],[Price_per_qty]]*Table1[[#This Row],[Sold_qty]]</f>
        <v>9240.2000000000007</v>
      </c>
      <c r="P353">
        <f>(Table1[[#This Row],[Sold_qty]]*Table1[[#This Row],[Price_per_qty]])-(Table1[[#This Row],[COGS]]*Table1[[#This Row],[Sold_qty]])</f>
        <v>3738.4000000000015</v>
      </c>
      <c r="Q353" s="6">
        <f>Table1[[#This Row],[Profit]]/Table1[[#This Row],[Revenue]]</f>
        <v>0.40457998744615931</v>
      </c>
    </row>
    <row r="354" spans="1:17" x14ac:dyDescent="0.3">
      <c r="A354">
        <v>353</v>
      </c>
      <c r="B354" t="s">
        <v>975</v>
      </c>
      <c r="C354" t="s">
        <v>976</v>
      </c>
      <c r="D354" t="s">
        <v>24</v>
      </c>
      <c r="E354" t="s">
        <v>73</v>
      </c>
      <c r="F354" t="s">
        <v>271</v>
      </c>
      <c r="G354" t="s">
        <v>19</v>
      </c>
      <c r="H354" t="s">
        <v>20</v>
      </c>
      <c r="I354" s="1">
        <v>45444</v>
      </c>
      <c r="J354">
        <v>2024</v>
      </c>
      <c r="K354" t="s">
        <v>21</v>
      </c>
      <c r="L354">
        <v>13</v>
      </c>
      <c r="M354">
        <v>338.4</v>
      </c>
      <c r="N354">
        <v>244.54</v>
      </c>
      <c r="O354">
        <f>Table1[[#This Row],[Price_per_qty]]*Table1[[#This Row],[Sold_qty]]</f>
        <v>4399.2</v>
      </c>
      <c r="P354">
        <f>(Table1[[#This Row],[Sold_qty]]*Table1[[#This Row],[Price_per_qty]])-(Table1[[#This Row],[COGS]]*Table1[[#This Row],[Sold_qty]])</f>
        <v>1220.1799999999998</v>
      </c>
      <c r="Q354" s="6">
        <f>Table1[[#This Row],[Profit]]/Table1[[#This Row],[Revenue]]</f>
        <v>0.2773640661938534</v>
      </c>
    </row>
    <row r="355" spans="1:17" x14ac:dyDescent="0.3">
      <c r="A355">
        <v>354</v>
      </c>
      <c r="B355" t="s">
        <v>977</v>
      </c>
      <c r="C355" t="s">
        <v>978</v>
      </c>
      <c r="D355" t="s">
        <v>24</v>
      </c>
      <c r="E355" t="s">
        <v>42</v>
      </c>
      <c r="F355" t="s">
        <v>979</v>
      </c>
      <c r="G355" t="s">
        <v>27</v>
      </c>
      <c r="H355" t="s">
        <v>20</v>
      </c>
      <c r="I355" s="1">
        <v>45542</v>
      </c>
      <c r="J355">
        <v>2024</v>
      </c>
      <c r="K355" t="s">
        <v>103</v>
      </c>
      <c r="L355">
        <v>7</v>
      </c>
      <c r="M355">
        <v>157.25</v>
      </c>
      <c r="N355">
        <v>128.55000000000001</v>
      </c>
      <c r="O355">
        <f>Table1[[#This Row],[Price_per_qty]]*Table1[[#This Row],[Sold_qty]]</f>
        <v>1100.75</v>
      </c>
      <c r="P355">
        <f>(Table1[[#This Row],[Sold_qty]]*Table1[[#This Row],[Price_per_qty]])-(Table1[[#This Row],[COGS]]*Table1[[#This Row],[Sold_qty]])</f>
        <v>200.89999999999986</v>
      </c>
      <c r="Q355" s="6">
        <f>Table1[[#This Row],[Profit]]/Table1[[#This Row],[Revenue]]</f>
        <v>0.18251192368839414</v>
      </c>
    </row>
    <row r="356" spans="1:17" x14ac:dyDescent="0.3">
      <c r="A356">
        <v>355</v>
      </c>
      <c r="B356" t="s">
        <v>980</v>
      </c>
      <c r="C356" t="s">
        <v>981</v>
      </c>
      <c r="D356" t="s">
        <v>32</v>
      </c>
      <c r="E356" t="s">
        <v>52</v>
      </c>
      <c r="F356" t="s">
        <v>982</v>
      </c>
      <c r="G356" t="s">
        <v>44</v>
      </c>
      <c r="H356" t="s">
        <v>44</v>
      </c>
      <c r="I356" s="1">
        <v>45107</v>
      </c>
      <c r="J356">
        <v>2023</v>
      </c>
      <c r="K356" t="s">
        <v>103</v>
      </c>
      <c r="L356">
        <v>4</v>
      </c>
      <c r="M356">
        <v>63.82</v>
      </c>
      <c r="N356">
        <v>40.880000000000003</v>
      </c>
      <c r="O356">
        <f>Table1[[#This Row],[Price_per_qty]]*Table1[[#This Row],[Sold_qty]]</f>
        <v>255.28</v>
      </c>
      <c r="P356">
        <f>(Table1[[#This Row],[Sold_qty]]*Table1[[#This Row],[Price_per_qty]])-(Table1[[#This Row],[COGS]]*Table1[[#This Row],[Sold_qty]])</f>
        <v>91.759999999999991</v>
      </c>
      <c r="Q356" s="6">
        <f>Table1[[#This Row],[Profit]]/Table1[[#This Row],[Revenue]]</f>
        <v>0.35944844876214349</v>
      </c>
    </row>
    <row r="357" spans="1:17" x14ac:dyDescent="0.3">
      <c r="A357">
        <v>356</v>
      </c>
      <c r="B357" t="s">
        <v>983</v>
      </c>
      <c r="C357" t="s">
        <v>984</v>
      </c>
      <c r="D357" t="s">
        <v>16</v>
      </c>
      <c r="E357" t="s">
        <v>17</v>
      </c>
      <c r="F357" t="s">
        <v>287</v>
      </c>
      <c r="G357" t="s">
        <v>27</v>
      </c>
      <c r="H357" t="s">
        <v>19</v>
      </c>
      <c r="I357" s="1">
        <v>45099</v>
      </c>
      <c r="J357">
        <v>2023</v>
      </c>
      <c r="K357" t="s">
        <v>21</v>
      </c>
      <c r="L357">
        <v>7</v>
      </c>
      <c r="M357">
        <v>336.98</v>
      </c>
      <c r="N357">
        <v>230.72</v>
      </c>
      <c r="O357">
        <f>Table1[[#This Row],[Price_per_qty]]*Table1[[#This Row],[Sold_qty]]</f>
        <v>2358.86</v>
      </c>
      <c r="P357">
        <f>(Table1[[#This Row],[Sold_qty]]*Table1[[#This Row],[Price_per_qty]])-(Table1[[#This Row],[COGS]]*Table1[[#This Row],[Sold_qty]])</f>
        <v>743.82000000000016</v>
      </c>
      <c r="Q357" s="6">
        <f>Table1[[#This Row],[Profit]]/Table1[[#This Row],[Revenue]]</f>
        <v>0.31533028666389701</v>
      </c>
    </row>
    <row r="358" spans="1:17" x14ac:dyDescent="0.3">
      <c r="A358">
        <v>357</v>
      </c>
      <c r="B358" t="s">
        <v>985</v>
      </c>
      <c r="C358" t="s">
        <v>986</v>
      </c>
      <c r="D358" t="s">
        <v>32</v>
      </c>
      <c r="E358" t="s">
        <v>63</v>
      </c>
      <c r="F358" t="s">
        <v>987</v>
      </c>
      <c r="G358" t="s">
        <v>19</v>
      </c>
      <c r="H358" t="s">
        <v>20</v>
      </c>
      <c r="I358" s="1">
        <v>45326</v>
      </c>
      <c r="J358">
        <v>2024</v>
      </c>
      <c r="K358" t="s">
        <v>21</v>
      </c>
      <c r="L358">
        <v>15</v>
      </c>
      <c r="M358">
        <v>461.25</v>
      </c>
      <c r="N358">
        <v>277.70999999999998</v>
      </c>
      <c r="O358">
        <f>Table1[[#This Row],[Price_per_qty]]*Table1[[#This Row],[Sold_qty]]</f>
        <v>6918.75</v>
      </c>
      <c r="P358">
        <f>(Table1[[#This Row],[Sold_qty]]*Table1[[#This Row],[Price_per_qty]])-(Table1[[#This Row],[COGS]]*Table1[[#This Row],[Sold_qty]])</f>
        <v>2753.1000000000004</v>
      </c>
      <c r="Q358" s="6">
        <f>Table1[[#This Row],[Profit]]/Table1[[#This Row],[Revenue]]</f>
        <v>0.39791869918699191</v>
      </c>
    </row>
    <row r="359" spans="1:17" x14ac:dyDescent="0.3">
      <c r="A359">
        <v>358</v>
      </c>
      <c r="B359" t="s">
        <v>988</v>
      </c>
      <c r="C359" t="s">
        <v>989</v>
      </c>
      <c r="D359" t="s">
        <v>24</v>
      </c>
      <c r="E359" t="s">
        <v>73</v>
      </c>
      <c r="F359" t="s">
        <v>825</v>
      </c>
      <c r="G359" t="s">
        <v>35</v>
      </c>
      <c r="H359" t="s">
        <v>19</v>
      </c>
      <c r="I359" s="1">
        <v>45693</v>
      </c>
      <c r="J359">
        <v>2025</v>
      </c>
      <c r="K359" t="s">
        <v>29</v>
      </c>
      <c r="L359">
        <v>2</v>
      </c>
      <c r="M359">
        <v>275.39</v>
      </c>
      <c r="N359">
        <v>201.16</v>
      </c>
      <c r="O359">
        <f>Table1[[#This Row],[Price_per_qty]]*Table1[[#This Row],[Sold_qty]]</f>
        <v>550.78</v>
      </c>
      <c r="P359">
        <f>(Table1[[#This Row],[Sold_qty]]*Table1[[#This Row],[Price_per_qty]])-(Table1[[#This Row],[COGS]]*Table1[[#This Row],[Sold_qty]])</f>
        <v>148.45999999999998</v>
      </c>
      <c r="Q359" s="6">
        <f>Table1[[#This Row],[Profit]]/Table1[[#This Row],[Revenue]]</f>
        <v>0.26954500889647409</v>
      </c>
    </row>
    <row r="360" spans="1:17" x14ac:dyDescent="0.3">
      <c r="A360">
        <v>359</v>
      </c>
      <c r="B360" t="s">
        <v>990</v>
      </c>
      <c r="C360" t="s">
        <v>991</v>
      </c>
      <c r="D360" t="s">
        <v>24</v>
      </c>
      <c r="E360" t="s">
        <v>25</v>
      </c>
      <c r="F360" t="s">
        <v>716</v>
      </c>
      <c r="G360" t="s">
        <v>19</v>
      </c>
      <c r="H360" t="s">
        <v>44</v>
      </c>
      <c r="I360" s="1">
        <v>44944</v>
      </c>
      <c r="J360">
        <v>2023</v>
      </c>
      <c r="K360" t="s">
        <v>103</v>
      </c>
      <c r="L360">
        <v>12</v>
      </c>
      <c r="M360">
        <v>472.79</v>
      </c>
      <c r="N360">
        <v>246.02</v>
      </c>
      <c r="O360">
        <f>Table1[[#This Row],[Price_per_qty]]*Table1[[#This Row],[Sold_qty]]</f>
        <v>5673.4800000000005</v>
      </c>
      <c r="P360">
        <f>(Table1[[#This Row],[Sold_qty]]*Table1[[#This Row],[Price_per_qty]])-(Table1[[#This Row],[COGS]]*Table1[[#This Row],[Sold_qty]])</f>
        <v>2721.2400000000002</v>
      </c>
      <c r="Q360" s="6">
        <f>Table1[[#This Row],[Profit]]/Table1[[#This Row],[Revenue]]</f>
        <v>0.47964212441041476</v>
      </c>
    </row>
    <row r="361" spans="1:17" x14ac:dyDescent="0.3">
      <c r="A361">
        <v>360</v>
      </c>
      <c r="B361" t="s">
        <v>992</v>
      </c>
      <c r="C361" t="s">
        <v>993</v>
      </c>
      <c r="D361" t="s">
        <v>16</v>
      </c>
      <c r="E361" t="s">
        <v>106</v>
      </c>
      <c r="F361" t="s">
        <v>705</v>
      </c>
      <c r="G361" t="s">
        <v>19</v>
      </c>
      <c r="H361" t="s">
        <v>44</v>
      </c>
      <c r="I361" s="1">
        <v>45005</v>
      </c>
      <c r="J361">
        <v>2023</v>
      </c>
      <c r="K361" t="s">
        <v>103</v>
      </c>
      <c r="L361">
        <v>14</v>
      </c>
      <c r="M361">
        <v>445.47</v>
      </c>
      <c r="N361">
        <v>376.45</v>
      </c>
      <c r="O361">
        <f>Table1[[#This Row],[Price_per_qty]]*Table1[[#This Row],[Sold_qty]]</f>
        <v>6236.58</v>
      </c>
      <c r="P361">
        <f>(Table1[[#This Row],[Sold_qty]]*Table1[[#This Row],[Price_per_qty]])-(Table1[[#This Row],[COGS]]*Table1[[#This Row],[Sold_qty]])</f>
        <v>966.27999999999975</v>
      </c>
      <c r="Q361" s="6">
        <f>Table1[[#This Row],[Profit]]/Table1[[#This Row],[Revenue]]</f>
        <v>0.15493748176083683</v>
      </c>
    </row>
    <row r="362" spans="1:17" x14ac:dyDescent="0.3">
      <c r="A362">
        <v>361</v>
      </c>
      <c r="B362" t="s">
        <v>994</v>
      </c>
      <c r="C362" t="s">
        <v>995</v>
      </c>
      <c r="D362" t="s">
        <v>24</v>
      </c>
      <c r="E362" t="s">
        <v>25</v>
      </c>
      <c r="F362" t="s">
        <v>724</v>
      </c>
      <c r="G362" t="s">
        <v>19</v>
      </c>
      <c r="H362" t="s">
        <v>28</v>
      </c>
      <c r="I362" s="1">
        <v>45617</v>
      </c>
      <c r="J362">
        <v>2024</v>
      </c>
      <c r="K362" t="s">
        <v>29</v>
      </c>
      <c r="L362">
        <v>14</v>
      </c>
      <c r="M362">
        <v>366.09</v>
      </c>
      <c r="N362">
        <v>213.31</v>
      </c>
      <c r="O362">
        <f>Table1[[#This Row],[Price_per_qty]]*Table1[[#This Row],[Sold_qty]]</f>
        <v>5125.2599999999993</v>
      </c>
      <c r="P362">
        <f>(Table1[[#This Row],[Sold_qty]]*Table1[[#This Row],[Price_per_qty]])-(Table1[[#This Row],[COGS]]*Table1[[#This Row],[Sold_qty]])</f>
        <v>2138.9199999999992</v>
      </c>
      <c r="Q362" s="6">
        <f>Table1[[#This Row],[Profit]]/Table1[[#This Row],[Revenue]]</f>
        <v>0.41732907208609893</v>
      </c>
    </row>
    <row r="363" spans="1:17" x14ac:dyDescent="0.3">
      <c r="A363">
        <v>362</v>
      </c>
      <c r="B363" t="s">
        <v>996</v>
      </c>
      <c r="C363" t="s">
        <v>997</v>
      </c>
      <c r="D363" t="s">
        <v>24</v>
      </c>
      <c r="E363" t="s">
        <v>42</v>
      </c>
      <c r="F363" t="s">
        <v>422</v>
      </c>
      <c r="G363" t="s">
        <v>44</v>
      </c>
      <c r="H363" t="s">
        <v>27</v>
      </c>
      <c r="I363" s="1">
        <v>45439</v>
      </c>
      <c r="J363">
        <v>2024</v>
      </c>
      <c r="K363" t="s">
        <v>103</v>
      </c>
      <c r="L363">
        <v>15</v>
      </c>
      <c r="M363">
        <v>244.6</v>
      </c>
      <c r="N363">
        <v>124.96</v>
      </c>
      <c r="O363">
        <f>Table1[[#This Row],[Price_per_qty]]*Table1[[#This Row],[Sold_qty]]</f>
        <v>3669</v>
      </c>
      <c r="P363">
        <f>(Table1[[#This Row],[Sold_qty]]*Table1[[#This Row],[Price_per_qty]])-(Table1[[#This Row],[COGS]]*Table1[[#This Row],[Sold_qty]])</f>
        <v>1794.6000000000001</v>
      </c>
      <c r="Q363" s="6">
        <f>Table1[[#This Row],[Profit]]/Table1[[#This Row],[Revenue]]</f>
        <v>0.48912510220768607</v>
      </c>
    </row>
    <row r="364" spans="1:17" x14ac:dyDescent="0.3">
      <c r="A364">
        <v>363</v>
      </c>
      <c r="B364" t="s">
        <v>998</v>
      </c>
      <c r="C364" t="s">
        <v>999</v>
      </c>
      <c r="D364" t="s">
        <v>24</v>
      </c>
      <c r="E364" t="s">
        <v>25</v>
      </c>
      <c r="F364" t="s">
        <v>1000</v>
      </c>
      <c r="G364" t="s">
        <v>44</v>
      </c>
      <c r="H364" t="s">
        <v>28</v>
      </c>
      <c r="I364" s="1">
        <v>45394</v>
      </c>
      <c r="J364">
        <v>2024</v>
      </c>
      <c r="K364" t="s">
        <v>29</v>
      </c>
      <c r="L364">
        <v>12</v>
      </c>
      <c r="M364">
        <v>373.89</v>
      </c>
      <c r="N364">
        <v>208.83</v>
      </c>
      <c r="O364">
        <f>Table1[[#This Row],[Price_per_qty]]*Table1[[#This Row],[Sold_qty]]</f>
        <v>4486.68</v>
      </c>
      <c r="P364">
        <f>(Table1[[#This Row],[Sold_qty]]*Table1[[#This Row],[Price_per_qty]])-(Table1[[#This Row],[COGS]]*Table1[[#This Row],[Sold_qty]])</f>
        <v>1980.7200000000003</v>
      </c>
      <c r="Q364" s="6">
        <f>Table1[[#This Row],[Profit]]/Table1[[#This Row],[Revenue]]</f>
        <v>0.44146674155500282</v>
      </c>
    </row>
    <row r="365" spans="1:17" x14ac:dyDescent="0.3">
      <c r="A365">
        <v>364</v>
      </c>
      <c r="B365" t="s">
        <v>1001</v>
      </c>
      <c r="C365" t="s">
        <v>1002</v>
      </c>
      <c r="D365" t="s">
        <v>32</v>
      </c>
      <c r="E365" t="s">
        <v>33</v>
      </c>
      <c r="F365" t="s">
        <v>806</v>
      </c>
      <c r="G365" t="s">
        <v>19</v>
      </c>
      <c r="H365" t="s">
        <v>27</v>
      </c>
      <c r="I365" s="1">
        <v>45577</v>
      </c>
      <c r="J365">
        <v>2024</v>
      </c>
      <c r="K365" t="s">
        <v>36</v>
      </c>
      <c r="L365">
        <v>20</v>
      </c>
      <c r="M365">
        <v>461.92</v>
      </c>
      <c r="N365">
        <v>237.47</v>
      </c>
      <c r="O365">
        <f>Table1[[#This Row],[Price_per_qty]]*Table1[[#This Row],[Sold_qty]]</f>
        <v>9238.4</v>
      </c>
      <c r="P365">
        <f>(Table1[[#This Row],[Sold_qty]]*Table1[[#This Row],[Price_per_qty]])-(Table1[[#This Row],[COGS]]*Table1[[#This Row],[Sold_qty]])</f>
        <v>4489</v>
      </c>
      <c r="Q365" s="6">
        <f>Table1[[#This Row],[Profit]]/Table1[[#This Row],[Revenue]]</f>
        <v>0.48590665050225151</v>
      </c>
    </row>
    <row r="366" spans="1:17" x14ac:dyDescent="0.3">
      <c r="A366">
        <v>365</v>
      </c>
      <c r="B366" t="s">
        <v>1003</v>
      </c>
      <c r="C366" t="s">
        <v>1004</v>
      </c>
      <c r="D366" t="s">
        <v>24</v>
      </c>
      <c r="E366" t="s">
        <v>25</v>
      </c>
      <c r="F366" t="s">
        <v>178</v>
      </c>
      <c r="G366" t="s">
        <v>19</v>
      </c>
      <c r="H366" t="s">
        <v>19</v>
      </c>
      <c r="I366" s="1">
        <v>44968</v>
      </c>
      <c r="J366">
        <v>2023</v>
      </c>
      <c r="K366" t="s">
        <v>29</v>
      </c>
      <c r="L366">
        <v>17</v>
      </c>
      <c r="M366">
        <v>456.64</v>
      </c>
      <c r="N366">
        <v>349.03</v>
      </c>
      <c r="O366">
        <f>Table1[[#This Row],[Price_per_qty]]*Table1[[#This Row],[Sold_qty]]</f>
        <v>7762.88</v>
      </c>
      <c r="P366">
        <f>(Table1[[#This Row],[Sold_qty]]*Table1[[#This Row],[Price_per_qty]])-(Table1[[#This Row],[COGS]]*Table1[[#This Row],[Sold_qty]])</f>
        <v>1829.3700000000008</v>
      </c>
      <c r="Q366" s="6">
        <f>Table1[[#This Row],[Profit]]/Table1[[#This Row],[Revenue]]</f>
        <v>0.23565609670637711</v>
      </c>
    </row>
    <row r="367" spans="1:17" x14ac:dyDescent="0.3">
      <c r="A367">
        <v>366</v>
      </c>
      <c r="B367" t="s">
        <v>1005</v>
      </c>
      <c r="C367" t="s">
        <v>1006</v>
      </c>
      <c r="D367" t="s">
        <v>24</v>
      </c>
      <c r="E367" t="s">
        <v>25</v>
      </c>
      <c r="F367" t="s">
        <v>217</v>
      </c>
      <c r="G367" t="s">
        <v>20</v>
      </c>
      <c r="H367" t="s">
        <v>28</v>
      </c>
      <c r="I367" s="1">
        <v>45477</v>
      </c>
      <c r="J367">
        <v>2024</v>
      </c>
      <c r="K367" t="s">
        <v>29</v>
      </c>
      <c r="L367">
        <v>14</v>
      </c>
      <c r="M367">
        <v>273.22000000000003</v>
      </c>
      <c r="N367">
        <v>174.67</v>
      </c>
      <c r="O367">
        <f>Table1[[#This Row],[Price_per_qty]]*Table1[[#This Row],[Sold_qty]]</f>
        <v>3825.0800000000004</v>
      </c>
      <c r="P367">
        <f>(Table1[[#This Row],[Sold_qty]]*Table1[[#This Row],[Price_per_qty]])-(Table1[[#This Row],[COGS]]*Table1[[#This Row],[Sold_qty]])</f>
        <v>1379.7000000000007</v>
      </c>
      <c r="Q367" s="6">
        <f>Table1[[#This Row],[Profit]]/Table1[[#This Row],[Revenue]]</f>
        <v>0.36069833833540754</v>
      </c>
    </row>
    <row r="368" spans="1:17" x14ac:dyDescent="0.3">
      <c r="A368">
        <v>367</v>
      </c>
      <c r="B368" t="s">
        <v>1007</v>
      </c>
      <c r="C368" t="s">
        <v>1008</v>
      </c>
      <c r="D368" t="s">
        <v>24</v>
      </c>
      <c r="E368" t="s">
        <v>73</v>
      </c>
      <c r="F368" t="s">
        <v>848</v>
      </c>
      <c r="G368" t="s">
        <v>19</v>
      </c>
      <c r="H368" t="s">
        <v>19</v>
      </c>
      <c r="I368" s="1">
        <v>45256</v>
      </c>
      <c r="J368">
        <v>2023</v>
      </c>
      <c r="K368" t="s">
        <v>21</v>
      </c>
      <c r="L368">
        <v>8</v>
      </c>
      <c r="M368">
        <v>325.64</v>
      </c>
      <c r="N368">
        <v>251.09</v>
      </c>
      <c r="O368">
        <f>Table1[[#This Row],[Price_per_qty]]*Table1[[#This Row],[Sold_qty]]</f>
        <v>2605.12</v>
      </c>
      <c r="P368">
        <f>(Table1[[#This Row],[Sold_qty]]*Table1[[#This Row],[Price_per_qty]])-(Table1[[#This Row],[COGS]]*Table1[[#This Row],[Sold_qty]])</f>
        <v>596.39999999999986</v>
      </c>
      <c r="Q368" s="6">
        <f>Table1[[#This Row],[Profit]]/Table1[[#This Row],[Revenue]]</f>
        <v>0.2289337919174548</v>
      </c>
    </row>
    <row r="369" spans="1:17" x14ac:dyDescent="0.3">
      <c r="A369">
        <v>368</v>
      </c>
      <c r="B369" t="s">
        <v>1009</v>
      </c>
      <c r="C369" t="s">
        <v>1010</v>
      </c>
      <c r="D369" t="s">
        <v>32</v>
      </c>
      <c r="E369" t="s">
        <v>63</v>
      </c>
      <c r="F369" t="s">
        <v>1011</v>
      </c>
      <c r="G369" t="s">
        <v>35</v>
      </c>
      <c r="H369" t="s">
        <v>19</v>
      </c>
      <c r="I369" s="1">
        <v>45634</v>
      </c>
      <c r="J369">
        <v>2024</v>
      </c>
      <c r="K369" t="s">
        <v>21</v>
      </c>
      <c r="L369">
        <v>14</v>
      </c>
      <c r="M369">
        <v>417.7</v>
      </c>
      <c r="N369">
        <v>349.69</v>
      </c>
      <c r="O369">
        <f>Table1[[#This Row],[Price_per_qty]]*Table1[[#This Row],[Sold_qty]]</f>
        <v>5847.8</v>
      </c>
      <c r="P369">
        <f>(Table1[[#This Row],[Sold_qty]]*Table1[[#This Row],[Price_per_qty]])-(Table1[[#This Row],[COGS]]*Table1[[#This Row],[Sold_qty]])</f>
        <v>952.14000000000033</v>
      </c>
      <c r="Q369" s="6">
        <f>Table1[[#This Row],[Profit]]/Table1[[#This Row],[Revenue]]</f>
        <v>0.16282020588939436</v>
      </c>
    </row>
    <row r="370" spans="1:17" x14ac:dyDescent="0.3">
      <c r="A370">
        <v>369</v>
      </c>
      <c r="B370" t="s">
        <v>1012</v>
      </c>
      <c r="C370" t="s">
        <v>1013</v>
      </c>
      <c r="D370" t="s">
        <v>24</v>
      </c>
      <c r="E370" t="s">
        <v>42</v>
      </c>
      <c r="F370" t="s">
        <v>883</v>
      </c>
      <c r="G370" t="s">
        <v>35</v>
      </c>
      <c r="H370" t="s">
        <v>35</v>
      </c>
      <c r="I370" s="1">
        <v>45064</v>
      </c>
      <c r="J370">
        <v>2023</v>
      </c>
      <c r="K370" t="s">
        <v>103</v>
      </c>
      <c r="L370">
        <v>12</v>
      </c>
      <c r="M370">
        <v>281.58999999999997</v>
      </c>
      <c r="N370">
        <v>179.75</v>
      </c>
      <c r="O370">
        <f>Table1[[#This Row],[Price_per_qty]]*Table1[[#This Row],[Sold_qty]]</f>
        <v>3379.08</v>
      </c>
      <c r="P370">
        <f>(Table1[[#This Row],[Sold_qty]]*Table1[[#This Row],[Price_per_qty]])-(Table1[[#This Row],[COGS]]*Table1[[#This Row],[Sold_qty]])</f>
        <v>1222.08</v>
      </c>
      <c r="Q370" s="6">
        <f>Table1[[#This Row],[Profit]]/Table1[[#This Row],[Revenue]]</f>
        <v>0.36166057033275328</v>
      </c>
    </row>
    <row r="371" spans="1:17" x14ac:dyDescent="0.3">
      <c r="A371">
        <v>370</v>
      </c>
      <c r="B371" t="s">
        <v>1014</v>
      </c>
      <c r="C371" t="s">
        <v>1015</v>
      </c>
      <c r="D371" t="s">
        <v>24</v>
      </c>
      <c r="E371" t="s">
        <v>73</v>
      </c>
      <c r="F371" t="s">
        <v>665</v>
      </c>
      <c r="G371" t="s">
        <v>28</v>
      </c>
      <c r="H371" t="s">
        <v>20</v>
      </c>
      <c r="I371" s="1">
        <v>45416</v>
      </c>
      <c r="J371">
        <v>2024</v>
      </c>
      <c r="K371" t="s">
        <v>21</v>
      </c>
      <c r="L371">
        <v>12</v>
      </c>
      <c r="M371">
        <v>11.81</v>
      </c>
      <c r="N371">
        <v>7.53</v>
      </c>
      <c r="O371">
        <f>Table1[[#This Row],[Price_per_qty]]*Table1[[#This Row],[Sold_qty]]</f>
        <v>141.72</v>
      </c>
      <c r="P371">
        <f>(Table1[[#This Row],[Sold_qty]]*Table1[[#This Row],[Price_per_qty]])-(Table1[[#This Row],[COGS]]*Table1[[#This Row],[Sold_qty]])</f>
        <v>51.36</v>
      </c>
      <c r="Q371" s="6">
        <f>Table1[[#This Row],[Profit]]/Table1[[#This Row],[Revenue]]</f>
        <v>0.3624047417442845</v>
      </c>
    </row>
    <row r="372" spans="1:17" x14ac:dyDescent="0.3">
      <c r="A372">
        <v>371</v>
      </c>
      <c r="B372" t="s">
        <v>1016</v>
      </c>
      <c r="C372" t="s">
        <v>1017</v>
      </c>
      <c r="D372" t="s">
        <v>24</v>
      </c>
      <c r="E372" t="s">
        <v>42</v>
      </c>
      <c r="F372" t="s">
        <v>1018</v>
      </c>
      <c r="G372" t="s">
        <v>27</v>
      </c>
      <c r="H372" t="s">
        <v>28</v>
      </c>
      <c r="I372" s="1">
        <v>45244</v>
      </c>
      <c r="J372">
        <v>2023</v>
      </c>
      <c r="K372" t="s">
        <v>29</v>
      </c>
      <c r="L372">
        <v>12</v>
      </c>
      <c r="M372">
        <v>67.97</v>
      </c>
      <c r="N372">
        <v>51.12</v>
      </c>
      <c r="O372">
        <f>Table1[[#This Row],[Price_per_qty]]*Table1[[#This Row],[Sold_qty]]</f>
        <v>815.64</v>
      </c>
      <c r="P372">
        <f>(Table1[[#This Row],[Sold_qty]]*Table1[[#This Row],[Price_per_qty]])-(Table1[[#This Row],[COGS]]*Table1[[#This Row],[Sold_qty]])</f>
        <v>202.20000000000005</v>
      </c>
      <c r="Q372" s="6">
        <f>Table1[[#This Row],[Profit]]/Table1[[#This Row],[Revenue]]</f>
        <v>0.24790348683242613</v>
      </c>
    </row>
    <row r="373" spans="1:17" x14ac:dyDescent="0.3">
      <c r="A373">
        <v>372</v>
      </c>
      <c r="B373" t="s">
        <v>1019</v>
      </c>
      <c r="C373" t="s">
        <v>403</v>
      </c>
      <c r="D373" t="s">
        <v>16</v>
      </c>
      <c r="E373" t="s">
        <v>106</v>
      </c>
      <c r="F373" t="s">
        <v>1020</v>
      </c>
      <c r="G373" t="s">
        <v>20</v>
      </c>
      <c r="H373" t="s">
        <v>28</v>
      </c>
      <c r="I373" s="1">
        <v>45495</v>
      </c>
      <c r="J373">
        <v>2024</v>
      </c>
      <c r="K373" t="s">
        <v>29</v>
      </c>
      <c r="L373">
        <v>2</v>
      </c>
      <c r="M373">
        <v>278.85000000000002</v>
      </c>
      <c r="N373">
        <v>172.83</v>
      </c>
      <c r="O373">
        <f>Table1[[#This Row],[Price_per_qty]]*Table1[[#This Row],[Sold_qty]]</f>
        <v>557.70000000000005</v>
      </c>
      <c r="P373">
        <f>(Table1[[#This Row],[Sold_qty]]*Table1[[#This Row],[Price_per_qty]])-(Table1[[#This Row],[COGS]]*Table1[[#This Row],[Sold_qty]])</f>
        <v>212.04000000000002</v>
      </c>
      <c r="Q373" s="6">
        <f>Table1[[#This Row],[Profit]]/Table1[[#This Row],[Revenue]]</f>
        <v>0.38020441097364177</v>
      </c>
    </row>
    <row r="374" spans="1:17" x14ac:dyDescent="0.3">
      <c r="A374">
        <v>373</v>
      </c>
      <c r="B374" t="s">
        <v>1021</v>
      </c>
      <c r="C374" t="s">
        <v>1022</v>
      </c>
      <c r="D374" t="s">
        <v>32</v>
      </c>
      <c r="E374" t="s">
        <v>33</v>
      </c>
      <c r="F374" t="s">
        <v>1023</v>
      </c>
      <c r="G374" t="s">
        <v>27</v>
      </c>
      <c r="H374" t="s">
        <v>20</v>
      </c>
      <c r="I374" s="1">
        <v>45436</v>
      </c>
      <c r="J374">
        <v>2024</v>
      </c>
      <c r="K374" t="s">
        <v>29</v>
      </c>
      <c r="L374">
        <v>15</v>
      </c>
      <c r="M374">
        <v>308.2</v>
      </c>
      <c r="N374">
        <v>233.83</v>
      </c>
      <c r="O374">
        <f>Table1[[#This Row],[Price_per_qty]]*Table1[[#This Row],[Sold_qty]]</f>
        <v>4623</v>
      </c>
      <c r="P374">
        <f>(Table1[[#This Row],[Sold_qty]]*Table1[[#This Row],[Price_per_qty]])-(Table1[[#This Row],[COGS]]*Table1[[#This Row],[Sold_qty]])</f>
        <v>1115.5499999999997</v>
      </c>
      <c r="Q374" s="6">
        <f>Table1[[#This Row],[Profit]]/Table1[[#This Row],[Revenue]]</f>
        <v>0.2413043478260869</v>
      </c>
    </row>
    <row r="375" spans="1:17" x14ac:dyDescent="0.3">
      <c r="A375">
        <v>374</v>
      </c>
      <c r="B375" t="s">
        <v>1024</v>
      </c>
      <c r="C375" t="s">
        <v>1025</v>
      </c>
      <c r="D375" t="s">
        <v>32</v>
      </c>
      <c r="E375" t="s">
        <v>52</v>
      </c>
      <c r="F375" t="s">
        <v>613</v>
      </c>
      <c r="G375" t="s">
        <v>19</v>
      </c>
      <c r="H375" t="s">
        <v>19</v>
      </c>
      <c r="I375" s="1">
        <v>45592</v>
      </c>
      <c r="J375">
        <v>2024</v>
      </c>
      <c r="K375" t="s">
        <v>103</v>
      </c>
      <c r="L375">
        <v>7</v>
      </c>
      <c r="M375">
        <v>215.08</v>
      </c>
      <c r="N375">
        <v>124.29</v>
      </c>
      <c r="O375">
        <f>Table1[[#This Row],[Price_per_qty]]*Table1[[#This Row],[Sold_qty]]</f>
        <v>1505.5600000000002</v>
      </c>
      <c r="P375">
        <f>(Table1[[#This Row],[Sold_qty]]*Table1[[#This Row],[Price_per_qty]])-(Table1[[#This Row],[COGS]]*Table1[[#This Row],[Sold_qty]])</f>
        <v>635.53000000000009</v>
      </c>
      <c r="Q375" s="6">
        <f>Table1[[#This Row],[Profit]]/Table1[[#This Row],[Revenue]]</f>
        <v>0.4221220011158639</v>
      </c>
    </row>
    <row r="376" spans="1:17" x14ac:dyDescent="0.3">
      <c r="A376">
        <v>375</v>
      </c>
      <c r="B376" t="s">
        <v>1026</v>
      </c>
      <c r="C376" t="s">
        <v>1027</v>
      </c>
      <c r="D376" t="s">
        <v>16</v>
      </c>
      <c r="E376" t="s">
        <v>17</v>
      </c>
      <c r="F376" t="s">
        <v>842</v>
      </c>
      <c r="G376" t="s">
        <v>27</v>
      </c>
      <c r="H376" t="s">
        <v>27</v>
      </c>
      <c r="I376" s="1">
        <v>45257</v>
      </c>
      <c r="J376">
        <v>2023</v>
      </c>
      <c r="K376" t="s">
        <v>29</v>
      </c>
      <c r="L376">
        <v>20</v>
      </c>
      <c r="M376">
        <v>473.46</v>
      </c>
      <c r="N376">
        <v>272.60000000000002</v>
      </c>
      <c r="O376">
        <f>Table1[[#This Row],[Price_per_qty]]*Table1[[#This Row],[Sold_qty]]</f>
        <v>9469.1999999999989</v>
      </c>
      <c r="P376">
        <f>(Table1[[#This Row],[Sold_qty]]*Table1[[#This Row],[Price_per_qty]])-(Table1[[#This Row],[COGS]]*Table1[[#This Row],[Sold_qty]])</f>
        <v>4017.1999999999989</v>
      </c>
      <c r="Q376" s="6">
        <f>Table1[[#This Row],[Profit]]/Table1[[#This Row],[Revenue]]</f>
        <v>0.42423858404089038</v>
      </c>
    </row>
    <row r="377" spans="1:17" x14ac:dyDescent="0.3">
      <c r="A377">
        <v>376</v>
      </c>
      <c r="B377" t="s">
        <v>1028</v>
      </c>
      <c r="C377" t="s">
        <v>1029</v>
      </c>
      <c r="D377" t="s">
        <v>24</v>
      </c>
      <c r="E377" t="s">
        <v>73</v>
      </c>
      <c r="F377" t="s">
        <v>584</v>
      </c>
      <c r="G377" t="s">
        <v>28</v>
      </c>
      <c r="H377" t="s">
        <v>44</v>
      </c>
      <c r="I377" s="1">
        <v>45459</v>
      </c>
      <c r="J377">
        <v>2024</v>
      </c>
      <c r="K377" t="s">
        <v>103</v>
      </c>
      <c r="L377">
        <v>14</v>
      </c>
      <c r="M377">
        <v>219.34</v>
      </c>
      <c r="N377">
        <v>127.54</v>
      </c>
      <c r="O377">
        <f>Table1[[#This Row],[Price_per_qty]]*Table1[[#This Row],[Sold_qty]]</f>
        <v>3070.76</v>
      </c>
      <c r="P377">
        <f>(Table1[[#This Row],[Sold_qty]]*Table1[[#This Row],[Price_per_qty]])-(Table1[[#This Row],[COGS]]*Table1[[#This Row],[Sold_qty]])</f>
        <v>1285.2</v>
      </c>
      <c r="Q377" s="6">
        <f>Table1[[#This Row],[Profit]]/Table1[[#This Row],[Revenue]]</f>
        <v>0.41852831220935532</v>
      </c>
    </row>
    <row r="378" spans="1:17" x14ac:dyDescent="0.3">
      <c r="A378">
        <v>377</v>
      </c>
      <c r="B378" t="s">
        <v>1030</v>
      </c>
      <c r="C378" t="s">
        <v>1031</v>
      </c>
      <c r="D378" t="s">
        <v>32</v>
      </c>
      <c r="E378" t="s">
        <v>33</v>
      </c>
      <c r="F378" t="s">
        <v>47</v>
      </c>
      <c r="G378" t="s">
        <v>44</v>
      </c>
      <c r="H378" t="s">
        <v>27</v>
      </c>
      <c r="I378" s="1">
        <v>45623</v>
      </c>
      <c r="J378">
        <v>2024</v>
      </c>
      <c r="K378" t="s">
        <v>29</v>
      </c>
      <c r="L378">
        <v>16</v>
      </c>
      <c r="M378">
        <v>495.21</v>
      </c>
      <c r="N378">
        <v>268.72000000000003</v>
      </c>
      <c r="O378">
        <f>Table1[[#This Row],[Price_per_qty]]*Table1[[#This Row],[Sold_qty]]</f>
        <v>7923.36</v>
      </c>
      <c r="P378">
        <f>(Table1[[#This Row],[Sold_qty]]*Table1[[#This Row],[Price_per_qty]])-(Table1[[#This Row],[COGS]]*Table1[[#This Row],[Sold_qty]])</f>
        <v>3623.8399999999992</v>
      </c>
      <c r="Q378" s="6">
        <f>Table1[[#This Row],[Profit]]/Table1[[#This Row],[Revenue]]</f>
        <v>0.45736152339411557</v>
      </c>
    </row>
    <row r="379" spans="1:17" x14ac:dyDescent="0.3">
      <c r="A379">
        <v>378</v>
      </c>
      <c r="B379" t="s">
        <v>1032</v>
      </c>
      <c r="C379" t="s">
        <v>1033</v>
      </c>
      <c r="D379" t="s">
        <v>24</v>
      </c>
      <c r="E379" t="s">
        <v>73</v>
      </c>
      <c r="F379" t="s">
        <v>1034</v>
      </c>
      <c r="G379" t="s">
        <v>44</v>
      </c>
      <c r="H379" t="s">
        <v>28</v>
      </c>
      <c r="I379" s="1">
        <v>44935</v>
      </c>
      <c r="J379">
        <v>2023</v>
      </c>
      <c r="K379" t="s">
        <v>103</v>
      </c>
      <c r="L379">
        <v>15</v>
      </c>
      <c r="M379">
        <v>459.95</v>
      </c>
      <c r="N379">
        <v>277.74</v>
      </c>
      <c r="O379">
        <f>Table1[[#This Row],[Price_per_qty]]*Table1[[#This Row],[Sold_qty]]</f>
        <v>6899.25</v>
      </c>
      <c r="P379">
        <f>(Table1[[#This Row],[Sold_qty]]*Table1[[#This Row],[Price_per_qty]])-(Table1[[#This Row],[COGS]]*Table1[[#This Row],[Sold_qty]])</f>
        <v>2733.1499999999996</v>
      </c>
      <c r="Q379" s="6">
        <f>Table1[[#This Row],[Profit]]/Table1[[#This Row],[Revenue]]</f>
        <v>0.39615175562561145</v>
      </c>
    </row>
    <row r="380" spans="1:17" x14ac:dyDescent="0.3">
      <c r="A380">
        <v>379</v>
      </c>
      <c r="B380" t="s">
        <v>1035</v>
      </c>
      <c r="C380" t="s">
        <v>1036</v>
      </c>
      <c r="D380" t="s">
        <v>24</v>
      </c>
      <c r="E380" t="s">
        <v>25</v>
      </c>
      <c r="F380" t="s">
        <v>1037</v>
      </c>
      <c r="G380" t="s">
        <v>35</v>
      </c>
      <c r="H380" t="s">
        <v>28</v>
      </c>
      <c r="I380" s="1">
        <v>44978</v>
      </c>
      <c r="J380">
        <v>2023</v>
      </c>
      <c r="K380" t="s">
        <v>36</v>
      </c>
      <c r="L380">
        <v>9</v>
      </c>
      <c r="M380">
        <v>98.48</v>
      </c>
      <c r="N380">
        <v>69.28</v>
      </c>
      <c r="O380">
        <f>Table1[[#This Row],[Price_per_qty]]*Table1[[#This Row],[Sold_qty]]</f>
        <v>886.32</v>
      </c>
      <c r="P380">
        <f>(Table1[[#This Row],[Sold_qty]]*Table1[[#This Row],[Price_per_qty]])-(Table1[[#This Row],[COGS]]*Table1[[#This Row],[Sold_qty]])</f>
        <v>262.80000000000007</v>
      </c>
      <c r="Q380" s="6">
        <f>Table1[[#This Row],[Profit]]/Table1[[#This Row],[Revenue]]</f>
        <v>0.29650690495532095</v>
      </c>
    </row>
    <row r="381" spans="1:17" x14ac:dyDescent="0.3">
      <c r="A381">
        <v>380</v>
      </c>
      <c r="B381" t="s">
        <v>1038</v>
      </c>
      <c r="C381" t="s">
        <v>1039</v>
      </c>
      <c r="D381" t="s">
        <v>24</v>
      </c>
      <c r="E381" t="s">
        <v>42</v>
      </c>
      <c r="F381" t="s">
        <v>1040</v>
      </c>
      <c r="G381" t="s">
        <v>20</v>
      </c>
      <c r="H381" t="s">
        <v>28</v>
      </c>
      <c r="I381" s="1">
        <v>45099</v>
      </c>
      <c r="J381">
        <v>2023</v>
      </c>
      <c r="K381" t="s">
        <v>103</v>
      </c>
      <c r="L381">
        <v>4</v>
      </c>
      <c r="M381">
        <v>362.24</v>
      </c>
      <c r="N381">
        <v>247.22</v>
      </c>
      <c r="O381">
        <f>Table1[[#This Row],[Price_per_qty]]*Table1[[#This Row],[Sold_qty]]</f>
        <v>1448.96</v>
      </c>
      <c r="P381">
        <f>(Table1[[#This Row],[Sold_qty]]*Table1[[#This Row],[Price_per_qty]])-(Table1[[#This Row],[COGS]]*Table1[[#This Row],[Sold_qty]])</f>
        <v>460.08000000000004</v>
      </c>
      <c r="Q381" s="6">
        <f>Table1[[#This Row],[Profit]]/Table1[[#This Row],[Revenue]]</f>
        <v>0.31752429328621912</v>
      </c>
    </row>
    <row r="382" spans="1:17" x14ac:dyDescent="0.3">
      <c r="A382">
        <v>381</v>
      </c>
      <c r="B382" t="s">
        <v>1041</v>
      </c>
      <c r="C382" t="s">
        <v>1042</v>
      </c>
      <c r="D382" t="s">
        <v>32</v>
      </c>
      <c r="E382" t="s">
        <v>52</v>
      </c>
      <c r="F382" t="s">
        <v>91</v>
      </c>
      <c r="G382" t="s">
        <v>27</v>
      </c>
      <c r="H382" t="s">
        <v>44</v>
      </c>
      <c r="I382" s="1">
        <v>45514</v>
      </c>
      <c r="J382">
        <v>2024</v>
      </c>
      <c r="K382" t="s">
        <v>103</v>
      </c>
      <c r="L382">
        <v>15</v>
      </c>
      <c r="M382">
        <v>38.1</v>
      </c>
      <c r="N382">
        <v>26.73</v>
      </c>
      <c r="O382">
        <f>Table1[[#This Row],[Price_per_qty]]*Table1[[#This Row],[Sold_qty]]</f>
        <v>571.5</v>
      </c>
      <c r="P382">
        <f>(Table1[[#This Row],[Sold_qty]]*Table1[[#This Row],[Price_per_qty]])-(Table1[[#This Row],[COGS]]*Table1[[#This Row],[Sold_qty]])</f>
        <v>170.55</v>
      </c>
      <c r="Q382" s="6">
        <f>Table1[[#This Row],[Profit]]/Table1[[#This Row],[Revenue]]</f>
        <v>0.2984251968503937</v>
      </c>
    </row>
    <row r="383" spans="1:17" x14ac:dyDescent="0.3">
      <c r="A383">
        <v>382</v>
      </c>
      <c r="B383" t="s">
        <v>1043</v>
      </c>
      <c r="C383" t="s">
        <v>1044</v>
      </c>
      <c r="D383" t="s">
        <v>32</v>
      </c>
      <c r="E383" t="s">
        <v>33</v>
      </c>
      <c r="F383" t="s">
        <v>1045</v>
      </c>
      <c r="G383" t="s">
        <v>27</v>
      </c>
      <c r="H383" t="s">
        <v>44</v>
      </c>
      <c r="I383" s="1">
        <v>45556</v>
      </c>
      <c r="J383">
        <v>2024</v>
      </c>
      <c r="K383" t="s">
        <v>21</v>
      </c>
      <c r="L383">
        <v>15</v>
      </c>
      <c r="M383">
        <v>357.39</v>
      </c>
      <c r="N383">
        <v>261.33999999999997</v>
      </c>
      <c r="O383">
        <f>Table1[[#This Row],[Price_per_qty]]*Table1[[#This Row],[Sold_qty]]</f>
        <v>5360.8499999999995</v>
      </c>
      <c r="P383">
        <f>(Table1[[#This Row],[Sold_qty]]*Table1[[#This Row],[Price_per_qty]])-(Table1[[#This Row],[COGS]]*Table1[[#This Row],[Sold_qty]])</f>
        <v>1440.75</v>
      </c>
      <c r="Q383" s="6">
        <f>Table1[[#This Row],[Profit]]/Table1[[#This Row],[Revenue]]</f>
        <v>0.26875402221662614</v>
      </c>
    </row>
    <row r="384" spans="1:17" x14ac:dyDescent="0.3">
      <c r="A384">
        <v>383</v>
      </c>
      <c r="B384" t="s">
        <v>1046</v>
      </c>
      <c r="C384" t="s">
        <v>897</v>
      </c>
      <c r="D384" t="s">
        <v>24</v>
      </c>
      <c r="E384" t="s">
        <v>73</v>
      </c>
      <c r="F384" t="s">
        <v>1047</v>
      </c>
      <c r="G384" t="s">
        <v>20</v>
      </c>
      <c r="H384" t="s">
        <v>28</v>
      </c>
      <c r="I384" s="1">
        <v>45798</v>
      </c>
      <c r="J384">
        <v>2025</v>
      </c>
      <c r="K384" t="s">
        <v>21</v>
      </c>
      <c r="L384">
        <v>12</v>
      </c>
      <c r="M384">
        <v>264.47000000000003</v>
      </c>
      <c r="N384">
        <v>202.2</v>
      </c>
      <c r="O384">
        <f>Table1[[#This Row],[Price_per_qty]]*Table1[[#This Row],[Sold_qty]]</f>
        <v>3173.6400000000003</v>
      </c>
      <c r="P384">
        <f>(Table1[[#This Row],[Sold_qty]]*Table1[[#This Row],[Price_per_qty]])-(Table1[[#This Row],[COGS]]*Table1[[#This Row],[Sold_qty]])</f>
        <v>747.24000000000069</v>
      </c>
      <c r="Q384" s="6">
        <f>Table1[[#This Row],[Profit]]/Table1[[#This Row],[Revenue]]</f>
        <v>0.23545203614776741</v>
      </c>
    </row>
    <row r="385" spans="1:17" x14ac:dyDescent="0.3">
      <c r="A385">
        <v>384</v>
      </c>
      <c r="B385" t="s">
        <v>1048</v>
      </c>
      <c r="C385" t="s">
        <v>1049</v>
      </c>
      <c r="D385" t="s">
        <v>16</v>
      </c>
      <c r="E385" t="s">
        <v>59</v>
      </c>
      <c r="F385" t="s">
        <v>1050</v>
      </c>
      <c r="G385" t="s">
        <v>27</v>
      </c>
      <c r="H385" t="s">
        <v>44</v>
      </c>
      <c r="I385" s="1">
        <v>45003</v>
      </c>
      <c r="J385">
        <v>2023</v>
      </c>
      <c r="K385" t="s">
        <v>29</v>
      </c>
      <c r="L385">
        <v>17</v>
      </c>
      <c r="M385">
        <v>423.6</v>
      </c>
      <c r="N385">
        <v>226.21</v>
      </c>
      <c r="O385">
        <f>Table1[[#This Row],[Price_per_qty]]*Table1[[#This Row],[Sold_qty]]</f>
        <v>7201.2000000000007</v>
      </c>
      <c r="P385">
        <f>(Table1[[#This Row],[Sold_qty]]*Table1[[#This Row],[Price_per_qty]])-(Table1[[#This Row],[COGS]]*Table1[[#This Row],[Sold_qty]])</f>
        <v>3355.6300000000006</v>
      </c>
      <c r="Q385" s="6">
        <f>Table1[[#This Row],[Profit]]/Table1[[#This Row],[Revenue]]</f>
        <v>0.46598205854579794</v>
      </c>
    </row>
    <row r="386" spans="1:17" x14ac:dyDescent="0.3">
      <c r="A386">
        <v>385</v>
      </c>
      <c r="B386" t="s">
        <v>1051</v>
      </c>
      <c r="C386" t="s">
        <v>1052</v>
      </c>
      <c r="D386" t="s">
        <v>24</v>
      </c>
      <c r="E386" t="s">
        <v>73</v>
      </c>
      <c r="F386" t="s">
        <v>1053</v>
      </c>
      <c r="G386" t="s">
        <v>27</v>
      </c>
      <c r="H386" t="s">
        <v>28</v>
      </c>
      <c r="I386" s="1">
        <v>45805</v>
      </c>
      <c r="J386">
        <v>2025</v>
      </c>
      <c r="K386" t="s">
        <v>103</v>
      </c>
      <c r="L386">
        <v>2</v>
      </c>
      <c r="M386">
        <v>263.86</v>
      </c>
      <c r="N386">
        <v>171.97</v>
      </c>
      <c r="O386">
        <f>Table1[[#This Row],[Price_per_qty]]*Table1[[#This Row],[Sold_qty]]</f>
        <v>527.72</v>
      </c>
      <c r="P386">
        <f>(Table1[[#This Row],[Sold_qty]]*Table1[[#This Row],[Price_per_qty]])-(Table1[[#This Row],[COGS]]*Table1[[#This Row],[Sold_qty]])</f>
        <v>183.78000000000003</v>
      </c>
      <c r="Q386" s="6">
        <f>Table1[[#This Row],[Profit]]/Table1[[#This Row],[Revenue]]</f>
        <v>0.34825286136587585</v>
      </c>
    </row>
    <row r="387" spans="1:17" x14ac:dyDescent="0.3">
      <c r="A387">
        <v>386</v>
      </c>
      <c r="B387" t="s">
        <v>1054</v>
      </c>
      <c r="C387" t="s">
        <v>1055</v>
      </c>
      <c r="D387" t="s">
        <v>24</v>
      </c>
      <c r="E387" t="s">
        <v>73</v>
      </c>
      <c r="F387" t="s">
        <v>1056</v>
      </c>
      <c r="G387" t="s">
        <v>44</v>
      </c>
      <c r="H387" t="s">
        <v>20</v>
      </c>
      <c r="I387" s="1">
        <v>45618</v>
      </c>
      <c r="J387">
        <v>2024</v>
      </c>
      <c r="K387" t="s">
        <v>103</v>
      </c>
      <c r="L387">
        <v>7</v>
      </c>
      <c r="M387">
        <v>347.27</v>
      </c>
      <c r="N387">
        <v>226.15</v>
      </c>
      <c r="O387">
        <f>Table1[[#This Row],[Price_per_qty]]*Table1[[#This Row],[Sold_qty]]</f>
        <v>2430.89</v>
      </c>
      <c r="P387">
        <f>(Table1[[#This Row],[Sold_qty]]*Table1[[#This Row],[Price_per_qty]])-(Table1[[#This Row],[COGS]]*Table1[[#This Row],[Sold_qty]])</f>
        <v>847.83999999999992</v>
      </c>
      <c r="Q387" s="6">
        <f>Table1[[#This Row],[Profit]]/Table1[[#This Row],[Revenue]]</f>
        <v>0.34877760820111153</v>
      </c>
    </row>
    <row r="388" spans="1:17" x14ac:dyDescent="0.3">
      <c r="A388">
        <v>387</v>
      </c>
      <c r="B388" t="s">
        <v>1057</v>
      </c>
      <c r="C388" t="s">
        <v>1058</v>
      </c>
      <c r="D388" t="s">
        <v>32</v>
      </c>
      <c r="E388" t="s">
        <v>33</v>
      </c>
      <c r="F388" t="s">
        <v>1059</v>
      </c>
      <c r="G388" t="s">
        <v>27</v>
      </c>
      <c r="H388" t="s">
        <v>44</v>
      </c>
      <c r="I388" s="1">
        <v>45690</v>
      </c>
      <c r="J388">
        <v>2025</v>
      </c>
      <c r="K388" t="s">
        <v>29</v>
      </c>
      <c r="L388">
        <v>17</v>
      </c>
      <c r="M388">
        <v>333.44</v>
      </c>
      <c r="N388">
        <v>237.19</v>
      </c>
      <c r="O388">
        <f>Table1[[#This Row],[Price_per_qty]]*Table1[[#This Row],[Sold_qty]]</f>
        <v>5668.48</v>
      </c>
      <c r="P388">
        <f>(Table1[[#This Row],[Sold_qty]]*Table1[[#This Row],[Price_per_qty]])-(Table1[[#This Row],[COGS]]*Table1[[#This Row],[Sold_qty]])</f>
        <v>1636.2499999999995</v>
      </c>
      <c r="Q388" s="6">
        <f>Table1[[#This Row],[Profit]]/Table1[[#This Row],[Revenue]]</f>
        <v>0.28865762955854118</v>
      </c>
    </row>
    <row r="389" spans="1:17" x14ac:dyDescent="0.3">
      <c r="A389">
        <v>388</v>
      </c>
      <c r="B389" t="s">
        <v>1060</v>
      </c>
      <c r="C389" t="s">
        <v>1061</v>
      </c>
      <c r="D389" t="s">
        <v>24</v>
      </c>
      <c r="E389" t="s">
        <v>73</v>
      </c>
      <c r="F389" t="s">
        <v>848</v>
      </c>
      <c r="G389" t="s">
        <v>19</v>
      </c>
      <c r="H389" t="s">
        <v>27</v>
      </c>
      <c r="I389" s="1">
        <v>45512</v>
      </c>
      <c r="J389">
        <v>2024</v>
      </c>
      <c r="K389" t="s">
        <v>103</v>
      </c>
      <c r="L389">
        <v>10</v>
      </c>
      <c r="M389">
        <v>446.75</v>
      </c>
      <c r="N389">
        <v>301.43</v>
      </c>
      <c r="O389">
        <f>Table1[[#This Row],[Price_per_qty]]*Table1[[#This Row],[Sold_qty]]</f>
        <v>4467.5</v>
      </c>
      <c r="P389">
        <f>(Table1[[#This Row],[Sold_qty]]*Table1[[#This Row],[Price_per_qty]])-(Table1[[#This Row],[COGS]]*Table1[[#This Row],[Sold_qty]])</f>
        <v>1453.1999999999998</v>
      </c>
      <c r="Q389" s="6">
        <f>Table1[[#This Row],[Profit]]/Table1[[#This Row],[Revenue]]</f>
        <v>0.32528259653049801</v>
      </c>
    </row>
    <row r="390" spans="1:17" x14ac:dyDescent="0.3">
      <c r="A390">
        <v>389</v>
      </c>
      <c r="B390" t="s">
        <v>1062</v>
      </c>
      <c r="C390" t="s">
        <v>1063</v>
      </c>
      <c r="D390" t="s">
        <v>24</v>
      </c>
      <c r="E390" t="s">
        <v>25</v>
      </c>
      <c r="F390" t="s">
        <v>26</v>
      </c>
      <c r="G390" t="s">
        <v>35</v>
      </c>
      <c r="H390" t="s">
        <v>27</v>
      </c>
      <c r="I390" s="1">
        <v>45241</v>
      </c>
      <c r="J390">
        <v>2023</v>
      </c>
      <c r="K390" t="s">
        <v>29</v>
      </c>
      <c r="L390">
        <v>14</v>
      </c>
      <c r="M390">
        <v>73.78</v>
      </c>
      <c r="N390">
        <v>56.44</v>
      </c>
      <c r="O390">
        <f>Table1[[#This Row],[Price_per_qty]]*Table1[[#This Row],[Sold_qty]]</f>
        <v>1032.92</v>
      </c>
      <c r="P390">
        <f>(Table1[[#This Row],[Sold_qty]]*Table1[[#This Row],[Price_per_qty]])-(Table1[[#This Row],[COGS]]*Table1[[#This Row],[Sold_qty]])</f>
        <v>242.7600000000001</v>
      </c>
      <c r="Q390" s="6">
        <f>Table1[[#This Row],[Profit]]/Table1[[#This Row],[Revenue]]</f>
        <v>0.23502304147465447</v>
      </c>
    </row>
    <row r="391" spans="1:17" x14ac:dyDescent="0.3">
      <c r="A391">
        <v>390</v>
      </c>
      <c r="B391" t="s">
        <v>1064</v>
      </c>
      <c r="C391" t="s">
        <v>1065</v>
      </c>
      <c r="D391" t="s">
        <v>32</v>
      </c>
      <c r="E391" t="s">
        <v>33</v>
      </c>
      <c r="F391" t="s">
        <v>404</v>
      </c>
      <c r="G391" t="s">
        <v>35</v>
      </c>
      <c r="H391" t="s">
        <v>35</v>
      </c>
      <c r="I391" s="1">
        <v>45572</v>
      </c>
      <c r="J391">
        <v>2024</v>
      </c>
      <c r="K391" t="s">
        <v>21</v>
      </c>
      <c r="L391">
        <v>14</v>
      </c>
      <c r="M391">
        <v>179.51</v>
      </c>
      <c r="N391">
        <v>106.71</v>
      </c>
      <c r="O391">
        <f>Table1[[#This Row],[Price_per_qty]]*Table1[[#This Row],[Sold_qty]]</f>
        <v>2513.14</v>
      </c>
      <c r="P391">
        <f>(Table1[[#This Row],[Sold_qty]]*Table1[[#This Row],[Price_per_qty]])-(Table1[[#This Row],[COGS]]*Table1[[#This Row],[Sold_qty]])</f>
        <v>1019.2</v>
      </c>
      <c r="Q391" s="6">
        <f>Table1[[#This Row],[Profit]]/Table1[[#This Row],[Revenue]]</f>
        <v>0.40554843741295754</v>
      </c>
    </row>
    <row r="392" spans="1:17" x14ac:dyDescent="0.3">
      <c r="A392">
        <v>391</v>
      </c>
      <c r="B392" t="s">
        <v>1066</v>
      </c>
      <c r="C392" t="s">
        <v>1067</v>
      </c>
      <c r="D392" t="s">
        <v>16</v>
      </c>
      <c r="E392" t="s">
        <v>17</v>
      </c>
      <c r="F392" t="s">
        <v>146</v>
      </c>
      <c r="G392" t="s">
        <v>28</v>
      </c>
      <c r="H392" t="s">
        <v>19</v>
      </c>
      <c r="I392" s="1">
        <v>45216</v>
      </c>
      <c r="J392">
        <v>2023</v>
      </c>
      <c r="K392" t="s">
        <v>29</v>
      </c>
      <c r="L392">
        <v>3</v>
      </c>
      <c r="M392">
        <v>30.37</v>
      </c>
      <c r="N392">
        <v>17.600000000000001</v>
      </c>
      <c r="O392">
        <f>Table1[[#This Row],[Price_per_qty]]*Table1[[#This Row],[Sold_qty]]</f>
        <v>91.11</v>
      </c>
      <c r="P392">
        <f>(Table1[[#This Row],[Sold_qty]]*Table1[[#This Row],[Price_per_qty]])-(Table1[[#This Row],[COGS]]*Table1[[#This Row],[Sold_qty]])</f>
        <v>38.309999999999995</v>
      </c>
      <c r="Q392" s="6">
        <f>Table1[[#This Row],[Profit]]/Table1[[#This Row],[Revenue]]</f>
        <v>0.42048073756997034</v>
      </c>
    </row>
    <row r="393" spans="1:17" x14ac:dyDescent="0.3">
      <c r="A393">
        <v>392</v>
      </c>
      <c r="B393" t="s">
        <v>1068</v>
      </c>
      <c r="C393" t="s">
        <v>1069</v>
      </c>
      <c r="D393" t="s">
        <v>16</v>
      </c>
      <c r="E393" t="s">
        <v>17</v>
      </c>
      <c r="F393" t="s">
        <v>954</v>
      </c>
      <c r="G393" t="s">
        <v>20</v>
      </c>
      <c r="H393" t="s">
        <v>20</v>
      </c>
      <c r="I393" s="1">
        <v>45452</v>
      </c>
      <c r="J393">
        <v>2024</v>
      </c>
      <c r="K393" t="s">
        <v>21</v>
      </c>
      <c r="L393">
        <v>4</v>
      </c>
      <c r="M393">
        <v>160.84</v>
      </c>
      <c r="N393">
        <v>83.74</v>
      </c>
      <c r="O393">
        <f>Table1[[#This Row],[Price_per_qty]]*Table1[[#This Row],[Sold_qty]]</f>
        <v>643.36</v>
      </c>
      <c r="P393">
        <f>(Table1[[#This Row],[Sold_qty]]*Table1[[#This Row],[Price_per_qty]])-(Table1[[#This Row],[COGS]]*Table1[[#This Row],[Sold_qty]])</f>
        <v>308.40000000000003</v>
      </c>
      <c r="Q393" s="6">
        <f>Table1[[#This Row],[Profit]]/Table1[[#This Row],[Revenue]]</f>
        <v>0.47935836856503361</v>
      </c>
    </row>
    <row r="394" spans="1:17" x14ac:dyDescent="0.3">
      <c r="A394">
        <v>393</v>
      </c>
      <c r="B394" t="s">
        <v>1070</v>
      </c>
      <c r="C394" t="s">
        <v>1071</v>
      </c>
      <c r="D394" t="s">
        <v>32</v>
      </c>
      <c r="E394" t="s">
        <v>33</v>
      </c>
      <c r="F394" t="s">
        <v>770</v>
      </c>
      <c r="G394" t="s">
        <v>27</v>
      </c>
      <c r="H394" t="s">
        <v>19</v>
      </c>
      <c r="I394" s="1">
        <v>45605</v>
      </c>
      <c r="J394">
        <v>2024</v>
      </c>
      <c r="K394" t="s">
        <v>29</v>
      </c>
      <c r="L394">
        <v>4</v>
      </c>
      <c r="M394">
        <v>495.4</v>
      </c>
      <c r="N394">
        <v>414.01</v>
      </c>
      <c r="O394">
        <f>Table1[[#This Row],[Price_per_qty]]*Table1[[#This Row],[Sold_qty]]</f>
        <v>1981.6</v>
      </c>
      <c r="P394">
        <f>(Table1[[#This Row],[Sold_qty]]*Table1[[#This Row],[Price_per_qty]])-(Table1[[#This Row],[COGS]]*Table1[[#This Row],[Sold_qty]])</f>
        <v>325.55999999999995</v>
      </c>
      <c r="Q394" s="6">
        <f>Table1[[#This Row],[Profit]]/Table1[[#This Row],[Revenue]]</f>
        <v>0.16429148163100524</v>
      </c>
    </row>
    <row r="395" spans="1:17" x14ac:dyDescent="0.3">
      <c r="A395">
        <v>394</v>
      </c>
      <c r="B395" t="s">
        <v>1072</v>
      </c>
      <c r="C395" t="s">
        <v>1073</v>
      </c>
      <c r="D395" t="s">
        <v>16</v>
      </c>
      <c r="E395" t="s">
        <v>59</v>
      </c>
      <c r="F395" t="s">
        <v>203</v>
      </c>
      <c r="G395" t="s">
        <v>27</v>
      </c>
      <c r="H395" t="s">
        <v>28</v>
      </c>
      <c r="I395" s="1">
        <v>45025</v>
      </c>
      <c r="J395">
        <v>2023</v>
      </c>
      <c r="K395" t="s">
        <v>29</v>
      </c>
      <c r="L395">
        <v>19</v>
      </c>
      <c r="M395">
        <v>362.96</v>
      </c>
      <c r="N395">
        <v>265.97000000000003</v>
      </c>
      <c r="O395">
        <f>Table1[[#This Row],[Price_per_qty]]*Table1[[#This Row],[Sold_qty]]</f>
        <v>6896.24</v>
      </c>
      <c r="P395">
        <f>(Table1[[#This Row],[Sold_qty]]*Table1[[#This Row],[Price_per_qty]])-(Table1[[#This Row],[COGS]]*Table1[[#This Row],[Sold_qty]])</f>
        <v>1842.8099999999995</v>
      </c>
      <c r="Q395" s="6">
        <f>Table1[[#This Row],[Profit]]/Table1[[#This Row],[Revenue]]</f>
        <v>0.26721952832268014</v>
      </c>
    </row>
    <row r="396" spans="1:17" x14ac:dyDescent="0.3">
      <c r="A396">
        <v>395</v>
      </c>
      <c r="B396" t="s">
        <v>1074</v>
      </c>
      <c r="C396" t="s">
        <v>1075</v>
      </c>
      <c r="D396" t="s">
        <v>24</v>
      </c>
      <c r="E396" t="s">
        <v>25</v>
      </c>
      <c r="F396" t="s">
        <v>1076</v>
      </c>
      <c r="G396" t="s">
        <v>20</v>
      </c>
      <c r="H396" t="s">
        <v>28</v>
      </c>
      <c r="I396" s="1">
        <v>45544</v>
      </c>
      <c r="J396">
        <v>2024</v>
      </c>
      <c r="K396" t="s">
        <v>21</v>
      </c>
      <c r="L396">
        <v>13</v>
      </c>
      <c r="M396">
        <v>212.3</v>
      </c>
      <c r="N396">
        <v>178.82</v>
      </c>
      <c r="O396">
        <f>Table1[[#This Row],[Price_per_qty]]*Table1[[#This Row],[Sold_qty]]</f>
        <v>2759.9</v>
      </c>
      <c r="P396">
        <f>(Table1[[#This Row],[Sold_qty]]*Table1[[#This Row],[Price_per_qty]])-(Table1[[#This Row],[COGS]]*Table1[[#This Row],[Sold_qty]])</f>
        <v>435.24000000000024</v>
      </c>
      <c r="Q396" s="6">
        <f>Table1[[#This Row],[Profit]]/Table1[[#This Row],[Revenue]]</f>
        <v>0.15770136599152151</v>
      </c>
    </row>
    <row r="397" spans="1:17" x14ac:dyDescent="0.3">
      <c r="A397">
        <v>396</v>
      </c>
      <c r="B397" t="s">
        <v>1077</v>
      </c>
      <c r="C397" t="s">
        <v>1078</v>
      </c>
      <c r="D397" t="s">
        <v>32</v>
      </c>
      <c r="E397" t="s">
        <v>63</v>
      </c>
      <c r="F397" t="s">
        <v>1079</v>
      </c>
      <c r="G397" t="s">
        <v>19</v>
      </c>
      <c r="H397" t="s">
        <v>44</v>
      </c>
      <c r="I397" s="1">
        <v>45028</v>
      </c>
      <c r="J397">
        <v>2023</v>
      </c>
      <c r="K397" t="s">
        <v>36</v>
      </c>
      <c r="L397">
        <v>18</v>
      </c>
      <c r="M397">
        <v>75.83</v>
      </c>
      <c r="N397">
        <v>52.5</v>
      </c>
      <c r="O397">
        <f>Table1[[#This Row],[Price_per_qty]]*Table1[[#This Row],[Sold_qty]]</f>
        <v>1364.94</v>
      </c>
      <c r="P397">
        <f>(Table1[[#This Row],[Sold_qty]]*Table1[[#This Row],[Price_per_qty]])-(Table1[[#This Row],[COGS]]*Table1[[#This Row],[Sold_qty]])</f>
        <v>419.94000000000005</v>
      </c>
      <c r="Q397" s="6">
        <f>Table1[[#This Row],[Profit]]/Table1[[#This Row],[Revenue]]</f>
        <v>0.30766187524726363</v>
      </c>
    </row>
    <row r="398" spans="1:17" x14ac:dyDescent="0.3">
      <c r="A398">
        <v>397</v>
      </c>
      <c r="B398" t="s">
        <v>1080</v>
      </c>
      <c r="C398" t="s">
        <v>1081</v>
      </c>
      <c r="D398" t="s">
        <v>32</v>
      </c>
      <c r="E398" t="s">
        <v>63</v>
      </c>
      <c r="F398" t="s">
        <v>1082</v>
      </c>
      <c r="G398" t="s">
        <v>28</v>
      </c>
      <c r="H398" t="s">
        <v>20</v>
      </c>
      <c r="I398" s="1">
        <v>45723</v>
      </c>
      <c r="J398">
        <v>2025</v>
      </c>
      <c r="K398" t="s">
        <v>36</v>
      </c>
      <c r="L398">
        <v>11</v>
      </c>
      <c r="M398">
        <v>70.989999999999995</v>
      </c>
      <c r="N398">
        <v>51.08</v>
      </c>
      <c r="O398">
        <f>Table1[[#This Row],[Price_per_qty]]*Table1[[#This Row],[Sold_qty]]</f>
        <v>780.89</v>
      </c>
      <c r="P398">
        <f>(Table1[[#This Row],[Sold_qty]]*Table1[[#This Row],[Price_per_qty]])-(Table1[[#This Row],[COGS]]*Table1[[#This Row],[Sold_qty]])</f>
        <v>219.01</v>
      </c>
      <c r="Q398" s="6">
        <f>Table1[[#This Row],[Profit]]/Table1[[#This Row],[Revenue]]</f>
        <v>0.28046203690660654</v>
      </c>
    </row>
    <row r="399" spans="1:17" x14ac:dyDescent="0.3">
      <c r="A399">
        <v>398</v>
      </c>
      <c r="B399" t="s">
        <v>1083</v>
      </c>
      <c r="C399" t="s">
        <v>1084</v>
      </c>
      <c r="D399" t="s">
        <v>24</v>
      </c>
      <c r="E399" t="s">
        <v>73</v>
      </c>
      <c r="F399" t="s">
        <v>1085</v>
      </c>
      <c r="G399" t="s">
        <v>44</v>
      </c>
      <c r="H399" t="s">
        <v>27</v>
      </c>
      <c r="I399" s="1">
        <v>45248</v>
      </c>
      <c r="J399">
        <v>2023</v>
      </c>
      <c r="K399" t="s">
        <v>36</v>
      </c>
      <c r="L399">
        <v>6</v>
      </c>
      <c r="M399">
        <v>209.76</v>
      </c>
      <c r="N399">
        <v>168.54</v>
      </c>
      <c r="O399">
        <f>Table1[[#This Row],[Price_per_qty]]*Table1[[#This Row],[Sold_qty]]</f>
        <v>1258.56</v>
      </c>
      <c r="P399">
        <f>(Table1[[#This Row],[Sold_qty]]*Table1[[#This Row],[Price_per_qty]])-(Table1[[#This Row],[COGS]]*Table1[[#This Row],[Sold_qty]])</f>
        <v>247.31999999999994</v>
      </c>
      <c r="Q399" s="6">
        <f>Table1[[#This Row],[Profit]]/Table1[[#This Row],[Revenue]]</f>
        <v>0.19651029748283749</v>
      </c>
    </row>
    <row r="400" spans="1:17" x14ac:dyDescent="0.3">
      <c r="A400">
        <v>399</v>
      </c>
      <c r="B400" t="s">
        <v>1086</v>
      </c>
      <c r="C400" t="s">
        <v>1087</v>
      </c>
      <c r="D400" t="s">
        <v>24</v>
      </c>
      <c r="E400" t="s">
        <v>25</v>
      </c>
      <c r="F400" t="s">
        <v>116</v>
      </c>
      <c r="G400" t="s">
        <v>27</v>
      </c>
      <c r="H400" t="s">
        <v>27</v>
      </c>
      <c r="I400" s="1">
        <v>45027</v>
      </c>
      <c r="J400">
        <v>2023</v>
      </c>
      <c r="K400" t="s">
        <v>29</v>
      </c>
      <c r="L400">
        <v>6</v>
      </c>
      <c r="M400">
        <v>123.05</v>
      </c>
      <c r="N400">
        <v>76.040000000000006</v>
      </c>
      <c r="O400">
        <f>Table1[[#This Row],[Price_per_qty]]*Table1[[#This Row],[Sold_qty]]</f>
        <v>738.3</v>
      </c>
      <c r="P400">
        <f>(Table1[[#This Row],[Sold_qty]]*Table1[[#This Row],[Price_per_qty]])-(Table1[[#This Row],[COGS]]*Table1[[#This Row],[Sold_qty]])</f>
        <v>282.05999999999995</v>
      </c>
      <c r="Q400" s="6">
        <f>Table1[[#This Row],[Profit]]/Table1[[#This Row],[Revenue]]</f>
        <v>0.38203982121088981</v>
      </c>
    </row>
    <row r="401" spans="1:17" x14ac:dyDescent="0.3">
      <c r="A401">
        <v>400</v>
      </c>
      <c r="B401" t="s">
        <v>1088</v>
      </c>
      <c r="C401" t="s">
        <v>1089</v>
      </c>
      <c r="D401" t="s">
        <v>32</v>
      </c>
      <c r="E401" t="s">
        <v>33</v>
      </c>
      <c r="F401" t="s">
        <v>1090</v>
      </c>
      <c r="G401" t="s">
        <v>19</v>
      </c>
      <c r="H401" t="s">
        <v>20</v>
      </c>
      <c r="I401" s="1">
        <v>45578</v>
      </c>
      <c r="J401">
        <v>2024</v>
      </c>
      <c r="K401" t="s">
        <v>21</v>
      </c>
      <c r="L401">
        <v>14</v>
      </c>
      <c r="M401">
        <v>291.70999999999998</v>
      </c>
      <c r="N401">
        <v>154.78</v>
      </c>
      <c r="O401">
        <f>Table1[[#This Row],[Price_per_qty]]*Table1[[#This Row],[Sold_qty]]</f>
        <v>4083.9399999999996</v>
      </c>
      <c r="P401">
        <f>(Table1[[#This Row],[Sold_qty]]*Table1[[#This Row],[Price_per_qty]])-(Table1[[#This Row],[COGS]]*Table1[[#This Row],[Sold_qty]])</f>
        <v>1917.0199999999995</v>
      </c>
      <c r="Q401" s="6">
        <f>Table1[[#This Row],[Profit]]/Table1[[#This Row],[Revenue]]</f>
        <v>0.46940454561036637</v>
      </c>
    </row>
    <row r="402" spans="1:17" x14ac:dyDescent="0.3">
      <c r="A402">
        <v>401</v>
      </c>
      <c r="B402" t="s">
        <v>1091</v>
      </c>
      <c r="C402" t="s">
        <v>1092</v>
      </c>
      <c r="D402" t="s">
        <v>32</v>
      </c>
      <c r="E402" t="s">
        <v>33</v>
      </c>
      <c r="F402" t="s">
        <v>1093</v>
      </c>
      <c r="G402" t="s">
        <v>28</v>
      </c>
      <c r="H402" t="s">
        <v>44</v>
      </c>
      <c r="I402" s="1">
        <v>45156</v>
      </c>
      <c r="J402">
        <v>2023</v>
      </c>
      <c r="K402" t="s">
        <v>103</v>
      </c>
      <c r="L402">
        <v>8</v>
      </c>
      <c r="M402">
        <v>397.03</v>
      </c>
      <c r="N402">
        <v>282.19</v>
      </c>
      <c r="O402">
        <f>Table1[[#This Row],[Price_per_qty]]*Table1[[#This Row],[Sold_qty]]</f>
        <v>3176.24</v>
      </c>
      <c r="P402">
        <f>(Table1[[#This Row],[Sold_qty]]*Table1[[#This Row],[Price_per_qty]])-(Table1[[#This Row],[COGS]]*Table1[[#This Row],[Sold_qty]])</f>
        <v>918.7199999999998</v>
      </c>
      <c r="Q402" s="6">
        <f>Table1[[#This Row],[Profit]]/Table1[[#This Row],[Revenue]]</f>
        <v>0.2892476639044908</v>
      </c>
    </row>
    <row r="403" spans="1:17" x14ac:dyDescent="0.3">
      <c r="A403">
        <v>402</v>
      </c>
      <c r="B403" t="s">
        <v>1094</v>
      </c>
      <c r="C403" t="s">
        <v>1095</v>
      </c>
      <c r="D403" t="s">
        <v>32</v>
      </c>
      <c r="E403" t="s">
        <v>63</v>
      </c>
      <c r="F403" t="s">
        <v>1096</v>
      </c>
      <c r="G403" t="s">
        <v>28</v>
      </c>
      <c r="H403" t="s">
        <v>20</v>
      </c>
      <c r="I403" s="1">
        <v>45135</v>
      </c>
      <c r="J403">
        <v>2023</v>
      </c>
      <c r="K403" t="s">
        <v>36</v>
      </c>
      <c r="L403">
        <v>12</v>
      </c>
      <c r="M403">
        <v>402.88</v>
      </c>
      <c r="N403">
        <v>285.61</v>
      </c>
      <c r="O403">
        <f>Table1[[#This Row],[Price_per_qty]]*Table1[[#This Row],[Sold_qty]]</f>
        <v>4834.5599999999995</v>
      </c>
      <c r="P403">
        <f>(Table1[[#This Row],[Sold_qty]]*Table1[[#This Row],[Price_per_qty]])-(Table1[[#This Row],[COGS]]*Table1[[#This Row],[Sold_qty]])</f>
        <v>1407.2399999999993</v>
      </c>
      <c r="Q403" s="6">
        <f>Table1[[#This Row],[Profit]]/Table1[[#This Row],[Revenue]]</f>
        <v>0.29107922954725962</v>
      </c>
    </row>
    <row r="404" spans="1:17" x14ac:dyDescent="0.3">
      <c r="A404">
        <v>403</v>
      </c>
      <c r="B404" t="s">
        <v>1097</v>
      </c>
      <c r="C404" t="s">
        <v>1098</v>
      </c>
      <c r="D404" t="s">
        <v>32</v>
      </c>
      <c r="E404" t="s">
        <v>52</v>
      </c>
      <c r="F404" t="s">
        <v>1099</v>
      </c>
      <c r="G404" t="s">
        <v>44</v>
      </c>
      <c r="H404" t="s">
        <v>28</v>
      </c>
      <c r="I404" s="1">
        <v>45704</v>
      </c>
      <c r="J404">
        <v>2025</v>
      </c>
      <c r="K404" t="s">
        <v>21</v>
      </c>
      <c r="L404">
        <v>16</v>
      </c>
      <c r="M404">
        <v>147.49</v>
      </c>
      <c r="N404">
        <v>99.29</v>
      </c>
      <c r="O404">
        <f>Table1[[#This Row],[Price_per_qty]]*Table1[[#This Row],[Sold_qty]]</f>
        <v>2359.84</v>
      </c>
      <c r="P404">
        <f>(Table1[[#This Row],[Sold_qty]]*Table1[[#This Row],[Price_per_qty]])-(Table1[[#This Row],[COGS]]*Table1[[#This Row],[Sold_qty]])</f>
        <v>771.2</v>
      </c>
      <c r="Q404" s="6">
        <f>Table1[[#This Row],[Profit]]/Table1[[#This Row],[Revenue]]</f>
        <v>0.3268018170723439</v>
      </c>
    </row>
    <row r="405" spans="1:17" x14ac:dyDescent="0.3">
      <c r="A405">
        <v>404</v>
      </c>
      <c r="B405" t="s">
        <v>1100</v>
      </c>
      <c r="C405" t="s">
        <v>312</v>
      </c>
      <c r="D405" t="s">
        <v>32</v>
      </c>
      <c r="E405" t="s">
        <v>52</v>
      </c>
      <c r="F405" t="s">
        <v>395</v>
      </c>
      <c r="G405" t="s">
        <v>19</v>
      </c>
      <c r="H405" t="s">
        <v>44</v>
      </c>
      <c r="I405" s="1">
        <v>45035</v>
      </c>
      <c r="J405">
        <v>2023</v>
      </c>
      <c r="K405" t="s">
        <v>21</v>
      </c>
      <c r="L405">
        <v>7</v>
      </c>
      <c r="M405">
        <v>151.74</v>
      </c>
      <c r="N405">
        <v>94.95</v>
      </c>
      <c r="O405">
        <f>Table1[[#This Row],[Price_per_qty]]*Table1[[#This Row],[Sold_qty]]</f>
        <v>1062.18</v>
      </c>
      <c r="P405">
        <f>(Table1[[#This Row],[Sold_qty]]*Table1[[#This Row],[Price_per_qty]])-(Table1[[#This Row],[COGS]]*Table1[[#This Row],[Sold_qty]])</f>
        <v>397.53000000000009</v>
      </c>
      <c r="Q405" s="6">
        <f>Table1[[#This Row],[Profit]]/Table1[[#This Row],[Revenue]]</f>
        <v>0.374258600237248</v>
      </c>
    </row>
    <row r="406" spans="1:17" x14ac:dyDescent="0.3">
      <c r="A406">
        <v>405</v>
      </c>
      <c r="B406" t="s">
        <v>1101</v>
      </c>
      <c r="C406" t="s">
        <v>1102</v>
      </c>
      <c r="D406" t="s">
        <v>32</v>
      </c>
      <c r="E406" t="s">
        <v>52</v>
      </c>
      <c r="F406" t="s">
        <v>357</v>
      </c>
      <c r="G406" t="s">
        <v>35</v>
      </c>
      <c r="H406" t="s">
        <v>19</v>
      </c>
      <c r="I406" s="1">
        <v>45556</v>
      </c>
      <c r="J406">
        <v>2024</v>
      </c>
      <c r="K406" t="s">
        <v>103</v>
      </c>
      <c r="L406">
        <v>10</v>
      </c>
      <c r="M406">
        <v>361.61</v>
      </c>
      <c r="N406">
        <v>278.31</v>
      </c>
      <c r="O406">
        <f>Table1[[#This Row],[Price_per_qty]]*Table1[[#This Row],[Sold_qty]]</f>
        <v>3616.1000000000004</v>
      </c>
      <c r="P406">
        <f>(Table1[[#This Row],[Sold_qty]]*Table1[[#This Row],[Price_per_qty]])-(Table1[[#This Row],[COGS]]*Table1[[#This Row],[Sold_qty]])</f>
        <v>833.00000000000045</v>
      </c>
      <c r="Q406" s="6">
        <f>Table1[[#This Row],[Profit]]/Table1[[#This Row],[Revenue]]</f>
        <v>0.23035867370924487</v>
      </c>
    </row>
    <row r="407" spans="1:17" x14ac:dyDescent="0.3">
      <c r="A407">
        <v>406</v>
      </c>
      <c r="B407" t="s">
        <v>1103</v>
      </c>
      <c r="C407" t="s">
        <v>1104</v>
      </c>
      <c r="D407" t="s">
        <v>16</v>
      </c>
      <c r="E407" t="s">
        <v>106</v>
      </c>
      <c r="F407" t="s">
        <v>1105</v>
      </c>
      <c r="G407" t="s">
        <v>28</v>
      </c>
      <c r="H407" t="s">
        <v>20</v>
      </c>
      <c r="I407" s="1">
        <v>45339</v>
      </c>
      <c r="J407">
        <v>2024</v>
      </c>
      <c r="K407" t="s">
        <v>21</v>
      </c>
      <c r="L407">
        <v>11</v>
      </c>
      <c r="M407">
        <v>471.66</v>
      </c>
      <c r="N407">
        <v>394.34</v>
      </c>
      <c r="O407">
        <f>Table1[[#This Row],[Price_per_qty]]*Table1[[#This Row],[Sold_qty]]</f>
        <v>5188.26</v>
      </c>
      <c r="P407">
        <f>(Table1[[#This Row],[Sold_qty]]*Table1[[#This Row],[Price_per_qty]])-(Table1[[#This Row],[COGS]]*Table1[[#This Row],[Sold_qty]])</f>
        <v>850.52000000000044</v>
      </c>
      <c r="Q407" s="6">
        <f>Table1[[#This Row],[Profit]]/Table1[[#This Row],[Revenue]]</f>
        <v>0.16393164567697077</v>
      </c>
    </row>
    <row r="408" spans="1:17" x14ac:dyDescent="0.3">
      <c r="A408">
        <v>407</v>
      </c>
      <c r="B408" t="s">
        <v>1106</v>
      </c>
      <c r="C408" t="s">
        <v>1107</v>
      </c>
      <c r="D408" t="s">
        <v>24</v>
      </c>
      <c r="E408" t="s">
        <v>42</v>
      </c>
      <c r="F408" t="s">
        <v>1108</v>
      </c>
      <c r="G408" t="s">
        <v>20</v>
      </c>
      <c r="H408" t="s">
        <v>35</v>
      </c>
      <c r="I408" s="1">
        <v>45320</v>
      </c>
      <c r="J408">
        <v>2024</v>
      </c>
      <c r="K408" t="s">
        <v>21</v>
      </c>
      <c r="L408">
        <v>9</v>
      </c>
      <c r="M408">
        <v>452.02</v>
      </c>
      <c r="N408">
        <v>241.03</v>
      </c>
      <c r="O408">
        <f>Table1[[#This Row],[Price_per_qty]]*Table1[[#This Row],[Sold_qty]]</f>
        <v>4068.18</v>
      </c>
      <c r="P408">
        <f>(Table1[[#This Row],[Sold_qty]]*Table1[[#This Row],[Price_per_qty]])-(Table1[[#This Row],[COGS]]*Table1[[#This Row],[Sold_qty]])</f>
        <v>1898.9099999999999</v>
      </c>
      <c r="Q408" s="6">
        <f>Table1[[#This Row],[Profit]]/Table1[[#This Row],[Revenue]]</f>
        <v>0.46677138179726557</v>
      </c>
    </row>
    <row r="409" spans="1:17" x14ac:dyDescent="0.3">
      <c r="A409">
        <v>408</v>
      </c>
      <c r="B409" t="s">
        <v>1109</v>
      </c>
      <c r="C409" t="s">
        <v>1110</v>
      </c>
      <c r="D409" t="s">
        <v>16</v>
      </c>
      <c r="E409" t="s">
        <v>17</v>
      </c>
      <c r="F409" t="s">
        <v>284</v>
      </c>
      <c r="G409" t="s">
        <v>28</v>
      </c>
      <c r="H409" t="s">
        <v>28</v>
      </c>
      <c r="I409" s="1">
        <v>45600</v>
      </c>
      <c r="J409">
        <v>2024</v>
      </c>
      <c r="K409" t="s">
        <v>29</v>
      </c>
      <c r="L409">
        <v>3</v>
      </c>
      <c r="M409">
        <v>160.94</v>
      </c>
      <c r="N409">
        <v>125.87</v>
      </c>
      <c r="O409">
        <f>Table1[[#This Row],[Price_per_qty]]*Table1[[#This Row],[Sold_qty]]</f>
        <v>482.82</v>
      </c>
      <c r="P409">
        <f>(Table1[[#This Row],[Sold_qty]]*Table1[[#This Row],[Price_per_qty]])-(Table1[[#This Row],[COGS]]*Table1[[#This Row],[Sold_qty]])</f>
        <v>105.20999999999998</v>
      </c>
      <c r="Q409" s="6">
        <f>Table1[[#This Row],[Profit]]/Table1[[#This Row],[Revenue]]</f>
        <v>0.21790729464396666</v>
      </c>
    </row>
    <row r="410" spans="1:17" x14ac:dyDescent="0.3">
      <c r="A410">
        <v>409</v>
      </c>
      <c r="B410" t="s">
        <v>1111</v>
      </c>
      <c r="C410" t="s">
        <v>1112</v>
      </c>
      <c r="D410" t="s">
        <v>24</v>
      </c>
      <c r="E410" t="s">
        <v>42</v>
      </c>
      <c r="F410" t="s">
        <v>1113</v>
      </c>
      <c r="G410" t="s">
        <v>28</v>
      </c>
      <c r="H410" t="s">
        <v>27</v>
      </c>
      <c r="I410" s="1">
        <v>45355</v>
      </c>
      <c r="J410">
        <v>2024</v>
      </c>
      <c r="K410" t="s">
        <v>103</v>
      </c>
      <c r="L410">
        <v>13</v>
      </c>
      <c r="M410">
        <v>58.81</v>
      </c>
      <c r="N410">
        <v>30.78</v>
      </c>
      <c r="O410">
        <f>Table1[[#This Row],[Price_per_qty]]*Table1[[#This Row],[Sold_qty]]</f>
        <v>764.53</v>
      </c>
      <c r="P410">
        <f>(Table1[[#This Row],[Sold_qty]]*Table1[[#This Row],[Price_per_qty]])-(Table1[[#This Row],[COGS]]*Table1[[#This Row],[Sold_qty]])</f>
        <v>364.39</v>
      </c>
      <c r="Q410" s="6">
        <f>Table1[[#This Row],[Profit]]/Table1[[#This Row],[Revenue]]</f>
        <v>0.47661962251317802</v>
      </c>
    </row>
    <row r="411" spans="1:17" x14ac:dyDescent="0.3">
      <c r="A411">
        <v>410</v>
      </c>
      <c r="B411" t="s">
        <v>1114</v>
      </c>
      <c r="C411" t="s">
        <v>1115</v>
      </c>
      <c r="D411" t="s">
        <v>16</v>
      </c>
      <c r="E411" t="s">
        <v>59</v>
      </c>
      <c r="F411" t="s">
        <v>1116</v>
      </c>
      <c r="G411" t="s">
        <v>28</v>
      </c>
      <c r="H411" t="s">
        <v>28</v>
      </c>
      <c r="I411" s="1">
        <v>44968</v>
      </c>
      <c r="J411">
        <v>2023</v>
      </c>
      <c r="K411" t="s">
        <v>21</v>
      </c>
      <c r="L411">
        <v>7</v>
      </c>
      <c r="M411">
        <v>95.47</v>
      </c>
      <c r="N411">
        <v>69.709999999999994</v>
      </c>
      <c r="O411">
        <f>Table1[[#This Row],[Price_per_qty]]*Table1[[#This Row],[Sold_qty]]</f>
        <v>668.29</v>
      </c>
      <c r="P411">
        <f>(Table1[[#This Row],[Sold_qty]]*Table1[[#This Row],[Price_per_qty]])-(Table1[[#This Row],[COGS]]*Table1[[#This Row],[Sold_qty]])</f>
        <v>180.32</v>
      </c>
      <c r="Q411" s="6">
        <f>Table1[[#This Row],[Profit]]/Table1[[#This Row],[Revenue]]</f>
        <v>0.26982298104116476</v>
      </c>
    </row>
    <row r="412" spans="1:17" x14ac:dyDescent="0.3">
      <c r="A412">
        <v>411</v>
      </c>
      <c r="B412" t="s">
        <v>1117</v>
      </c>
      <c r="C412" t="s">
        <v>1118</v>
      </c>
      <c r="D412" t="s">
        <v>24</v>
      </c>
      <c r="E412" t="s">
        <v>42</v>
      </c>
      <c r="F412" t="s">
        <v>1119</v>
      </c>
      <c r="G412" t="s">
        <v>27</v>
      </c>
      <c r="H412" t="s">
        <v>27</v>
      </c>
      <c r="I412" s="1">
        <v>45718</v>
      </c>
      <c r="J412">
        <v>2025</v>
      </c>
      <c r="K412" t="s">
        <v>29</v>
      </c>
      <c r="L412">
        <v>12</v>
      </c>
      <c r="M412">
        <v>224.57</v>
      </c>
      <c r="N412">
        <v>139.28</v>
      </c>
      <c r="O412">
        <f>Table1[[#This Row],[Price_per_qty]]*Table1[[#This Row],[Sold_qty]]</f>
        <v>2694.84</v>
      </c>
      <c r="P412">
        <f>(Table1[[#This Row],[Sold_qty]]*Table1[[#This Row],[Price_per_qty]])-(Table1[[#This Row],[COGS]]*Table1[[#This Row],[Sold_qty]])</f>
        <v>1023.48</v>
      </c>
      <c r="Q412" s="6">
        <f>Table1[[#This Row],[Profit]]/Table1[[#This Row],[Revenue]]</f>
        <v>0.37979249231865342</v>
      </c>
    </row>
    <row r="413" spans="1:17" x14ac:dyDescent="0.3">
      <c r="A413">
        <v>412</v>
      </c>
      <c r="B413" t="s">
        <v>1120</v>
      </c>
      <c r="C413" t="s">
        <v>1121</v>
      </c>
      <c r="D413" t="s">
        <v>24</v>
      </c>
      <c r="E413" t="s">
        <v>25</v>
      </c>
      <c r="F413" t="s">
        <v>116</v>
      </c>
      <c r="G413" t="s">
        <v>27</v>
      </c>
      <c r="H413" t="s">
        <v>20</v>
      </c>
      <c r="I413" s="1">
        <v>45664</v>
      </c>
      <c r="J413">
        <v>2025</v>
      </c>
      <c r="K413" t="s">
        <v>36</v>
      </c>
      <c r="L413">
        <v>11</v>
      </c>
      <c r="M413">
        <v>265.52</v>
      </c>
      <c r="N413">
        <v>166.77</v>
      </c>
      <c r="O413">
        <f>Table1[[#This Row],[Price_per_qty]]*Table1[[#This Row],[Sold_qty]]</f>
        <v>2920.72</v>
      </c>
      <c r="P413">
        <f>(Table1[[#This Row],[Sold_qty]]*Table1[[#This Row],[Price_per_qty]])-(Table1[[#This Row],[COGS]]*Table1[[#This Row],[Sold_qty]])</f>
        <v>1086.2499999999998</v>
      </c>
      <c r="Q413" s="6">
        <f>Table1[[#This Row],[Profit]]/Table1[[#This Row],[Revenue]]</f>
        <v>0.37191172039771009</v>
      </c>
    </row>
    <row r="414" spans="1:17" x14ac:dyDescent="0.3">
      <c r="A414">
        <v>413</v>
      </c>
      <c r="B414" t="s">
        <v>1122</v>
      </c>
      <c r="C414" t="s">
        <v>1123</v>
      </c>
      <c r="D414" t="s">
        <v>24</v>
      </c>
      <c r="E414" t="s">
        <v>73</v>
      </c>
      <c r="F414" t="s">
        <v>416</v>
      </c>
      <c r="G414" t="s">
        <v>19</v>
      </c>
      <c r="H414" t="s">
        <v>27</v>
      </c>
      <c r="I414" s="1">
        <v>45775</v>
      </c>
      <c r="J414">
        <v>2025</v>
      </c>
      <c r="K414" t="s">
        <v>103</v>
      </c>
      <c r="L414">
        <v>11</v>
      </c>
      <c r="M414">
        <v>142.41999999999999</v>
      </c>
      <c r="N414">
        <v>92.23</v>
      </c>
      <c r="O414">
        <f>Table1[[#This Row],[Price_per_qty]]*Table1[[#This Row],[Sold_qty]]</f>
        <v>1566.62</v>
      </c>
      <c r="P414">
        <f>(Table1[[#This Row],[Sold_qty]]*Table1[[#This Row],[Price_per_qty]])-(Table1[[#This Row],[COGS]]*Table1[[#This Row],[Sold_qty]])</f>
        <v>552.0899999999998</v>
      </c>
      <c r="Q414" s="6">
        <f>Table1[[#This Row],[Profit]]/Table1[[#This Row],[Revenue]]</f>
        <v>0.35240836961100958</v>
      </c>
    </row>
    <row r="415" spans="1:17" x14ac:dyDescent="0.3">
      <c r="A415">
        <v>414</v>
      </c>
      <c r="B415" t="s">
        <v>1124</v>
      </c>
      <c r="C415" t="s">
        <v>606</v>
      </c>
      <c r="D415" t="s">
        <v>32</v>
      </c>
      <c r="E415" t="s">
        <v>63</v>
      </c>
      <c r="F415" t="s">
        <v>1125</v>
      </c>
      <c r="G415" t="s">
        <v>35</v>
      </c>
      <c r="H415" t="s">
        <v>35</v>
      </c>
      <c r="I415" s="1">
        <v>45036</v>
      </c>
      <c r="J415">
        <v>2023</v>
      </c>
      <c r="K415" t="s">
        <v>36</v>
      </c>
      <c r="L415">
        <v>20</v>
      </c>
      <c r="M415">
        <v>431.71</v>
      </c>
      <c r="N415">
        <v>303.11</v>
      </c>
      <c r="O415">
        <f>Table1[[#This Row],[Price_per_qty]]*Table1[[#This Row],[Sold_qty]]</f>
        <v>8634.1999999999989</v>
      </c>
      <c r="P415">
        <f>(Table1[[#This Row],[Sold_qty]]*Table1[[#This Row],[Price_per_qty]])-(Table1[[#This Row],[COGS]]*Table1[[#This Row],[Sold_qty]])</f>
        <v>2571.9999999999982</v>
      </c>
      <c r="Q415" s="6">
        <f>Table1[[#This Row],[Profit]]/Table1[[#This Row],[Revenue]]</f>
        <v>0.29788515438604601</v>
      </c>
    </row>
    <row r="416" spans="1:17" x14ac:dyDescent="0.3">
      <c r="A416">
        <v>415</v>
      </c>
      <c r="B416" t="s">
        <v>1126</v>
      </c>
      <c r="C416" t="s">
        <v>1127</v>
      </c>
      <c r="D416" t="s">
        <v>24</v>
      </c>
      <c r="E416" t="s">
        <v>25</v>
      </c>
      <c r="F416" t="s">
        <v>1076</v>
      </c>
      <c r="G416" t="s">
        <v>35</v>
      </c>
      <c r="H416" t="s">
        <v>27</v>
      </c>
      <c r="I416" s="1">
        <v>45503</v>
      </c>
      <c r="J416">
        <v>2024</v>
      </c>
      <c r="K416" t="s">
        <v>36</v>
      </c>
      <c r="L416">
        <v>14</v>
      </c>
      <c r="M416">
        <v>483.01</v>
      </c>
      <c r="N416">
        <v>380.21</v>
      </c>
      <c r="O416">
        <f>Table1[[#This Row],[Price_per_qty]]*Table1[[#This Row],[Sold_qty]]</f>
        <v>6762.1399999999994</v>
      </c>
      <c r="P416">
        <f>(Table1[[#This Row],[Sold_qty]]*Table1[[#This Row],[Price_per_qty]])-(Table1[[#This Row],[COGS]]*Table1[[#This Row],[Sold_qty]])</f>
        <v>1439.1999999999998</v>
      </c>
      <c r="Q416" s="6">
        <f>Table1[[#This Row],[Profit]]/Table1[[#This Row],[Revenue]]</f>
        <v>0.21283203246309598</v>
      </c>
    </row>
    <row r="417" spans="1:17" x14ac:dyDescent="0.3">
      <c r="A417">
        <v>416</v>
      </c>
      <c r="B417" t="s">
        <v>1128</v>
      </c>
      <c r="C417" t="s">
        <v>1129</v>
      </c>
      <c r="D417" t="s">
        <v>24</v>
      </c>
      <c r="E417" t="s">
        <v>25</v>
      </c>
      <c r="F417" t="s">
        <v>116</v>
      </c>
      <c r="G417" t="s">
        <v>28</v>
      </c>
      <c r="H417" t="s">
        <v>28</v>
      </c>
      <c r="I417" s="1">
        <v>45365</v>
      </c>
      <c r="J417">
        <v>2024</v>
      </c>
      <c r="K417" t="s">
        <v>103</v>
      </c>
      <c r="L417">
        <v>11</v>
      </c>
      <c r="M417">
        <v>446.81</v>
      </c>
      <c r="N417">
        <v>233.72</v>
      </c>
      <c r="O417">
        <f>Table1[[#This Row],[Price_per_qty]]*Table1[[#This Row],[Sold_qty]]</f>
        <v>4914.91</v>
      </c>
      <c r="P417">
        <f>(Table1[[#This Row],[Sold_qty]]*Table1[[#This Row],[Price_per_qty]])-(Table1[[#This Row],[COGS]]*Table1[[#This Row],[Sold_qty]])</f>
        <v>2343.9899999999998</v>
      </c>
      <c r="Q417" s="6">
        <f>Table1[[#This Row],[Profit]]/Table1[[#This Row],[Revenue]]</f>
        <v>0.47691412457196569</v>
      </c>
    </row>
    <row r="418" spans="1:17" x14ac:dyDescent="0.3">
      <c r="A418">
        <v>417</v>
      </c>
      <c r="B418" t="s">
        <v>1130</v>
      </c>
      <c r="C418" t="s">
        <v>1131</v>
      </c>
      <c r="D418" t="s">
        <v>24</v>
      </c>
      <c r="E418" t="s">
        <v>25</v>
      </c>
      <c r="F418" t="s">
        <v>906</v>
      </c>
      <c r="G418" t="s">
        <v>28</v>
      </c>
      <c r="H418" t="s">
        <v>19</v>
      </c>
      <c r="I418" s="1">
        <v>45078</v>
      </c>
      <c r="J418">
        <v>2023</v>
      </c>
      <c r="K418" t="s">
        <v>103</v>
      </c>
      <c r="L418">
        <v>2</v>
      </c>
      <c r="M418">
        <v>282.41000000000003</v>
      </c>
      <c r="N418">
        <v>220.22</v>
      </c>
      <c r="O418">
        <f>Table1[[#This Row],[Price_per_qty]]*Table1[[#This Row],[Sold_qty]]</f>
        <v>564.82000000000005</v>
      </c>
      <c r="P418">
        <f>(Table1[[#This Row],[Sold_qty]]*Table1[[#This Row],[Price_per_qty]])-(Table1[[#This Row],[COGS]]*Table1[[#This Row],[Sold_qty]])</f>
        <v>124.38000000000005</v>
      </c>
      <c r="Q418" s="6">
        <f>Table1[[#This Row],[Profit]]/Table1[[#This Row],[Revenue]]</f>
        <v>0.2202117488757481</v>
      </c>
    </row>
    <row r="419" spans="1:17" x14ac:dyDescent="0.3">
      <c r="A419">
        <v>418</v>
      </c>
      <c r="B419" t="s">
        <v>1132</v>
      </c>
      <c r="C419" t="s">
        <v>1133</v>
      </c>
      <c r="D419" t="s">
        <v>32</v>
      </c>
      <c r="E419" t="s">
        <v>52</v>
      </c>
      <c r="F419" t="s">
        <v>439</v>
      </c>
      <c r="G419" t="s">
        <v>35</v>
      </c>
      <c r="H419" t="s">
        <v>19</v>
      </c>
      <c r="I419" s="1">
        <v>45782</v>
      </c>
      <c r="J419">
        <v>2025</v>
      </c>
      <c r="K419" t="s">
        <v>21</v>
      </c>
      <c r="L419">
        <v>15</v>
      </c>
      <c r="M419">
        <v>38.96</v>
      </c>
      <c r="N419">
        <v>31.6</v>
      </c>
      <c r="O419">
        <f>Table1[[#This Row],[Price_per_qty]]*Table1[[#This Row],[Sold_qty]]</f>
        <v>584.4</v>
      </c>
      <c r="P419">
        <f>(Table1[[#This Row],[Sold_qty]]*Table1[[#This Row],[Price_per_qty]])-(Table1[[#This Row],[COGS]]*Table1[[#This Row],[Sold_qty]])</f>
        <v>110.39999999999998</v>
      </c>
      <c r="Q419" s="6">
        <f>Table1[[#This Row],[Profit]]/Table1[[#This Row],[Revenue]]</f>
        <v>0.18891170431211496</v>
      </c>
    </row>
    <row r="420" spans="1:17" x14ac:dyDescent="0.3">
      <c r="A420">
        <v>419</v>
      </c>
      <c r="B420" t="s">
        <v>1134</v>
      </c>
      <c r="C420" t="s">
        <v>1135</v>
      </c>
      <c r="D420" t="s">
        <v>16</v>
      </c>
      <c r="E420" t="s">
        <v>59</v>
      </c>
      <c r="F420" t="s">
        <v>125</v>
      </c>
      <c r="G420" t="s">
        <v>35</v>
      </c>
      <c r="H420" t="s">
        <v>19</v>
      </c>
      <c r="I420" s="1">
        <v>45439</v>
      </c>
      <c r="J420">
        <v>2024</v>
      </c>
      <c r="K420" t="s">
        <v>21</v>
      </c>
      <c r="L420">
        <v>16</v>
      </c>
      <c r="M420">
        <v>274.58999999999997</v>
      </c>
      <c r="N420">
        <v>148.02000000000001</v>
      </c>
      <c r="O420">
        <f>Table1[[#This Row],[Price_per_qty]]*Table1[[#This Row],[Sold_qty]]</f>
        <v>4393.4399999999996</v>
      </c>
      <c r="P420">
        <f>(Table1[[#This Row],[Sold_qty]]*Table1[[#This Row],[Price_per_qty]])-(Table1[[#This Row],[COGS]]*Table1[[#This Row],[Sold_qty]])</f>
        <v>2025.1199999999994</v>
      </c>
      <c r="Q420" s="6">
        <f>Table1[[#This Row],[Profit]]/Table1[[#This Row],[Revenue]]</f>
        <v>0.46094176772642842</v>
      </c>
    </row>
    <row r="421" spans="1:17" x14ac:dyDescent="0.3">
      <c r="A421">
        <v>420</v>
      </c>
      <c r="B421" t="s">
        <v>1136</v>
      </c>
      <c r="C421" t="s">
        <v>1137</v>
      </c>
      <c r="D421" t="s">
        <v>24</v>
      </c>
      <c r="E421" t="s">
        <v>25</v>
      </c>
      <c r="F421" t="s">
        <v>1076</v>
      </c>
      <c r="G421" t="s">
        <v>28</v>
      </c>
      <c r="H421" t="s">
        <v>27</v>
      </c>
      <c r="I421" s="1">
        <v>45602</v>
      </c>
      <c r="J421">
        <v>2024</v>
      </c>
      <c r="K421" t="s">
        <v>103</v>
      </c>
      <c r="L421">
        <v>16</v>
      </c>
      <c r="M421">
        <v>439.23</v>
      </c>
      <c r="N421">
        <v>225.82</v>
      </c>
      <c r="O421">
        <f>Table1[[#This Row],[Price_per_qty]]*Table1[[#This Row],[Sold_qty]]</f>
        <v>7027.68</v>
      </c>
      <c r="P421">
        <f>(Table1[[#This Row],[Sold_qty]]*Table1[[#This Row],[Price_per_qty]])-(Table1[[#This Row],[COGS]]*Table1[[#This Row],[Sold_qty]])</f>
        <v>3414.5600000000004</v>
      </c>
      <c r="Q421" s="6">
        <f>Table1[[#This Row],[Profit]]/Table1[[#This Row],[Revenue]]</f>
        <v>0.48587300503153247</v>
      </c>
    </row>
    <row r="422" spans="1:17" x14ac:dyDescent="0.3">
      <c r="A422">
        <v>421</v>
      </c>
      <c r="B422" t="s">
        <v>1138</v>
      </c>
      <c r="C422" t="s">
        <v>1139</v>
      </c>
      <c r="D422" t="s">
        <v>32</v>
      </c>
      <c r="E422" t="s">
        <v>63</v>
      </c>
      <c r="F422" t="s">
        <v>1140</v>
      </c>
      <c r="G422" t="s">
        <v>20</v>
      </c>
      <c r="H422" t="s">
        <v>28</v>
      </c>
      <c r="I422" s="1">
        <v>45780</v>
      </c>
      <c r="J422">
        <v>2025</v>
      </c>
      <c r="K422" t="s">
        <v>21</v>
      </c>
      <c r="L422">
        <v>8</v>
      </c>
      <c r="M422">
        <v>365.76</v>
      </c>
      <c r="N422">
        <v>276.2</v>
      </c>
      <c r="O422">
        <f>Table1[[#This Row],[Price_per_qty]]*Table1[[#This Row],[Sold_qty]]</f>
        <v>2926.08</v>
      </c>
      <c r="P422">
        <f>(Table1[[#This Row],[Sold_qty]]*Table1[[#This Row],[Price_per_qty]])-(Table1[[#This Row],[COGS]]*Table1[[#This Row],[Sold_qty]])</f>
        <v>716.48</v>
      </c>
      <c r="Q422" s="6">
        <f>Table1[[#This Row],[Profit]]/Table1[[#This Row],[Revenue]]</f>
        <v>0.24486001749781278</v>
      </c>
    </row>
    <row r="423" spans="1:17" x14ac:dyDescent="0.3">
      <c r="A423">
        <v>422</v>
      </c>
      <c r="B423" t="s">
        <v>1141</v>
      </c>
      <c r="C423" t="s">
        <v>1142</v>
      </c>
      <c r="D423" t="s">
        <v>24</v>
      </c>
      <c r="E423" t="s">
        <v>42</v>
      </c>
      <c r="F423" t="s">
        <v>700</v>
      </c>
      <c r="G423" t="s">
        <v>20</v>
      </c>
      <c r="H423" t="s">
        <v>20</v>
      </c>
      <c r="I423" s="1">
        <v>45325</v>
      </c>
      <c r="J423">
        <v>2024</v>
      </c>
      <c r="K423" t="s">
        <v>103</v>
      </c>
      <c r="L423">
        <v>7</v>
      </c>
      <c r="M423">
        <v>121.53</v>
      </c>
      <c r="N423">
        <v>76.38</v>
      </c>
      <c r="O423">
        <f>Table1[[#This Row],[Price_per_qty]]*Table1[[#This Row],[Sold_qty]]</f>
        <v>850.71</v>
      </c>
      <c r="P423">
        <f>(Table1[[#This Row],[Sold_qty]]*Table1[[#This Row],[Price_per_qty]])-(Table1[[#This Row],[COGS]]*Table1[[#This Row],[Sold_qty]])</f>
        <v>316.05000000000007</v>
      </c>
      <c r="Q423" s="6">
        <f>Table1[[#This Row],[Profit]]/Table1[[#This Row],[Revenue]]</f>
        <v>0.37151320661565052</v>
      </c>
    </row>
    <row r="424" spans="1:17" x14ac:dyDescent="0.3">
      <c r="A424">
        <v>423</v>
      </c>
      <c r="B424" t="s">
        <v>1143</v>
      </c>
      <c r="C424" t="s">
        <v>1144</v>
      </c>
      <c r="D424" t="s">
        <v>32</v>
      </c>
      <c r="E424" t="s">
        <v>63</v>
      </c>
      <c r="F424" t="s">
        <v>933</v>
      </c>
      <c r="G424" t="s">
        <v>35</v>
      </c>
      <c r="H424" t="s">
        <v>19</v>
      </c>
      <c r="I424" s="1">
        <v>45313</v>
      </c>
      <c r="J424">
        <v>2024</v>
      </c>
      <c r="K424" t="s">
        <v>36</v>
      </c>
      <c r="L424">
        <v>3</v>
      </c>
      <c r="M424">
        <v>50.81</v>
      </c>
      <c r="N424">
        <v>30.54</v>
      </c>
      <c r="O424">
        <f>Table1[[#This Row],[Price_per_qty]]*Table1[[#This Row],[Sold_qty]]</f>
        <v>152.43</v>
      </c>
      <c r="P424">
        <f>(Table1[[#This Row],[Sold_qty]]*Table1[[#This Row],[Price_per_qty]])-(Table1[[#This Row],[COGS]]*Table1[[#This Row],[Sold_qty]])</f>
        <v>60.81</v>
      </c>
      <c r="Q424" s="6">
        <f>Table1[[#This Row],[Profit]]/Table1[[#This Row],[Revenue]]</f>
        <v>0.39893721708325131</v>
      </c>
    </row>
    <row r="425" spans="1:17" x14ac:dyDescent="0.3">
      <c r="A425">
        <v>424</v>
      </c>
      <c r="B425" t="s">
        <v>1145</v>
      </c>
      <c r="C425" t="s">
        <v>1146</v>
      </c>
      <c r="D425" t="s">
        <v>24</v>
      </c>
      <c r="E425" t="s">
        <v>25</v>
      </c>
      <c r="F425" t="s">
        <v>589</v>
      </c>
      <c r="G425" t="s">
        <v>20</v>
      </c>
      <c r="H425" t="s">
        <v>44</v>
      </c>
      <c r="I425" s="1">
        <v>45039</v>
      </c>
      <c r="J425">
        <v>2023</v>
      </c>
      <c r="K425" t="s">
        <v>103</v>
      </c>
      <c r="L425">
        <v>13</v>
      </c>
      <c r="M425">
        <v>357.12</v>
      </c>
      <c r="N425">
        <v>189.25</v>
      </c>
      <c r="O425">
        <f>Table1[[#This Row],[Price_per_qty]]*Table1[[#This Row],[Sold_qty]]</f>
        <v>4642.5600000000004</v>
      </c>
      <c r="P425">
        <f>(Table1[[#This Row],[Sold_qty]]*Table1[[#This Row],[Price_per_qty]])-(Table1[[#This Row],[COGS]]*Table1[[#This Row],[Sold_qty]])</f>
        <v>2182.3100000000004</v>
      </c>
      <c r="Q425" s="6">
        <f>Table1[[#This Row],[Profit]]/Table1[[#This Row],[Revenue]]</f>
        <v>0.47006608422939072</v>
      </c>
    </row>
    <row r="426" spans="1:17" x14ac:dyDescent="0.3">
      <c r="A426">
        <v>425</v>
      </c>
      <c r="B426" t="s">
        <v>1147</v>
      </c>
      <c r="C426" t="s">
        <v>23</v>
      </c>
      <c r="D426" t="s">
        <v>24</v>
      </c>
      <c r="E426" t="s">
        <v>73</v>
      </c>
      <c r="F426" t="s">
        <v>526</v>
      </c>
      <c r="G426" t="s">
        <v>27</v>
      </c>
      <c r="H426" t="s">
        <v>28</v>
      </c>
      <c r="I426" s="1">
        <v>45677</v>
      </c>
      <c r="J426">
        <v>2025</v>
      </c>
      <c r="K426" t="s">
        <v>21</v>
      </c>
      <c r="L426">
        <v>5</v>
      </c>
      <c r="M426">
        <v>441.88</v>
      </c>
      <c r="N426">
        <v>228.43</v>
      </c>
      <c r="O426">
        <f>Table1[[#This Row],[Price_per_qty]]*Table1[[#This Row],[Sold_qty]]</f>
        <v>2209.4</v>
      </c>
      <c r="P426">
        <f>(Table1[[#This Row],[Sold_qty]]*Table1[[#This Row],[Price_per_qty]])-(Table1[[#This Row],[COGS]]*Table1[[#This Row],[Sold_qty]])</f>
        <v>1067.25</v>
      </c>
      <c r="Q426" s="6">
        <f>Table1[[#This Row],[Profit]]/Table1[[#This Row],[Revenue]]</f>
        <v>0.48304969675024889</v>
      </c>
    </row>
    <row r="427" spans="1:17" x14ac:dyDescent="0.3">
      <c r="A427">
        <v>426</v>
      </c>
      <c r="B427" t="s">
        <v>1148</v>
      </c>
      <c r="C427" t="s">
        <v>1110</v>
      </c>
      <c r="D427" t="s">
        <v>16</v>
      </c>
      <c r="E427" t="s">
        <v>59</v>
      </c>
      <c r="F427" t="s">
        <v>1050</v>
      </c>
      <c r="G427" t="s">
        <v>28</v>
      </c>
      <c r="H427" t="s">
        <v>19</v>
      </c>
      <c r="I427" s="1">
        <v>45313</v>
      </c>
      <c r="J427">
        <v>2024</v>
      </c>
      <c r="K427" t="s">
        <v>21</v>
      </c>
      <c r="L427">
        <v>20</v>
      </c>
      <c r="M427">
        <v>313.63</v>
      </c>
      <c r="N427">
        <v>222.86</v>
      </c>
      <c r="O427">
        <f>Table1[[#This Row],[Price_per_qty]]*Table1[[#This Row],[Sold_qty]]</f>
        <v>6272.6</v>
      </c>
      <c r="P427">
        <f>(Table1[[#This Row],[Sold_qty]]*Table1[[#This Row],[Price_per_qty]])-(Table1[[#This Row],[COGS]]*Table1[[#This Row],[Sold_qty]])</f>
        <v>1815.3999999999996</v>
      </c>
      <c r="Q427" s="6">
        <f>Table1[[#This Row],[Profit]]/Table1[[#This Row],[Revenue]]</f>
        <v>0.28941746644134803</v>
      </c>
    </row>
    <row r="428" spans="1:17" x14ac:dyDescent="0.3">
      <c r="A428">
        <v>427</v>
      </c>
      <c r="B428" t="s">
        <v>1149</v>
      </c>
      <c r="C428" t="s">
        <v>1150</v>
      </c>
      <c r="D428" t="s">
        <v>16</v>
      </c>
      <c r="E428" t="s">
        <v>17</v>
      </c>
      <c r="F428" t="s">
        <v>1151</v>
      </c>
      <c r="G428" t="s">
        <v>27</v>
      </c>
      <c r="H428" t="s">
        <v>19</v>
      </c>
      <c r="I428" s="1">
        <v>44980</v>
      </c>
      <c r="J428">
        <v>2023</v>
      </c>
      <c r="K428" t="s">
        <v>36</v>
      </c>
      <c r="L428">
        <v>11</v>
      </c>
      <c r="M428">
        <v>352.51</v>
      </c>
      <c r="N428">
        <v>215.59</v>
      </c>
      <c r="O428">
        <f>Table1[[#This Row],[Price_per_qty]]*Table1[[#This Row],[Sold_qty]]</f>
        <v>3877.6099999999997</v>
      </c>
      <c r="P428">
        <f>(Table1[[#This Row],[Sold_qty]]*Table1[[#This Row],[Price_per_qty]])-(Table1[[#This Row],[COGS]]*Table1[[#This Row],[Sold_qty]])</f>
        <v>1506.1199999999994</v>
      </c>
      <c r="Q428" s="6">
        <f>Table1[[#This Row],[Profit]]/Table1[[#This Row],[Revenue]]</f>
        <v>0.38841451306345909</v>
      </c>
    </row>
    <row r="429" spans="1:17" x14ac:dyDescent="0.3">
      <c r="A429">
        <v>428</v>
      </c>
      <c r="B429" t="s">
        <v>1152</v>
      </c>
      <c r="C429" t="s">
        <v>1153</v>
      </c>
      <c r="D429" t="s">
        <v>16</v>
      </c>
      <c r="E429" t="s">
        <v>17</v>
      </c>
      <c r="F429" t="s">
        <v>1154</v>
      </c>
      <c r="G429" t="s">
        <v>44</v>
      </c>
      <c r="H429" t="s">
        <v>28</v>
      </c>
      <c r="I429" s="1">
        <v>45440</v>
      </c>
      <c r="J429">
        <v>2024</v>
      </c>
      <c r="K429" t="s">
        <v>21</v>
      </c>
      <c r="L429">
        <v>1</v>
      </c>
      <c r="M429">
        <v>209.46</v>
      </c>
      <c r="N429">
        <v>174.43</v>
      </c>
      <c r="O429">
        <f>Table1[[#This Row],[Price_per_qty]]*Table1[[#This Row],[Sold_qty]]</f>
        <v>209.46</v>
      </c>
      <c r="P429">
        <f>(Table1[[#This Row],[Sold_qty]]*Table1[[#This Row],[Price_per_qty]])-(Table1[[#This Row],[COGS]]*Table1[[#This Row],[Sold_qty]])</f>
        <v>35.03</v>
      </c>
      <c r="Q429" s="6">
        <f>Table1[[#This Row],[Profit]]/Table1[[#This Row],[Revenue]]</f>
        <v>0.16723956841401699</v>
      </c>
    </row>
    <row r="430" spans="1:17" x14ac:dyDescent="0.3">
      <c r="A430">
        <v>429</v>
      </c>
      <c r="B430" t="s">
        <v>1155</v>
      </c>
      <c r="C430" t="s">
        <v>1156</v>
      </c>
      <c r="D430" t="s">
        <v>16</v>
      </c>
      <c r="E430" t="s">
        <v>106</v>
      </c>
      <c r="F430" t="s">
        <v>1157</v>
      </c>
      <c r="G430" t="s">
        <v>27</v>
      </c>
      <c r="H430" t="s">
        <v>28</v>
      </c>
      <c r="I430" s="1">
        <v>45084</v>
      </c>
      <c r="J430">
        <v>2023</v>
      </c>
      <c r="K430" t="s">
        <v>29</v>
      </c>
      <c r="L430">
        <v>5</v>
      </c>
      <c r="M430">
        <v>8.75</v>
      </c>
      <c r="N430">
        <v>6.14</v>
      </c>
      <c r="O430">
        <f>Table1[[#This Row],[Price_per_qty]]*Table1[[#This Row],[Sold_qty]]</f>
        <v>43.75</v>
      </c>
      <c r="P430">
        <f>(Table1[[#This Row],[Sold_qty]]*Table1[[#This Row],[Price_per_qty]])-(Table1[[#This Row],[COGS]]*Table1[[#This Row],[Sold_qty]])</f>
        <v>13.05</v>
      </c>
      <c r="Q430" s="6">
        <f>Table1[[#This Row],[Profit]]/Table1[[#This Row],[Revenue]]</f>
        <v>0.29828571428571432</v>
      </c>
    </row>
    <row r="431" spans="1:17" x14ac:dyDescent="0.3">
      <c r="A431">
        <v>430</v>
      </c>
      <c r="B431" t="s">
        <v>1158</v>
      </c>
      <c r="C431" t="s">
        <v>1159</v>
      </c>
      <c r="D431" t="s">
        <v>16</v>
      </c>
      <c r="E431" t="s">
        <v>59</v>
      </c>
      <c r="F431" t="s">
        <v>1160</v>
      </c>
      <c r="G431" t="s">
        <v>28</v>
      </c>
      <c r="H431" t="s">
        <v>19</v>
      </c>
      <c r="I431" s="1">
        <v>44937</v>
      </c>
      <c r="J431">
        <v>2023</v>
      </c>
      <c r="K431" t="s">
        <v>21</v>
      </c>
      <c r="L431">
        <v>16</v>
      </c>
      <c r="M431">
        <v>94.63</v>
      </c>
      <c r="N431">
        <v>74.87</v>
      </c>
      <c r="O431">
        <f>Table1[[#This Row],[Price_per_qty]]*Table1[[#This Row],[Sold_qty]]</f>
        <v>1514.08</v>
      </c>
      <c r="P431">
        <f>(Table1[[#This Row],[Sold_qty]]*Table1[[#This Row],[Price_per_qty]])-(Table1[[#This Row],[COGS]]*Table1[[#This Row],[Sold_qty]])</f>
        <v>316.15999999999985</v>
      </c>
      <c r="Q431" s="6">
        <f>Table1[[#This Row],[Profit]]/Table1[[#This Row],[Revenue]]</f>
        <v>0.20881327274648623</v>
      </c>
    </row>
    <row r="432" spans="1:17" x14ac:dyDescent="0.3">
      <c r="A432">
        <v>431</v>
      </c>
      <c r="B432" t="s">
        <v>1161</v>
      </c>
      <c r="C432" t="s">
        <v>1162</v>
      </c>
      <c r="D432" t="s">
        <v>24</v>
      </c>
      <c r="E432" t="s">
        <v>73</v>
      </c>
      <c r="F432" t="s">
        <v>1163</v>
      </c>
      <c r="G432" t="s">
        <v>20</v>
      </c>
      <c r="H432" t="s">
        <v>44</v>
      </c>
      <c r="I432" s="1">
        <v>45578</v>
      </c>
      <c r="J432">
        <v>2024</v>
      </c>
      <c r="K432" t="s">
        <v>36</v>
      </c>
      <c r="L432">
        <v>12</v>
      </c>
      <c r="M432">
        <v>386.71</v>
      </c>
      <c r="N432">
        <v>228.42</v>
      </c>
      <c r="O432">
        <f>Table1[[#This Row],[Price_per_qty]]*Table1[[#This Row],[Sold_qty]]</f>
        <v>4640.5199999999995</v>
      </c>
      <c r="P432">
        <f>(Table1[[#This Row],[Sold_qty]]*Table1[[#This Row],[Price_per_qty]])-(Table1[[#This Row],[COGS]]*Table1[[#This Row],[Sold_qty]])</f>
        <v>1899.4799999999996</v>
      </c>
      <c r="Q432" s="6">
        <f>Table1[[#This Row],[Profit]]/Table1[[#This Row],[Revenue]]</f>
        <v>0.40932481704636542</v>
      </c>
    </row>
    <row r="433" spans="1:17" x14ac:dyDescent="0.3">
      <c r="A433">
        <v>432</v>
      </c>
      <c r="B433" t="s">
        <v>1164</v>
      </c>
      <c r="C433" t="s">
        <v>1165</v>
      </c>
      <c r="D433" t="s">
        <v>16</v>
      </c>
      <c r="E433" t="s">
        <v>106</v>
      </c>
      <c r="F433" t="s">
        <v>821</v>
      </c>
      <c r="G433" t="s">
        <v>19</v>
      </c>
      <c r="H433" t="s">
        <v>27</v>
      </c>
      <c r="I433" s="1">
        <v>45719</v>
      </c>
      <c r="J433">
        <v>2025</v>
      </c>
      <c r="K433" t="s">
        <v>21</v>
      </c>
      <c r="L433">
        <v>4</v>
      </c>
      <c r="M433">
        <v>255.04</v>
      </c>
      <c r="N433">
        <v>133.30000000000001</v>
      </c>
      <c r="O433">
        <f>Table1[[#This Row],[Price_per_qty]]*Table1[[#This Row],[Sold_qty]]</f>
        <v>1020.16</v>
      </c>
      <c r="P433">
        <f>(Table1[[#This Row],[Sold_qty]]*Table1[[#This Row],[Price_per_qty]])-(Table1[[#This Row],[COGS]]*Table1[[#This Row],[Sold_qty]])</f>
        <v>486.95999999999992</v>
      </c>
      <c r="Q433" s="6">
        <f>Table1[[#This Row],[Profit]]/Table1[[#This Row],[Revenue]]</f>
        <v>0.4773368883312421</v>
      </c>
    </row>
    <row r="434" spans="1:17" x14ac:dyDescent="0.3">
      <c r="A434">
        <v>433</v>
      </c>
      <c r="B434" t="s">
        <v>1166</v>
      </c>
      <c r="C434" t="s">
        <v>1167</v>
      </c>
      <c r="D434" t="s">
        <v>16</v>
      </c>
      <c r="E434" t="s">
        <v>106</v>
      </c>
      <c r="F434" t="s">
        <v>209</v>
      </c>
      <c r="G434" t="s">
        <v>35</v>
      </c>
      <c r="H434" t="s">
        <v>35</v>
      </c>
      <c r="I434" s="1">
        <v>45178</v>
      </c>
      <c r="J434">
        <v>2023</v>
      </c>
      <c r="K434" t="s">
        <v>36</v>
      </c>
      <c r="L434">
        <v>16</v>
      </c>
      <c r="M434">
        <v>49.62</v>
      </c>
      <c r="N434">
        <v>28.13</v>
      </c>
      <c r="O434">
        <f>Table1[[#This Row],[Price_per_qty]]*Table1[[#This Row],[Sold_qty]]</f>
        <v>793.92</v>
      </c>
      <c r="P434">
        <f>(Table1[[#This Row],[Sold_qty]]*Table1[[#This Row],[Price_per_qty]])-(Table1[[#This Row],[COGS]]*Table1[[#This Row],[Sold_qty]])</f>
        <v>343.84</v>
      </c>
      <c r="Q434" s="6">
        <f>Table1[[#This Row],[Profit]]/Table1[[#This Row],[Revenue]]</f>
        <v>0.43309149536477226</v>
      </c>
    </row>
    <row r="435" spans="1:17" x14ac:dyDescent="0.3">
      <c r="A435">
        <v>434</v>
      </c>
      <c r="B435" t="s">
        <v>1168</v>
      </c>
      <c r="C435" t="s">
        <v>1169</v>
      </c>
      <c r="D435" t="s">
        <v>16</v>
      </c>
      <c r="E435" t="s">
        <v>106</v>
      </c>
      <c r="F435" t="s">
        <v>1170</v>
      </c>
      <c r="G435" t="s">
        <v>44</v>
      </c>
      <c r="H435" t="s">
        <v>44</v>
      </c>
      <c r="I435" s="1">
        <v>45552</v>
      </c>
      <c r="J435">
        <v>2024</v>
      </c>
      <c r="K435" t="s">
        <v>103</v>
      </c>
      <c r="L435">
        <v>20</v>
      </c>
      <c r="M435">
        <v>207.42</v>
      </c>
      <c r="N435">
        <v>165.13</v>
      </c>
      <c r="O435">
        <f>Table1[[#This Row],[Price_per_qty]]*Table1[[#This Row],[Sold_qty]]</f>
        <v>4148.3999999999996</v>
      </c>
      <c r="P435">
        <f>(Table1[[#This Row],[Sold_qty]]*Table1[[#This Row],[Price_per_qty]])-(Table1[[#This Row],[COGS]]*Table1[[#This Row],[Sold_qty]])</f>
        <v>845.79999999999973</v>
      </c>
      <c r="Q435" s="6">
        <f>Table1[[#This Row],[Profit]]/Table1[[#This Row],[Revenue]]</f>
        <v>0.20388583550284442</v>
      </c>
    </row>
    <row r="436" spans="1:17" x14ac:dyDescent="0.3">
      <c r="A436">
        <v>435</v>
      </c>
      <c r="B436" t="s">
        <v>1171</v>
      </c>
      <c r="C436" t="s">
        <v>1172</v>
      </c>
      <c r="D436" t="s">
        <v>24</v>
      </c>
      <c r="E436" t="s">
        <v>25</v>
      </c>
      <c r="F436" t="s">
        <v>410</v>
      </c>
      <c r="G436" t="s">
        <v>44</v>
      </c>
      <c r="H436" t="s">
        <v>44</v>
      </c>
      <c r="I436" s="1">
        <v>45414</v>
      </c>
      <c r="J436">
        <v>2024</v>
      </c>
      <c r="K436" t="s">
        <v>29</v>
      </c>
      <c r="L436">
        <v>7</v>
      </c>
      <c r="M436">
        <v>330.61</v>
      </c>
      <c r="N436">
        <v>220.88</v>
      </c>
      <c r="O436">
        <f>Table1[[#This Row],[Price_per_qty]]*Table1[[#This Row],[Sold_qty]]</f>
        <v>2314.27</v>
      </c>
      <c r="P436">
        <f>(Table1[[#This Row],[Sold_qty]]*Table1[[#This Row],[Price_per_qty]])-(Table1[[#This Row],[COGS]]*Table1[[#This Row],[Sold_qty]])</f>
        <v>768.11000000000013</v>
      </c>
      <c r="Q436" s="6">
        <f>Table1[[#This Row],[Profit]]/Table1[[#This Row],[Revenue]]</f>
        <v>0.33190163636913589</v>
      </c>
    </row>
    <row r="437" spans="1:17" x14ac:dyDescent="0.3">
      <c r="A437">
        <v>436</v>
      </c>
      <c r="B437" t="s">
        <v>1173</v>
      </c>
      <c r="C437" t="s">
        <v>1013</v>
      </c>
      <c r="D437" t="s">
        <v>16</v>
      </c>
      <c r="E437" t="s">
        <v>106</v>
      </c>
      <c r="F437" t="s">
        <v>209</v>
      </c>
      <c r="G437" t="s">
        <v>28</v>
      </c>
      <c r="H437" t="s">
        <v>20</v>
      </c>
      <c r="I437" s="1">
        <v>45256</v>
      </c>
      <c r="J437">
        <v>2023</v>
      </c>
      <c r="K437" t="s">
        <v>21</v>
      </c>
      <c r="L437">
        <v>12</v>
      </c>
      <c r="M437">
        <v>421.41</v>
      </c>
      <c r="N437">
        <v>318.20999999999998</v>
      </c>
      <c r="O437">
        <f>Table1[[#This Row],[Price_per_qty]]*Table1[[#This Row],[Sold_qty]]</f>
        <v>5056.92</v>
      </c>
      <c r="P437">
        <f>(Table1[[#This Row],[Sold_qty]]*Table1[[#This Row],[Price_per_qty]])-(Table1[[#This Row],[COGS]]*Table1[[#This Row],[Sold_qty]])</f>
        <v>1238.4000000000005</v>
      </c>
      <c r="Q437" s="6">
        <f>Table1[[#This Row],[Profit]]/Table1[[#This Row],[Revenue]]</f>
        <v>0.24489214778956372</v>
      </c>
    </row>
    <row r="438" spans="1:17" x14ac:dyDescent="0.3">
      <c r="A438">
        <v>437</v>
      </c>
      <c r="B438" t="s">
        <v>1174</v>
      </c>
      <c r="C438" t="s">
        <v>1175</v>
      </c>
      <c r="D438" t="s">
        <v>32</v>
      </c>
      <c r="E438" t="s">
        <v>33</v>
      </c>
      <c r="F438" t="s">
        <v>47</v>
      </c>
      <c r="G438" t="s">
        <v>20</v>
      </c>
      <c r="H438" t="s">
        <v>35</v>
      </c>
      <c r="I438" s="1">
        <v>45105</v>
      </c>
      <c r="J438">
        <v>2023</v>
      </c>
      <c r="K438" t="s">
        <v>29</v>
      </c>
      <c r="L438">
        <v>8</v>
      </c>
      <c r="M438">
        <v>493.61</v>
      </c>
      <c r="N438">
        <v>348.36</v>
      </c>
      <c r="O438">
        <f>Table1[[#This Row],[Price_per_qty]]*Table1[[#This Row],[Sold_qty]]</f>
        <v>3948.88</v>
      </c>
      <c r="P438">
        <f>(Table1[[#This Row],[Sold_qty]]*Table1[[#This Row],[Price_per_qty]])-(Table1[[#This Row],[COGS]]*Table1[[#This Row],[Sold_qty]])</f>
        <v>1162</v>
      </c>
      <c r="Q438" s="6">
        <f>Table1[[#This Row],[Profit]]/Table1[[#This Row],[Revenue]]</f>
        <v>0.2942606511213306</v>
      </c>
    </row>
    <row r="439" spans="1:17" x14ac:dyDescent="0.3">
      <c r="A439">
        <v>438</v>
      </c>
      <c r="B439" t="s">
        <v>1176</v>
      </c>
      <c r="C439" t="s">
        <v>1177</v>
      </c>
      <c r="D439" t="s">
        <v>16</v>
      </c>
      <c r="E439" t="s">
        <v>59</v>
      </c>
      <c r="F439" t="s">
        <v>238</v>
      </c>
      <c r="G439" t="s">
        <v>20</v>
      </c>
      <c r="H439" t="s">
        <v>27</v>
      </c>
      <c r="I439" s="1">
        <v>45138</v>
      </c>
      <c r="J439">
        <v>2023</v>
      </c>
      <c r="K439" t="s">
        <v>103</v>
      </c>
      <c r="L439">
        <v>1</v>
      </c>
      <c r="M439">
        <v>65.12</v>
      </c>
      <c r="N439">
        <v>34.01</v>
      </c>
      <c r="O439">
        <f>Table1[[#This Row],[Price_per_qty]]*Table1[[#This Row],[Sold_qty]]</f>
        <v>65.12</v>
      </c>
      <c r="P439">
        <f>(Table1[[#This Row],[Sold_qty]]*Table1[[#This Row],[Price_per_qty]])-(Table1[[#This Row],[COGS]]*Table1[[#This Row],[Sold_qty]])</f>
        <v>31.110000000000007</v>
      </c>
      <c r="Q439" s="6">
        <f>Table1[[#This Row],[Profit]]/Table1[[#This Row],[Revenue]]</f>
        <v>0.47773341523341528</v>
      </c>
    </row>
    <row r="440" spans="1:17" x14ac:dyDescent="0.3">
      <c r="A440">
        <v>439</v>
      </c>
      <c r="B440" t="s">
        <v>1178</v>
      </c>
      <c r="C440" t="s">
        <v>1179</v>
      </c>
      <c r="D440" t="s">
        <v>16</v>
      </c>
      <c r="E440" t="s">
        <v>17</v>
      </c>
      <c r="F440" t="s">
        <v>88</v>
      </c>
      <c r="G440" t="s">
        <v>44</v>
      </c>
      <c r="H440" t="s">
        <v>44</v>
      </c>
      <c r="I440" s="1">
        <v>45347</v>
      </c>
      <c r="J440">
        <v>2024</v>
      </c>
      <c r="K440" t="s">
        <v>21</v>
      </c>
      <c r="L440">
        <v>5</v>
      </c>
      <c r="M440">
        <v>77.400000000000006</v>
      </c>
      <c r="N440">
        <v>48.82</v>
      </c>
      <c r="O440">
        <f>Table1[[#This Row],[Price_per_qty]]*Table1[[#This Row],[Sold_qty]]</f>
        <v>387</v>
      </c>
      <c r="P440">
        <f>(Table1[[#This Row],[Sold_qty]]*Table1[[#This Row],[Price_per_qty]])-(Table1[[#This Row],[COGS]]*Table1[[#This Row],[Sold_qty]])</f>
        <v>142.9</v>
      </c>
      <c r="Q440" s="6">
        <f>Table1[[#This Row],[Profit]]/Table1[[#This Row],[Revenue]]</f>
        <v>0.36925064599483204</v>
      </c>
    </row>
    <row r="441" spans="1:17" x14ac:dyDescent="0.3">
      <c r="A441">
        <v>440</v>
      </c>
      <c r="B441" t="s">
        <v>1180</v>
      </c>
      <c r="C441" t="s">
        <v>1181</v>
      </c>
      <c r="D441" t="s">
        <v>16</v>
      </c>
      <c r="E441" t="s">
        <v>106</v>
      </c>
      <c r="F441" t="s">
        <v>1182</v>
      </c>
      <c r="G441" t="s">
        <v>27</v>
      </c>
      <c r="H441" t="s">
        <v>28</v>
      </c>
      <c r="I441" s="1">
        <v>45228</v>
      </c>
      <c r="J441">
        <v>2023</v>
      </c>
      <c r="K441" t="s">
        <v>103</v>
      </c>
      <c r="L441">
        <v>7</v>
      </c>
      <c r="M441">
        <v>176.91</v>
      </c>
      <c r="N441">
        <v>127.79</v>
      </c>
      <c r="O441">
        <f>Table1[[#This Row],[Price_per_qty]]*Table1[[#This Row],[Sold_qty]]</f>
        <v>1238.3699999999999</v>
      </c>
      <c r="P441">
        <f>(Table1[[#This Row],[Sold_qty]]*Table1[[#This Row],[Price_per_qty]])-(Table1[[#This Row],[COGS]]*Table1[[#This Row],[Sold_qty]])</f>
        <v>343.8399999999998</v>
      </c>
      <c r="Q441" s="6">
        <f>Table1[[#This Row],[Profit]]/Table1[[#This Row],[Revenue]]</f>
        <v>0.27765530495732282</v>
      </c>
    </row>
    <row r="442" spans="1:17" x14ac:dyDescent="0.3">
      <c r="A442">
        <v>441</v>
      </c>
      <c r="B442" t="s">
        <v>1183</v>
      </c>
      <c r="C442" t="s">
        <v>1184</v>
      </c>
      <c r="D442" t="s">
        <v>32</v>
      </c>
      <c r="E442" t="s">
        <v>33</v>
      </c>
      <c r="F442" t="s">
        <v>1185</v>
      </c>
      <c r="G442" t="s">
        <v>28</v>
      </c>
      <c r="H442" t="s">
        <v>27</v>
      </c>
      <c r="I442" s="1">
        <v>45763</v>
      </c>
      <c r="J442">
        <v>2025</v>
      </c>
      <c r="K442" t="s">
        <v>29</v>
      </c>
      <c r="L442">
        <v>14</v>
      </c>
      <c r="M442">
        <v>200.41</v>
      </c>
      <c r="N442">
        <v>117.16</v>
      </c>
      <c r="O442">
        <f>Table1[[#This Row],[Price_per_qty]]*Table1[[#This Row],[Sold_qty]]</f>
        <v>2805.74</v>
      </c>
      <c r="P442">
        <f>(Table1[[#This Row],[Sold_qty]]*Table1[[#This Row],[Price_per_qty]])-(Table1[[#This Row],[COGS]]*Table1[[#This Row],[Sold_qty]])</f>
        <v>1165.4999999999998</v>
      </c>
      <c r="Q442" s="6">
        <f>Table1[[#This Row],[Profit]]/Table1[[#This Row],[Revenue]]</f>
        <v>0.41539843321191555</v>
      </c>
    </row>
    <row r="443" spans="1:17" x14ac:dyDescent="0.3">
      <c r="A443">
        <v>442</v>
      </c>
      <c r="B443" t="s">
        <v>1186</v>
      </c>
      <c r="C443" t="s">
        <v>1187</v>
      </c>
      <c r="D443" t="s">
        <v>16</v>
      </c>
      <c r="E443" t="s">
        <v>106</v>
      </c>
      <c r="F443" t="s">
        <v>656</v>
      </c>
      <c r="G443" t="s">
        <v>27</v>
      </c>
      <c r="H443" t="s">
        <v>28</v>
      </c>
      <c r="I443" s="1">
        <v>45688</v>
      </c>
      <c r="J443">
        <v>2025</v>
      </c>
      <c r="K443" t="s">
        <v>21</v>
      </c>
      <c r="L443">
        <v>8</v>
      </c>
      <c r="M443">
        <v>95.47</v>
      </c>
      <c r="N443">
        <v>56.86</v>
      </c>
      <c r="O443">
        <f>Table1[[#This Row],[Price_per_qty]]*Table1[[#This Row],[Sold_qty]]</f>
        <v>763.76</v>
      </c>
      <c r="P443">
        <f>(Table1[[#This Row],[Sold_qty]]*Table1[[#This Row],[Price_per_qty]])-(Table1[[#This Row],[COGS]]*Table1[[#This Row],[Sold_qty]])</f>
        <v>308.88</v>
      </c>
      <c r="Q443" s="6">
        <f>Table1[[#This Row],[Profit]]/Table1[[#This Row],[Revenue]]</f>
        <v>0.40442023672357807</v>
      </c>
    </row>
    <row r="444" spans="1:17" x14ac:dyDescent="0.3">
      <c r="A444">
        <v>443</v>
      </c>
      <c r="B444" t="s">
        <v>1188</v>
      </c>
      <c r="C444" t="s">
        <v>1189</v>
      </c>
      <c r="D444" t="s">
        <v>24</v>
      </c>
      <c r="E444" t="s">
        <v>42</v>
      </c>
      <c r="F444" t="s">
        <v>1190</v>
      </c>
      <c r="G444" t="s">
        <v>28</v>
      </c>
      <c r="H444" t="s">
        <v>20</v>
      </c>
      <c r="I444" s="1">
        <v>45562</v>
      </c>
      <c r="J444">
        <v>2024</v>
      </c>
      <c r="K444" t="s">
        <v>21</v>
      </c>
      <c r="L444">
        <v>16</v>
      </c>
      <c r="M444">
        <v>162.05000000000001</v>
      </c>
      <c r="N444">
        <v>100.67</v>
      </c>
      <c r="O444">
        <f>Table1[[#This Row],[Price_per_qty]]*Table1[[#This Row],[Sold_qty]]</f>
        <v>2592.8000000000002</v>
      </c>
      <c r="P444">
        <f>(Table1[[#This Row],[Sold_qty]]*Table1[[#This Row],[Price_per_qty]])-(Table1[[#This Row],[COGS]]*Table1[[#This Row],[Sold_qty]])</f>
        <v>982.08000000000015</v>
      </c>
      <c r="Q444" s="6">
        <f>Table1[[#This Row],[Profit]]/Table1[[#This Row],[Revenue]]</f>
        <v>0.37877198395556932</v>
      </c>
    </row>
    <row r="445" spans="1:17" x14ac:dyDescent="0.3">
      <c r="A445">
        <v>444</v>
      </c>
      <c r="B445" t="s">
        <v>1191</v>
      </c>
      <c r="C445" t="s">
        <v>1192</v>
      </c>
      <c r="D445" t="s">
        <v>16</v>
      </c>
      <c r="E445" t="s">
        <v>59</v>
      </c>
      <c r="F445" t="s">
        <v>486</v>
      </c>
      <c r="G445" t="s">
        <v>27</v>
      </c>
      <c r="H445" t="s">
        <v>35</v>
      </c>
      <c r="I445" s="1">
        <v>45614</v>
      </c>
      <c r="J445">
        <v>2024</v>
      </c>
      <c r="K445" t="s">
        <v>36</v>
      </c>
      <c r="L445">
        <v>13</v>
      </c>
      <c r="M445">
        <v>52.76</v>
      </c>
      <c r="N445">
        <v>28.23</v>
      </c>
      <c r="O445">
        <f>Table1[[#This Row],[Price_per_qty]]*Table1[[#This Row],[Sold_qty]]</f>
        <v>685.88</v>
      </c>
      <c r="P445">
        <f>(Table1[[#This Row],[Sold_qty]]*Table1[[#This Row],[Price_per_qty]])-(Table1[[#This Row],[COGS]]*Table1[[#This Row],[Sold_qty]])</f>
        <v>318.89</v>
      </c>
      <c r="Q445" s="6">
        <f>Table1[[#This Row],[Profit]]/Table1[[#This Row],[Revenue]]</f>
        <v>0.46493555724033359</v>
      </c>
    </row>
    <row r="446" spans="1:17" x14ac:dyDescent="0.3">
      <c r="A446">
        <v>445</v>
      </c>
      <c r="B446" t="s">
        <v>1193</v>
      </c>
      <c r="C446" t="s">
        <v>1194</v>
      </c>
      <c r="D446" t="s">
        <v>32</v>
      </c>
      <c r="E446" t="s">
        <v>33</v>
      </c>
      <c r="F446" t="s">
        <v>806</v>
      </c>
      <c r="G446" t="s">
        <v>27</v>
      </c>
      <c r="H446" t="s">
        <v>27</v>
      </c>
      <c r="I446" s="1">
        <v>45786</v>
      </c>
      <c r="J446">
        <v>2025</v>
      </c>
      <c r="K446" t="s">
        <v>36</v>
      </c>
      <c r="L446">
        <v>17</v>
      </c>
      <c r="M446">
        <v>172.02</v>
      </c>
      <c r="N446">
        <v>131.06</v>
      </c>
      <c r="O446">
        <f>Table1[[#This Row],[Price_per_qty]]*Table1[[#This Row],[Sold_qty]]</f>
        <v>2924.34</v>
      </c>
      <c r="P446">
        <f>(Table1[[#This Row],[Sold_qty]]*Table1[[#This Row],[Price_per_qty]])-(Table1[[#This Row],[COGS]]*Table1[[#This Row],[Sold_qty]])</f>
        <v>696.32000000000016</v>
      </c>
      <c r="Q446" s="6">
        <f>Table1[[#This Row],[Profit]]/Table1[[#This Row],[Revenue]]</f>
        <v>0.23811184745959776</v>
      </c>
    </row>
    <row r="447" spans="1:17" x14ac:dyDescent="0.3">
      <c r="A447">
        <v>446</v>
      </c>
      <c r="B447" t="s">
        <v>1195</v>
      </c>
      <c r="C447" t="s">
        <v>1196</v>
      </c>
      <c r="D447" t="s">
        <v>16</v>
      </c>
      <c r="E447" t="s">
        <v>17</v>
      </c>
      <c r="F447" t="s">
        <v>442</v>
      </c>
      <c r="G447" t="s">
        <v>44</v>
      </c>
      <c r="H447" t="s">
        <v>27</v>
      </c>
      <c r="I447" s="1">
        <v>45479</v>
      </c>
      <c r="J447">
        <v>2024</v>
      </c>
      <c r="K447" t="s">
        <v>36</v>
      </c>
      <c r="L447">
        <v>2</v>
      </c>
      <c r="M447">
        <v>237.46</v>
      </c>
      <c r="N447">
        <v>146.08000000000001</v>
      </c>
      <c r="O447">
        <f>Table1[[#This Row],[Price_per_qty]]*Table1[[#This Row],[Sold_qty]]</f>
        <v>474.92</v>
      </c>
      <c r="P447">
        <f>(Table1[[#This Row],[Sold_qty]]*Table1[[#This Row],[Price_per_qty]])-(Table1[[#This Row],[COGS]]*Table1[[#This Row],[Sold_qty]])</f>
        <v>182.76</v>
      </c>
      <c r="Q447" s="6">
        <f>Table1[[#This Row],[Profit]]/Table1[[#This Row],[Revenue]]</f>
        <v>0.38482270698222854</v>
      </c>
    </row>
    <row r="448" spans="1:17" x14ac:dyDescent="0.3">
      <c r="A448">
        <v>447</v>
      </c>
      <c r="B448" t="s">
        <v>1197</v>
      </c>
      <c r="C448" t="s">
        <v>1198</v>
      </c>
      <c r="D448" t="s">
        <v>32</v>
      </c>
      <c r="E448" t="s">
        <v>33</v>
      </c>
      <c r="F448" t="s">
        <v>192</v>
      </c>
      <c r="G448" t="s">
        <v>19</v>
      </c>
      <c r="H448" t="s">
        <v>19</v>
      </c>
      <c r="I448" s="1">
        <v>45445</v>
      </c>
      <c r="J448">
        <v>2024</v>
      </c>
      <c r="K448" t="s">
        <v>21</v>
      </c>
      <c r="L448">
        <v>18</v>
      </c>
      <c r="M448">
        <v>298.14999999999998</v>
      </c>
      <c r="N448">
        <v>159.24</v>
      </c>
      <c r="O448">
        <f>Table1[[#This Row],[Price_per_qty]]*Table1[[#This Row],[Sold_qty]]</f>
        <v>5366.7</v>
      </c>
      <c r="P448">
        <f>(Table1[[#This Row],[Sold_qty]]*Table1[[#This Row],[Price_per_qty]])-(Table1[[#This Row],[COGS]]*Table1[[#This Row],[Sold_qty]])</f>
        <v>2500.3799999999997</v>
      </c>
      <c r="Q448" s="6">
        <f>Table1[[#This Row],[Profit]]/Table1[[#This Row],[Revenue]]</f>
        <v>0.46590642294147239</v>
      </c>
    </row>
    <row r="449" spans="1:17" x14ac:dyDescent="0.3">
      <c r="A449">
        <v>448</v>
      </c>
      <c r="B449" t="s">
        <v>1199</v>
      </c>
      <c r="C449" t="s">
        <v>1200</v>
      </c>
      <c r="D449" t="s">
        <v>16</v>
      </c>
      <c r="E449" t="s">
        <v>106</v>
      </c>
      <c r="F449" t="s">
        <v>1201</v>
      </c>
      <c r="G449" t="s">
        <v>20</v>
      </c>
      <c r="H449" t="s">
        <v>28</v>
      </c>
      <c r="I449" s="1">
        <v>45566</v>
      </c>
      <c r="J449">
        <v>2024</v>
      </c>
      <c r="K449" t="s">
        <v>36</v>
      </c>
      <c r="L449">
        <v>4</v>
      </c>
      <c r="M449">
        <v>120.35</v>
      </c>
      <c r="N449">
        <v>64.03</v>
      </c>
      <c r="O449">
        <f>Table1[[#This Row],[Price_per_qty]]*Table1[[#This Row],[Sold_qty]]</f>
        <v>481.4</v>
      </c>
      <c r="P449">
        <f>(Table1[[#This Row],[Sold_qty]]*Table1[[#This Row],[Price_per_qty]])-(Table1[[#This Row],[COGS]]*Table1[[#This Row],[Sold_qty]])</f>
        <v>225.27999999999997</v>
      </c>
      <c r="Q449" s="6">
        <f>Table1[[#This Row],[Profit]]/Table1[[#This Row],[Revenue]]</f>
        <v>0.46796842542584127</v>
      </c>
    </row>
    <row r="450" spans="1:17" x14ac:dyDescent="0.3">
      <c r="A450">
        <v>449</v>
      </c>
      <c r="B450" t="s">
        <v>1202</v>
      </c>
      <c r="C450" t="s">
        <v>1203</v>
      </c>
      <c r="D450" t="s">
        <v>16</v>
      </c>
      <c r="E450" t="s">
        <v>106</v>
      </c>
      <c r="F450" t="s">
        <v>1170</v>
      </c>
      <c r="G450" t="s">
        <v>20</v>
      </c>
      <c r="H450" t="s">
        <v>20</v>
      </c>
      <c r="I450" s="1">
        <v>45275</v>
      </c>
      <c r="J450">
        <v>2023</v>
      </c>
      <c r="K450" t="s">
        <v>36</v>
      </c>
      <c r="L450">
        <v>20</v>
      </c>
      <c r="M450">
        <v>287.8</v>
      </c>
      <c r="N450">
        <v>176.35</v>
      </c>
      <c r="O450">
        <f>Table1[[#This Row],[Price_per_qty]]*Table1[[#This Row],[Sold_qty]]</f>
        <v>5756</v>
      </c>
      <c r="P450">
        <f>(Table1[[#This Row],[Sold_qty]]*Table1[[#This Row],[Price_per_qty]])-(Table1[[#This Row],[COGS]]*Table1[[#This Row],[Sold_qty]])</f>
        <v>2229</v>
      </c>
      <c r="Q450" s="6">
        <f>Table1[[#This Row],[Profit]]/Table1[[#This Row],[Revenue]]</f>
        <v>0.38724808895066021</v>
      </c>
    </row>
    <row r="451" spans="1:17" x14ac:dyDescent="0.3">
      <c r="A451">
        <v>450</v>
      </c>
      <c r="B451" t="s">
        <v>1204</v>
      </c>
      <c r="C451" t="s">
        <v>1205</v>
      </c>
      <c r="D451" t="s">
        <v>16</v>
      </c>
      <c r="E451" t="s">
        <v>59</v>
      </c>
      <c r="F451" t="s">
        <v>1206</v>
      </c>
      <c r="G451" t="s">
        <v>27</v>
      </c>
      <c r="H451" t="s">
        <v>19</v>
      </c>
      <c r="I451" s="1">
        <v>45628</v>
      </c>
      <c r="J451">
        <v>2024</v>
      </c>
      <c r="K451" t="s">
        <v>29</v>
      </c>
      <c r="L451">
        <v>8</v>
      </c>
      <c r="M451">
        <v>207.55</v>
      </c>
      <c r="N451">
        <v>144.52000000000001</v>
      </c>
      <c r="O451">
        <f>Table1[[#This Row],[Price_per_qty]]*Table1[[#This Row],[Sold_qty]]</f>
        <v>1660.4</v>
      </c>
      <c r="P451">
        <f>(Table1[[#This Row],[Sold_qty]]*Table1[[#This Row],[Price_per_qty]])-(Table1[[#This Row],[COGS]]*Table1[[#This Row],[Sold_qty]])</f>
        <v>504.24</v>
      </c>
      <c r="Q451" s="6">
        <f>Table1[[#This Row],[Profit]]/Table1[[#This Row],[Revenue]]</f>
        <v>0.3036858588291978</v>
      </c>
    </row>
    <row r="452" spans="1:17" x14ac:dyDescent="0.3">
      <c r="A452">
        <v>451</v>
      </c>
      <c r="B452" t="s">
        <v>1207</v>
      </c>
      <c r="C452" t="s">
        <v>162</v>
      </c>
      <c r="D452" t="s">
        <v>32</v>
      </c>
      <c r="E452" t="s">
        <v>52</v>
      </c>
      <c r="F452" t="s">
        <v>439</v>
      </c>
      <c r="G452" t="s">
        <v>35</v>
      </c>
      <c r="H452" t="s">
        <v>19</v>
      </c>
      <c r="I452" s="1">
        <v>45673</v>
      </c>
      <c r="J452">
        <v>2025</v>
      </c>
      <c r="K452" t="s">
        <v>103</v>
      </c>
      <c r="L452">
        <v>14</v>
      </c>
      <c r="M452">
        <v>287.83999999999997</v>
      </c>
      <c r="N452">
        <v>185.99</v>
      </c>
      <c r="O452">
        <f>Table1[[#This Row],[Price_per_qty]]*Table1[[#This Row],[Sold_qty]]</f>
        <v>4029.7599999999998</v>
      </c>
      <c r="P452">
        <f>(Table1[[#This Row],[Sold_qty]]*Table1[[#This Row],[Price_per_qty]])-(Table1[[#This Row],[COGS]]*Table1[[#This Row],[Sold_qty]])</f>
        <v>1425.8999999999996</v>
      </c>
      <c r="Q452" s="6">
        <f>Table1[[#This Row],[Profit]]/Table1[[#This Row],[Revenue]]</f>
        <v>0.35384241245136178</v>
      </c>
    </row>
    <row r="453" spans="1:17" x14ac:dyDescent="0.3">
      <c r="A453">
        <v>452</v>
      </c>
      <c r="B453" t="s">
        <v>1208</v>
      </c>
      <c r="C453" t="s">
        <v>1209</v>
      </c>
      <c r="D453" t="s">
        <v>16</v>
      </c>
      <c r="E453" t="s">
        <v>17</v>
      </c>
      <c r="F453" t="s">
        <v>146</v>
      </c>
      <c r="G453" t="s">
        <v>27</v>
      </c>
      <c r="H453" t="s">
        <v>28</v>
      </c>
      <c r="I453" s="1">
        <v>45575</v>
      </c>
      <c r="J453">
        <v>2024</v>
      </c>
      <c r="K453" t="s">
        <v>29</v>
      </c>
      <c r="L453">
        <v>5</v>
      </c>
      <c r="M453">
        <v>76.739999999999995</v>
      </c>
      <c r="N453">
        <v>55.37</v>
      </c>
      <c r="O453">
        <f>Table1[[#This Row],[Price_per_qty]]*Table1[[#This Row],[Sold_qty]]</f>
        <v>383.7</v>
      </c>
      <c r="P453">
        <f>(Table1[[#This Row],[Sold_qty]]*Table1[[#This Row],[Price_per_qty]])-(Table1[[#This Row],[COGS]]*Table1[[#This Row],[Sold_qty]])</f>
        <v>106.85000000000002</v>
      </c>
      <c r="Q453" s="6">
        <f>Table1[[#This Row],[Profit]]/Table1[[#This Row],[Revenue]]</f>
        <v>0.27847276518113118</v>
      </c>
    </row>
    <row r="454" spans="1:17" x14ac:dyDescent="0.3">
      <c r="A454">
        <v>453</v>
      </c>
      <c r="B454" t="s">
        <v>1210</v>
      </c>
      <c r="C454" t="s">
        <v>1211</v>
      </c>
      <c r="D454" t="s">
        <v>24</v>
      </c>
      <c r="E454" t="s">
        <v>73</v>
      </c>
      <c r="F454" t="s">
        <v>1212</v>
      </c>
      <c r="G454" t="s">
        <v>28</v>
      </c>
      <c r="H454" t="s">
        <v>20</v>
      </c>
      <c r="I454" s="1">
        <v>45694</v>
      </c>
      <c r="J454">
        <v>2025</v>
      </c>
      <c r="K454" t="s">
        <v>29</v>
      </c>
      <c r="L454">
        <v>9</v>
      </c>
      <c r="M454">
        <v>314.94</v>
      </c>
      <c r="N454">
        <v>255.4</v>
      </c>
      <c r="O454">
        <f>Table1[[#This Row],[Price_per_qty]]*Table1[[#This Row],[Sold_qty]]</f>
        <v>2834.46</v>
      </c>
      <c r="P454">
        <f>(Table1[[#This Row],[Sold_qty]]*Table1[[#This Row],[Price_per_qty]])-(Table1[[#This Row],[COGS]]*Table1[[#This Row],[Sold_qty]])</f>
        <v>535.86000000000013</v>
      </c>
      <c r="Q454" s="6">
        <f>Table1[[#This Row],[Profit]]/Table1[[#This Row],[Revenue]]</f>
        <v>0.18905188289832989</v>
      </c>
    </row>
    <row r="455" spans="1:17" x14ac:dyDescent="0.3">
      <c r="A455">
        <v>454</v>
      </c>
      <c r="B455" t="s">
        <v>1213</v>
      </c>
      <c r="C455" t="s">
        <v>1214</v>
      </c>
      <c r="D455" t="s">
        <v>16</v>
      </c>
      <c r="E455" t="s">
        <v>17</v>
      </c>
      <c r="F455" t="s">
        <v>56</v>
      </c>
      <c r="G455" t="s">
        <v>28</v>
      </c>
      <c r="H455" t="s">
        <v>35</v>
      </c>
      <c r="I455" s="1">
        <v>45444</v>
      </c>
      <c r="J455">
        <v>2024</v>
      </c>
      <c r="K455" t="s">
        <v>36</v>
      </c>
      <c r="L455">
        <v>16</v>
      </c>
      <c r="M455">
        <v>477.24</v>
      </c>
      <c r="N455">
        <v>399.43</v>
      </c>
      <c r="O455">
        <f>Table1[[#This Row],[Price_per_qty]]*Table1[[#This Row],[Sold_qty]]</f>
        <v>7635.84</v>
      </c>
      <c r="P455">
        <f>(Table1[[#This Row],[Sold_qty]]*Table1[[#This Row],[Price_per_qty]])-(Table1[[#This Row],[COGS]]*Table1[[#This Row],[Sold_qty]])</f>
        <v>1244.96</v>
      </c>
      <c r="Q455" s="6">
        <f>Table1[[#This Row],[Profit]]/Table1[[#This Row],[Revenue]]</f>
        <v>0.16304165618975777</v>
      </c>
    </row>
    <row r="456" spans="1:17" x14ac:dyDescent="0.3">
      <c r="A456">
        <v>455</v>
      </c>
      <c r="B456" t="s">
        <v>1215</v>
      </c>
      <c r="C456" t="s">
        <v>1216</v>
      </c>
      <c r="D456" t="s">
        <v>32</v>
      </c>
      <c r="E456" t="s">
        <v>33</v>
      </c>
      <c r="F456" t="s">
        <v>293</v>
      </c>
      <c r="G456" t="s">
        <v>44</v>
      </c>
      <c r="H456" t="s">
        <v>19</v>
      </c>
      <c r="I456" s="1">
        <v>45073</v>
      </c>
      <c r="J456">
        <v>2023</v>
      </c>
      <c r="K456" t="s">
        <v>103</v>
      </c>
      <c r="L456">
        <v>5</v>
      </c>
      <c r="M456">
        <v>443.15</v>
      </c>
      <c r="N456">
        <v>318.61</v>
      </c>
      <c r="O456">
        <f>Table1[[#This Row],[Price_per_qty]]*Table1[[#This Row],[Sold_qty]]</f>
        <v>2215.75</v>
      </c>
      <c r="P456">
        <f>(Table1[[#This Row],[Sold_qty]]*Table1[[#This Row],[Price_per_qty]])-(Table1[[#This Row],[COGS]]*Table1[[#This Row],[Sold_qty]])</f>
        <v>622.69999999999982</v>
      </c>
      <c r="Q456" s="6">
        <f>Table1[[#This Row],[Profit]]/Table1[[#This Row],[Revenue]]</f>
        <v>0.2810335100981608</v>
      </c>
    </row>
    <row r="457" spans="1:17" x14ac:dyDescent="0.3">
      <c r="A457">
        <v>456</v>
      </c>
      <c r="B457" t="s">
        <v>1217</v>
      </c>
      <c r="C457" t="s">
        <v>1218</v>
      </c>
      <c r="D457" t="s">
        <v>16</v>
      </c>
      <c r="E457" t="s">
        <v>106</v>
      </c>
      <c r="F457" t="s">
        <v>1219</v>
      </c>
      <c r="G457" t="s">
        <v>44</v>
      </c>
      <c r="H457" t="s">
        <v>35</v>
      </c>
      <c r="I457" s="1">
        <v>45724</v>
      </c>
      <c r="J457">
        <v>2025</v>
      </c>
      <c r="K457" t="s">
        <v>36</v>
      </c>
      <c r="L457">
        <v>15</v>
      </c>
      <c r="M457">
        <v>466.62</v>
      </c>
      <c r="N457">
        <v>247.71</v>
      </c>
      <c r="O457">
        <f>Table1[[#This Row],[Price_per_qty]]*Table1[[#This Row],[Sold_qty]]</f>
        <v>6999.3</v>
      </c>
      <c r="P457">
        <f>(Table1[[#This Row],[Sold_qty]]*Table1[[#This Row],[Price_per_qty]])-(Table1[[#This Row],[COGS]]*Table1[[#This Row],[Sold_qty]])</f>
        <v>3283.65</v>
      </c>
      <c r="Q457" s="6">
        <f>Table1[[#This Row],[Profit]]/Table1[[#This Row],[Revenue]]</f>
        <v>0.46913977111996913</v>
      </c>
    </row>
    <row r="458" spans="1:17" x14ac:dyDescent="0.3">
      <c r="A458">
        <v>457</v>
      </c>
      <c r="B458" t="s">
        <v>1220</v>
      </c>
      <c r="C458" t="s">
        <v>1221</v>
      </c>
      <c r="D458" t="s">
        <v>16</v>
      </c>
      <c r="E458" t="s">
        <v>59</v>
      </c>
      <c r="F458" t="s">
        <v>392</v>
      </c>
      <c r="G458" t="s">
        <v>19</v>
      </c>
      <c r="H458" t="s">
        <v>27</v>
      </c>
      <c r="I458" s="1">
        <v>45342</v>
      </c>
      <c r="J458">
        <v>2024</v>
      </c>
      <c r="K458" t="s">
        <v>103</v>
      </c>
      <c r="L458">
        <v>14</v>
      </c>
      <c r="M458">
        <v>466.02</v>
      </c>
      <c r="N458">
        <v>368.94</v>
      </c>
      <c r="O458">
        <f>Table1[[#This Row],[Price_per_qty]]*Table1[[#This Row],[Sold_qty]]</f>
        <v>6524.28</v>
      </c>
      <c r="P458">
        <f>(Table1[[#This Row],[Sold_qty]]*Table1[[#This Row],[Price_per_qty]])-(Table1[[#This Row],[COGS]]*Table1[[#This Row],[Sold_qty]])</f>
        <v>1359.12</v>
      </c>
      <c r="Q458" s="6">
        <f>Table1[[#This Row],[Profit]]/Table1[[#This Row],[Revenue]]</f>
        <v>0.2083172396034505</v>
      </c>
    </row>
    <row r="459" spans="1:17" x14ac:dyDescent="0.3">
      <c r="A459">
        <v>458</v>
      </c>
      <c r="B459" t="s">
        <v>1222</v>
      </c>
      <c r="C459" t="s">
        <v>1223</v>
      </c>
      <c r="D459" t="s">
        <v>16</v>
      </c>
      <c r="E459" t="s">
        <v>106</v>
      </c>
      <c r="F459" t="s">
        <v>943</v>
      </c>
      <c r="G459" t="s">
        <v>20</v>
      </c>
      <c r="H459" t="s">
        <v>35</v>
      </c>
      <c r="I459" s="1">
        <v>45519</v>
      </c>
      <c r="J459">
        <v>2024</v>
      </c>
      <c r="K459" t="s">
        <v>36</v>
      </c>
      <c r="L459">
        <v>11</v>
      </c>
      <c r="M459">
        <v>252.44</v>
      </c>
      <c r="N459">
        <v>177.57</v>
      </c>
      <c r="O459">
        <f>Table1[[#This Row],[Price_per_qty]]*Table1[[#This Row],[Sold_qty]]</f>
        <v>2776.84</v>
      </c>
      <c r="P459">
        <f>(Table1[[#This Row],[Sold_qty]]*Table1[[#This Row],[Price_per_qty]])-(Table1[[#This Row],[COGS]]*Table1[[#This Row],[Sold_qty]])</f>
        <v>823.57000000000016</v>
      </c>
      <c r="Q459" s="6">
        <f>Table1[[#This Row],[Profit]]/Table1[[#This Row],[Revenue]]</f>
        <v>0.29658532720646497</v>
      </c>
    </row>
    <row r="460" spans="1:17" x14ac:dyDescent="0.3">
      <c r="A460">
        <v>459</v>
      </c>
      <c r="B460" t="s">
        <v>1224</v>
      </c>
      <c r="C460" t="s">
        <v>1225</v>
      </c>
      <c r="D460" t="s">
        <v>24</v>
      </c>
      <c r="E460" t="s">
        <v>73</v>
      </c>
      <c r="F460" t="s">
        <v>340</v>
      </c>
      <c r="G460" t="s">
        <v>44</v>
      </c>
      <c r="H460" t="s">
        <v>27</v>
      </c>
      <c r="I460" s="1">
        <v>45428</v>
      </c>
      <c r="J460">
        <v>2024</v>
      </c>
      <c r="K460" t="s">
        <v>103</v>
      </c>
      <c r="L460">
        <v>3</v>
      </c>
      <c r="M460">
        <v>241.42</v>
      </c>
      <c r="N460">
        <v>151.04</v>
      </c>
      <c r="O460">
        <f>Table1[[#This Row],[Price_per_qty]]*Table1[[#This Row],[Sold_qty]]</f>
        <v>724.26</v>
      </c>
      <c r="P460">
        <f>(Table1[[#This Row],[Sold_qty]]*Table1[[#This Row],[Price_per_qty]])-(Table1[[#This Row],[COGS]]*Table1[[#This Row],[Sold_qty]])</f>
        <v>271.14</v>
      </c>
      <c r="Q460" s="6">
        <f>Table1[[#This Row],[Profit]]/Table1[[#This Row],[Revenue]]</f>
        <v>0.37436832076878468</v>
      </c>
    </row>
    <row r="461" spans="1:17" x14ac:dyDescent="0.3">
      <c r="A461">
        <v>460</v>
      </c>
      <c r="B461" t="s">
        <v>1226</v>
      </c>
      <c r="C461" t="s">
        <v>1227</v>
      </c>
      <c r="D461" t="s">
        <v>32</v>
      </c>
      <c r="E461" t="s">
        <v>63</v>
      </c>
      <c r="F461" t="s">
        <v>1228</v>
      </c>
      <c r="G461" t="s">
        <v>27</v>
      </c>
      <c r="H461" t="s">
        <v>44</v>
      </c>
      <c r="I461" s="1">
        <v>45591</v>
      </c>
      <c r="J461">
        <v>2024</v>
      </c>
      <c r="K461" t="s">
        <v>29</v>
      </c>
      <c r="L461">
        <v>5</v>
      </c>
      <c r="M461">
        <v>327.75</v>
      </c>
      <c r="N461">
        <v>250.12</v>
      </c>
      <c r="O461">
        <f>Table1[[#This Row],[Price_per_qty]]*Table1[[#This Row],[Sold_qty]]</f>
        <v>1638.75</v>
      </c>
      <c r="P461">
        <f>(Table1[[#This Row],[Sold_qty]]*Table1[[#This Row],[Price_per_qty]])-(Table1[[#This Row],[COGS]]*Table1[[#This Row],[Sold_qty]])</f>
        <v>388.15000000000009</v>
      </c>
      <c r="Q461" s="6">
        <f>Table1[[#This Row],[Profit]]/Table1[[#This Row],[Revenue]]</f>
        <v>0.23685736079328762</v>
      </c>
    </row>
    <row r="462" spans="1:17" x14ac:dyDescent="0.3">
      <c r="A462">
        <v>461</v>
      </c>
      <c r="B462" t="s">
        <v>1229</v>
      </c>
      <c r="C462" t="s">
        <v>1230</v>
      </c>
      <c r="D462" t="s">
        <v>32</v>
      </c>
      <c r="E462" t="s">
        <v>52</v>
      </c>
      <c r="F462" t="s">
        <v>682</v>
      </c>
      <c r="G462" t="s">
        <v>44</v>
      </c>
      <c r="H462" t="s">
        <v>27</v>
      </c>
      <c r="I462" s="1">
        <v>45707</v>
      </c>
      <c r="J462">
        <v>2025</v>
      </c>
      <c r="K462" t="s">
        <v>103</v>
      </c>
      <c r="L462">
        <v>15</v>
      </c>
      <c r="M462">
        <v>14.71</v>
      </c>
      <c r="N462">
        <v>9.85</v>
      </c>
      <c r="O462">
        <f>Table1[[#This Row],[Price_per_qty]]*Table1[[#This Row],[Sold_qty]]</f>
        <v>220.65</v>
      </c>
      <c r="P462">
        <f>(Table1[[#This Row],[Sold_qty]]*Table1[[#This Row],[Price_per_qty]])-(Table1[[#This Row],[COGS]]*Table1[[#This Row],[Sold_qty]])</f>
        <v>72.900000000000006</v>
      </c>
      <c r="Q462" s="6">
        <f>Table1[[#This Row],[Profit]]/Table1[[#This Row],[Revenue]]</f>
        <v>0.33038749150237934</v>
      </c>
    </row>
    <row r="463" spans="1:17" x14ac:dyDescent="0.3">
      <c r="A463">
        <v>462</v>
      </c>
      <c r="B463" t="s">
        <v>1231</v>
      </c>
      <c r="C463" t="s">
        <v>1232</v>
      </c>
      <c r="D463" t="s">
        <v>16</v>
      </c>
      <c r="E463" t="s">
        <v>106</v>
      </c>
      <c r="F463" t="s">
        <v>1233</v>
      </c>
      <c r="G463" t="s">
        <v>44</v>
      </c>
      <c r="H463" t="s">
        <v>20</v>
      </c>
      <c r="I463" s="1">
        <v>45035</v>
      </c>
      <c r="J463">
        <v>2023</v>
      </c>
      <c r="K463" t="s">
        <v>103</v>
      </c>
      <c r="L463">
        <v>7</v>
      </c>
      <c r="M463">
        <v>226.85</v>
      </c>
      <c r="N463">
        <v>144.66</v>
      </c>
      <c r="O463">
        <f>Table1[[#This Row],[Price_per_qty]]*Table1[[#This Row],[Sold_qty]]</f>
        <v>1587.95</v>
      </c>
      <c r="P463">
        <f>(Table1[[#This Row],[Sold_qty]]*Table1[[#This Row],[Price_per_qty]])-(Table1[[#This Row],[COGS]]*Table1[[#This Row],[Sold_qty]])</f>
        <v>575.33000000000004</v>
      </c>
      <c r="Q463" s="6">
        <f>Table1[[#This Row],[Profit]]/Table1[[#This Row],[Revenue]]</f>
        <v>0.36230989640731764</v>
      </c>
    </row>
    <row r="464" spans="1:17" x14ac:dyDescent="0.3">
      <c r="A464">
        <v>463</v>
      </c>
      <c r="B464" t="s">
        <v>1234</v>
      </c>
      <c r="C464" t="s">
        <v>1235</v>
      </c>
      <c r="D464" t="s">
        <v>24</v>
      </c>
      <c r="E464" t="s">
        <v>73</v>
      </c>
      <c r="F464" t="s">
        <v>625</v>
      </c>
      <c r="G464" t="s">
        <v>35</v>
      </c>
      <c r="H464" t="s">
        <v>27</v>
      </c>
      <c r="I464" s="1">
        <v>45053</v>
      </c>
      <c r="J464">
        <v>2023</v>
      </c>
      <c r="K464" t="s">
        <v>103</v>
      </c>
      <c r="L464">
        <v>7</v>
      </c>
      <c r="M464">
        <v>137.54</v>
      </c>
      <c r="N464">
        <v>82.36</v>
      </c>
      <c r="O464">
        <f>Table1[[#This Row],[Price_per_qty]]*Table1[[#This Row],[Sold_qty]]</f>
        <v>962.78</v>
      </c>
      <c r="P464">
        <f>(Table1[[#This Row],[Sold_qty]]*Table1[[#This Row],[Price_per_qty]])-(Table1[[#This Row],[COGS]]*Table1[[#This Row],[Sold_qty]])</f>
        <v>386.26</v>
      </c>
      <c r="Q464" s="6">
        <f>Table1[[#This Row],[Profit]]/Table1[[#This Row],[Revenue]]</f>
        <v>0.40119238039842953</v>
      </c>
    </row>
    <row r="465" spans="1:17" x14ac:dyDescent="0.3">
      <c r="A465">
        <v>464</v>
      </c>
      <c r="B465" t="s">
        <v>1236</v>
      </c>
      <c r="C465" t="s">
        <v>1237</v>
      </c>
      <c r="D465" t="s">
        <v>16</v>
      </c>
      <c r="E465" t="s">
        <v>59</v>
      </c>
      <c r="F465" t="s">
        <v>648</v>
      </c>
      <c r="G465" t="s">
        <v>27</v>
      </c>
      <c r="H465" t="s">
        <v>35</v>
      </c>
      <c r="I465" s="1">
        <v>45186</v>
      </c>
      <c r="J465">
        <v>2023</v>
      </c>
      <c r="K465" t="s">
        <v>21</v>
      </c>
      <c r="L465">
        <v>4</v>
      </c>
      <c r="M465">
        <v>498.55</v>
      </c>
      <c r="N465">
        <v>258.08</v>
      </c>
      <c r="O465">
        <f>Table1[[#This Row],[Price_per_qty]]*Table1[[#This Row],[Sold_qty]]</f>
        <v>1994.2</v>
      </c>
      <c r="P465">
        <f>(Table1[[#This Row],[Sold_qty]]*Table1[[#This Row],[Price_per_qty]])-(Table1[[#This Row],[COGS]]*Table1[[#This Row],[Sold_qty]])</f>
        <v>961.88000000000011</v>
      </c>
      <c r="Q465" s="6">
        <f>Table1[[#This Row],[Profit]]/Table1[[#This Row],[Revenue]]</f>
        <v>0.48233878246916062</v>
      </c>
    </row>
    <row r="466" spans="1:17" x14ac:dyDescent="0.3">
      <c r="A466">
        <v>465</v>
      </c>
      <c r="B466" t="s">
        <v>1238</v>
      </c>
      <c r="C466" t="s">
        <v>1239</v>
      </c>
      <c r="D466" t="s">
        <v>32</v>
      </c>
      <c r="E466" t="s">
        <v>52</v>
      </c>
      <c r="F466" t="s">
        <v>1240</v>
      </c>
      <c r="G466" t="s">
        <v>27</v>
      </c>
      <c r="H466" t="s">
        <v>44</v>
      </c>
      <c r="I466" s="1">
        <v>45520</v>
      </c>
      <c r="J466">
        <v>2024</v>
      </c>
      <c r="K466" t="s">
        <v>21</v>
      </c>
      <c r="L466">
        <v>10</v>
      </c>
      <c r="M466">
        <v>240.63</v>
      </c>
      <c r="N466">
        <v>130.97</v>
      </c>
      <c r="O466">
        <f>Table1[[#This Row],[Price_per_qty]]*Table1[[#This Row],[Sold_qty]]</f>
        <v>2406.3000000000002</v>
      </c>
      <c r="P466">
        <f>(Table1[[#This Row],[Sold_qty]]*Table1[[#This Row],[Price_per_qty]])-(Table1[[#This Row],[COGS]]*Table1[[#This Row],[Sold_qty]])</f>
        <v>1096.6000000000001</v>
      </c>
      <c r="Q466" s="6">
        <f>Table1[[#This Row],[Profit]]/Table1[[#This Row],[Revenue]]</f>
        <v>0.4557204006150522</v>
      </c>
    </row>
    <row r="467" spans="1:17" x14ac:dyDescent="0.3">
      <c r="A467">
        <v>466</v>
      </c>
      <c r="B467" t="s">
        <v>1241</v>
      </c>
      <c r="C467" t="s">
        <v>1110</v>
      </c>
      <c r="D467" t="s">
        <v>24</v>
      </c>
      <c r="E467" t="s">
        <v>25</v>
      </c>
      <c r="F467" t="s">
        <v>750</v>
      </c>
      <c r="G467" t="s">
        <v>20</v>
      </c>
      <c r="H467" t="s">
        <v>19</v>
      </c>
      <c r="I467" s="1">
        <v>45430</v>
      </c>
      <c r="J467">
        <v>2024</v>
      </c>
      <c r="K467" t="s">
        <v>103</v>
      </c>
      <c r="L467">
        <v>14</v>
      </c>
      <c r="M467">
        <v>325.20999999999998</v>
      </c>
      <c r="N467">
        <v>246.34</v>
      </c>
      <c r="O467">
        <f>Table1[[#This Row],[Price_per_qty]]*Table1[[#This Row],[Sold_qty]]</f>
        <v>4552.9399999999996</v>
      </c>
      <c r="P467">
        <f>(Table1[[#This Row],[Sold_qty]]*Table1[[#This Row],[Price_per_qty]])-(Table1[[#This Row],[COGS]]*Table1[[#This Row],[Sold_qty]])</f>
        <v>1104.1799999999994</v>
      </c>
      <c r="Q467" s="6">
        <f>Table1[[#This Row],[Profit]]/Table1[[#This Row],[Revenue]]</f>
        <v>0.24252021770548249</v>
      </c>
    </row>
    <row r="468" spans="1:17" x14ac:dyDescent="0.3">
      <c r="A468">
        <v>467</v>
      </c>
      <c r="B468" t="s">
        <v>1242</v>
      </c>
      <c r="C468" t="s">
        <v>1243</v>
      </c>
      <c r="D468" t="s">
        <v>24</v>
      </c>
      <c r="E468" t="s">
        <v>42</v>
      </c>
      <c r="F468" t="s">
        <v>782</v>
      </c>
      <c r="G468" t="s">
        <v>35</v>
      </c>
      <c r="H468" t="s">
        <v>35</v>
      </c>
      <c r="I468" s="1">
        <v>45627</v>
      </c>
      <c r="J468">
        <v>2024</v>
      </c>
      <c r="K468" t="s">
        <v>21</v>
      </c>
      <c r="L468">
        <v>3</v>
      </c>
      <c r="M468">
        <v>158.83000000000001</v>
      </c>
      <c r="N468">
        <v>104.56</v>
      </c>
      <c r="O468">
        <f>Table1[[#This Row],[Price_per_qty]]*Table1[[#This Row],[Sold_qty]]</f>
        <v>476.49</v>
      </c>
      <c r="P468">
        <f>(Table1[[#This Row],[Sold_qty]]*Table1[[#This Row],[Price_per_qty]])-(Table1[[#This Row],[COGS]]*Table1[[#This Row],[Sold_qty]])</f>
        <v>162.81</v>
      </c>
      <c r="Q468" s="6">
        <f>Table1[[#This Row],[Profit]]/Table1[[#This Row],[Revenue]]</f>
        <v>0.34168607945602214</v>
      </c>
    </row>
    <row r="469" spans="1:17" x14ac:dyDescent="0.3">
      <c r="A469">
        <v>468</v>
      </c>
      <c r="B469" t="s">
        <v>1244</v>
      </c>
      <c r="C469" t="s">
        <v>1245</v>
      </c>
      <c r="D469" t="s">
        <v>16</v>
      </c>
      <c r="E469" t="s">
        <v>17</v>
      </c>
      <c r="F469" t="s">
        <v>1154</v>
      </c>
      <c r="G469" t="s">
        <v>27</v>
      </c>
      <c r="H469" t="s">
        <v>35</v>
      </c>
      <c r="I469" s="1">
        <v>45494</v>
      </c>
      <c r="J469">
        <v>2024</v>
      </c>
      <c r="K469" t="s">
        <v>103</v>
      </c>
      <c r="L469">
        <v>3</v>
      </c>
      <c r="M469">
        <v>331.47</v>
      </c>
      <c r="N469">
        <v>269.31</v>
      </c>
      <c r="O469">
        <f>Table1[[#This Row],[Price_per_qty]]*Table1[[#This Row],[Sold_qty]]</f>
        <v>994.41000000000008</v>
      </c>
      <c r="P469">
        <f>(Table1[[#This Row],[Sold_qty]]*Table1[[#This Row],[Price_per_qty]])-(Table1[[#This Row],[COGS]]*Table1[[#This Row],[Sold_qty]])</f>
        <v>186.48000000000002</v>
      </c>
      <c r="Q469" s="6">
        <f>Table1[[#This Row],[Profit]]/Table1[[#This Row],[Revenue]]</f>
        <v>0.18752828310254321</v>
      </c>
    </row>
    <row r="470" spans="1:17" x14ac:dyDescent="0.3">
      <c r="A470">
        <v>469</v>
      </c>
      <c r="B470" t="s">
        <v>1246</v>
      </c>
      <c r="C470" t="s">
        <v>1247</v>
      </c>
      <c r="D470" t="s">
        <v>32</v>
      </c>
      <c r="E470" t="s">
        <v>63</v>
      </c>
      <c r="F470" t="s">
        <v>1248</v>
      </c>
      <c r="G470" t="s">
        <v>35</v>
      </c>
      <c r="H470" t="s">
        <v>28</v>
      </c>
      <c r="I470" s="1">
        <v>45571</v>
      </c>
      <c r="J470">
        <v>2024</v>
      </c>
      <c r="K470" t="s">
        <v>103</v>
      </c>
      <c r="L470">
        <v>7</v>
      </c>
      <c r="M470">
        <v>65.56</v>
      </c>
      <c r="N470">
        <v>52.8</v>
      </c>
      <c r="O470">
        <f>Table1[[#This Row],[Price_per_qty]]*Table1[[#This Row],[Sold_qty]]</f>
        <v>458.92</v>
      </c>
      <c r="P470">
        <f>(Table1[[#This Row],[Sold_qty]]*Table1[[#This Row],[Price_per_qty]])-(Table1[[#This Row],[COGS]]*Table1[[#This Row],[Sold_qty]])</f>
        <v>89.32000000000005</v>
      </c>
      <c r="Q470" s="6">
        <f>Table1[[#This Row],[Profit]]/Table1[[#This Row],[Revenue]]</f>
        <v>0.19463087248322158</v>
      </c>
    </row>
    <row r="471" spans="1:17" x14ac:dyDescent="0.3">
      <c r="A471">
        <v>470</v>
      </c>
      <c r="B471" t="s">
        <v>1249</v>
      </c>
      <c r="C471" t="s">
        <v>1250</v>
      </c>
      <c r="D471" t="s">
        <v>32</v>
      </c>
      <c r="E471" t="s">
        <v>63</v>
      </c>
      <c r="F471" t="s">
        <v>789</v>
      </c>
      <c r="G471" t="s">
        <v>28</v>
      </c>
      <c r="H471" t="s">
        <v>19</v>
      </c>
      <c r="I471" s="1">
        <v>45741</v>
      </c>
      <c r="J471">
        <v>2025</v>
      </c>
      <c r="K471" t="s">
        <v>36</v>
      </c>
      <c r="L471">
        <v>11</v>
      </c>
      <c r="M471">
        <v>79.180000000000007</v>
      </c>
      <c r="N471">
        <v>56.34</v>
      </c>
      <c r="O471">
        <f>Table1[[#This Row],[Price_per_qty]]*Table1[[#This Row],[Sold_qty]]</f>
        <v>870.98</v>
      </c>
      <c r="P471">
        <f>(Table1[[#This Row],[Sold_qty]]*Table1[[#This Row],[Price_per_qty]])-(Table1[[#This Row],[COGS]]*Table1[[#This Row],[Sold_qty]])</f>
        <v>251.24</v>
      </c>
      <c r="Q471" s="6">
        <f>Table1[[#This Row],[Profit]]/Table1[[#This Row],[Revenue]]</f>
        <v>0.28845668098004545</v>
      </c>
    </row>
    <row r="472" spans="1:17" x14ac:dyDescent="0.3">
      <c r="A472">
        <v>471</v>
      </c>
      <c r="B472" t="s">
        <v>1251</v>
      </c>
      <c r="C472" t="s">
        <v>1252</v>
      </c>
      <c r="D472" t="s">
        <v>24</v>
      </c>
      <c r="E472" t="s">
        <v>42</v>
      </c>
      <c r="F472" t="s">
        <v>1253</v>
      </c>
      <c r="G472" t="s">
        <v>27</v>
      </c>
      <c r="H472" t="s">
        <v>19</v>
      </c>
      <c r="I472" s="1">
        <v>45033</v>
      </c>
      <c r="J472">
        <v>2023</v>
      </c>
      <c r="K472" t="s">
        <v>29</v>
      </c>
      <c r="L472">
        <v>10</v>
      </c>
      <c r="M472">
        <v>404.05</v>
      </c>
      <c r="N472">
        <v>262.23</v>
      </c>
      <c r="O472">
        <f>Table1[[#This Row],[Price_per_qty]]*Table1[[#This Row],[Sold_qty]]</f>
        <v>4040.5</v>
      </c>
      <c r="P472">
        <f>(Table1[[#This Row],[Sold_qty]]*Table1[[#This Row],[Price_per_qty]])-(Table1[[#This Row],[COGS]]*Table1[[#This Row],[Sold_qty]])</f>
        <v>1418.1999999999998</v>
      </c>
      <c r="Q472" s="6">
        <f>Table1[[#This Row],[Profit]]/Table1[[#This Row],[Revenue]]</f>
        <v>0.35099616384110871</v>
      </c>
    </row>
    <row r="473" spans="1:17" x14ac:dyDescent="0.3">
      <c r="A473">
        <v>472</v>
      </c>
      <c r="B473" t="s">
        <v>1254</v>
      </c>
      <c r="C473" t="s">
        <v>1255</v>
      </c>
      <c r="D473" t="s">
        <v>24</v>
      </c>
      <c r="E473" t="s">
        <v>25</v>
      </c>
      <c r="F473" t="s">
        <v>1256</v>
      </c>
      <c r="G473" t="s">
        <v>27</v>
      </c>
      <c r="H473" t="s">
        <v>28</v>
      </c>
      <c r="I473" s="1">
        <v>45340</v>
      </c>
      <c r="J473">
        <v>2024</v>
      </c>
      <c r="K473" t="s">
        <v>21</v>
      </c>
      <c r="L473">
        <v>16</v>
      </c>
      <c r="M473">
        <v>249.49</v>
      </c>
      <c r="N473">
        <v>156.35</v>
      </c>
      <c r="O473">
        <f>Table1[[#This Row],[Price_per_qty]]*Table1[[#This Row],[Sold_qty]]</f>
        <v>3991.84</v>
      </c>
      <c r="P473">
        <f>(Table1[[#This Row],[Sold_qty]]*Table1[[#This Row],[Price_per_qty]])-(Table1[[#This Row],[COGS]]*Table1[[#This Row],[Sold_qty]])</f>
        <v>1490.2400000000002</v>
      </c>
      <c r="Q473" s="6">
        <f>Table1[[#This Row],[Profit]]/Table1[[#This Row],[Revenue]]</f>
        <v>0.37332157601507077</v>
      </c>
    </row>
    <row r="474" spans="1:17" x14ac:dyDescent="0.3">
      <c r="A474">
        <v>473</v>
      </c>
      <c r="B474" t="s">
        <v>1257</v>
      </c>
      <c r="C474" t="s">
        <v>554</v>
      </c>
      <c r="D474" t="s">
        <v>32</v>
      </c>
      <c r="E474" t="s">
        <v>52</v>
      </c>
      <c r="F474" t="s">
        <v>506</v>
      </c>
      <c r="G474" t="s">
        <v>27</v>
      </c>
      <c r="H474" t="s">
        <v>35</v>
      </c>
      <c r="I474" s="1">
        <v>45086</v>
      </c>
      <c r="J474">
        <v>2023</v>
      </c>
      <c r="K474" t="s">
        <v>36</v>
      </c>
      <c r="L474">
        <v>5</v>
      </c>
      <c r="M474">
        <v>35.340000000000003</v>
      </c>
      <c r="N474">
        <v>24.25</v>
      </c>
      <c r="O474">
        <f>Table1[[#This Row],[Price_per_qty]]*Table1[[#This Row],[Sold_qty]]</f>
        <v>176.70000000000002</v>
      </c>
      <c r="P474">
        <f>(Table1[[#This Row],[Sold_qty]]*Table1[[#This Row],[Price_per_qty]])-(Table1[[#This Row],[COGS]]*Table1[[#This Row],[Sold_qty]])</f>
        <v>55.450000000000017</v>
      </c>
      <c r="Q474" s="6">
        <f>Table1[[#This Row],[Profit]]/Table1[[#This Row],[Revenue]]</f>
        <v>0.31380871533672899</v>
      </c>
    </row>
    <row r="475" spans="1:17" x14ac:dyDescent="0.3">
      <c r="A475">
        <v>474</v>
      </c>
      <c r="B475" t="s">
        <v>1258</v>
      </c>
      <c r="C475" t="s">
        <v>1259</v>
      </c>
      <c r="D475" t="s">
        <v>32</v>
      </c>
      <c r="E475" t="s">
        <v>52</v>
      </c>
      <c r="F475" t="s">
        <v>690</v>
      </c>
      <c r="G475" t="s">
        <v>44</v>
      </c>
      <c r="H475" t="s">
        <v>28</v>
      </c>
      <c r="I475" s="1">
        <v>45234</v>
      </c>
      <c r="J475">
        <v>2023</v>
      </c>
      <c r="K475" t="s">
        <v>29</v>
      </c>
      <c r="L475">
        <v>7</v>
      </c>
      <c r="M475">
        <v>113.84</v>
      </c>
      <c r="N475">
        <v>91.43</v>
      </c>
      <c r="O475">
        <f>Table1[[#This Row],[Price_per_qty]]*Table1[[#This Row],[Sold_qty]]</f>
        <v>796.88</v>
      </c>
      <c r="P475">
        <f>(Table1[[#This Row],[Sold_qty]]*Table1[[#This Row],[Price_per_qty]])-(Table1[[#This Row],[COGS]]*Table1[[#This Row],[Sold_qty]])</f>
        <v>156.87</v>
      </c>
      <c r="Q475" s="6">
        <f>Table1[[#This Row],[Profit]]/Table1[[#This Row],[Revenue]]</f>
        <v>0.19685523541813071</v>
      </c>
    </row>
    <row r="476" spans="1:17" x14ac:dyDescent="0.3">
      <c r="A476">
        <v>475</v>
      </c>
      <c r="B476" t="s">
        <v>1260</v>
      </c>
      <c r="C476" t="s">
        <v>1261</v>
      </c>
      <c r="D476" t="s">
        <v>16</v>
      </c>
      <c r="E476" t="s">
        <v>106</v>
      </c>
      <c r="F476" t="s">
        <v>1262</v>
      </c>
      <c r="G476" t="s">
        <v>20</v>
      </c>
      <c r="H476" t="s">
        <v>28</v>
      </c>
      <c r="I476" s="1">
        <v>44984</v>
      </c>
      <c r="J476">
        <v>2023</v>
      </c>
      <c r="K476" t="s">
        <v>36</v>
      </c>
      <c r="L476">
        <v>5</v>
      </c>
      <c r="M476">
        <v>38.65</v>
      </c>
      <c r="N476">
        <v>29.42</v>
      </c>
      <c r="O476">
        <f>Table1[[#This Row],[Price_per_qty]]*Table1[[#This Row],[Sold_qty]]</f>
        <v>193.25</v>
      </c>
      <c r="P476">
        <f>(Table1[[#This Row],[Sold_qty]]*Table1[[#This Row],[Price_per_qty]])-(Table1[[#This Row],[COGS]]*Table1[[#This Row],[Sold_qty]])</f>
        <v>46.149999999999977</v>
      </c>
      <c r="Q476" s="6">
        <f>Table1[[#This Row],[Profit]]/Table1[[#This Row],[Revenue]]</f>
        <v>0.23880983182406199</v>
      </c>
    </row>
    <row r="477" spans="1:17" x14ac:dyDescent="0.3">
      <c r="A477">
        <v>476</v>
      </c>
      <c r="B477" t="s">
        <v>1263</v>
      </c>
      <c r="C477" t="s">
        <v>1264</v>
      </c>
      <c r="D477" t="s">
        <v>24</v>
      </c>
      <c r="E477" t="s">
        <v>25</v>
      </c>
      <c r="F477" t="s">
        <v>517</v>
      </c>
      <c r="G477" t="s">
        <v>19</v>
      </c>
      <c r="H477" t="s">
        <v>19</v>
      </c>
      <c r="I477" s="1">
        <v>45605</v>
      </c>
      <c r="J477">
        <v>2024</v>
      </c>
      <c r="K477" t="s">
        <v>36</v>
      </c>
      <c r="L477">
        <v>10</v>
      </c>
      <c r="M477">
        <v>344.98</v>
      </c>
      <c r="N477">
        <v>238.79</v>
      </c>
      <c r="O477">
        <f>Table1[[#This Row],[Price_per_qty]]*Table1[[#This Row],[Sold_qty]]</f>
        <v>3449.8</v>
      </c>
      <c r="P477">
        <f>(Table1[[#This Row],[Sold_qty]]*Table1[[#This Row],[Price_per_qty]])-(Table1[[#This Row],[COGS]]*Table1[[#This Row],[Sold_qty]])</f>
        <v>1061.9000000000001</v>
      </c>
      <c r="Q477" s="6">
        <f>Table1[[#This Row],[Profit]]/Table1[[#This Row],[Revenue]]</f>
        <v>0.30781494579395907</v>
      </c>
    </row>
    <row r="478" spans="1:17" x14ac:dyDescent="0.3">
      <c r="A478">
        <v>477</v>
      </c>
      <c r="B478" t="s">
        <v>1265</v>
      </c>
      <c r="C478" t="s">
        <v>1266</v>
      </c>
      <c r="D478" t="s">
        <v>24</v>
      </c>
      <c r="E478" t="s">
        <v>73</v>
      </c>
      <c r="F478" t="s">
        <v>1212</v>
      </c>
      <c r="G478" t="s">
        <v>44</v>
      </c>
      <c r="H478" t="s">
        <v>35</v>
      </c>
      <c r="I478" s="1">
        <v>45251</v>
      </c>
      <c r="J478">
        <v>2023</v>
      </c>
      <c r="K478" t="s">
        <v>29</v>
      </c>
      <c r="L478">
        <v>6</v>
      </c>
      <c r="M478">
        <v>386.25</v>
      </c>
      <c r="N478">
        <v>209.82</v>
      </c>
      <c r="O478">
        <f>Table1[[#This Row],[Price_per_qty]]*Table1[[#This Row],[Sold_qty]]</f>
        <v>2317.5</v>
      </c>
      <c r="P478">
        <f>(Table1[[#This Row],[Sold_qty]]*Table1[[#This Row],[Price_per_qty]])-(Table1[[#This Row],[COGS]]*Table1[[#This Row],[Sold_qty]])</f>
        <v>1058.58</v>
      </c>
      <c r="Q478" s="6">
        <f>Table1[[#This Row],[Profit]]/Table1[[#This Row],[Revenue]]</f>
        <v>0.45677669902912621</v>
      </c>
    </row>
    <row r="479" spans="1:17" x14ac:dyDescent="0.3">
      <c r="A479">
        <v>478</v>
      </c>
      <c r="B479" t="s">
        <v>1267</v>
      </c>
      <c r="C479" t="s">
        <v>1268</v>
      </c>
      <c r="D479" t="s">
        <v>24</v>
      </c>
      <c r="E479" t="s">
        <v>73</v>
      </c>
      <c r="F479" t="s">
        <v>1056</v>
      </c>
      <c r="G479" t="s">
        <v>44</v>
      </c>
      <c r="H479" t="s">
        <v>35</v>
      </c>
      <c r="I479" s="1">
        <v>45607</v>
      </c>
      <c r="J479">
        <v>2024</v>
      </c>
      <c r="K479" t="s">
        <v>103</v>
      </c>
      <c r="L479">
        <v>11</v>
      </c>
      <c r="M479">
        <v>303.67</v>
      </c>
      <c r="N479">
        <v>187.05</v>
      </c>
      <c r="O479">
        <f>Table1[[#This Row],[Price_per_qty]]*Table1[[#This Row],[Sold_qty]]</f>
        <v>3340.3700000000003</v>
      </c>
      <c r="P479">
        <f>(Table1[[#This Row],[Sold_qty]]*Table1[[#This Row],[Price_per_qty]])-(Table1[[#This Row],[COGS]]*Table1[[#This Row],[Sold_qty]])</f>
        <v>1282.8200000000002</v>
      </c>
      <c r="Q479" s="6">
        <f>Table1[[#This Row],[Profit]]/Table1[[#This Row],[Revenue]]</f>
        <v>0.38403530147857873</v>
      </c>
    </row>
    <row r="480" spans="1:17" x14ac:dyDescent="0.3">
      <c r="A480">
        <v>479</v>
      </c>
      <c r="B480" t="s">
        <v>1269</v>
      </c>
      <c r="C480" t="s">
        <v>1270</v>
      </c>
      <c r="D480" t="s">
        <v>16</v>
      </c>
      <c r="E480" t="s">
        <v>106</v>
      </c>
      <c r="F480" t="s">
        <v>1271</v>
      </c>
      <c r="G480" t="s">
        <v>35</v>
      </c>
      <c r="H480" t="s">
        <v>20</v>
      </c>
      <c r="I480" s="1">
        <v>45407</v>
      </c>
      <c r="J480">
        <v>2024</v>
      </c>
      <c r="K480" t="s">
        <v>21</v>
      </c>
      <c r="L480">
        <v>6</v>
      </c>
      <c r="M480">
        <v>300.36</v>
      </c>
      <c r="N480">
        <v>255.15</v>
      </c>
      <c r="O480">
        <f>Table1[[#This Row],[Price_per_qty]]*Table1[[#This Row],[Sold_qty]]</f>
        <v>1802.16</v>
      </c>
      <c r="P480">
        <f>(Table1[[#This Row],[Sold_qty]]*Table1[[#This Row],[Price_per_qty]])-(Table1[[#This Row],[COGS]]*Table1[[#This Row],[Sold_qty]])</f>
        <v>271.26</v>
      </c>
      <c r="Q480" s="6">
        <f>Table1[[#This Row],[Profit]]/Table1[[#This Row],[Revenue]]</f>
        <v>0.1505193767479025</v>
      </c>
    </row>
    <row r="481" spans="1:17" x14ac:dyDescent="0.3">
      <c r="A481">
        <v>480</v>
      </c>
      <c r="B481" t="s">
        <v>1272</v>
      </c>
      <c r="C481" t="s">
        <v>1273</v>
      </c>
      <c r="D481" t="s">
        <v>24</v>
      </c>
      <c r="E481" t="s">
        <v>73</v>
      </c>
      <c r="F481" t="s">
        <v>416</v>
      </c>
      <c r="G481" t="s">
        <v>20</v>
      </c>
      <c r="H481" t="s">
        <v>20</v>
      </c>
      <c r="I481" s="1">
        <v>45595</v>
      </c>
      <c r="J481">
        <v>2024</v>
      </c>
      <c r="K481" t="s">
        <v>21</v>
      </c>
      <c r="L481">
        <v>11</v>
      </c>
      <c r="M481">
        <v>145.01</v>
      </c>
      <c r="N481">
        <v>109.44</v>
      </c>
      <c r="O481">
        <f>Table1[[#This Row],[Price_per_qty]]*Table1[[#This Row],[Sold_qty]]</f>
        <v>1595.11</v>
      </c>
      <c r="P481">
        <f>(Table1[[#This Row],[Sold_qty]]*Table1[[#This Row],[Price_per_qty]])-(Table1[[#This Row],[COGS]]*Table1[[#This Row],[Sold_qty]])</f>
        <v>391.27</v>
      </c>
      <c r="Q481" s="6">
        <f>Table1[[#This Row],[Profit]]/Table1[[#This Row],[Revenue]]</f>
        <v>0.24529342803944557</v>
      </c>
    </row>
    <row r="482" spans="1:17" x14ac:dyDescent="0.3">
      <c r="A482">
        <v>481</v>
      </c>
      <c r="B482" t="s">
        <v>1274</v>
      </c>
      <c r="C482" t="s">
        <v>1275</v>
      </c>
      <c r="D482" t="s">
        <v>16</v>
      </c>
      <c r="E482" t="s">
        <v>106</v>
      </c>
      <c r="F482" t="s">
        <v>265</v>
      </c>
      <c r="G482" t="s">
        <v>19</v>
      </c>
      <c r="H482" t="s">
        <v>44</v>
      </c>
      <c r="I482" s="1">
        <v>45550</v>
      </c>
      <c r="J482">
        <v>2024</v>
      </c>
      <c r="K482" t="s">
        <v>21</v>
      </c>
      <c r="L482">
        <v>9</v>
      </c>
      <c r="M482">
        <v>28.41</v>
      </c>
      <c r="N482">
        <v>19.14</v>
      </c>
      <c r="O482">
        <f>Table1[[#This Row],[Price_per_qty]]*Table1[[#This Row],[Sold_qty]]</f>
        <v>255.69</v>
      </c>
      <c r="P482">
        <f>(Table1[[#This Row],[Sold_qty]]*Table1[[#This Row],[Price_per_qty]])-(Table1[[#This Row],[COGS]]*Table1[[#This Row],[Sold_qty]])</f>
        <v>83.43</v>
      </c>
      <c r="Q482" s="6">
        <f>Table1[[#This Row],[Profit]]/Table1[[#This Row],[Revenue]]</f>
        <v>0.32629355860612463</v>
      </c>
    </row>
    <row r="483" spans="1:17" x14ac:dyDescent="0.3">
      <c r="A483">
        <v>482</v>
      </c>
      <c r="B483" t="s">
        <v>1276</v>
      </c>
      <c r="C483" t="s">
        <v>1277</v>
      </c>
      <c r="D483" t="s">
        <v>24</v>
      </c>
      <c r="E483" t="s">
        <v>25</v>
      </c>
      <c r="F483" t="s">
        <v>697</v>
      </c>
      <c r="G483" t="s">
        <v>28</v>
      </c>
      <c r="H483" t="s">
        <v>44</v>
      </c>
      <c r="I483" s="1">
        <v>45483</v>
      </c>
      <c r="J483">
        <v>2024</v>
      </c>
      <c r="K483" t="s">
        <v>21</v>
      </c>
      <c r="L483">
        <v>17</v>
      </c>
      <c r="M483">
        <v>40.21</v>
      </c>
      <c r="N483">
        <v>25.59</v>
      </c>
      <c r="O483">
        <f>Table1[[#This Row],[Price_per_qty]]*Table1[[#This Row],[Sold_qty]]</f>
        <v>683.57</v>
      </c>
      <c r="P483">
        <f>(Table1[[#This Row],[Sold_qty]]*Table1[[#This Row],[Price_per_qty]])-(Table1[[#This Row],[COGS]]*Table1[[#This Row],[Sold_qty]])</f>
        <v>248.54000000000008</v>
      </c>
      <c r="Q483" s="6">
        <f>Table1[[#This Row],[Profit]]/Table1[[#This Row],[Revenue]]</f>
        <v>0.36359114648097496</v>
      </c>
    </row>
    <row r="484" spans="1:17" x14ac:dyDescent="0.3">
      <c r="A484">
        <v>483</v>
      </c>
      <c r="B484" t="s">
        <v>1278</v>
      </c>
      <c r="C484" t="s">
        <v>1279</v>
      </c>
      <c r="D484" t="s">
        <v>16</v>
      </c>
      <c r="E484" t="s">
        <v>106</v>
      </c>
      <c r="F484" t="s">
        <v>1262</v>
      </c>
      <c r="G484" t="s">
        <v>27</v>
      </c>
      <c r="H484" t="s">
        <v>44</v>
      </c>
      <c r="I484" s="1">
        <v>45616</v>
      </c>
      <c r="J484">
        <v>2024</v>
      </c>
      <c r="K484" t="s">
        <v>36</v>
      </c>
      <c r="L484">
        <v>19</v>
      </c>
      <c r="M484">
        <v>128.31</v>
      </c>
      <c r="N484">
        <v>100.19</v>
      </c>
      <c r="O484">
        <f>Table1[[#This Row],[Price_per_qty]]*Table1[[#This Row],[Sold_qty]]</f>
        <v>2437.89</v>
      </c>
      <c r="P484">
        <f>(Table1[[#This Row],[Sold_qty]]*Table1[[#This Row],[Price_per_qty]])-(Table1[[#This Row],[COGS]]*Table1[[#This Row],[Sold_qty]])</f>
        <v>534.28</v>
      </c>
      <c r="Q484" s="6">
        <f>Table1[[#This Row],[Profit]]/Table1[[#This Row],[Revenue]]</f>
        <v>0.21915672979502768</v>
      </c>
    </row>
    <row r="485" spans="1:17" x14ac:dyDescent="0.3">
      <c r="A485">
        <v>484</v>
      </c>
      <c r="B485" t="s">
        <v>1280</v>
      </c>
      <c r="C485" t="s">
        <v>1281</v>
      </c>
      <c r="D485" t="s">
        <v>32</v>
      </c>
      <c r="E485" t="s">
        <v>33</v>
      </c>
      <c r="F485" t="s">
        <v>383</v>
      </c>
      <c r="G485" t="s">
        <v>27</v>
      </c>
      <c r="H485" t="s">
        <v>19</v>
      </c>
      <c r="I485" s="1">
        <v>44949</v>
      </c>
      <c r="J485">
        <v>2023</v>
      </c>
      <c r="K485" t="s">
        <v>103</v>
      </c>
      <c r="L485">
        <v>19</v>
      </c>
      <c r="M485">
        <v>166.84</v>
      </c>
      <c r="N485">
        <v>126.53</v>
      </c>
      <c r="O485">
        <f>Table1[[#This Row],[Price_per_qty]]*Table1[[#This Row],[Sold_qty]]</f>
        <v>3169.96</v>
      </c>
      <c r="P485">
        <f>(Table1[[#This Row],[Sold_qty]]*Table1[[#This Row],[Price_per_qty]])-(Table1[[#This Row],[COGS]]*Table1[[#This Row],[Sold_qty]])</f>
        <v>765.88999999999987</v>
      </c>
      <c r="Q485" s="6">
        <f>Table1[[#This Row],[Profit]]/Table1[[#This Row],[Revenue]]</f>
        <v>0.24160872692399898</v>
      </c>
    </row>
    <row r="486" spans="1:17" x14ac:dyDescent="0.3">
      <c r="A486">
        <v>485</v>
      </c>
      <c r="B486" t="s">
        <v>1282</v>
      </c>
      <c r="C486" t="s">
        <v>1283</v>
      </c>
      <c r="D486" t="s">
        <v>32</v>
      </c>
      <c r="E486" t="s">
        <v>33</v>
      </c>
      <c r="F486" t="s">
        <v>1284</v>
      </c>
      <c r="G486" t="s">
        <v>35</v>
      </c>
      <c r="H486" t="s">
        <v>27</v>
      </c>
      <c r="I486" s="1">
        <v>44950</v>
      </c>
      <c r="J486">
        <v>2023</v>
      </c>
      <c r="K486" t="s">
        <v>21</v>
      </c>
      <c r="L486">
        <v>2</v>
      </c>
      <c r="M486">
        <v>283.66000000000003</v>
      </c>
      <c r="N486">
        <v>219.48</v>
      </c>
      <c r="O486">
        <f>Table1[[#This Row],[Price_per_qty]]*Table1[[#This Row],[Sold_qty]]</f>
        <v>567.32000000000005</v>
      </c>
      <c r="P486">
        <f>(Table1[[#This Row],[Sold_qty]]*Table1[[#This Row],[Price_per_qty]])-(Table1[[#This Row],[COGS]]*Table1[[#This Row],[Sold_qty]])</f>
        <v>128.36000000000007</v>
      </c>
      <c r="Q486" s="6">
        <f>Table1[[#This Row],[Profit]]/Table1[[#This Row],[Revenue]]</f>
        <v>0.22625678629345</v>
      </c>
    </row>
    <row r="487" spans="1:17" x14ac:dyDescent="0.3">
      <c r="A487">
        <v>486</v>
      </c>
      <c r="B487" t="s">
        <v>1285</v>
      </c>
      <c r="C487" t="s">
        <v>1286</v>
      </c>
      <c r="D487" t="s">
        <v>16</v>
      </c>
      <c r="E487" t="s">
        <v>17</v>
      </c>
      <c r="F487" t="s">
        <v>1287</v>
      </c>
      <c r="G487" t="s">
        <v>28</v>
      </c>
      <c r="H487" t="s">
        <v>44</v>
      </c>
      <c r="I487" s="1">
        <v>45718</v>
      </c>
      <c r="J487">
        <v>2025</v>
      </c>
      <c r="K487" t="s">
        <v>21</v>
      </c>
      <c r="L487">
        <v>17</v>
      </c>
      <c r="M487">
        <v>148.91999999999999</v>
      </c>
      <c r="N487">
        <v>126.39</v>
      </c>
      <c r="O487">
        <f>Table1[[#This Row],[Price_per_qty]]*Table1[[#This Row],[Sold_qty]]</f>
        <v>2531.64</v>
      </c>
      <c r="P487">
        <f>(Table1[[#This Row],[Sold_qty]]*Table1[[#This Row],[Price_per_qty]])-(Table1[[#This Row],[COGS]]*Table1[[#This Row],[Sold_qty]])</f>
        <v>383.00999999999976</v>
      </c>
      <c r="Q487" s="6">
        <f>Table1[[#This Row],[Profit]]/Table1[[#This Row],[Revenue]]</f>
        <v>0.15128928283642215</v>
      </c>
    </row>
    <row r="488" spans="1:17" x14ac:dyDescent="0.3">
      <c r="A488">
        <v>487</v>
      </c>
      <c r="B488" t="s">
        <v>1288</v>
      </c>
      <c r="C488" t="s">
        <v>1289</v>
      </c>
      <c r="D488" t="s">
        <v>24</v>
      </c>
      <c r="E488" t="s">
        <v>42</v>
      </c>
      <c r="F488" t="s">
        <v>1108</v>
      </c>
      <c r="G488" t="s">
        <v>35</v>
      </c>
      <c r="H488" t="s">
        <v>28</v>
      </c>
      <c r="I488" s="1">
        <v>45755</v>
      </c>
      <c r="J488">
        <v>2025</v>
      </c>
      <c r="K488" t="s">
        <v>36</v>
      </c>
      <c r="L488">
        <v>16</v>
      </c>
      <c r="M488">
        <v>227.06</v>
      </c>
      <c r="N488">
        <v>156.32</v>
      </c>
      <c r="O488">
        <f>Table1[[#This Row],[Price_per_qty]]*Table1[[#This Row],[Sold_qty]]</f>
        <v>3632.96</v>
      </c>
      <c r="P488">
        <f>(Table1[[#This Row],[Sold_qty]]*Table1[[#This Row],[Price_per_qty]])-(Table1[[#This Row],[COGS]]*Table1[[#This Row],[Sold_qty]])</f>
        <v>1131.8400000000001</v>
      </c>
      <c r="Q488" s="6">
        <f>Table1[[#This Row],[Profit]]/Table1[[#This Row],[Revenue]]</f>
        <v>0.31154760856161373</v>
      </c>
    </row>
    <row r="489" spans="1:17" x14ac:dyDescent="0.3">
      <c r="A489">
        <v>488</v>
      </c>
      <c r="B489" t="s">
        <v>1290</v>
      </c>
      <c r="C489" t="s">
        <v>1291</v>
      </c>
      <c r="D489" t="s">
        <v>24</v>
      </c>
      <c r="E489" t="s">
        <v>25</v>
      </c>
      <c r="F489" t="s">
        <v>716</v>
      </c>
      <c r="G489" t="s">
        <v>35</v>
      </c>
      <c r="H489" t="s">
        <v>27</v>
      </c>
      <c r="I489" s="1">
        <v>45308</v>
      </c>
      <c r="J489">
        <v>2024</v>
      </c>
      <c r="K489" t="s">
        <v>21</v>
      </c>
      <c r="L489">
        <v>8</v>
      </c>
      <c r="M489">
        <v>430.84</v>
      </c>
      <c r="N489">
        <v>252.79</v>
      </c>
      <c r="O489">
        <f>Table1[[#This Row],[Price_per_qty]]*Table1[[#This Row],[Sold_qty]]</f>
        <v>3446.72</v>
      </c>
      <c r="P489">
        <f>(Table1[[#This Row],[Sold_qty]]*Table1[[#This Row],[Price_per_qty]])-(Table1[[#This Row],[COGS]]*Table1[[#This Row],[Sold_qty]])</f>
        <v>1424.3999999999999</v>
      </c>
      <c r="Q489" s="6">
        <f>Table1[[#This Row],[Profit]]/Table1[[#This Row],[Revenue]]</f>
        <v>0.41326246402376748</v>
      </c>
    </row>
    <row r="490" spans="1:17" x14ac:dyDescent="0.3">
      <c r="A490">
        <v>489</v>
      </c>
      <c r="B490" t="s">
        <v>1292</v>
      </c>
      <c r="C490" t="s">
        <v>1293</v>
      </c>
      <c r="D490" t="s">
        <v>24</v>
      </c>
      <c r="E490" t="s">
        <v>73</v>
      </c>
      <c r="F490" t="s">
        <v>776</v>
      </c>
      <c r="G490" t="s">
        <v>35</v>
      </c>
      <c r="H490" t="s">
        <v>28</v>
      </c>
      <c r="I490" s="1">
        <v>44946</v>
      </c>
      <c r="J490">
        <v>2023</v>
      </c>
      <c r="K490" t="s">
        <v>29</v>
      </c>
      <c r="L490">
        <v>7</v>
      </c>
      <c r="M490">
        <v>326.57</v>
      </c>
      <c r="N490">
        <v>268.45</v>
      </c>
      <c r="O490">
        <f>Table1[[#This Row],[Price_per_qty]]*Table1[[#This Row],[Sold_qty]]</f>
        <v>2285.9899999999998</v>
      </c>
      <c r="P490">
        <f>(Table1[[#This Row],[Sold_qty]]*Table1[[#This Row],[Price_per_qty]])-(Table1[[#This Row],[COGS]]*Table1[[#This Row],[Sold_qty]])</f>
        <v>406.83999999999992</v>
      </c>
      <c r="Q490" s="6">
        <f>Table1[[#This Row],[Profit]]/Table1[[#This Row],[Revenue]]</f>
        <v>0.17797103224423552</v>
      </c>
    </row>
    <row r="491" spans="1:17" x14ac:dyDescent="0.3">
      <c r="A491">
        <v>490</v>
      </c>
      <c r="B491" t="s">
        <v>1294</v>
      </c>
      <c r="C491" t="s">
        <v>1295</v>
      </c>
      <c r="D491" t="s">
        <v>16</v>
      </c>
      <c r="E491" t="s">
        <v>17</v>
      </c>
      <c r="F491" t="s">
        <v>1296</v>
      </c>
      <c r="G491" t="s">
        <v>19</v>
      </c>
      <c r="H491" t="s">
        <v>35</v>
      </c>
      <c r="I491" s="1">
        <v>45808</v>
      </c>
      <c r="J491">
        <v>2025</v>
      </c>
      <c r="K491" t="s">
        <v>21</v>
      </c>
      <c r="L491">
        <v>2</v>
      </c>
      <c r="M491">
        <v>490.72</v>
      </c>
      <c r="N491">
        <v>246.88</v>
      </c>
      <c r="O491">
        <f>Table1[[#This Row],[Price_per_qty]]*Table1[[#This Row],[Sold_qty]]</f>
        <v>981.44</v>
      </c>
      <c r="P491">
        <f>(Table1[[#This Row],[Sold_qty]]*Table1[[#This Row],[Price_per_qty]])-(Table1[[#This Row],[COGS]]*Table1[[#This Row],[Sold_qty]])</f>
        <v>487.68000000000006</v>
      </c>
      <c r="Q491" s="6">
        <f>Table1[[#This Row],[Profit]]/Table1[[#This Row],[Revenue]]</f>
        <v>0.49690251059667429</v>
      </c>
    </row>
    <row r="492" spans="1:17" x14ac:dyDescent="0.3">
      <c r="A492">
        <v>491</v>
      </c>
      <c r="B492" t="s">
        <v>1297</v>
      </c>
      <c r="C492" t="s">
        <v>1298</v>
      </c>
      <c r="D492" t="s">
        <v>16</v>
      </c>
      <c r="E492" t="s">
        <v>17</v>
      </c>
      <c r="F492" t="s">
        <v>1299</v>
      </c>
      <c r="G492" t="s">
        <v>44</v>
      </c>
      <c r="H492" t="s">
        <v>27</v>
      </c>
      <c r="I492" s="1">
        <v>45803</v>
      </c>
      <c r="J492">
        <v>2025</v>
      </c>
      <c r="K492" t="s">
        <v>21</v>
      </c>
      <c r="L492">
        <v>1</v>
      </c>
      <c r="M492">
        <v>197.85</v>
      </c>
      <c r="N492">
        <v>148.63</v>
      </c>
      <c r="O492">
        <f>Table1[[#This Row],[Price_per_qty]]*Table1[[#This Row],[Sold_qty]]</f>
        <v>197.85</v>
      </c>
      <c r="P492">
        <f>(Table1[[#This Row],[Sold_qty]]*Table1[[#This Row],[Price_per_qty]])-(Table1[[#This Row],[COGS]]*Table1[[#This Row],[Sold_qty]])</f>
        <v>49.22</v>
      </c>
      <c r="Q492" s="6">
        <f>Table1[[#This Row],[Profit]]/Table1[[#This Row],[Revenue]]</f>
        <v>0.24877432398281527</v>
      </c>
    </row>
    <row r="493" spans="1:17" x14ac:dyDescent="0.3">
      <c r="A493">
        <v>492</v>
      </c>
      <c r="B493" t="s">
        <v>1300</v>
      </c>
      <c r="C493" t="s">
        <v>1301</v>
      </c>
      <c r="D493" t="s">
        <v>16</v>
      </c>
      <c r="E493" t="s">
        <v>17</v>
      </c>
      <c r="F493" t="s">
        <v>813</v>
      </c>
      <c r="G493" t="s">
        <v>27</v>
      </c>
      <c r="H493" t="s">
        <v>20</v>
      </c>
      <c r="I493" s="1">
        <v>45201</v>
      </c>
      <c r="J493">
        <v>2023</v>
      </c>
      <c r="K493" t="s">
        <v>21</v>
      </c>
      <c r="L493">
        <v>16</v>
      </c>
      <c r="M493">
        <v>284.51</v>
      </c>
      <c r="N493">
        <v>207.7</v>
      </c>
      <c r="O493">
        <f>Table1[[#This Row],[Price_per_qty]]*Table1[[#This Row],[Sold_qty]]</f>
        <v>4552.16</v>
      </c>
      <c r="P493">
        <f>(Table1[[#This Row],[Sold_qty]]*Table1[[#This Row],[Price_per_qty]])-(Table1[[#This Row],[COGS]]*Table1[[#This Row],[Sold_qty]])</f>
        <v>1228.96</v>
      </c>
      <c r="Q493" s="6">
        <f>Table1[[#This Row],[Profit]]/Table1[[#This Row],[Revenue]]</f>
        <v>0.26997293592492355</v>
      </c>
    </row>
    <row r="494" spans="1:17" x14ac:dyDescent="0.3">
      <c r="A494">
        <v>493</v>
      </c>
      <c r="B494" t="s">
        <v>1302</v>
      </c>
      <c r="C494" t="s">
        <v>1303</v>
      </c>
      <c r="D494" t="s">
        <v>16</v>
      </c>
      <c r="E494" t="s">
        <v>17</v>
      </c>
      <c r="F494" t="s">
        <v>670</v>
      </c>
      <c r="G494" t="s">
        <v>44</v>
      </c>
      <c r="H494" t="s">
        <v>27</v>
      </c>
      <c r="I494" s="1">
        <v>45150</v>
      </c>
      <c r="J494">
        <v>2023</v>
      </c>
      <c r="K494" t="s">
        <v>21</v>
      </c>
      <c r="L494">
        <v>15</v>
      </c>
      <c r="M494">
        <v>235.5</v>
      </c>
      <c r="N494">
        <v>160.58000000000001</v>
      </c>
      <c r="O494">
        <f>Table1[[#This Row],[Price_per_qty]]*Table1[[#This Row],[Sold_qty]]</f>
        <v>3532.5</v>
      </c>
      <c r="P494">
        <f>(Table1[[#This Row],[Sold_qty]]*Table1[[#This Row],[Price_per_qty]])-(Table1[[#This Row],[COGS]]*Table1[[#This Row],[Sold_qty]])</f>
        <v>1123.7999999999997</v>
      </c>
      <c r="Q494" s="6">
        <f>Table1[[#This Row],[Profit]]/Table1[[#This Row],[Revenue]]</f>
        <v>0.31813163481953283</v>
      </c>
    </row>
    <row r="495" spans="1:17" x14ac:dyDescent="0.3">
      <c r="A495">
        <v>494</v>
      </c>
      <c r="B495" t="s">
        <v>1304</v>
      </c>
      <c r="C495" t="s">
        <v>1305</v>
      </c>
      <c r="D495" t="s">
        <v>16</v>
      </c>
      <c r="E495" t="s">
        <v>106</v>
      </c>
      <c r="F495" t="s">
        <v>107</v>
      </c>
      <c r="G495" t="s">
        <v>27</v>
      </c>
      <c r="H495" t="s">
        <v>27</v>
      </c>
      <c r="I495" s="1">
        <v>45123</v>
      </c>
      <c r="J495">
        <v>2023</v>
      </c>
      <c r="K495" t="s">
        <v>29</v>
      </c>
      <c r="L495">
        <v>10</v>
      </c>
      <c r="M495">
        <v>241.78</v>
      </c>
      <c r="N495">
        <v>156.94</v>
      </c>
      <c r="O495">
        <f>Table1[[#This Row],[Price_per_qty]]*Table1[[#This Row],[Sold_qty]]</f>
        <v>2417.8000000000002</v>
      </c>
      <c r="P495">
        <f>(Table1[[#This Row],[Sold_qty]]*Table1[[#This Row],[Price_per_qty]])-(Table1[[#This Row],[COGS]]*Table1[[#This Row],[Sold_qty]])</f>
        <v>848.40000000000009</v>
      </c>
      <c r="Q495" s="6">
        <f>Table1[[#This Row],[Profit]]/Table1[[#This Row],[Revenue]]</f>
        <v>0.35089751013317894</v>
      </c>
    </row>
    <row r="496" spans="1:17" x14ac:dyDescent="0.3">
      <c r="A496">
        <v>495</v>
      </c>
      <c r="B496" t="s">
        <v>1306</v>
      </c>
      <c r="C496" t="s">
        <v>1307</v>
      </c>
      <c r="D496" t="s">
        <v>24</v>
      </c>
      <c r="E496" t="s">
        <v>25</v>
      </c>
      <c r="F496" t="s">
        <v>448</v>
      </c>
      <c r="G496" t="s">
        <v>44</v>
      </c>
      <c r="H496" t="s">
        <v>27</v>
      </c>
      <c r="I496" s="1">
        <v>45543</v>
      </c>
      <c r="J496">
        <v>2024</v>
      </c>
      <c r="K496" t="s">
        <v>36</v>
      </c>
      <c r="L496">
        <v>17</v>
      </c>
      <c r="M496">
        <v>196.89</v>
      </c>
      <c r="N496">
        <v>127.92</v>
      </c>
      <c r="O496">
        <f>Table1[[#This Row],[Price_per_qty]]*Table1[[#This Row],[Sold_qty]]</f>
        <v>3347.1299999999997</v>
      </c>
      <c r="P496">
        <f>(Table1[[#This Row],[Sold_qty]]*Table1[[#This Row],[Price_per_qty]])-(Table1[[#This Row],[COGS]]*Table1[[#This Row],[Sold_qty]])</f>
        <v>1172.4899999999998</v>
      </c>
      <c r="Q496" s="6">
        <f>Table1[[#This Row],[Profit]]/Table1[[#This Row],[Revenue]]</f>
        <v>0.35029712021941184</v>
      </c>
    </row>
    <row r="497" spans="1:17" x14ac:dyDescent="0.3">
      <c r="A497">
        <v>496</v>
      </c>
      <c r="B497" t="s">
        <v>1308</v>
      </c>
      <c r="C497" t="s">
        <v>1309</v>
      </c>
      <c r="D497" t="s">
        <v>16</v>
      </c>
      <c r="E497" t="s">
        <v>59</v>
      </c>
      <c r="F497" t="s">
        <v>536</v>
      </c>
      <c r="G497" t="s">
        <v>20</v>
      </c>
      <c r="H497" t="s">
        <v>20</v>
      </c>
      <c r="I497" s="1">
        <v>45111</v>
      </c>
      <c r="J497">
        <v>2023</v>
      </c>
      <c r="K497" t="s">
        <v>29</v>
      </c>
      <c r="L497">
        <v>5</v>
      </c>
      <c r="M497">
        <v>106.53</v>
      </c>
      <c r="N497">
        <v>73.37</v>
      </c>
      <c r="O497">
        <f>Table1[[#This Row],[Price_per_qty]]*Table1[[#This Row],[Sold_qty]]</f>
        <v>532.65</v>
      </c>
      <c r="P497">
        <f>(Table1[[#This Row],[Sold_qty]]*Table1[[#This Row],[Price_per_qty]])-(Table1[[#This Row],[COGS]]*Table1[[#This Row],[Sold_qty]])</f>
        <v>165.79999999999995</v>
      </c>
      <c r="Q497" s="6">
        <f>Table1[[#This Row],[Profit]]/Table1[[#This Row],[Revenue]]</f>
        <v>0.31127381958133854</v>
      </c>
    </row>
    <row r="498" spans="1:17" x14ac:dyDescent="0.3">
      <c r="A498">
        <v>497</v>
      </c>
      <c r="B498" t="s">
        <v>1310</v>
      </c>
      <c r="C498" t="s">
        <v>1311</v>
      </c>
      <c r="D498" t="s">
        <v>16</v>
      </c>
      <c r="E498" t="s">
        <v>106</v>
      </c>
      <c r="F498" t="s">
        <v>1020</v>
      </c>
      <c r="G498" t="s">
        <v>35</v>
      </c>
      <c r="H498" t="s">
        <v>19</v>
      </c>
      <c r="I498" s="1">
        <v>45404</v>
      </c>
      <c r="J498">
        <v>2024</v>
      </c>
      <c r="K498" t="s">
        <v>21</v>
      </c>
      <c r="L498">
        <v>6</v>
      </c>
      <c r="M498">
        <v>454.97</v>
      </c>
      <c r="N498">
        <v>290.86</v>
      </c>
      <c r="O498">
        <f>Table1[[#This Row],[Price_per_qty]]*Table1[[#This Row],[Sold_qty]]</f>
        <v>2729.82</v>
      </c>
      <c r="P498">
        <f>(Table1[[#This Row],[Sold_qty]]*Table1[[#This Row],[Price_per_qty]])-(Table1[[#This Row],[COGS]]*Table1[[#This Row],[Sold_qty]])</f>
        <v>984.66000000000008</v>
      </c>
      <c r="Q498" s="6">
        <f>Table1[[#This Row],[Profit]]/Table1[[#This Row],[Revenue]]</f>
        <v>0.36070510143525947</v>
      </c>
    </row>
    <row r="499" spans="1:17" x14ac:dyDescent="0.3">
      <c r="A499">
        <v>498</v>
      </c>
      <c r="B499" t="s">
        <v>1312</v>
      </c>
      <c r="C499" t="s">
        <v>1313</v>
      </c>
      <c r="D499" t="s">
        <v>24</v>
      </c>
      <c r="E499" t="s">
        <v>42</v>
      </c>
      <c r="F499" t="s">
        <v>1314</v>
      </c>
      <c r="G499" t="s">
        <v>28</v>
      </c>
      <c r="H499" t="s">
        <v>27</v>
      </c>
      <c r="I499" s="1">
        <v>45307</v>
      </c>
      <c r="J499">
        <v>2024</v>
      </c>
      <c r="K499" t="s">
        <v>36</v>
      </c>
      <c r="L499">
        <v>3</v>
      </c>
      <c r="M499">
        <v>261.44</v>
      </c>
      <c r="N499">
        <v>146.16</v>
      </c>
      <c r="O499">
        <f>Table1[[#This Row],[Price_per_qty]]*Table1[[#This Row],[Sold_qty]]</f>
        <v>784.31999999999994</v>
      </c>
      <c r="P499">
        <f>(Table1[[#This Row],[Sold_qty]]*Table1[[#This Row],[Price_per_qty]])-(Table1[[#This Row],[COGS]]*Table1[[#This Row],[Sold_qty]])</f>
        <v>345.83999999999992</v>
      </c>
      <c r="Q499" s="6">
        <f>Table1[[#This Row],[Profit]]/Table1[[#This Row],[Revenue]]</f>
        <v>0.44094247246022023</v>
      </c>
    </row>
    <row r="500" spans="1:17" x14ac:dyDescent="0.3">
      <c r="A500">
        <v>499</v>
      </c>
      <c r="B500" t="s">
        <v>1315</v>
      </c>
      <c r="C500" t="s">
        <v>1316</v>
      </c>
      <c r="D500" t="s">
        <v>32</v>
      </c>
      <c r="E500" t="s">
        <v>63</v>
      </c>
      <c r="F500" t="s">
        <v>456</v>
      </c>
      <c r="G500" t="s">
        <v>27</v>
      </c>
      <c r="H500" t="s">
        <v>27</v>
      </c>
      <c r="I500" s="1">
        <v>45794</v>
      </c>
      <c r="J500">
        <v>2025</v>
      </c>
      <c r="K500" t="s">
        <v>21</v>
      </c>
      <c r="L500">
        <v>16</v>
      </c>
      <c r="M500">
        <v>403.28</v>
      </c>
      <c r="N500">
        <v>330.38</v>
      </c>
      <c r="O500">
        <f>Table1[[#This Row],[Price_per_qty]]*Table1[[#This Row],[Sold_qty]]</f>
        <v>6452.48</v>
      </c>
      <c r="P500">
        <f>(Table1[[#This Row],[Sold_qty]]*Table1[[#This Row],[Price_per_qty]])-(Table1[[#This Row],[COGS]]*Table1[[#This Row],[Sold_qty]])</f>
        <v>1166.3999999999996</v>
      </c>
      <c r="Q500" s="6">
        <f>Table1[[#This Row],[Profit]]/Table1[[#This Row],[Revenue]]</f>
        <v>0.18076770482047208</v>
      </c>
    </row>
    <row r="501" spans="1:17" x14ac:dyDescent="0.3">
      <c r="A501">
        <v>500</v>
      </c>
      <c r="B501" t="s">
        <v>1317</v>
      </c>
      <c r="C501" t="s">
        <v>1318</v>
      </c>
      <c r="D501" t="s">
        <v>24</v>
      </c>
      <c r="E501" t="s">
        <v>73</v>
      </c>
      <c r="F501" t="s">
        <v>271</v>
      </c>
      <c r="G501" t="s">
        <v>27</v>
      </c>
      <c r="H501" t="s">
        <v>27</v>
      </c>
      <c r="I501" s="1">
        <v>45153</v>
      </c>
      <c r="J501">
        <v>2023</v>
      </c>
      <c r="K501" t="s">
        <v>103</v>
      </c>
      <c r="L501">
        <v>9</v>
      </c>
      <c r="M501">
        <v>382.84</v>
      </c>
      <c r="N501">
        <v>324.36</v>
      </c>
      <c r="O501">
        <f>Table1[[#This Row],[Price_per_qty]]*Table1[[#This Row],[Sold_qty]]</f>
        <v>3445.56</v>
      </c>
      <c r="P501">
        <f>(Table1[[#This Row],[Sold_qty]]*Table1[[#This Row],[Price_per_qty]])-(Table1[[#This Row],[COGS]]*Table1[[#This Row],[Sold_qty]])</f>
        <v>526.31999999999971</v>
      </c>
      <c r="Q501" s="6">
        <f>Table1[[#This Row],[Profit]]/Table1[[#This Row],[Revenue]]</f>
        <v>0.15275310834813491</v>
      </c>
    </row>
    <row r="502" spans="1:17" x14ac:dyDescent="0.3">
      <c r="A502">
        <v>501</v>
      </c>
      <c r="B502" t="s">
        <v>1319</v>
      </c>
      <c r="C502" t="s">
        <v>1320</v>
      </c>
      <c r="D502" t="s">
        <v>16</v>
      </c>
      <c r="E502" t="s">
        <v>17</v>
      </c>
      <c r="F502" t="s">
        <v>1154</v>
      </c>
      <c r="G502" t="s">
        <v>35</v>
      </c>
      <c r="H502" t="s">
        <v>44</v>
      </c>
      <c r="I502" s="1">
        <v>45463</v>
      </c>
      <c r="J502">
        <v>2024</v>
      </c>
      <c r="K502" t="s">
        <v>21</v>
      </c>
      <c r="L502">
        <v>18</v>
      </c>
      <c r="M502">
        <v>402.08</v>
      </c>
      <c r="N502">
        <v>232.16</v>
      </c>
      <c r="O502">
        <f>Table1[[#This Row],[Price_per_qty]]*Table1[[#This Row],[Sold_qty]]</f>
        <v>7237.44</v>
      </c>
      <c r="P502">
        <f>(Table1[[#This Row],[Sold_qty]]*Table1[[#This Row],[Price_per_qty]])-(Table1[[#This Row],[COGS]]*Table1[[#This Row],[Sold_qty]])</f>
        <v>3058.5599999999995</v>
      </c>
      <c r="Q502" s="6">
        <f>Table1[[#This Row],[Profit]]/Table1[[#This Row],[Revenue]]</f>
        <v>0.42260246717071226</v>
      </c>
    </row>
    <row r="503" spans="1:17" x14ac:dyDescent="0.3">
      <c r="A503">
        <v>502</v>
      </c>
      <c r="B503" t="s">
        <v>1321</v>
      </c>
      <c r="C503" t="s">
        <v>1104</v>
      </c>
      <c r="D503" t="s">
        <v>16</v>
      </c>
      <c r="E503" t="s">
        <v>59</v>
      </c>
      <c r="F503" t="s">
        <v>1322</v>
      </c>
      <c r="G503" t="s">
        <v>35</v>
      </c>
      <c r="H503" t="s">
        <v>35</v>
      </c>
      <c r="I503" s="1">
        <v>45379</v>
      </c>
      <c r="J503">
        <v>2024</v>
      </c>
      <c r="K503" t="s">
        <v>29</v>
      </c>
      <c r="L503">
        <v>4</v>
      </c>
      <c r="M503">
        <v>411.65</v>
      </c>
      <c r="N503">
        <v>341.12</v>
      </c>
      <c r="O503">
        <f>Table1[[#This Row],[Price_per_qty]]*Table1[[#This Row],[Sold_qty]]</f>
        <v>1646.6</v>
      </c>
      <c r="P503">
        <f>(Table1[[#This Row],[Sold_qty]]*Table1[[#This Row],[Price_per_qty]])-(Table1[[#This Row],[COGS]]*Table1[[#This Row],[Sold_qty]])</f>
        <v>282.11999999999989</v>
      </c>
      <c r="Q503" s="6">
        <f>Table1[[#This Row],[Profit]]/Table1[[#This Row],[Revenue]]</f>
        <v>0.17133487185716015</v>
      </c>
    </row>
    <row r="504" spans="1:17" x14ac:dyDescent="0.3">
      <c r="A504">
        <v>503</v>
      </c>
      <c r="B504" t="s">
        <v>1323</v>
      </c>
      <c r="C504" t="s">
        <v>1324</v>
      </c>
      <c r="D504" t="s">
        <v>32</v>
      </c>
      <c r="E504" t="s">
        <v>63</v>
      </c>
      <c r="F504" t="s">
        <v>564</v>
      </c>
      <c r="G504" t="s">
        <v>19</v>
      </c>
      <c r="H504" t="s">
        <v>20</v>
      </c>
      <c r="I504" s="1">
        <v>45325</v>
      </c>
      <c r="J504">
        <v>2024</v>
      </c>
      <c r="K504" t="s">
        <v>29</v>
      </c>
      <c r="L504">
        <v>15</v>
      </c>
      <c r="M504">
        <v>411</v>
      </c>
      <c r="N504">
        <v>257.92</v>
      </c>
      <c r="O504">
        <f>Table1[[#This Row],[Price_per_qty]]*Table1[[#This Row],[Sold_qty]]</f>
        <v>6165</v>
      </c>
      <c r="P504">
        <f>(Table1[[#This Row],[Sold_qty]]*Table1[[#This Row],[Price_per_qty]])-(Table1[[#This Row],[COGS]]*Table1[[#This Row],[Sold_qty]])</f>
        <v>2296.1999999999998</v>
      </c>
      <c r="Q504" s="6">
        <f>Table1[[#This Row],[Profit]]/Table1[[#This Row],[Revenue]]</f>
        <v>0.37245742092457418</v>
      </c>
    </row>
    <row r="505" spans="1:17" x14ac:dyDescent="0.3">
      <c r="A505">
        <v>504</v>
      </c>
      <c r="B505" t="s">
        <v>1325</v>
      </c>
      <c r="C505" t="s">
        <v>1326</v>
      </c>
      <c r="D505" t="s">
        <v>32</v>
      </c>
      <c r="E505" t="s">
        <v>63</v>
      </c>
      <c r="F505" t="s">
        <v>1248</v>
      </c>
      <c r="G505" t="s">
        <v>28</v>
      </c>
      <c r="H505" t="s">
        <v>44</v>
      </c>
      <c r="I505" s="1">
        <v>45540</v>
      </c>
      <c r="J505">
        <v>2024</v>
      </c>
      <c r="K505" t="s">
        <v>103</v>
      </c>
      <c r="L505">
        <v>17</v>
      </c>
      <c r="M505">
        <v>407.52</v>
      </c>
      <c r="N505">
        <v>253.71</v>
      </c>
      <c r="O505">
        <f>Table1[[#This Row],[Price_per_qty]]*Table1[[#This Row],[Sold_qty]]</f>
        <v>6927.84</v>
      </c>
      <c r="P505">
        <f>(Table1[[#This Row],[Sold_qty]]*Table1[[#This Row],[Price_per_qty]])-(Table1[[#This Row],[COGS]]*Table1[[#This Row],[Sold_qty]])</f>
        <v>2614.7700000000004</v>
      </c>
      <c r="Q505" s="6">
        <f>Table1[[#This Row],[Profit]]/Table1[[#This Row],[Revenue]]</f>
        <v>0.3774293286219082</v>
      </c>
    </row>
    <row r="506" spans="1:17" x14ac:dyDescent="0.3">
      <c r="A506">
        <v>505</v>
      </c>
      <c r="B506" t="s">
        <v>1327</v>
      </c>
      <c r="C506" t="s">
        <v>1328</v>
      </c>
      <c r="D506" t="s">
        <v>16</v>
      </c>
      <c r="E506" t="s">
        <v>106</v>
      </c>
      <c r="F506" t="s">
        <v>705</v>
      </c>
      <c r="G506" t="s">
        <v>19</v>
      </c>
      <c r="H506" t="s">
        <v>19</v>
      </c>
      <c r="I506" s="1">
        <v>45632</v>
      </c>
      <c r="J506">
        <v>2024</v>
      </c>
      <c r="K506" t="s">
        <v>36</v>
      </c>
      <c r="L506">
        <v>2</v>
      </c>
      <c r="M506">
        <v>46.36</v>
      </c>
      <c r="N506">
        <v>30.06</v>
      </c>
      <c r="O506">
        <f>Table1[[#This Row],[Price_per_qty]]*Table1[[#This Row],[Sold_qty]]</f>
        <v>92.72</v>
      </c>
      <c r="P506">
        <f>(Table1[[#This Row],[Sold_qty]]*Table1[[#This Row],[Price_per_qty]])-(Table1[[#This Row],[COGS]]*Table1[[#This Row],[Sold_qty]])</f>
        <v>32.6</v>
      </c>
      <c r="Q506" s="6">
        <f>Table1[[#This Row],[Profit]]/Table1[[#This Row],[Revenue]]</f>
        <v>0.35159620362381366</v>
      </c>
    </row>
    <row r="507" spans="1:17" x14ac:dyDescent="0.3">
      <c r="A507">
        <v>506</v>
      </c>
      <c r="B507" t="s">
        <v>1329</v>
      </c>
      <c r="C507" t="s">
        <v>1330</v>
      </c>
      <c r="D507" t="s">
        <v>32</v>
      </c>
      <c r="E507" t="s">
        <v>33</v>
      </c>
      <c r="F507" t="s">
        <v>1059</v>
      </c>
      <c r="G507" t="s">
        <v>19</v>
      </c>
      <c r="H507" t="s">
        <v>35</v>
      </c>
      <c r="I507" s="1">
        <v>45774</v>
      </c>
      <c r="J507">
        <v>2025</v>
      </c>
      <c r="K507" t="s">
        <v>103</v>
      </c>
      <c r="L507">
        <v>18</v>
      </c>
      <c r="M507">
        <v>199.85</v>
      </c>
      <c r="N507">
        <v>157.99</v>
      </c>
      <c r="O507">
        <f>Table1[[#This Row],[Price_per_qty]]*Table1[[#This Row],[Sold_qty]]</f>
        <v>3597.2999999999997</v>
      </c>
      <c r="P507">
        <f>(Table1[[#This Row],[Sold_qty]]*Table1[[#This Row],[Price_per_qty]])-(Table1[[#This Row],[COGS]]*Table1[[#This Row],[Sold_qty]])</f>
        <v>753.47999999999956</v>
      </c>
      <c r="Q507" s="6">
        <f>Table1[[#This Row],[Profit]]/Table1[[#This Row],[Revenue]]</f>
        <v>0.20945709281961461</v>
      </c>
    </row>
    <row r="508" spans="1:17" x14ac:dyDescent="0.3">
      <c r="A508">
        <v>507</v>
      </c>
      <c r="B508" t="s">
        <v>1331</v>
      </c>
      <c r="C508" t="s">
        <v>1332</v>
      </c>
      <c r="D508" t="s">
        <v>32</v>
      </c>
      <c r="E508" t="s">
        <v>33</v>
      </c>
      <c r="F508" t="s">
        <v>39</v>
      </c>
      <c r="G508" t="s">
        <v>19</v>
      </c>
      <c r="H508" t="s">
        <v>44</v>
      </c>
      <c r="I508" s="1">
        <v>45312</v>
      </c>
      <c r="J508">
        <v>2024</v>
      </c>
      <c r="K508" t="s">
        <v>103</v>
      </c>
      <c r="L508">
        <v>16</v>
      </c>
      <c r="M508">
        <v>389.69</v>
      </c>
      <c r="N508">
        <v>215.05</v>
      </c>
      <c r="O508">
        <f>Table1[[#This Row],[Price_per_qty]]*Table1[[#This Row],[Sold_qty]]</f>
        <v>6235.04</v>
      </c>
      <c r="P508">
        <f>(Table1[[#This Row],[Sold_qty]]*Table1[[#This Row],[Price_per_qty]])-(Table1[[#This Row],[COGS]]*Table1[[#This Row],[Sold_qty]])</f>
        <v>2794.24</v>
      </c>
      <c r="Q508" s="6">
        <f>Table1[[#This Row],[Profit]]/Table1[[#This Row],[Revenue]]</f>
        <v>0.4481510944596987</v>
      </c>
    </row>
    <row r="509" spans="1:17" x14ac:dyDescent="0.3">
      <c r="A509">
        <v>508</v>
      </c>
      <c r="B509" t="s">
        <v>1333</v>
      </c>
      <c r="C509" t="s">
        <v>1334</v>
      </c>
      <c r="D509" t="s">
        <v>32</v>
      </c>
      <c r="E509" t="s">
        <v>33</v>
      </c>
      <c r="F509" t="s">
        <v>1093</v>
      </c>
      <c r="G509" t="s">
        <v>19</v>
      </c>
      <c r="H509" t="s">
        <v>27</v>
      </c>
      <c r="I509" s="1">
        <v>44940</v>
      </c>
      <c r="J509">
        <v>2023</v>
      </c>
      <c r="K509" t="s">
        <v>29</v>
      </c>
      <c r="L509">
        <v>10</v>
      </c>
      <c r="M509">
        <v>140.58000000000001</v>
      </c>
      <c r="N509">
        <v>89.07</v>
      </c>
      <c r="O509">
        <f>Table1[[#This Row],[Price_per_qty]]*Table1[[#This Row],[Sold_qty]]</f>
        <v>1405.8000000000002</v>
      </c>
      <c r="P509">
        <f>(Table1[[#This Row],[Sold_qty]]*Table1[[#This Row],[Price_per_qty]])-(Table1[[#This Row],[COGS]]*Table1[[#This Row],[Sold_qty]])</f>
        <v>515.10000000000025</v>
      </c>
      <c r="Q509" s="6">
        <f>Table1[[#This Row],[Profit]]/Table1[[#This Row],[Revenue]]</f>
        <v>0.36641058472044402</v>
      </c>
    </row>
    <row r="510" spans="1:17" x14ac:dyDescent="0.3">
      <c r="A510">
        <v>509</v>
      </c>
      <c r="B510" t="s">
        <v>1335</v>
      </c>
      <c r="C510" t="s">
        <v>1336</v>
      </c>
      <c r="D510" t="s">
        <v>32</v>
      </c>
      <c r="E510" t="s">
        <v>63</v>
      </c>
      <c r="F510" t="s">
        <v>1082</v>
      </c>
      <c r="G510" t="s">
        <v>20</v>
      </c>
      <c r="H510" t="s">
        <v>44</v>
      </c>
      <c r="I510" s="1">
        <v>45199</v>
      </c>
      <c r="J510">
        <v>2023</v>
      </c>
      <c r="K510" t="s">
        <v>29</v>
      </c>
      <c r="L510">
        <v>17</v>
      </c>
      <c r="M510">
        <v>426.32</v>
      </c>
      <c r="N510">
        <v>241.38</v>
      </c>
      <c r="O510">
        <f>Table1[[#This Row],[Price_per_qty]]*Table1[[#This Row],[Sold_qty]]</f>
        <v>7247.44</v>
      </c>
      <c r="P510">
        <f>(Table1[[#This Row],[Sold_qty]]*Table1[[#This Row],[Price_per_qty]])-(Table1[[#This Row],[COGS]]*Table1[[#This Row],[Sold_qty]])</f>
        <v>3143.9799999999996</v>
      </c>
      <c r="Q510" s="6">
        <f>Table1[[#This Row],[Profit]]/Table1[[#This Row],[Revenue]]</f>
        <v>0.43380559204353536</v>
      </c>
    </row>
    <row r="511" spans="1:17" x14ac:dyDescent="0.3">
      <c r="A511">
        <v>510</v>
      </c>
      <c r="B511" t="s">
        <v>1337</v>
      </c>
      <c r="C511" t="s">
        <v>1338</v>
      </c>
      <c r="D511" t="s">
        <v>24</v>
      </c>
      <c r="E511" t="s">
        <v>42</v>
      </c>
      <c r="F511" t="s">
        <v>1108</v>
      </c>
      <c r="G511" t="s">
        <v>28</v>
      </c>
      <c r="H511" t="s">
        <v>28</v>
      </c>
      <c r="I511" s="1">
        <v>45634</v>
      </c>
      <c r="J511">
        <v>2024</v>
      </c>
      <c r="K511" t="s">
        <v>21</v>
      </c>
      <c r="L511">
        <v>11</v>
      </c>
      <c r="M511">
        <v>247.64</v>
      </c>
      <c r="N511">
        <v>127.31</v>
      </c>
      <c r="O511">
        <f>Table1[[#This Row],[Price_per_qty]]*Table1[[#This Row],[Sold_qty]]</f>
        <v>2724.04</v>
      </c>
      <c r="P511">
        <f>(Table1[[#This Row],[Sold_qty]]*Table1[[#This Row],[Price_per_qty]])-(Table1[[#This Row],[COGS]]*Table1[[#This Row],[Sold_qty]])</f>
        <v>1323.6299999999999</v>
      </c>
      <c r="Q511" s="6">
        <f>Table1[[#This Row],[Profit]]/Table1[[#This Row],[Revenue]]</f>
        <v>0.4859069617186238</v>
      </c>
    </row>
    <row r="512" spans="1:17" x14ac:dyDescent="0.3">
      <c r="A512">
        <v>511</v>
      </c>
      <c r="B512" t="s">
        <v>1339</v>
      </c>
      <c r="C512" t="s">
        <v>1340</v>
      </c>
      <c r="D512" t="s">
        <v>32</v>
      </c>
      <c r="E512" t="s">
        <v>63</v>
      </c>
      <c r="F512" t="s">
        <v>102</v>
      </c>
      <c r="G512" t="s">
        <v>20</v>
      </c>
      <c r="H512" t="s">
        <v>20</v>
      </c>
      <c r="I512" s="1">
        <v>45399</v>
      </c>
      <c r="J512">
        <v>2024</v>
      </c>
      <c r="K512" t="s">
        <v>21</v>
      </c>
      <c r="L512">
        <v>12</v>
      </c>
      <c r="M512">
        <v>488.58</v>
      </c>
      <c r="N512">
        <v>246.68</v>
      </c>
      <c r="O512">
        <f>Table1[[#This Row],[Price_per_qty]]*Table1[[#This Row],[Sold_qty]]</f>
        <v>5862.96</v>
      </c>
      <c r="P512">
        <f>(Table1[[#This Row],[Sold_qty]]*Table1[[#This Row],[Price_per_qty]])-(Table1[[#This Row],[COGS]]*Table1[[#This Row],[Sold_qty]])</f>
        <v>2902.8</v>
      </c>
      <c r="Q512" s="6">
        <f>Table1[[#This Row],[Profit]]/Table1[[#This Row],[Revenue]]</f>
        <v>0.49510827295427567</v>
      </c>
    </row>
    <row r="513" spans="1:17" x14ac:dyDescent="0.3">
      <c r="A513">
        <v>512</v>
      </c>
      <c r="B513" t="s">
        <v>1341</v>
      </c>
      <c r="C513" t="s">
        <v>1342</v>
      </c>
      <c r="D513" t="s">
        <v>16</v>
      </c>
      <c r="E513" t="s">
        <v>17</v>
      </c>
      <c r="F513" t="s">
        <v>800</v>
      </c>
      <c r="G513" t="s">
        <v>44</v>
      </c>
      <c r="H513" t="s">
        <v>35</v>
      </c>
      <c r="I513" s="1">
        <v>45210</v>
      </c>
      <c r="J513">
        <v>2023</v>
      </c>
      <c r="K513" t="s">
        <v>103</v>
      </c>
      <c r="L513">
        <v>10</v>
      </c>
      <c r="M513">
        <v>369.55</v>
      </c>
      <c r="N513">
        <v>242.46</v>
      </c>
      <c r="O513">
        <f>Table1[[#This Row],[Price_per_qty]]*Table1[[#This Row],[Sold_qty]]</f>
        <v>3695.5</v>
      </c>
      <c r="P513">
        <f>(Table1[[#This Row],[Sold_qty]]*Table1[[#This Row],[Price_per_qty]])-(Table1[[#This Row],[COGS]]*Table1[[#This Row],[Sold_qty]])</f>
        <v>1270.9000000000001</v>
      </c>
      <c r="Q513" s="6">
        <f>Table1[[#This Row],[Profit]]/Table1[[#This Row],[Revenue]]</f>
        <v>0.3439047490190773</v>
      </c>
    </row>
    <row r="514" spans="1:17" x14ac:dyDescent="0.3">
      <c r="A514">
        <v>513</v>
      </c>
      <c r="B514" t="s">
        <v>1343</v>
      </c>
      <c r="C514" t="s">
        <v>1344</v>
      </c>
      <c r="D514" t="s">
        <v>32</v>
      </c>
      <c r="E514" t="s">
        <v>33</v>
      </c>
      <c r="F514" t="s">
        <v>509</v>
      </c>
      <c r="G514" t="s">
        <v>20</v>
      </c>
      <c r="H514" t="s">
        <v>19</v>
      </c>
      <c r="I514" s="1">
        <v>45189</v>
      </c>
      <c r="J514">
        <v>2023</v>
      </c>
      <c r="K514" t="s">
        <v>29</v>
      </c>
      <c r="L514">
        <v>7</v>
      </c>
      <c r="M514">
        <v>418.4</v>
      </c>
      <c r="N514">
        <v>255.56</v>
      </c>
      <c r="O514">
        <f>Table1[[#This Row],[Price_per_qty]]*Table1[[#This Row],[Sold_qty]]</f>
        <v>2928.7999999999997</v>
      </c>
      <c r="P514">
        <f>(Table1[[#This Row],[Sold_qty]]*Table1[[#This Row],[Price_per_qty]])-(Table1[[#This Row],[COGS]]*Table1[[#This Row],[Sold_qty]])</f>
        <v>1139.8799999999997</v>
      </c>
      <c r="Q514" s="6">
        <f>Table1[[#This Row],[Profit]]/Table1[[#This Row],[Revenue]]</f>
        <v>0.38919694072657735</v>
      </c>
    </row>
    <row r="515" spans="1:17" x14ac:dyDescent="0.3">
      <c r="A515">
        <v>514</v>
      </c>
      <c r="B515" t="s">
        <v>1345</v>
      </c>
      <c r="C515" t="s">
        <v>1346</v>
      </c>
      <c r="D515" t="s">
        <v>24</v>
      </c>
      <c r="E515" t="s">
        <v>42</v>
      </c>
      <c r="F515" t="s">
        <v>1018</v>
      </c>
      <c r="G515" t="s">
        <v>19</v>
      </c>
      <c r="H515" t="s">
        <v>28</v>
      </c>
      <c r="I515" s="1">
        <v>45625</v>
      </c>
      <c r="J515">
        <v>2024</v>
      </c>
      <c r="K515" t="s">
        <v>29</v>
      </c>
      <c r="L515">
        <v>7</v>
      </c>
      <c r="M515">
        <v>336.45</v>
      </c>
      <c r="N515">
        <v>198.62</v>
      </c>
      <c r="O515">
        <f>Table1[[#This Row],[Price_per_qty]]*Table1[[#This Row],[Sold_qty]]</f>
        <v>2355.15</v>
      </c>
      <c r="P515">
        <f>(Table1[[#This Row],[Sold_qty]]*Table1[[#This Row],[Price_per_qty]])-(Table1[[#This Row],[COGS]]*Table1[[#This Row],[Sold_qty]])</f>
        <v>964.81</v>
      </c>
      <c r="Q515" s="6">
        <f>Table1[[#This Row],[Profit]]/Table1[[#This Row],[Revenue]]</f>
        <v>0.4096596819735473</v>
      </c>
    </row>
    <row r="516" spans="1:17" x14ac:dyDescent="0.3">
      <c r="A516">
        <v>515</v>
      </c>
      <c r="B516" t="s">
        <v>1347</v>
      </c>
      <c r="C516" t="s">
        <v>1348</v>
      </c>
      <c r="D516" t="s">
        <v>16</v>
      </c>
      <c r="E516" t="s">
        <v>106</v>
      </c>
      <c r="F516" t="s">
        <v>363</v>
      </c>
      <c r="G516" t="s">
        <v>19</v>
      </c>
      <c r="H516" t="s">
        <v>35</v>
      </c>
      <c r="I516" s="1">
        <v>45002</v>
      </c>
      <c r="J516">
        <v>2023</v>
      </c>
      <c r="K516" t="s">
        <v>36</v>
      </c>
      <c r="L516">
        <v>9</v>
      </c>
      <c r="M516">
        <v>69.67</v>
      </c>
      <c r="N516">
        <v>38.47</v>
      </c>
      <c r="O516">
        <f>Table1[[#This Row],[Price_per_qty]]*Table1[[#This Row],[Sold_qty]]</f>
        <v>627.03</v>
      </c>
      <c r="P516">
        <f>(Table1[[#This Row],[Sold_qty]]*Table1[[#This Row],[Price_per_qty]])-(Table1[[#This Row],[COGS]]*Table1[[#This Row],[Sold_qty]])</f>
        <v>280.79999999999995</v>
      </c>
      <c r="Q516" s="6">
        <f>Table1[[#This Row],[Profit]]/Table1[[#This Row],[Revenue]]</f>
        <v>0.44782546289651209</v>
      </c>
    </row>
    <row r="517" spans="1:17" x14ac:dyDescent="0.3">
      <c r="A517">
        <v>516</v>
      </c>
      <c r="B517" t="s">
        <v>1349</v>
      </c>
      <c r="C517" t="s">
        <v>1350</v>
      </c>
      <c r="D517" t="s">
        <v>16</v>
      </c>
      <c r="E517" t="s">
        <v>106</v>
      </c>
      <c r="F517" t="s">
        <v>773</v>
      </c>
      <c r="G517" t="s">
        <v>20</v>
      </c>
      <c r="H517" t="s">
        <v>35</v>
      </c>
      <c r="I517" s="1">
        <v>45707</v>
      </c>
      <c r="J517">
        <v>2025</v>
      </c>
      <c r="K517" t="s">
        <v>103</v>
      </c>
      <c r="L517">
        <v>16</v>
      </c>
      <c r="M517">
        <v>491.44</v>
      </c>
      <c r="N517">
        <v>261.45999999999998</v>
      </c>
      <c r="O517">
        <f>Table1[[#This Row],[Price_per_qty]]*Table1[[#This Row],[Sold_qty]]</f>
        <v>7863.04</v>
      </c>
      <c r="P517">
        <f>(Table1[[#This Row],[Sold_qty]]*Table1[[#This Row],[Price_per_qty]])-(Table1[[#This Row],[COGS]]*Table1[[#This Row],[Sold_qty]])</f>
        <v>3679.6800000000003</v>
      </c>
      <c r="Q517" s="6">
        <f>Table1[[#This Row],[Profit]]/Table1[[#This Row],[Revenue]]</f>
        <v>0.46797167507732385</v>
      </c>
    </row>
    <row r="518" spans="1:17" x14ac:dyDescent="0.3">
      <c r="A518">
        <v>517</v>
      </c>
      <c r="B518" t="s">
        <v>1351</v>
      </c>
      <c r="C518" t="s">
        <v>1352</v>
      </c>
      <c r="D518" t="s">
        <v>16</v>
      </c>
      <c r="E518" t="s">
        <v>17</v>
      </c>
      <c r="F518" t="s">
        <v>157</v>
      </c>
      <c r="G518" t="s">
        <v>35</v>
      </c>
      <c r="H518" t="s">
        <v>19</v>
      </c>
      <c r="I518" s="1">
        <v>45584</v>
      </c>
      <c r="J518">
        <v>2024</v>
      </c>
      <c r="K518" t="s">
        <v>36</v>
      </c>
      <c r="L518">
        <v>10</v>
      </c>
      <c r="M518">
        <v>311.17</v>
      </c>
      <c r="N518">
        <v>182.15</v>
      </c>
      <c r="O518">
        <f>Table1[[#This Row],[Price_per_qty]]*Table1[[#This Row],[Sold_qty]]</f>
        <v>3111.7000000000003</v>
      </c>
      <c r="P518">
        <f>(Table1[[#This Row],[Sold_qty]]*Table1[[#This Row],[Price_per_qty]])-(Table1[[#This Row],[COGS]]*Table1[[#This Row],[Sold_qty]])</f>
        <v>1290.2000000000003</v>
      </c>
      <c r="Q518" s="6">
        <f>Table1[[#This Row],[Profit]]/Table1[[#This Row],[Revenue]]</f>
        <v>0.41462865957515188</v>
      </c>
    </row>
    <row r="519" spans="1:17" x14ac:dyDescent="0.3">
      <c r="A519">
        <v>518</v>
      </c>
      <c r="B519" t="s">
        <v>1353</v>
      </c>
      <c r="C519" t="s">
        <v>1354</v>
      </c>
      <c r="D519" t="s">
        <v>16</v>
      </c>
      <c r="E519" t="s">
        <v>106</v>
      </c>
      <c r="F519" t="s">
        <v>523</v>
      </c>
      <c r="G519" t="s">
        <v>27</v>
      </c>
      <c r="H519" t="s">
        <v>19</v>
      </c>
      <c r="I519" s="1">
        <v>45269</v>
      </c>
      <c r="J519">
        <v>2023</v>
      </c>
      <c r="K519" t="s">
        <v>36</v>
      </c>
      <c r="L519">
        <v>20</v>
      </c>
      <c r="M519">
        <v>425.4</v>
      </c>
      <c r="N519">
        <v>227.04</v>
      </c>
      <c r="O519">
        <f>Table1[[#This Row],[Price_per_qty]]*Table1[[#This Row],[Sold_qty]]</f>
        <v>8508</v>
      </c>
      <c r="P519">
        <f>(Table1[[#This Row],[Sold_qty]]*Table1[[#This Row],[Price_per_qty]])-(Table1[[#This Row],[COGS]]*Table1[[#This Row],[Sold_qty]])</f>
        <v>3967.2</v>
      </c>
      <c r="Q519" s="6">
        <f>Table1[[#This Row],[Profit]]/Table1[[#This Row],[Revenue]]</f>
        <v>0.46629055007052184</v>
      </c>
    </row>
    <row r="520" spans="1:17" x14ac:dyDescent="0.3">
      <c r="A520">
        <v>519</v>
      </c>
      <c r="B520" t="s">
        <v>1355</v>
      </c>
      <c r="C520" t="s">
        <v>1356</v>
      </c>
      <c r="D520" t="s">
        <v>24</v>
      </c>
      <c r="E520" t="s">
        <v>25</v>
      </c>
      <c r="F520" t="s">
        <v>891</v>
      </c>
      <c r="G520" t="s">
        <v>20</v>
      </c>
      <c r="H520" t="s">
        <v>44</v>
      </c>
      <c r="I520" s="1">
        <v>45711</v>
      </c>
      <c r="J520">
        <v>2025</v>
      </c>
      <c r="K520" t="s">
        <v>21</v>
      </c>
      <c r="L520">
        <v>16</v>
      </c>
      <c r="M520">
        <v>385.16</v>
      </c>
      <c r="N520">
        <v>252.31</v>
      </c>
      <c r="O520">
        <f>Table1[[#This Row],[Price_per_qty]]*Table1[[#This Row],[Sold_qty]]</f>
        <v>6162.56</v>
      </c>
      <c r="P520">
        <f>(Table1[[#This Row],[Sold_qty]]*Table1[[#This Row],[Price_per_qty]])-(Table1[[#This Row],[COGS]]*Table1[[#This Row],[Sold_qty]])</f>
        <v>2125.6000000000004</v>
      </c>
      <c r="Q520" s="6">
        <f>Table1[[#This Row],[Profit]]/Table1[[#This Row],[Revenue]]</f>
        <v>0.34492159102710568</v>
      </c>
    </row>
    <row r="521" spans="1:17" x14ac:dyDescent="0.3">
      <c r="A521">
        <v>520</v>
      </c>
      <c r="B521" t="s">
        <v>1357</v>
      </c>
      <c r="C521" t="s">
        <v>1358</v>
      </c>
      <c r="D521" t="s">
        <v>16</v>
      </c>
      <c r="E521" t="s">
        <v>59</v>
      </c>
      <c r="F521" t="s">
        <v>1359</v>
      </c>
      <c r="G521" t="s">
        <v>27</v>
      </c>
      <c r="H521" t="s">
        <v>35</v>
      </c>
      <c r="I521" s="1">
        <v>45461</v>
      </c>
      <c r="J521">
        <v>2024</v>
      </c>
      <c r="K521" t="s">
        <v>21</v>
      </c>
      <c r="L521">
        <v>16</v>
      </c>
      <c r="M521">
        <v>13.63</v>
      </c>
      <c r="N521">
        <v>7.67</v>
      </c>
      <c r="O521">
        <f>Table1[[#This Row],[Price_per_qty]]*Table1[[#This Row],[Sold_qty]]</f>
        <v>218.08</v>
      </c>
      <c r="P521">
        <f>(Table1[[#This Row],[Sold_qty]]*Table1[[#This Row],[Price_per_qty]])-(Table1[[#This Row],[COGS]]*Table1[[#This Row],[Sold_qty]])</f>
        <v>95.360000000000014</v>
      </c>
      <c r="Q521" s="6">
        <f>Table1[[#This Row],[Profit]]/Table1[[#This Row],[Revenue]]</f>
        <v>0.43727072633895819</v>
      </c>
    </row>
    <row r="522" spans="1:17" x14ac:dyDescent="0.3">
      <c r="A522">
        <v>521</v>
      </c>
      <c r="B522" t="s">
        <v>1360</v>
      </c>
      <c r="C522" t="s">
        <v>1361</v>
      </c>
      <c r="D522" t="s">
        <v>24</v>
      </c>
      <c r="E522" t="s">
        <v>42</v>
      </c>
      <c r="F522" t="s">
        <v>1362</v>
      </c>
      <c r="G522" t="s">
        <v>44</v>
      </c>
      <c r="H522" t="s">
        <v>19</v>
      </c>
      <c r="I522" s="1">
        <v>45143</v>
      </c>
      <c r="J522">
        <v>2023</v>
      </c>
      <c r="K522" t="s">
        <v>103</v>
      </c>
      <c r="L522">
        <v>16</v>
      </c>
      <c r="M522">
        <v>288.12</v>
      </c>
      <c r="N522">
        <v>191.8</v>
      </c>
      <c r="O522">
        <f>Table1[[#This Row],[Price_per_qty]]*Table1[[#This Row],[Sold_qty]]</f>
        <v>4609.92</v>
      </c>
      <c r="P522">
        <f>(Table1[[#This Row],[Sold_qty]]*Table1[[#This Row],[Price_per_qty]])-(Table1[[#This Row],[COGS]]*Table1[[#This Row],[Sold_qty]])</f>
        <v>1541.12</v>
      </c>
      <c r="Q522" s="6">
        <f>Table1[[#This Row],[Profit]]/Table1[[#This Row],[Revenue]]</f>
        <v>0.3343051506316812</v>
      </c>
    </row>
    <row r="523" spans="1:17" x14ac:dyDescent="0.3">
      <c r="A523">
        <v>522</v>
      </c>
      <c r="B523" t="s">
        <v>1363</v>
      </c>
      <c r="C523" t="s">
        <v>1364</v>
      </c>
      <c r="D523" t="s">
        <v>32</v>
      </c>
      <c r="E523" t="s">
        <v>63</v>
      </c>
      <c r="F523" t="s">
        <v>1365</v>
      </c>
      <c r="G523" t="s">
        <v>19</v>
      </c>
      <c r="H523" t="s">
        <v>35</v>
      </c>
      <c r="I523" s="1">
        <v>45782</v>
      </c>
      <c r="J523">
        <v>2025</v>
      </c>
      <c r="K523" t="s">
        <v>103</v>
      </c>
      <c r="L523">
        <v>4</v>
      </c>
      <c r="M523">
        <v>175.05</v>
      </c>
      <c r="N523">
        <v>88.56</v>
      </c>
      <c r="O523">
        <f>Table1[[#This Row],[Price_per_qty]]*Table1[[#This Row],[Sold_qty]]</f>
        <v>700.2</v>
      </c>
      <c r="P523">
        <f>(Table1[[#This Row],[Sold_qty]]*Table1[[#This Row],[Price_per_qty]])-(Table1[[#This Row],[COGS]]*Table1[[#This Row],[Sold_qty]])</f>
        <v>345.96000000000004</v>
      </c>
      <c r="Q523" s="6">
        <f>Table1[[#This Row],[Profit]]/Table1[[#This Row],[Revenue]]</f>
        <v>0.49408740359897174</v>
      </c>
    </row>
    <row r="524" spans="1:17" x14ac:dyDescent="0.3">
      <c r="A524">
        <v>523</v>
      </c>
      <c r="B524" t="s">
        <v>1366</v>
      </c>
      <c r="C524" t="s">
        <v>1367</v>
      </c>
      <c r="D524" t="s">
        <v>16</v>
      </c>
      <c r="E524" t="s">
        <v>59</v>
      </c>
      <c r="F524" t="s">
        <v>1116</v>
      </c>
      <c r="G524" t="s">
        <v>35</v>
      </c>
      <c r="H524" t="s">
        <v>27</v>
      </c>
      <c r="I524" s="1">
        <v>44948</v>
      </c>
      <c r="J524">
        <v>2023</v>
      </c>
      <c r="K524" t="s">
        <v>103</v>
      </c>
      <c r="L524">
        <v>19</v>
      </c>
      <c r="M524">
        <v>150.94</v>
      </c>
      <c r="N524">
        <v>127.14</v>
      </c>
      <c r="O524">
        <f>Table1[[#This Row],[Price_per_qty]]*Table1[[#This Row],[Sold_qty]]</f>
        <v>2867.86</v>
      </c>
      <c r="P524">
        <f>(Table1[[#This Row],[Sold_qty]]*Table1[[#This Row],[Price_per_qty]])-(Table1[[#This Row],[COGS]]*Table1[[#This Row],[Sold_qty]])</f>
        <v>452.20000000000027</v>
      </c>
      <c r="Q524" s="6">
        <f>Table1[[#This Row],[Profit]]/Table1[[#This Row],[Revenue]]</f>
        <v>0.15767854776732484</v>
      </c>
    </row>
    <row r="525" spans="1:17" x14ac:dyDescent="0.3">
      <c r="A525">
        <v>524</v>
      </c>
      <c r="B525" t="s">
        <v>1368</v>
      </c>
      <c r="C525" t="s">
        <v>1369</v>
      </c>
      <c r="D525" t="s">
        <v>32</v>
      </c>
      <c r="E525" t="s">
        <v>52</v>
      </c>
      <c r="F525" t="s">
        <v>1370</v>
      </c>
      <c r="G525" t="s">
        <v>35</v>
      </c>
      <c r="H525" t="s">
        <v>20</v>
      </c>
      <c r="I525" s="1">
        <v>45519</v>
      </c>
      <c r="J525">
        <v>2024</v>
      </c>
      <c r="K525" t="s">
        <v>21</v>
      </c>
      <c r="L525">
        <v>5</v>
      </c>
      <c r="M525">
        <v>128.1</v>
      </c>
      <c r="N525">
        <v>77.33</v>
      </c>
      <c r="O525">
        <f>Table1[[#This Row],[Price_per_qty]]*Table1[[#This Row],[Sold_qty]]</f>
        <v>640.5</v>
      </c>
      <c r="P525">
        <f>(Table1[[#This Row],[Sold_qty]]*Table1[[#This Row],[Price_per_qty]])-(Table1[[#This Row],[COGS]]*Table1[[#This Row],[Sold_qty]])</f>
        <v>253.85000000000002</v>
      </c>
      <c r="Q525" s="6">
        <f>Table1[[#This Row],[Profit]]/Table1[[#This Row],[Revenue]]</f>
        <v>0.39633099141295869</v>
      </c>
    </row>
    <row r="526" spans="1:17" x14ac:dyDescent="0.3">
      <c r="A526">
        <v>525</v>
      </c>
      <c r="B526" t="s">
        <v>1371</v>
      </c>
      <c r="C526" t="s">
        <v>1372</v>
      </c>
      <c r="D526" t="s">
        <v>24</v>
      </c>
      <c r="E526" t="s">
        <v>25</v>
      </c>
      <c r="F526" t="s">
        <v>274</v>
      </c>
      <c r="G526" t="s">
        <v>19</v>
      </c>
      <c r="H526" t="s">
        <v>19</v>
      </c>
      <c r="I526" s="1">
        <v>45725</v>
      </c>
      <c r="J526">
        <v>2025</v>
      </c>
      <c r="K526" t="s">
        <v>29</v>
      </c>
      <c r="L526">
        <v>16</v>
      </c>
      <c r="M526">
        <v>370.79</v>
      </c>
      <c r="N526">
        <v>264.7</v>
      </c>
      <c r="O526">
        <f>Table1[[#This Row],[Price_per_qty]]*Table1[[#This Row],[Sold_qty]]</f>
        <v>5932.64</v>
      </c>
      <c r="P526">
        <f>(Table1[[#This Row],[Sold_qty]]*Table1[[#This Row],[Price_per_qty]])-(Table1[[#This Row],[COGS]]*Table1[[#This Row],[Sold_qty]])</f>
        <v>1697.4400000000005</v>
      </c>
      <c r="Q526" s="6">
        <f>Table1[[#This Row],[Profit]]/Table1[[#This Row],[Revenue]]</f>
        <v>0.28611882736859146</v>
      </c>
    </row>
    <row r="527" spans="1:17" x14ac:dyDescent="0.3">
      <c r="A527">
        <v>526</v>
      </c>
      <c r="B527" t="s">
        <v>1373</v>
      </c>
      <c r="C527" t="s">
        <v>1374</v>
      </c>
      <c r="D527" t="s">
        <v>32</v>
      </c>
      <c r="E527" t="s">
        <v>63</v>
      </c>
      <c r="F527" t="s">
        <v>77</v>
      </c>
      <c r="G527" t="s">
        <v>44</v>
      </c>
      <c r="H527" t="s">
        <v>27</v>
      </c>
      <c r="I527" s="1">
        <v>45825</v>
      </c>
      <c r="J527">
        <v>2025</v>
      </c>
      <c r="K527" t="s">
        <v>21</v>
      </c>
      <c r="L527">
        <v>3</v>
      </c>
      <c r="M527">
        <v>362.26</v>
      </c>
      <c r="N527">
        <v>186.05</v>
      </c>
      <c r="O527">
        <f>Table1[[#This Row],[Price_per_qty]]*Table1[[#This Row],[Sold_qty]]</f>
        <v>1086.78</v>
      </c>
      <c r="P527">
        <f>(Table1[[#This Row],[Sold_qty]]*Table1[[#This Row],[Price_per_qty]])-(Table1[[#This Row],[COGS]]*Table1[[#This Row],[Sold_qty]])</f>
        <v>528.62999999999988</v>
      </c>
      <c r="Q527" s="6">
        <f>Table1[[#This Row],[Profit]]/Table1[[#This Row],[Revenue]]</f>
        <v>0.48641859437972718</v>
      </c>
    </row>
    <row r="528" spans="1:17" x14ac:dyDescent="0.3">
      <c r="A528">
        <v>527</v>
      </c>
      <c r="B528" t="s">
        <v>1375</v>
      </c>
      <c r="C528" t="s">
        <v>1376</v>
      </c>
      <c r="D528" t="s">
        <v>24</v>
      </c>
      <c r="E528" t="s">
        <v>73</v>
      </c>
      <c r="F528" t="s">
        <v>622</v>
      </c>
      <c r="G528" t="s">
        <v>44</v>
      </c>
      <c r="H528" t="s">
        <v>44</v>
      </c>
      <c r="I528" s="1">
        <v>45546</v>
      </c>
      <c r="J528">
        <v>2024</v>
      </c>
      <c r="K528" t="s">
        <v>36</v>
      </c>
      <c r="L528">
        <v>13</v>
      </c>
      <c r="M528">
        <v>364.61</v>
      </c>
      <c r="N528">
        <v>241.49</v>
      </c>
      <c r="O528">
        <f>Table1[[#This Row],[Price_per_qty]]*Table1[[#This Row],[Sold_qty]]</f>
        <v>4739.93</v>
      </c>
      <c r="P528">
        <f>(Table1[[#This Row],[Sold_qty]]*Table1[[#This Row],[Price_per_qty]])-(Table1[[#This Row],[COGS]]*Table1[[#This Row],[Sold_qty]])</f>
        <v>1600.5600000000004</v>
      </c>
      <c r="Q528" s="6">
        <f>Table1[[#This Row],[Profit]]/Table1[[#This Row],[Revenue]]</f>
        <v>0.33767587285044298</v>
      </c>
    </row>
    <row r="529" spans="1:17" x14ac:dyDescent="0.3">
      <c r="A529">
        <v>528</v>
      </c>
      <c r="B529" t="s">
        <v>1377</v>
      </c>
      <c r="C529" t="s">
        <v>1378</v>
      </c>
      <c r="D529" t="s">
        <v>16</v>
      </c>
      <c r="E529" t="s">
        <v>17</v>
      </c>
      <c r="F529" t="s">
        <v>146</v>
      </c>
      <c r="G529" t="s">
        <v>28</v>
      </c>
      <c r="H529" t="s">
        <v>27</v>
      </c>
      <c r="I529" s="1">
        <v>45664</v>
      </c>
      <c r="J529">
        <v>2025</v>
      </c>
      <c r="K529" t="s">
        <v>21</v>
      </c>
      <c r="L529">
        <v>15</v>
      </c>
      <c r="M529">
        <v>100.91</v>
      </c>
      <c r="N529">
        <v>69.95</v>
      </c>
      <c r="O529">
        <f>Table1[[#This Row],[Price_per_qty]]*Table1[[#This Row],[Sold_qty]]</f>
        <v>1513.6499999999999</v>
      </c>
      <c r="P529">
        <f>(Table1[[#This Row],[Sold_qty]]*Table1[[#This Row],[Price_per_qty]])-(Table1[[#This Row],[COGS]]*Table1[[#This Row],[Sold_qty]])</f>
        <v>464.39999999999986</v>
      </c>
      <c r="Q529" s="6">
        <f>Table1[[#This Row],[Profit]]/Table1[[#This Row],[Revenue]]</f>
        <v>0.3068080467743533</v>
      </c>
    </row>
    <row r="530" spans="1:17" x14ac:dyDescent="0.3">
      <c r="A530">
        <v>529</v>
      </c>
      <c r="B530" t="s">
        <v>1379</v>
      </c>
      <c r="C530" t="s">
        <v>1380</v>
      </c>
      <c r="D530" t="s">
        <v>24</v>
      </c>
      <c r="E530" t="s">
        <v>42</v>
      </c>
      <c r="F530" t="s">
        <v>610</v>
      </c>
      <c r="G530" t="s">
        <v>27</v>
      </c>
      <c r="H530" t="s">
        <v>27</v>
      </c>
      <c r="I530" s="1">
        <v>45726</v>
      </c>
      <c r="J530">
        <v>2025</v>
      </c>
      <c r="K530" t="s">
        <v>36</v>
      </c>
      <c r="L530">
        <v>15</v>
      </c>
      <c r="M530">
        <v>87.81</v>
      </c>
      <c r="N530">
        <v>60.68</v>
      </c>
      <c r="O530">
        <f>Table1[[#This Row],[Price_per_qty]]*Table1[[#This Row],[Sold_qty]]</f>
        <v>1317.15</v>
      </c>
      <c r="P530">
        <f>(Table1[[#This Row],[Sold_qty]]*Table1[[#This Row],[Price_per_qty]])-(Table1[[#This Row],[COGS]]*Table1[[#This Row],[Sold_qty]])</f>
        <v>406.95000000000005</v>
      </c>
      <c r="Q530" s="6">
        <f>Table1[[#This Row],[Profit]]/Table1[[#This Row],[Revenue]]</f>
        <v>0.30896253274114566</v>
      </c>
    </row>
    <row r="531" spans="1:17" x14ac:dyDescent="0.3">
      <c r="A531">
        <v>530</v>
      </c>
      <c r="B531" t="s">
        <v>1381</v>
      </c>
      <c r="C531" t="s">
        <v>1382</v>
      </c>
      <c r="D531" t="s">
        <v>16</v>
      </c>
      <c r="E531" t="s">
        <v>17</v>
      </c>
      <c r="F531" t="s">
        <v>1383</v>
      </c>
      <c r="G531" t="s">
        <v>27</v>
      </c>
      <c r="H531" t="s">
        <v>27</v>
      </c>
      <c r="I531" s="1">
        <v>45185</v>
      </c>
      <c r="J531">
        <v>2023</v>
      </c>
      <c r="K531" t="s">
        <v>36</v>
      </c>
      <c r="L531">
        <v>9</v>
      </c>
      <c r="M531">
        <v>224</v>
      </c>
      <c r="N531">
        <v>186.2</v>
      </c>
      <c r="O531">
        <f>Table1[[#This Row],[Price_per_qty]]*Table1[[#This Row],[Sold_qty]]</f>
        <v>2016</v>
      </c>
      <c r="P531">
        <f>(Table1[[#This Row],[Sold_qty]]*Table1[[#This Row],[Price_per_qty]])-(Table1[[#This Row],[COGS]]*Table1[[#This Row],[Sold_qty]])</f>
        <v>340.20000000000005</v>
      </c>
      <c r="Q531" s="6">
        <f>Table1[[#This Row],[Profit]]/Table1[[#This Row],[Revenue]]</f>
        <v>0.16875000000000001</v>
      </c>
    </row>
    <row r="532" spans="1:17" x14ac:dyDescent="0.3">
      <c r="A532">
        <v>531</v>
      </c>
      <c r="B532" t="s">
        <v>1384</v>
      </c>
      <c r="C532" t="s">
        <v>1385</v>
      </c>
      <c r="D532" t="s">
        <v>16</v>
      </c>
      <c r="E532" t="s">
        <v>59</v>
      </c>
      <c r="F532" t="s">
        <v>1386</v>
      </c>
      <c r="G532" t="s">
        <v>44</v>
      </c>
      <c r="H532" t="s">
        <v>44</v>
      </c>
      <c r="I532" s="1">
        <v>45686</v>
      </c>
      <c r="J532">
        <v>2025</v>
      </c>
      <c r="K532" t="s">
        <v>36</v>
      </c>
      <c r="L532">
        <v>2</v>
      </c>
      <c r="M532">
        <v>86.32</v>
      </c>
      <c r="N532">
        <v>66.84</v>
      </c>
      <c r="O532">
        <f>Table1[[#This Row],[Price_per_qty]]*Table1[[#This Row],[Sold_qty]]</f>
        <v>172.64</v>
      </c>
      <c r="P532">
        <f>(Table1[[#This Row],[Sold_qty]]*Table1[[#This Row],[Price_per_qty]])-(Table1[[#This Row],[COGS]]*Table1[[#This Row],[Sold_qty]])</f>
        <v>38.95999999999998</v>
      </c>
      <c r="Q532" s="6">
        <f>Table1[[#This Row],[Profit]]/Table1[[#This Row],[Revenue]]</f>
        <v>0.22567191844300269</v>
      </c>
    </row>
    <row r="533" spans="1:17" x14ac:dyDescent="0.3">
      <c r="A533">
        <v>532</v>
      </c>
      <c r="B533" t="s">
        <v>1387</v>
      </c>
      <c r="C533" t="s">
        <v>1388</v>
      </c>
      <c r="D533" t="s">
        <v>24</v>
      </c>
      <c r="E533" t="s">
        <v>73</v>
      </c>
      <c r="F533" t="s">
        <v>1389</v>
      </c>
      <c r="G533" t="s">
        <v>19</v>
      </c>
      <c r="H533" t="s">
        <v>28</v>
      </c>
      <c r="I533" s="1">
        <v>45501</v>
      </c>
      <c r="J533">
        <v>2024</v>
      </c>
      <c r="K533" t="s">
        <v>29</v>
      </c>
      <c r="L533">
        <v>8</v>
      </c>
      <c r="M533">
        <v>139.55000000000001</v>
      </c>
      <c r="N533">
        <v>98.53</v>
      </c>
      <c r="O533">
        <f>Table1[[#This Row],[Price_per_qty]]*Table1[[#This Row],[Sold_qty]]</f>
        <v>1116.4000000000001</v>
      </c>
      <c r="P533">
        <f>(Table1[[#This Row],[Sold_qty]]*Table1[[#This Row],[Price_per_qty]])-(Table1[[#This Row],[COGS]]*Table1[[#This Row],[Sold_qty]])</f>
        <v>328.16000000000008</v>
      </c>
      <c r="Q533" s="6">
        <f>Table1[[#This Row],[Profit]]/Table1[[#This Row],[Revenue]]</f>
        <v>0.29394482264421357</v>
      </c>
    </row>
    <row r="534" spans="1:17" x14ac:dyDescent="0.3">
      <c r="A534">
        <v>533</v>
      </c>
      <c r="B534" t="s">
        <v>1390</v>
      </c>
      <c r="C534" t="s">
        <v>1391</v>
      </c>
      <c r="D534" t="s">
        <v>32</v>
      </c>
      <c r="E534" t="s">
        <v>33</v>
      </c>
      <c r="F534" t="s">
        <v>293</v>
      </c>
      <c r="G534" t="s">
        <v>19</v>
      </c>
      <c r="H534" t="s">
        <v>27</v>
      </c>
      <c r="I534" s="1">
        <v>45229</v>
      </c>
      <c r="J534">
        <v>2023</v>
      </c>
      <c r="K534" t="s">
        <v>36</v>
      </c>
      <c r="L534">
        <v>18</v>
      </c>
      <c r="M534">
        <v>140.33000000000001</v>
      </c>
      <c r="N534">
        <v>83.34</v>
      </c>
      <c r="O534">
        <f>Table1[[#This Row],[Price_per_qty]]*Table1[[#This Row],[Sold_qty]]</f>
        <v>2525.94</v>
      </c>
      <c r="P534">
        <f>(Table1[[#This Row],[Sold_qty]]*Table1[[#This Row],[Price_per_qty]])-(Table1[[#This Row],[COGS]]*Table1[[#This Row],[Sold_qty]])</f>
        <v>1025.82</v>
      </c>
      <c r="Q534" s="6">
        <f>Table1[[#This Row],[Profit]]/Table1[[#This Row],[Revenue]]</f>
        <v>0.40611415948122281</v>
      </c>
    </row>
    <row r="535" spans="1:17" x14ac:dyDescent="0.3">
      <c r="A535">
        <v>534</v>
      </c>
      <c r="B535" t="s">
        <v>1392</v>
      </c>
      <c r="C535" t="s">
        <v>1393</v>
      </c>
      <c r="D535" t="s">
        <v>16</v>
      </c>
      <c r="E535" t="s">
        <v>106</v>
      </c>
      <c r="F535" t="s">
        <v>779</v>
      </c>
      <c r="G535" t="s">
        <v>28</v>
      </c>
      <c r="H535" t="s">
        <v>19</v>
      </c>
      <c r="I535" s="1">
        <v>45451</v>
      </c>
      <c r="J535">
        <v>2024</v>
      </c>
      <c r="K535" t="s">
        <v>29</v>
      </c>
      <c r="L535">
        <v>5</v>
      </c>
      <c r="M535">
        <v>266.05</v>
      </c>
      <c r="N535">
        <v>216.82</v>
      </c>
      <c r="O535">
        <f>Table1[[#This Row],[Price_per_qty]]*Table1[[#This Row],[Sold_qty]]</f>
        <v>1330.25</v>
      </c>
      <c r="P535">
        <f>(Table1[[#This Row],[Sold_qty]]*Table1[[#This Row],[Price_per_qty]])-(Table1[[#This Row],[COGS]]*Table1[[#This Row],[Sold_qty]])</f>
        <v>246.15000000000009</v>
      </c>
      <c r="Q535" s="6">
        <f>Table1[[#This Row],[Profit]]/Table1[[#This Row],[Revenue]]</f>
        <v>0.18504040593873339</v>
      </c>
    </row>
    <row r="536" spans="1:17" x14ac:dyDescent="0.3">
      <c r="A536">
        <v>535</v>
      </c>
      <c r="B536" t="s">
        <v>1394</v>
      </c>
      <c r="C536" t="s">
        <v>1395</v>
      </c>
      <c r="D536" t="s">
        <v>32</v>
      </c>
      <c r="E536" t="s">
        <v>63</v>
      </c>
      <c r="F536" t="s">
        <v>143</v>
      </c>
      <c r="G536" t="s">
        <v>20</v>
      </c>
      <c r="H536" t="s">
        <v>35</v>
      </c>
      <c r="I536" s="1">
        <v>45425</v>
      </c>
      <c r="J536">
        <v>2024</v>
      </c>
      <c r="K536" t="s">
        <v>21</v>
      </c>
      <c r="L536">
        <v>3</v>
      </c>
      <c r="M536">
        <v>85.21</v>
      </c>
      <c r="N536">
        <v>59.73</v>
      </c>
      <c r="O536">
        <f>Table1[[#This Row],[Price_per_qty]]*Table1[[#This Row],[Sold_qty]]</f>
        <v>255.63</v>
      </c>
      <c r="P536">
        <f>(Table1[[#This Row],[Sold_qty]]*Table1[[#This Row],[Price_per_qty]])-(Table1[[#This Row],[COGS]]*Table1[[#This Row],[Sold_qty]])</f>
        <v>76.44</v>
      </c>
      <c r="Q536" s="6">
        <f>Table1[[#This Row],[Profit]]/Table1[[#This Row],[Revenue]]</f>
        <v>0.29902593592301374</v>
      </c>
    </row>
    <row r="537" spans="1:17" x14ac:dyDescent="0.3">
      <c r="A537">
        <v>536</v>
      </c>
      <c r="B537" t="s">
        <v>1396</v>
      </c>
      <c r="C537" t="s">
        <v>1397</v>
      </c>
      <c r="D537" t="s">
        <v>32</v>
      </c>
      <c r="E537" t="s">
        <v>63</v>
      </c>
      <c r="F537" t="s">
        <v>863</v>
      </c>
      <c r="G537" t="s">
        <v>20</v>
      </c>
      <c r="H537" t="s">
        <v>19</v>
      </c>
      <c r="I537" s="1">
        <v>45464</v>
      </c>
      <c r="J537">
        <v>2024</v>
      </c>
      <c r="K537" t="s">
        <v>21</v>
      </c>
      <c r="L537">
        <v>2</v>
      </c>
      <c r="M537">
        <v>165.74</v>
      </c>
      <c r="N537">
        <v>120.27</v>
      </c>
      <c r="O537">
        <f>Table1[[#This Row],[Price_per_qty]]*Table1[[#This Row],[Sold_qty]]</f>
        <v>331.48</v>
      </c>
      <c r="P537">
        <f>(Table1[[#This Row],[Sold_qty]]*Table1[[#This Row],[Price_per_qty]])-(Table1[[#This Row],[COGS]]*Table1[[#This Row],[Sold_qty]])</f>
        <v>90.940000000000026</v>
      </c>
      <c r="Q537" s="6">
        <f>Table1[[#This Row],[Profit]]/Table1[[#This Row],[Revenue]]</f>
        <v>0.27434536020272721</v>
      </c>
    </row>
    <row r="538" spans="1:17" x14ac:dyDescent="0.3">
      <c r="A538">
        <v>537</v>
      </c>
      <c r="B538" t="s">
        <v>1398</v>
      </c>
      <c r="C538" t="s">
        <v>1399</v>
      </c>
      <c r="D538" t="s">
        <v>16</v>
      </c>
      <c r="E538" t="s">
        <v>17</v>
      </c>
      <c r="F538" t="s">
        <v>154</v>
      </c>
      <c r="G538" t="s">
        <v>28</v>
      </c>
      <c r="H538" t="s">
        <v>19</v>
      </c>
      <c r="I538" s="1">
        <v>45736</v>
      </c>
      <c r="J538">
        <v>2025</v>
      </c>
      <c r="K538" t="s">
        <v>36</v>
      </c>
      <c r="L538">
        <v>11</v>
      </c>
      <c r="M538">
        <v>114.61</v>
      </c>
      <c r="N538">
        <v>80.599999999999994</v>
      </c>
      <c r="O538">
        <f>Table1[[#This Row],[Price_per_qty]]*Table1[[#This Row],[Sold_qty]]</f>
        <v>1260.71</v>
      </c>
      <c r="P538">
        <f>(Table1[[#This Row],[Sold_qty]]*Table1[[#This Row],[Price_per_qty]])-(Table1[[#This Row],[COGS]]*Table1[[#This Row],[Sold_qty]])</f>
        <v>374.11000000000013</v>
      </c>
      <c r="Q538" s="6">
        <f>Table1[[#This Row],[Profit]]/Table1[[#This Row],[Revenue]]</f>
        <v>0.29674548468720019</v>
      </c>
    </row>
    <row r="539" spans="1:17" x14ac:dyDescent="0.3">
      <c r="A539">
        <v>538</v>
      </c>
      <c r="B539" t="s">
        <v>1400</v>
      </c>
      <c r="C539" t="s">
        <v>1401</v>
      </c>
      <c r="D539" t="s">
        <v>16</v>
      </c>
      <c r="E539" t="s">
        <v>106</v>
      </c>
      <c r="F539" t="s">
        <v>398</v>
      </c>
      <c r="G539" t="s">
        <v>44</v>
      </c>
      <c r="H539" t="s">
        <v>19</v>
      </c>
      <c r="I539" s="1">
        <v>45316</v>
      </c>
      <c r="J539">
        <v>2024</v>
      </c>
      <c r="K539" t="s">
        <v>21</v>
      </c>
      <c r="L539">
        <v>2</v>
      </c>
      <c r="M539">
        <v>498.32</v>
      </c>
      <c r="N539">
        <v>301.56</v>
      </c>
      <c r="O539">
        <f>Table1[[#This Row],[Price_per_qty]]*Table1[[#This Row],[Sold_qty]]</f>
        <v>996.64</v>
      </c>
      <c r="P539">
        <f>(Table1[[#This Row],[Sold_qty]]*Table1[[#This Row],[Price_per_qty]])-(Table1[[#This Row],[COGS]]*Table1[[#This Row],[Sold_qty]])</f>
        <v>393.52</v>
      </c>
      <c r="Q539" s="6">
        <f>Table1[[#This Row],[Profit]]/Table1[[#This Row],[Revenue]]</f>
        <v>0.39484668486113339</v>
      </c>
    </row>
    <row r="540" spans="1:17" x14ac:dyDescent="0.3">
      <c r="A540">
        <v>539</v>
      </c>
      <c r="B540" t="s">
        <v>1402</v>
      </c>
      <c r="C540" t="s">
        <v>1403</v>
      </c>
      <c r="D540" t="s">
        <v>24</v>
      </c>
      <c r="E540" t="s">
        <v>42</v>
      </c>
      <c r="F540" t="s">
        <v>110</v>
      </c>
      <c r="G540" t="s">
        <v>27</v>
      </c>
      <c r="H540" t="s">
        <v>20</v>
      </c>
      <c r="I540" s="1">
        <v>45621</v>
      </c>
      <c r="J540">
        <v>2024</v>
      </c>
      <c r="K540" t="s">
        <v>29</v>
      </c>
      <c r="L540">
        <v>8</v>
      </c>
      <c r="M540">
        <v>384.06</v>
      </c>
      <c r="N540">
        <v>280.64</v>
      </c>
      <c r="O540">
        <f>Table1[[#This Row],[Price_per_qty]]*Table1[[#This Row],[Sold_qty]]</f>
        <v>3072.48</v>
      </c>
      <c r="P540">
        <f>(Table1[[#This Row],[Sold_qty]]*Table1[[#This Row],[Price_per_qty]])-(Table1[[#This Row],[COGS]]*Table1[[#This Row],[Sold_qty]])</f>
        <v>827.36000000000013</v>
      </c>
      <c r="Q540" s="6">
        <f>Table1[[#This Row],[Profit]]/Table1[[#This Row],[Revenue]]</f>
        <v>0.26928084153517684</v>
      </c>
    </row>
    <row r="541" spans="1:17" x14ac:dyDescent="0.3">
      <c r="A541">
        <v>540</v>
      </c>
      <c r="B541" t="s">
        <v>1404</v>
      </c>
      <c r="C541" t="s">
        <v>1405</v>
      </c>
      <c r="D541" t="s">
        <v>16</v>
      </c>
      <c r="E541" t="s">
        <v>17</v>
      </c>
      <c r="F541" t="s">
        <v>18</v>
      </c>
      <c r="G541" t="s">
        <v>28</v>
      </c>
      <c r="H541" t="s">
        <v>28</v>
      </c>
      <c r="I541" s="1">
        <v>45812</v>
      </c>
      <c r="J541">
        <v>2025</v>
      </c>
      <c r="K541" t="s">
        <v>21</v>
      </c>
      <c r="L541">
        <v>13</v>
      </c>
      <c r="M541">
        <v>7.26</v>
      </c>
      <c r="N541">
        <v>5.24</v>
      </c>
      <c r="O541">
        <f>Table1[[#This Row],[Price_per_qty]]*Table1[[#This Row],[Sold_qty]]</f>
        <v>94.38</v>
      </c>
      <c r="P541">
        <f>(Table1[[#This Row],[Sold_qty]]*Table1[[#This Row],[Price_per_qty]])-(Table1[[#This Row],[COGS]]*Table1[[#This Row],[Sold_qty]])</f>
        <v>26.259999999999991</v>
      </c>
      <c r="Q541" s="6">
        <f>Table1[[#This Row],[Profit]]/Table1[[#This Row],[Revenue]]</f>
        <v>0.27823691460055089</v>
      </c>
    </row>
    <row r="542" spans="1:17" x14ac:dyDescent="0.3">
      <c r="A542">
        <v>541</v>
      </c>
      <c r="B542" t="s">
        <v>1406</v>
      </c>
      <c r="C542" t="s">
        <v>1407</v>
      </c>
      <c r="D542" t="s">
        <v>24</v>
      </c>
      <c r="E542" t="s">
        <v>42</v>
      </c>
      <c r="F542" t="s">
        <v>368</v>
      </c>
      <c r="G542" t="s">
        <v>35</v>
      </c>
      <c r="H542" t="s">
        <v>27</v>
      </c>
      <c r="I542" s="1">
        <v>45793</v>
      </c>
      <c r="J542">
        <v>2025</v>
      </c>
      <c r="K542" t="s">
        <v>29</v>
      </c>
      <c r="L542">
        <v>11</v>
      </c>
      <c r="M542">
        <v>351.57</v>
      </c>
      <c r="N542">
        <v>233.56</v>
      </c>
      <c r="O542">
        <f>Table1[[#This Row],[Price_per_qty]]*Table1[[#This Row],[Sold_qty]]</f>
        <v>3867.27</v>
      </c>
      <c r="P542">
        <f>(Table1[[#This Row],[Sold_qty]]*Table1[[#This Row],[Price_per_qty]])-(Table1[[#This Row],[COGS]]*Table1[[#This Row],[Sold_qty]])</f>
        <v>1298.1100000000001</v>
      </c>
      <c r="Q542" s="6">
        <f>Table1[[#This Row],[Profit]]/Table1[[#This Row],[Revenue]]</f>
        <v>0.33566572802002448</v>
      </c>
    </row>
    <row r="543" spans="1:17" x14ac:dyDescent="0.3">
      <c r="A543">
        <v>542</v>
      </c>
      <c r="B543" t="s">
        <v>1408</v>
      </c>
      <c r="C543" t="s">
        <v>1409</v>
      </c>
      <c r="D543" t="s">
        <v>24</v>
      </c>
      <c r="E543" t="s">
        <v>73</v>
      </c>
      <c r="F543" t="s">
        <v>825</v>
      </c>
      <c r="G543" t="s">
        <v>44</v>
      </c>
      <c r="H543" t="s">
        <v>28</v>
      </c>
      <c r="I543" s="1">
        <v>45349</v>
      </c>
      <c r="J543">
        <v>2024</v>
      </c>
      <c r="K543" t="s">
        <v>29</v>
      </c>
      <c r="L543">
        <v>15</v>
      </c>
      <c r="M543">
        <v>116.94</v>
      </c>
      <c r="N543">
        <v>89.58</v>
      </c>
      <c r="O543">
        <f>Table1[[#This Row],[Price_per_qty]]*Table1[[#This Row],[Sold_qty]]</f>
        <v>1754.1</v>
      </c>
      <c r="P543">
        <f>(Table1[[#This Row],[Sold_qty]]*Table1[[#This Row],[Price_per_qty]])-(Table1[[#This Row],[COGS]]*Table1[[#This Row],[Sold_qty]])</f>
        <v>410.39999999999986</v>
      </c>
      <c r="Q543" s="6">
        <f>Table1[[#This Row],[Profit]]/Table1[[#This Row],[Revenue]]</f>
        <v>0.23396613648024622</v>
      </c>
    </row>
    <row r="544" spans="1:17" x14ac:dyDescent="0.3">
      <c r="A544">
        <v>543</v>
      </c>
      <c r="B544" t="s">
        <v>1410</v>
      </c>
      <c r="C544" t="s">
        <v>1411</v>
      </c>
      <c r="D544" t="s">
        <v>32</v>
      </c>
      <c r="E544" t="s">
        <v>63</v>
      </c>
      <c r="F544" t="s">
        <v>1079</v>
      </c>
      <c r="G544" t="s">
        <v>44</v>
      </c>
      <c r="H544" t="s">
        <v>28</v>
      </c>
      <c r="I544" s="1">
        <v>45737</v>
      </c>
      <c r="J544">
        <v>2025</v>
      </c>
      <c r="K544" t="s">
        <v>29</v>
      </c>
      <c r="L544">
        <v>12</v>
      </c>
      <c r="M544">
        <v>261.05</v>
      </c>
      <c r="N544">
        <v>175.32</v>
      </c>
      <c r="O544">
        <f>Table1[[#This Row],[Price_per_qty]]*Table1[[#This Row],[Sold_qty]]</f>
        <v>3132.6000000000004</v>
      </c>
      <c r="P544">
        <f>(Table1[[#This Row],[Sold_qty]]*Table1[[#This Row],[Price_per_qty]])-(Table1[[#This Row],[COGS]]*Table1[[#This Row],[Sold_qty]])</f>
        <v>1028.7600000000002</v>
      </c>
      <c r="Q544" s="6">
        <f>Table1[[#This Row],[Profit]]/Table1[[#This Row],[Revenue]]</f>
        <v>0.32840452020685695</v>
      </c>
    </row>
    <row r="545" spans="1:17" x14ac:dyDescent="0.3">
      <c r="A545">
        <v>544</v>
      </c>
      <c r="B545" t="s">
        <v>1412</v>
      </c>
      <c r="C545" t="s">
        <v>1413</v>
      </c>
      <c r="D545" t="s">
        <v>24</v>
      </c>
      <c r="E545" t="s">
        <v>73</v>
      </c>
      <c r="F545" t="s">
        <v>638</v>
      </c>
      <c r="G545" t="s">
        <v>28</v>
      </c>
      <c r="H545" t="s">
        <v>35</v>
      </c>
      <c r="I545" s="1">
        <v>45347</v>
      </c>
      <c r="J545">
        <v>2024</v>
      </c>
      <c r="K545" t="s">
        <v>103</v>
      </c>
      <c r="L545">
        <v>17</v>
      </c>
      <c r="M545">
        <v>411.66</v>
      </c>
      <c r="N545">
        <v>335.7</v>
      </c>
      <c r="O545">
        <f>Table1[[#This Row],[Price_per_qty]]*Table1[[#This Row],[Sold_qty]]</f>
        <v>6998.22</v>
      </c>
      <c r="P545">
        <f>(Table1[[#This Row],[Sold_qty]]*Table1[[#This Row],[Price_per_qty]])-(Table1[[#This Row],[COGS]]*Table1[[#This Row],[Sold_qty]])</f>
        <v>1291.3200000000006</v>
      </c>
      <c r="Q545" s="6">
        <f>Table1[[#This Row],[Profit]]/Table1[[#This Row],[Revenue]]</f>
        <v>0.18452120682116319</v>
      </c>
    </row>
    <row r="546" spans="1:17" x14ac:dyDescent="0.3">
      <c r="A546">
        <v>545</v>
      </c>
      <c r="B546" t="s">
        <v>1414</v>
      </c>
      <c r="C546" t="s">
        <v>1415</v>
      </c>
      <c r="D546" t="s">
        <v>32</v>
      </c>
      <c r="E546" t="s">
        <v>33</v>
      </c>
      <c r="F546" t="s">
        <v>461</v>
      </c>
      <c r="G546" t="s">
        <v>35</v>
      </c>
      <c r="H546" t="s">
        <v>35</v>
      </c>
      <c r="I546" s="1">
        <v>45692</v>
      </c>
      <c r="J546">
        <v>2025</v>
      </c>
      <c r="K546" t="s">
        <v>29</v>
      </c>
      <c r="L546">
        <v>17</v>
      </c>
      <c r="M546">
        <v>427.9</v>
      </c>
      <c r="N546">
        <v>294.54000000000002</v>
      </c>
      <c r="O546">
        <f>Table1[[#This Row],[Price_per_qty]]*Table1[[#This Row],[Sold_qty]]</f>
        <v>7274.2999999999993</v>
      </c>
      <c r="P546">
        <f>(Table1[[#This Row],[Sold_qty]]*Table1[[#This Row],[Price_per_qty]])-(Table1[[#This Row],[COGS]]*Table1[[#This Row],[Sold_qty]])</f>
        <v>2267.119999999999</v>
      </c>
      <c r="Q546" s="6">
        <f>Table1[[#This Row],[Profit]]/Table1[[#This Row],[Revenue]]</f>
        <v>0.3116616031783126</v>
      </c>
    </row>
    <row r="547" spans="1:17" x14ac:dyDescent="0.3">
      <c r="A547">
        <v>546</v>
      </c>
      <c r="B547" t="s">
        <v>1416</v>
      </c>
      <c r="C547" t="s">
        <v>1417</v>
      </c>
      <c r="D547" t="s">
        <v>32</v>
      </c>
      <c r="E547" t="s">
        <v>33</v>
      </c>
      <c r="F547" t="s">
        <v>1418</v>
      </c>
      <c r="G547" t="s">
        <v>35</v>
      </c>
      <c r="H547" t="s">
        <v>44</v>
      </c>
      <c r="I547" s="1">
        <v>45556</v>
      </c>
      <c r="J547">
        <v>2024</v>
      </c>
      <c r="K547" t="s">
        <v>21</v>
      </c>
      <c r="L547">
        <v>16</v>
      </c>
      <c r="M547">
        <v>352.84</v>
      </c>
      <c r="N547">
        <v>212.36</v>
      </c>
      <c r="O547">
        <f>Table1[[#This Row],[Price_per_qty]]*Table1[[#This Row],[Sold_qty]]</f>
        <v>5645.44</v>
      </c>
      <c r="P547">
        <f>(Table1[[#This Row],[Sold_qty]]*Table1[[#This Row],[Price_per_qty]])-(Table1[[#This Row],[COGS]]*Table1[[#This Row],[Sold_qty]])</f>
        <v>2247.6799999999994</v>
      </c>
      <c r="Q547" s="6">
        <f>Table1[[#This Row],[Profit]]/Table1[[#This Row],[Revenue]]</f>
        <v>0.39814080036277055</v>
      </c>
    </row>
    <row r="548" spans="1:17" x14ac:dyDescent="0.3">
      <c r="A548">
        <v>547</v>
      </c>
      <c r="B548" t="s">
        <v>1419</v>
      </c>
      <c r="C548" t="s">
        <v>1420</v>
      </c>
      <c r="D548" t="s">
        <v>24</v>
      </c>
      <c r="E548" t="s">
        <v>73</v>
      </c>
      <c r="F548" t="s">
        <v>1421</v>
      </c>
      <c r="G548" t="s">
        <v>19</v>
      </c>
      <c r="H548" t="s">
        <v>35</v>
      </c>
      <c r="I548" s="1">
        <v>45737</v>
      </c>
      <c r="J548">
        <v>2025</v>
      </c>
      <c r="K548" t="s">
        <v>21</v>
      </c>
      <c r="L548">
        <v>16</v>
      </c>
      <c r="M548">
        <v>323.45999999999998</v>
      </c>
      <c r="N548">
        <v>274.04000000000002</v>
      </c>
      <c r="O548">
        <f>Table1[[#This Row],[Price_per_qty]]*Table1[[#This Row],[Sold_qty]]</f>
        <v>5175.3599999999997</v>
      </c>
      <c r="P548">
        <f>(Table1[[#This Row],[Sold_qty]]*Table1[[#This Row],[Price_per_qty]])-(Table1[[#This Row],[COGS]]*Table1[[#This Row],[Sold_qty]])</f>
        <v>790.71999999999935</v>
      </c>
      <c r="Q548" s="6">
        <f>Table1[[#This Row],[Profit]]/Table1[[#This Row],[Revenue]]</f>
        <v>0.15278550670871194</v>
      </c>
    </row>
    <row r="549" spans="1:17" x14ac:dyDescent="0.3">
      <c r="A549">
        <v>548</v>
      </c>
      <c r="B549" t="s">
        <v>1422</v>
      </c>
      <c r="C549" t="s">
        <v>1423</v>
      </c>
      <c r="D549" t="s">
        <v>16</v>
      </c>
      <c r="E549" t="s">
        <v>59</v>
      </c>
      <c r="F549" t="s">
        <v>125</v>
      </c>
      <c r="G549" t="s">
        <v>28</v>
      </c>
      <c r="H549" t="s">
        <v>19</v>
      </c>
      <c r="I549" s="1">
        <v>45707</v>
      </c>
      <c r="J549">
        <v>2025</v>
      </c>
      <c r="K549" t="s">
        <v>29</v>
      </c>
      <c r="L549">
        <v>17</v>
      </c>
      <c r="M549">
        <v>151.07</v>
      </c>
      <c r="N549">
        <v>104.8</v>
      </c>
      <c r="O549">
        <f>Table1[[#This Row],[Price_per_qty]]*Table1[[#This Row],[Sold_qty]]</f>
        <v>2568.19</v>
      </c>
      <c r="P549">
        <f>(Table1[[#This Row],[Sold_qty]]*Table1[[#This Row],[Price_per_qty]])-(Table1[[#This Row],[COGS]]*Table1[[#This Row],[Sold_qty]])</f>
        <v>786.59000000000015</v>
      </c>
      <c r="Q549" s="6">
        <f>Table1[[#This Row],[Profit]]/Table1[[#This Row],[Revenue]]</f>
        <v>0.30628185609320185</v>
      </c>
    </row>
    <row r="550" spans="1:17" x14ac:dyDescent="0.3">
      <c r="A550">
        <v>549</v>
      </c>
      <c r="B550" t="s">
        <v>1424</v>
      </c>
      <c r="C550" t="s">
        <v>1425</v>
      </c>
      <c r="D550" t="s">
        <v>24</v>
      </c>
      <c r="E550" t="s">
        <v>25</v>
      </c>
      <c r="F550" t="s">
        <v>178</v>
      </c>
      <c r="G550" t="s">
        <v>44</v>
      </c>
      <c r="H550" t="s">
        <v>44</v>
      </c>
      <c r="I550" s="1">
        <v>45485</v>
      </c>
      <c r="J550">
        <v>2024</v>
      </c>
      <c r="K550" t="s">
        <v>36</v>
      </c>
      <c r="L550">
        <v>7</v>
      </c>
      <c r="M550">
        <v>235.11</v>
      </c>
      <c r="N550">
        <v>181.63</v>
      </c>
      <c r="O550">
        <f>Table1[[#This Row],[Price_per_qty]]*Table1[[#This Row],[Sold_qty]]</f>
        <v>1645.77</v>
      </c>
      <c r="P550">
        <f>(Table1[[#This Row],[Sold_qty]]*Table1[[#This Row],[Price_per_qty]])-(Table1[[#This Row],[COGS]]*Table1[[#This Row],[Sold_qty]])</f>
        <v>374.36000000000013</v>
      </c>
      <c r="Q550" s="6">
        <f>Table1[[#This Row],[Profit]]/Table1[[#This Row],[Revenue]]</f>
        <v>0.22746799370507431</v>
      </c>
    </row>
    <row r="551" spans="1:17" x14ac:dyDescent="0.3">
      <c r="A551">
        <v>550</v>
      </c>
      <c r="B551" t="s">
        <v>1426</v>
      </c>
      <c r="C551" t="s">
        <v>1427</v>
      </c>
      <c r="D551" t="s">
        <v>32</v>
      </c>
      <c r="E551" t="s">
        <v>52</v>
      </c>
      <c r="F551" t="s">
        <v>735</v>
      </c>
      <c r="G551" t="s">
        <v>35</v>
      </c>
      <c r="H551" t="s">
        <v>20</v>
      </c>
      <c r="I551" s="1">
        <v>45826</v>
      </c>
      <c r="J551">
        <v>2025</v>
      </c>
      <c r="K551" t="s">
        <v>103</v>
      </c>
      <c r="L551">
        <v>13</v>
      </c>
      <c r="M551">
        <v>228.17</v>
      </c>
      <c r="N551">
        <v>141.72</v>
      </c>
      <c r="O551">
        <f>Table1[[#This Row],[Price_per_qty]]*Table1[[#This Row],[Sold_qty]]</f>
        <v>2966.21</v>
      </c>
      <c r="P551">
        <f>(Table1[[#This Row],[Sold_qty]]*Table1[[#This Row],[Price_per_qty]])-(Table1[[#This Row],[COGS]]*Table1[[#This Row],[Sold_qty]])</f>
        <v>1123.8500000000001</v>
      </c>
      <c r="Q551" s="6">
        <f>Table1[[#This Row],[Profit]]/Table1[[#This Row],[Revenue]]</f>
        <v>0.37888416531533509</v>
      </c>
    </row>
    <row r="552" spans="1:17" x14ac:dyDescent="0.3">
      <c r="A552">
        <v>551</v>
      </c>
      <c r="B552" t="s">
        <v>1428</v>
      </c>
      <c r="C552" t="s">
        <v>1429</v>
      </c>
      <c r="D552" t="s">
        <v>32</v>
      </c>
      <c r="E552" t="s">
        <v>52</v>
      </c>
      <c r="F552" t="s">
        <v>439</v>
      </c>
      <c r="G552" t="s">
        <v>27</v>
      </c>
      <c r="H552" t="s">
        <v>19</v>
      </c>
      <c r="I552" s="1">
        <v>45676</v>
      </c>
      <c r="J552">
        <v>2025</v>
      </c>
      <c r="K552" t="s">
        <v>36</v>
      </c>
      <c r="L552">
        <v>6</v>
      </c>
      <c r="M552">
        <v>292.05</v>
      </c>
      <c r="N552">
        <v>173.29</v>
      </c>
      <c r="O552">
        <f>Table1[[#This Row],[Price_per_qty]]*Table1[[#This Row],[Sold_qty]]</f>
        <v>1752.3000000000002</v>
      </c>
      <c r="P552">
        <f>(Table1[[#This Row],[Sold_qty]]*Table1[[#This Row],[Price_per_qty]])-(Table1[[#This Row],[COGS]]*Table1[[#This Row],[Sold_qty]])</f>
        <v>712.56000000000017</v>
      </c>
      <c r="Q552" s="6">
        <f>Table1[[#This Row],[Profit]]/Table1[[#This Row],[Revenue]]</f>
        <v>0.40664269816812193</v>
      </c>
    </row>
    <row r="553" spans="1:17" x14ac:dyDescent="0.3">
      <c r="A553">
        <v>552</v>
      </c>
      <c r="B553" t="s">
        <v>1430</v>
      </c>
      <c r="C553" t="s">
        <v>1431</v>
      </c>
      <c r="D553" t="s">
        <v>16</v>
      </c>
      <c r="E553" t="s">
        <v>59</v>
      </c>
      <c r="F553" t="s">
        <v>1322</v>
      </c>
      <c r="G553" t="s">
        <v>27</v>
      </c>
      <c r="H553" t="s">
        <v>20</v>
      </c>
      <c r="I553" s="1">
        <v>45651</v>
      </c>
      <c r="J553">
        <v>2024</v>
      </c>
      <c r="K553" t="s">
        <v>36</v>
      </c>
      <c r="L553">
        <v>10</v>
      </c>
      <c r="M553">
        <v>399.02</v>
      </c>
      <c r="N553">
        <v>289.39</v>
      </c>
      <c r="O553">
        <f>Table1[[#This Row],[Price_per_qty]]*Table1[[#This Row],[Sold_qty]]</f>
        <v>3990.2</v>
      </c>
      <c r="P553">
        <f>(Table1[[#This Row],[Sold_qty]]*Table1[[#This Row],[Price_per_qty]])-(Table1[[#This Row],[COGS]]*Table1[[#This Row],[Sold_qty]])</f>
        <v>1096.3000000000002</v>
      </c>
      <c r="Q553" s="6">
        <f>Table1[[#This Row],[Profit]]/Table1[[#This Row],[Revenue]]</f>
        <v>0.27474813292566796</v>
      </c>
    </row>
    <row r="554" spans="1:17" x14ac:dyDescent="0.3">
      <c r="A554">
        <v>553</v>
      </c>
      <c r="B554" t="s">
        <v>1432</v>
      </c>
      <c r="C554" t="s">
        <v>1433</v>
      </c>
      <c r="D554" t="s">
        <v>32</v>
      </c>
      <c r="E554" t="s">
        <v>33</v>
      </c>
      <c r="F554" t="s">
        <v>1434</v>
      </c>
      <c r="G554" t="s">
        <v>44</v>
      </c>
      <c r="H554" t="s">
        <v>20</v>
      </c>
      <c r="I554" s="1">
        <v>45331</v>
      </c>
      <c r="J554">
        <v>2024</v>
      </c>
      <c r="K554" t="s">
        <v>21</v>
      </c>
      <c r="L554">
        <v>13</v>
      </c>
      <c r="M554">
        <v>370.28</v>
      </c>
      <c r="N554">
        <v>292.13</v>
      </c>
      <c r="O554">
        <f>Table1[[#This Row],[Price_per_qty]]*Table1[[#This Row],[Sold_qty]]</f>
        <v>4813.6399999999994</v>
      </c>
      <c r="P554">
        <f>(Table1[[#This Row],[Sold_qty]]*Table1[[#This Row],[Price_per_qty]])-(Table1[[#This Row],[COGS]]*Table1[[#This Row],[Sold_qty]])</f>
        <v>1015.9499999999994</v>
      </c>
      <c r="Q554" s="6">
        <f>Table1[[#This Row],[Profit]]/Table1[[#This Row],[Revenue]]</f>
        <v>0.21105649778545954</v>
      </c>
    </row>
    <row r="555" spans="1:17" x14ac:dyDescent="0.3">
      <c r="A555">
        <v>554</v>
      </c>
      <c r="B555" t="s">
        <v>1435</v>
      </c>
      <c r="C555" t="s">
        <v>1436</v>
      </c>
      <c r="D555" t="s">
        <v>24</v>
      </c>
      <c r="E555" t="s">
        <v>25</v>
      </c>
      <c r="F555" t="s">
        <v>1437</v>
      </c>
      <c r="G555" t="s">
        <v>20</v>
      </c>
      <c r="H555" t="s">
        <v>20</v>
      </c>
      <c r="I555" s="1">
        <v>45681</v>
      </c>
      <c r="J555">
        <v>2025</v>
      </c>
      <c r="K555" t="s">
        <v>21</v>
      </c>
      <c r="L555">
        <v>15</v>
      </c>
      <c r="M555">
        <v>357.7</v>
      </c>
      <c r="N555">
        <v>276.14</v>
      </c>
      <c r="O555">
        <f>Table1[[#This Row],[Price_per_qty]]*Table1[[#This Row],[Sold_qty]]</f>
        <v>5365.5</v>
      </c>
      <c r="P555">
        <f>(Table1[[#This Row],[Sold_qty]]*Table1[[#This Row],[Price_per_qty]])-(Table1[[#This Row],[COGS]]*Table1[[#This Row],[Sold_qty]])</f>
        <v>1223.4000000000005</v>
      </c>
      <c r="Q555" s="6">
        <f>Table1[[#This Row],[Profit]]/Table1[[#This Row],[Revenue]]</f>
        <v>0.22801230081073534</v>
      </c>
    </row>
    <row r="556" spans="1:17" x14ac:dyDescent="0.3">
      <c r="A556">
        <v>555</v>
      </c>
      <c r="B556" t="s">
        <v>1438</v>
      </c>
      <c r="C556" t="s">
        <v>1439</v>
      </c>
      <c r="D556" t="s">
        <v>16</v>
      </c>
      <c r="E556" t="s">
        <v>17</v>
      </c>
      <c r="F556" t="s">
        <v>1296</v>
      </c>
      <c r="G556" t="s">
        <v>20</v>
      </c>
      <c r="H556" t="s">
        <v>20</v>
      </c>
      <c r="I556" s="1">
        <v>45290</v>
      </c>
      <c r="J556">
        <v>2023</v>
      </c>
      <c r="K556" t="s">
        <v>36</v>
      </c>
      <c r="L556">
        <v>2</v>
      </c>
      <c r="M556">
        <v>95.41</v>
      </c>
      <c r="N556">
        <v>65.14</v>
      </c>
      <c r="O556">
        <f>Table1[[#This Row],[Price_per_qty]]*Table1[[#This Row],[Sold_qty]]</f>
        <v>190.82</v>
      </c>
      <c r="P556">
        <f>(Table1[[#This Row],[Sold_qty]]*Table1[[#This Row],[Price_per_qty]])-(Table1[[#This Row],[COGS]]*Table1[[#This Row],[Sold_qty]])</f>
        <v>60.539999999999992</v>
      </c>
      <c r="Q556" s="6">
        <f>Table1[[#This Row],[Profit]]/Table1[[#This Row],[Revenue]]</f>
        <v>0.31726234147364007</v>
      </c>
    </row>
    <row r="557" spans="1:17" x14ac:dyDescent="0.3">
      <c r="A557">
        <v>556</v>
      </c>
      <c r="B557" t="s">
        <v>1440</v>
      </c>
      <c r="C557" t="s">
        <v>1179</v>
      </c>
      <c r="D557" t="s">
        <v>24</v>
      </c>
      <c r="E557" t="s">
        <v>25</v>
      </c>
      <c r="F557" t="s">
        <v>313</v>
      </c>
      <c r="G557" t="s">
        <v>44</v>
      </c>
      <c r="H557" t="s">
        <v>35</v>
      </c>
      <c r="I557" s="1">
        <v>45476</v>
      </c>
      <c r="J557">
        <v>2024</v>
      </c>
      <c r="K557" t="s">
        <v>36</v>
      </c>
      <c r="L557">
        <v>2</v>
      </c>
      <c r="M557">
        <v>486.85</v>
      </c>
      <c r="N557">
        <v>348.9</v>
      </c>
      <c r="O557">
        <f>Table1[[#This Row],[Price_per_qty]]*Table1[[#This Row],[Sold_qty]]</f>
        <v>973.7</v>
      </c>
      <c r="P557">
        <f>(Table1[[#This Row],[Sold_qty]]*Table1[[#This Row],[Price_per_qty]])-(Table1[[#This Row],[COGS]]*Table1[[#This Row],[Sold_qty]])</f>
        <v>275.90000000000009</v>
      </c>
      <c r="Q557" s="6">
        <f>Table1[[#This Row],[Profit]]/Table1[[#This Row],[Revenue]]</f>
        <v>0.28335216185683482</v>
      </c>
    </row>
    <row r="558" spans="1:17" x14ac:dyDescent="0.3">
      <c r="A558">
        <v>557</v>
      </c>
      <c r="B558" t="s">
        <v>1441</v>
      </c>
      <c r="C558" t="s">
        <v>1442</v>
      </c>
      <c r="D558" t="s">
        <v>32</v>
      </c>
      <c r="E558" t="s">
        <v>63</v>
      </c>
      <c r="F558" t="s">
        <v>1443</v>
      </c>
      <c r="G558" t="s">
        <v>27</v>
      </c>
      <c r="H558" t="s">
        <v>27</v>
      </c>
      <c r="I558" s="1">
        <v>45039</v>
      </c>
      <c r="J558">
        <v>2023</v>
      </c>
      <c r="K558" t="s">
        <v>103</v>
      </c>
      <c r="L558">
        <v>2</v>
      </c>
      <c r="M558">
        <v>197.93</v>
      </c>
      <c r="N558">
        <v>134.19</v>
      </c>
      <c r="O558">
        <f>Table1[[#This Row],[Price_per_qty]]*Table1[[#This Row],[Sold_qty]]</f>
        <v>395.86</v>
      </c>
      <c r="P558">
        <f>(Table1[[#This Row],[Sold_qty]]*Table1[[#This Row],[Price_per_qty]])-(Table1[[#This Row],[COGS]]*Table1[[#This Row],[Sold_qty]])</f>
        <v>127.48000000000002</v>
      </c>
      <c r="Q558" s="6">
        <f>Table1[[#This Row],[Profit]]/Table1[[#This Row],[Revenue]]</f>
        <v>0.32203304198454002</v>
      </c>
    </row>
    <row r="559" spans="1:17" x14ac:dyDescent="0.3">
      <c r="A559">
        <v>558</v>
      </c>
      <c r="B559" t="s">
        <v>1444</v>
      </c>
      <c r="C559" t="s">
        <v>1445</v>
      </c>
      <c r="D559" t="s">
        <v>32</v>
      </c>
      <c r="E559" t="s">
        <v>63</v>
      </c>
      <c r="F559" t="s">
        <v>1096</v>
      </c>
      <c r="G559" t="s">
        <v>35</v>
      </c>
      <c r="H559" t="s">
        <v>27</v>
      </c>
      <c r="I559" s="1">
        <v>45152</v>
      </c>
      <c r="J559">
        <v>2023</v>
      </c>
      <c r="K559" t="s">
        <v>103</v>
      </c>
      <c r="L559">
        <v>9</v>
      </c>
      <c r="M559">
        <v>77.95</v>
      </c>
      <c r="N559">
        <v>55.09</v>
      </c>
      <c r="O559">
        <f>Table1[[#This Row],[Price_per_qty]]*Table1[[#This Row],[Sold_qty]]</f>
        <v>701.55000000000007</v>
      </c>
      <c r="P559">
        <f>(Table1[[#This Row],[Sold_qty]]*Table1[[#This Row],[Price_per_qty]])-(Table1[[#This Row],[COGS]]*Table1[[#This Row],[Sold_qty]])</f>
        <v>205.74</v>
      </c>
      <c r="Q559" s="6">
        <f>Table1[[#This Row],[Profit]]/Table1[[#This Row],[Revenue]]</f>
        <v>0.2932649134060295</v>
      </c>
    </row>
    <row r="560" spans="1:17" x14ac:dyDescent="0.3">
      <c r="A560">
        <v>559</v>
      </c>
      <c r="B560" t="s">
        <v>1446</v>
      </c>
      <c r="C560" t="s">
        <v>1447</v>
      </c>
      <c r="D560" t="s">
        <v>16</v>
      </c>
      <c r="E560" t="s">
        <v>106</v>
      </c>
      <c r="F560" t="s">
        <v>547</v>
      </c>
      <c r="G560" t="s">
        <v>28</v>
      </c>
      <c r="H560" t="s">
        <v>19</v>
      </c>
      <c r="I560" s="1">
        <v>45568</v>
      </c>
      <c r="J560">
        <v>2024</v>
      </c>
      <c r="K560" t="s">
        <v>103</v>
      </c>
      <c r="L560">
        <v>2</v>
      </c>
      <c r="M560">
        <v>249.21</v>
      </c>
      <c r="N560">
        <v>190.91</v>
      </c>
      <c r="O560">
        <f>Table1[[#This Row],[Price_per_qty]]*Table1[[#This Row],[Sold_qty]]</f>
        <v>498.42</v>
      </c>
      <c r="P560">
        <f>(Table1[[#This Row],[Sold_qty]]*Table1[[#This Row],[Price_per_qty]])-(Table1[[#This Row],[COGS]]*Table1[[#This Row],[Sold_qty]])</f>
        <v>116.60000000000002</v>
      </c>
      <c r="Q560" s="6">
        <f>Table1[[#This Row],[Profit]]/Table1[[#This Row],[Revenue]]</f>
        <v>0.2339392480237551</v>
      </c>
    </row>
    <row r="561" spans="1:17" x14ac:dyDescent="0.3">
      <c r="A561">
        <v>560</v>
      </c>
      <c r="B561" t="s">
        <v>1448</v>
      </c>
      <c r="C561" t="s">
        <v>1449</v>
      </c>
      <c r="D561" t="s">
        <v>24</v>
      </c>
      <c r="E561" t="s">
        <v>73</v>
      </c>
      <c r="F561" t="s">
        <v>526</v>
      </c>
      <c r="G561" t="s">
        <v>44</v>
      </c>
      <c r="H561" t="s">
        <v>19</v>
      </c>
      <c r="I561" s="1">
        <v>45371</v>
      </c>
      <c r="J561">
        <v>2024</v>
      </c>
      <c r="K561" t="s">
        <v>103</v>
      </c>
      <c r="L561">
        <v>6</v>
      </c>
      <c r="M561">
        <v>202.04</v>
      </c>
      <c r="N561">
        <v>146.38</v>
      </c>
      <c r="O561">
        <f>Table1[[#This Row],[Price_per_qty]]*Table1[[#This Row],[Sold_qty]]</f>
        <v>1212.24</v>
      </c>
      <c r="P561">
        <f>(Table1[[#This Row],[Sold_qty]]*Table1[[#This Row],[Price_per_qty]])-(Table1[[#This Row],[COGS]]*Table1[[#This Row],[Sold_qty]])</f>
        <v>333.96000000000004</v>
      </c>
      <c r="Q561" s="6">
        <f>Table1[[#This Row],[Profit]]/Table1[[#This Row],[Revenue]]</f>
        <v>0.275490001979806</v>
      </c>
    </row>
    <row r="562" spans="1:17" x14ac:dyDescent="0.3">
      <c r="A562">
        <v>561</v>
      </c>
      <c r="B562" t="s">
        <v>1450</v>
      </c>
      <c r="C562" t="s">
        <v>1451</v>
      </c>
      <c r="D562" t="s">
        <v>24</v>
      </c>
      <c r="E562" t="s">
        <v>42</v>
      </c>
      <c r="F562" t="s">
        <v>1452</v>
      </c>
      <c r="G562" t="s">
        <v>20</v>
      </c>
      <c r="H562" t="s">
        <v>35</v>
      </c>
      <c r="I562" s="1">
        <v>45638</v>
      </c>
      <c r="J562">
        <v>2024</v>
      </c>
      <c r="K562" t="s">
        <v>21</v>
      </c>
      <c r="L562">
        <v>3</v>
      </c>
      <c r="M562">
        <v>354.47</v>
      </c>
      <c r="N562">
        <v>269.45</v>
      </c>
      <c r="O562">
        <f>Table1[[#This Row],[Price_per_qty]]*Table1[[#This Row],[Sold_qty]]</f>
        <v>1063.4100000000001</v>
      </c>
      <c r="P562">
        <f>(Table1[[#This Row],[Sold_qty]]*Table1[[#This Row],[Price_per_qty]])-(Table1[[#This Row],[COGS]]*Table1[[#This Row],[Sold_qty]])</f>
        <v>255.06000000000017</v>
      </c>
      <c r="Q562" s="6">
        <f>Table1[[#This Row],[Profit]]/Table1[[#This Row],[Revenue]]</f>
        <v>0.23985104522244491</v>
      </c>
    </row>
    <row r="563" spans="1:17" x14ac:dyDescent="0.3">
      <c r="A563">
        <v>562</v>
      </c>
      <c r="B563" t="s">
        <v>1453</v>
      </c>
      <c r="C563" t="s">
        <v>1454</v>
      </c>
      <c r="D563" t="s">
        <v>32</v>
      </c>
      <c r="E563" t="s">
        <v>33</v>
      </c>
      <c r="F563" t="s">
        <v>711</v>
      </c>
      <c r="G563" t="s">
        <v>28</v>
      </c>
      <c r="H563" t="s">
        <v>35</v>
      </c>
      <c r="I563" s="1">
        <v>45427</v>
      </c>
      <c r="J563">
        <v>2024</v>
      </c>
      <c r="K563" t="s">
        <v>21</v>
      </c>
      <c r="L563">
        <v>9</v>
      </c>
      <c r="M563">
        <v>157.69</v>
      </c>
      <c r="N563">
        <v>133.66</v>
      </c>
      <c r="O563">
        <f>Table1[[#This Row],[Price_per_qty]]*Table1[[#This Row],[Sold_qty]]</f>
        <v>1419.21</v>
      </c>
      <c r="P563">
        <f>(Table1[[#This Row],[Sold_qty]]*Table1[[#This Row],[Price_per_qty]])-(Table1[[#This Row],[COGS]]*Table1[[#This Row],[Sold_qty]])</f>
        <v>216.26999999999998</v>
      </c>
      <c r="Q563" s="6">
        <f>Table1[[#This Row],[Profit]]/Table1[[#This Row],[Revenue]]</f>
        <v>0.15238759591603779</v>
      </c>
    </row>
    <row r="564" spans="1:17" x14ac:dyDescent="0.3">
      <c r="A564">
        <v>563</v>
      </c>
      <c r="B564" t="s">
        <v>1455</v>
      </c>
      <c r="C564" t="s">
        <v>1456</v>
      </c>
      <c r="D564" t="s">
        <v>16</v>
      </c>
      <c r="E564" t="s">
        <v>106</v>
      </c>
      <c r="F564" t="s">
        <v>363</v>
      </c>
      <c r="G564" t="s">
        <v>28</v>
      </c>
      <c r="H564" t="s">
        <v>20</v>
      </c>
      <c r="I564" s="1">
        <v>45180</v>
      </c>
      <c r="J564">
        <v>2023</v>
      </c>
      <c r="K564" t="s">
        <v>36</v>
      </c>
      <c r="L564">
        <v>7</v>
      </c>
      <c r="M564">
        <v>490.69</v>
      </c>
      <c r="N564">
        <v>401.07</v>
      </c>
      <c r="O564">
        <f>Table1[[#This Row],[Price_per_qty]]*Table1[[#This Row],[Sold_qty]]</f>
        <v>3434.83</v>
      </c>
      <c r="P564">
        <f>(Table1[[#This Row],[Sold_qty]]*Table1[[#This Row],[Price_per_qty]])-(Table1[[#This Row],[COGS]]*Table1[[#This Row],[Sold_qty]])</f>
        <v>627.34000000000015</v>
      </c>
      <c r="Q564" s="6">
        <f>Table1[[#This Row],[Profit]]/Table1[[#This Row],[Revenue]]</f>
        <v>0.18264077115898025</v>
      </c>
    </row>
    <row r="565" spans="1:17" x14ac:dyDescent="0.3">
      <c r="A565">
        <v>564</v>
      </c>
      <c r="B565" t="s">
        <v>1457</v>
      </c>
      <c r="C565" t="s">
        <v>1458</v>
      </c>
      <c r="D565" t="s">
        <v>24</v>
      </c>
      <c r="E565" t="s">
        <v>42</v>
      </c>
      <c r="F565" t="s">
        <v>700</v>
      </c>
      <c r="G565" t="s">
        <v>35</v>
      </c>
      <c r="H565" t="s">
        <v>19</v>
      </c>
      <c r="I565" s="1">
        <v>45761</v>
      </c>
      <c r="J565">
        <v>2025</v>
      </c>
      <c r="K565" t="s">
        <v>29</v>
      </c>
      <c r="L565">
        <v>19</v>
      </c>
      <c r="M565">
        <v>148.25</v>
      </c>
      <c r="N565">
        <v>79.37</v>
      </c>
      <c r="O565">
        <f>Table1[[#This Row],[Price_per_qty]]*Table1[[#This Row],[Sold_qty]]</f>
        <v>2816.75</v>
      </c>
      <c r="P565">
        <f>(Table1[[#This Row],[Sold_qty]]*Table1[[#This Row],[Price_per_qty]])-(Table1[[#This Row],[COGS]]*Table1[[#This Row],[Sold_qty]])</f>
        <v>1308.7199999999998</v>
      </c>
      <c r="Q565" s="6">
        <f>Table1[[#This Row],[Profit]]/Table1[[#This Row],[Revenue]]</f>
        <v>0.4646205733558178</v>
      </c>
    </row>
    <row r="566" spans="1:17" x14ac:dyDescent="0.3">
      <c r="A566">
        <v>565</v>
      </c>
      <c r="B566" t="s">
        <v>1459</v>
      </c>
      <c r="C566" t="s">
        <v>1460</v>
      </c>
      <c r="D566" t="s">
        <v>32</v>
      </c>
      <c r="E566" t="s">
        <v>33</v>
      </c>
      <c r="F566" t="s">
        <v>96</v>
      </c>
      <c r="G566" t="s">
        <v>44</v>
      </c>
      <c r="H566" t="s">
        <v>27</v>
      </c>
      <c r="I566" s="1">
        <v>44966</v>
      </c>
      <c r="J566">
        <v>2023</v>
      </c>
      <c r="K566" t="s">
        <v>36</v>
      </c>
      <c r="L566">
        <v>5</v>
      </c>
      <c r="M566">
        <v>123.18</v>
      </c>
      <c r="N566">
        <v>100.95</v>
      </c>
      <c r="O566">
        <f>Table1[[#This Row],[Price_per_qty]]*Table1[[#This Row],[Sold_qty]]</f>
        <v>615.90000000000009</v>
      </c>
      <c r="P566">
        <f>(Table1[[#This Row],[Sold_qty]]*Table1[[#This Row],[Price_per_qty]])-(Table1[[#This Row],[COGS]]*Table1[[#This Row],[Sold_qty]])</f>
        <v>111.15000000000009</v>
      </c>
      <c r="Q566" s="6">
        <f>Table1[[#This Row],[Profit]]/Table1[[#This Row],[Revenue]]</f>
        <v>0.18046760837798356</v>
      </c>
    </row>
    <row r="567" spans="1:17" x14ac:dyDescent="0.3">
      <c r="A567">
        <v>566</v>
      </c>
      <c r="B567" t="s">
        <v>1461</v>
      </c>
      <c r="C567" t="s">
        <v>513</v>
      </c>
      <c r="D567" t="s">
        <v>16</v>
      </c>
      <c r="E567" t="s">
        <v>106</v>
      </c>
      <c r="F567" t="s">
        <v>705</v>
      </c>
      <c r="G567" t="s">
        <v>19</v>
      </c>
      <c r="H567" t="s">
        <v>35</v>
      </c>
      <c r="I567" s="1">
        <v>45667</v>
      </c>
      <c r="J567">
        <v>2025</v>
      </c>
      <c r="K567" t="s">
        <v>21</v>
      </c>
      <c r="L567">
        <v>9</v>
      </c>
      <c r="M567">
        <v>372</v>
      </c>
      <c r="N567">
        <v>203.45</v>
      </c>
      <c r="O567">
        <f>Table1[[#This Row],[Price_per_qty]]*Table1[[#This Row],[Sold_qty]]</f>
        <v>3348</v>
      </c>
      <c r="P567">
        <f>(Table1[[#This Row],[Sold_qty]]*Table1[[#This Row],[Price_per_qty]])-(Table1[[#This Row],[COGS]]*Table1[[#This Row],[Sold_qty]])</f>
        <v>1516.95</v>
      </c>
      <c r="Q567" s="6">
        <f>Table1[[#This Row],[Profit]]/Table1[[#This Row],[Revenue]]</f>
        <v>0.4530913978494624</v>
      </c>
    </row>
    <row r="568" spans="1:17" x14ac:dyDescent="0.3">
      <c r="A568">
        <v>567</v>
      </c>
      <c r="B568" t="s">
        <v>1462</v>
      </c>
      <c r="C568" t="s">
        <v>1463</v>
      </c>
      <c r="D568" t="s">
        <v>24</v>
      </c>
      <c r="E568" t="s">
        <v>42</v>
      </c>
      <c r="F568" t="s">
        <v>1113</v>
      </c>
      <c r="G568" t="s">
        <v>20</v>
      </c>
      <c r="H568" t="s">
        <v>20</v>
      </c>
      <c r="I568" s="1">
        <v>45018</v>
      </c>
      <c r="J568">
        <v>2023</v>
      </c>
      <c r="K568" t="s">
        <v>29</v>
      </c>
      <c r="L568">
        <v>17</v>
      </c>
      <c r="M568">
        <v>349.23</v>
      </c>
      <c r="N568">
        <v>291.67</v>
      </c>
      <c r="O568">
        <f>Table1[[#This Row],[Price_per_qty]]*Table1[[#This Row],[Sold_qty]]</f>
        <v>5936.91</v>
      </c>
      <c r="P568">
        <f>(Table1[[#This Row],[Sold_qty]]*Table1[[#This Row],[Price_per_qty]])-(Table1[[#This Row],[COGS]]*Table1[[#This Row],[Sold_qty]])</f>
        <v>978.51999999999953</v>
      </c>
      <c r="Q568" s="6">
        <f>Table1[[#This Row],[Profit]]/Table1[[#This Row],[Revenue]]</f>
        <v>0.16481974629900059</v>
      </c>
    </row>
    <row r="569" spans="1:17" x14ac:dyDescent="0.3">
      <c r="A569">
        <v>568</v>
      </c>
      <c r="B569" t="s">
        <v>1464</v>
      </c>
      <c r="C569" t="s">
        <v>1465</v>
      </c>
      <c r="D569" t="s">
        <v>32</v>
      </c>
      <c r="E569" t="s">
        <v>52</v>
      </c>
      <c r="F569" t="s">
        <v>878</v>
      </c>
      <c r="G569" t="s">
        <v>19</v>
      </c>
      <c r="H569" t="s">
        <v>19</v>
      </c>
      <c r="I569" s="1">
        <v>45394</v>
      </c>
      <c r="J569">
        <v>2024</v>
      </c>
      <c r="K569" t="s">
        <v>29</v>
      </c>
      <c r="L569">
        <v>3</v>
      </c>
      <c r="M569">
        <v>83.66</v>
      </c>
      <c r="N569">
        <v>47.91</v>
      </c>
      <c r="O569">
        <f>Table1[[#This Row],[Price_per_qty]]*Table1[[#This Row],[Sold_qty]]</f>
        <v>250.98</v>
      </c>
      <c r="P569">
        <f>(Table1[[#This Row],[Sold_qty]]*Table1[[#This Row],[Price_per_qty]])-(Table1[[#This Row],[COGS]]*Table1[[#This Row],[Sold_qty]])</f>
        <v>107.25</v>
      </c>
      <c r="Q569" s="6">
        <f>Table1[[#This Row],[Profit]]/Table1[[#This Row],[Revenue]]</f>
        <v>0.42732488644513511</v>
      </c>
    </row>
    <row r="570" spans="1:17" x14ac:dyDescent="0.3">
      <c r="A570">
        <v>569</v>
      </c>
      <c r="B570" t="s">
        <v>1466</v>
      </c>
      <c r="C570" t="s">
        <v>1467</v>
      </c>
      <c r="D570" t="s">
        <v>32</v>
      </c>
      <c r="E570" t="s">
        <v>52</v>
      </c>
      <c r="F570" t="s">
        <v>561</v>
      </c>
      <c r="G570" t="s">
        <v>44</v>
      </c>
      <c r="H570" t="s">
        <v>20</v>
      </c>
      <c r="I570" s="1">
        <v>45413</v>
      </c>
      <c r="J570">
        <v>2024</v>
      </c>
      <c r="K570" t="s">
        <v>21</v>
      </c>
      <c r="L570">
        <v>6</v>
      </c>
      <c r="M570">
        <v>489.3</v>
      </c>
      <c r="N570">
        <v>363.98</v>
      </c>
      <c r="O570">
        <f>Table1[[#This Row],[Price_per_qty]]*Table1[[#This Row],[Sold_qty]]</f>
        <v>2935.8</v>
      </c>
      <c r="P570">
        <f>(Table1[[#This Row],[Sold_qty]]*Table1[[#This Row],[Price_per_qty]])-(Table1[[#This Row],[COGS]]*Table1[[#This Row],[Sold_qty]])</f>
        <v>751.92000000000007</v>
      </c>
      <c r="Q570" s="6">
        <f>Table1[[#This Row],[Profit]]/Table1[[#This Row],[Revenue]]</f>
        <v>0.25612098916819948</v>
      </c>
    </row>
    <row r="571" spans="1:17" x14ac:dyDescent="0.3">
      <c r="A571">
        <v>570</v>
      </c>
      <c r="B571" t="s">
        <v>1468</v>
      </c>
      <c r="C571" t="s">
        <v>1469</v>
      </c>
      <c r="D571" t="s">
        <v>16</v>
      </c>
      <c r="E571" t="s">
        <v>17</v>
      </c>
      <c r="F571" t="s">
        <v>1470</v>
      </c>
      <c r="G571" t="s">
        <v>44</v>
      </c>
      <c r="H571" t="s">
        <v>19</v>
      </c>
      <c r="I571" s="1">
        <v>45322</v>
      </c>
      <c r="J571">
        <v>2024</v>
      </c>
      <c r="K571" t="s">
        <v>29</v>
      </c>
      <c r="L571">
        <v>17</v>
      </c>
      <c r="M571">
        <v>386.09</v>
      </c>
      <c r="N571">
        <v>327.66000000000003</v>
      </c>
      <c r="O571">
        <f>Table1[[#This Row],[Price_per_qty]]*Table1[[#This Row],[Sold_qty]]</f>
        <v>6563.53</v>
      </c>
      <c r="P571">
        <f>(Table1[[#This Row],[Sold_qty]]*Table1[[#This Row],[Price_per_qty]])-(Table1[[#This Row],[COGS]]*Table1[[#This Row],[Sold_qty]])</f>
        <v>993.30999999999949</v>
      </c>
      <c r="Q571" s="6">
        <f>Table1[[#This Row],[Profit]]/Table1[[#This Row],[Revenue]]</f>
        <v>0.15133777098603945</v>
      </c>
    </row>
    <row r="572" spans="1:17" x14ac:dyDescent="0.3">
      <c r="A572">
        <v>571</v>
      </c>
      <c r="B572" t="s">
        <v>1471</v>
      </c>
      <c r="C572" t="s">
        <v>1472</v>
      </c>
      <c r="D572" t="s">
        <v>24</v>
      </c>
      <c r="E572" t="s">
        <v>42</v>
      </c>
      <c r="F572" t="s">
        <v>453</v>
      </c>
      <c r="G572" t="s">
        <v>44</v>
      </c>
      <c r="H572" t="s">
        <v>20</v>
      </c>
      <c r="I572" s="1">
        <v>45695</v>
      </c>
      <c r="J572">
        <v>2025</v>
      </c>
      <c r="K572" t="s">
        <v>103</v>
      </c>
      <c r="L572">
        <v>16</v>
      </c>
      <c r="M572">
        <v>25.24</v>
      </c>
      <c r="N572">
        <v>16.350000000000001</v>
      </c>
      <c r="O572">
        <f>Table1[[#This Row],[Price_per_qty]]*Table1[[#This Row],[Sold_qty]]</f>
        <v>403.84</v>
      </c>
      <c r="P572">
        <f>(Table1[[#This Row],[Sold_qty]]*Table1[[#This Row],[Price_per_qty]])-(Table1[[#This Row],[COGS]]*Table1[[#This Row],[Sold_qty]])</f>
        <v>142.23999999999995</v>
      </c>
      <c r="Q572" s="6">
        <f>Table1[[#This Row],[Profit]]/Table1[[#This Row],[Revenue]]</f>
        <v>0.35221870047543574</v>
      </c>
    </row>
    <row r="573" spans="1:17" x14ac:dyDescent="0.3">
      <c r="A573">
        <v>572</v>
      </c>
      <c r="B573" t="s">
        <v>1473</v>
      </c>
      <c r="C573" t="s">
        <v>1474</v>
      </c>
      <c r="D573" t="s">
        <v>16</v>
      </c>
      <c r="E573" t="s">
        <v>17</v>
      </c>
      <c r="F573" t="s">
        <v>1475</v>
      </c>
      <c r="G573" t="s">
        <v>20</v>
      </c>
      <c r="H573" t="s">
        <v>20</v>
      </c>
      <c r="I573" s="1">
        <v>45303</v>
      </c>
      <c r="J573">
        <v>2024</v>
      </c>
      <c r="K573" t="s">
        <v>36</v>
      </c>
      <c r="L573">
        <v>11</v>
      </c>
      <c r="M573">
        <v>201.88</v>
      </c>
      <c r="N573">
        <v>167.3</v>
      </c>
      <c r="O573">
        <f>Table1[[#This Row],[Price_per_qty]]*Table1[[#This Row],[Sold_qty]]</f>
        <v>2220.6799999999998</v>
      </c>
      <c r="P573">
        <f>(Table1[[#This Row],[Sold_qty]]*Table1[[#This Row],[Price_per_qty]])-(Table1[[#This Row],[COGS]]*Table1[[#This Row],[Sold_qty]])</f>
        <v>380.37999999999965</v>
      </c>
      <c r="Q573" s="6">
        <f>Table1[[#This Row],[Profit]]/Table1[[#This Row],[Revenue]]</f>
        <v>0.17128987517337019</v>
      </c>
    </row>
    <row r="574" spans="1:17" x14ac:dyDescent="0.3">
      <c r="A574">
        <v>573</v>
      </c>
      <c r="B574" t="s">
        <v>1476</v>
      </c>
      <c r="C574" t="s">
        <v>1477</v>
      </c>
      <c r="D574" t="s">
        <v>24</v>
      </c>
      <c r="E574" t="s">
        <v>42</v>
      </c>
      <c r="F574" t="s">
        <v>1478</v>
      </c>
      <c r="G574" t="s">
        <v>27</v>
      </c>
      <c r="H574" t="s">
        <v>35</v>
      </c>
      <c r="I574" s="1">
        <v>44950</v>
      </c>
      <c r="J574">
        <v>2023</v>
      </c>
      <c r="K574" t="s">
        <v>29</v>
      </c>
      <c r="L574">
        <v>18</v>
      </c>
      <c r="M574">
        <v>117.13</v>
      </c>
      <c r="N574">
        <v>75</v>
      </c>
      <c r="O574">
        <f>Table1[[#This Row],[Price_per_qty]]*Table1[[#This Row],[Sold_qty]]</f>
        <v>2108.34</v>
      </c>
      <c r="P574">
        <f>(Table1[[#This Row],[Sold_qty]]*Table1[[#This Row],[Price_per_qty]])-(Table1[[#This Row],[COGS]]*Table1[[#This Row],[Sold_qty]])</f>
        <v>758.34000000000015</v>
      </c>
      <c r="Q574" s="6">
        <f>Table1[[#This Row],[Profit]]/Table1[[#This Row],[Revenue]]</f>
        <v>0.35968581917527537</v>
      </c>
    </row>
    <row r="575" spans="1:17" x14ac:dyDescent="0.3">
      <c r="A575">
        <v>574</v>
      </c>
      <c r="B575" t="s">
        <v>1479</v>
      </c>
      <c r="C575" t="s">
        <v>1480</v>
      </c>
      <c r="D575" t="s">
        <v>32</v>
      </c>
      <c r="E575" t="s">
        <v>52</v>
      </c>
      <c r="F575" t="s">
        <v>613</v>
      </c>
      <c r="G575" t="s">
        <v>20</v>
      </c>
      <c r="H575" t="s">
        <v>27</v>
      </c>
      <c r="I575" s="1">
        <v>45820</v>
      </c>
      <c r="J575">
        <v>2025</v>
      </c>
      <c r="K575" t="s">
        <v>29</v>
      </c>
      <c r="L575">
        <v>8</v>
      </c>
      <c r="M575">
        <v>83.3</v>
      </c>
      <c r="N575">
        <v>43.98</v>
      </c>
      <c r="O575">
        <f>Table1[[#This Row],[Price_per_qty]]*Table1[[#This Row],[Sold_qty]]</f>
        <v>666.4</v>
      </c>
      <c r="P575">
        <f>(Table1[[#This Row],[Sold_qty]]*Table1[[#This Row],[Price_per_qty]])-(Table1[[#This Row],[COGS]]*Table1[[#This Row],[Sold_qty]])</f>
        <v>314.56</v>
      </c>
      <c r="Q575" s="6">
        <f>Table1[[#This Row],[Profit]]/Table1[[#This Row],[Revenue]]</f>
        <v>0.47202881152460985</v>
      </c>
    </row>
    <row r="576" spans="1:17" x14ac:dyDescent="0.3">
      <c r="A576">
        <v>575</v>
      </c>
      <c r="B576" t="s">
        <v>1481</v>
      </c>
      <c r="C576" t="s">
        <v>1482</v>
      </c>
      <c r="D576" t="s">
        <v>32</v>
      </c>
      <c r="E576" t="s">
        <v>52</v>
      </c>
      <c r="F576" t="s">
        <v>439</v>
      </c>
      <c r="G576" t="s">
        <v>27</v>
      </c>
      <c r="H576" t="s">
        <v>20</v>
      </c>
      <c r="I576" s="1">
        <v>45443</v>
      </c>
      <c r="J576">
        <v>2024</v>
      </c>
      <c r="K576" t="s">
        <v>103</v>
      </c>
      <c r="L576">
        <v>13</v>
      </c>
      <c r="M576">
        <v>212.65</v>
      </c>
      <c r="N576">
        <v>128.69999999999999</v>
      </c>
      <c r="O576">
        <f>Table1[[#This Row],[Price_per_qty]]*Table1[[#This Row],[Sold_qty]]</f>
        <v>2764.4500000000003</v>
      </c>
      <c r="P576">
        <f>(Table1[[#This Row],[Sold_qty]]*Table1[[#This Row],[Price_per_qty]])-(Table1[[#This Row],[COGS]]*Table1[[#This Row],[Sold_qty]])</f>
        <v>1091.3500000000004</v>
      </c>
      <c r="Q576" s="6">
        <f>Table1[[#This Row],[Profit]]/Table1[[#This Row],[Revenue]]</f>
        <v>0.39478015518457571</v>
      </c>
    </row>
    <row r="577" spans="1:17" x14ac:dyDescent="0.3">
      <c r="A577">
        <v>576</v>
      </c>
      <c r="B577" t="s">
        <v>1483</v>
      </c>
      <c r="C577" t="s">
        <v>1484</v>
      </c>
      <c r="D577" t="s">
        <v>32</v>
      </c>
      <c r="E577" t="s">
        <v>52</v>
      </c>
      <c r="F577" t="s">
        <v>91</v>
      </c>
      <c r="G577" t="s">
        <v>35</v>
      </c>
      <c r="H577" t="s">
        <v>44</v>
      </c>
      <c r="I577" s="1">
        <v>45723</v>
      </c>
      <c r="J577">
        <v>2025</v>
      </c>
      <c r="K577" t="s">
        <v>21</v>
      </c>
      <c r="L577">
        <v>10</v>
      </c>
      <c r="M577">
        <v>431.18</v>
      </c>
      <c r="N577">
        <v>365.99</v>
      </c>
      <c r="O577">
        <f>Table1[[#This Row],[Price_per_qty]]*Table1[[#This Row],[Sold_qty]]</f>
        <v>4311.8</v>
      </c>
      <c r="P577">
        <f>(Table1[[#This Row],[Sold_qty]]*Table1[[#This Row],[Price_per_qty]])-(Table1[[#This Row],[COGS]]*Table1[[#This Row],[Sold_qty]])</f>
        <v>651.90000000000009</v>
      </c>
      <c r="Q577" s="6">
        <f>Table1[[#This Row],[Profit]]/Table1[[#This Row],[Revenue]]</f>
        <v>0.15118975833758524</v>
      </c>
    </row>
    <row r="578" spans="1:17" x14ac:dyDescent="0.3">
      <c r="A578">
        <v>577</v>
      </c>
      <c r="B578" t="s">
        <v>1485</v>
      </c>
      <c r="C578" t="s">
        <v>1486</v>
      </c>
      <c r="D578" t="s">
        <v>32</v>
      </c>
      <c r="E578" t="s">
        <v>33</v>
      </c>
      <c r="F578" t="s">
        <v>1434</v>
      </c>
      <c r="G578" t="s">
        <v>20</v>
      </c>
      <c r="H578" t="s">
        <v>19</v>
      </c>
      <c r="I578" s="1">
        <v>45184</v>
      </c>
      <c r="J578">
        <v>2023</v>
      </c>
      <c r="K578" t="s">
        <v>21</v>
      </c>
      <c r="L578">
        <v>7</v>
      </c>
      <c r="M578">
        <v>323.33999999999997</v>
      </c>
      <c r="N578">
        <v>220.21</v>
      </c>
      <c r="O578">
        <f>Table1[[#This Row],[Price_per_qty]]*Table1[[#This Row],[Sold_qty]]</f>
        <v>2263.3799999999997</v>
      </c>
      <c r="P578">
        <f>(Table1[[#This Row],[Sold_qty]]*Table1[[#This Row],[Price_per_qty]])-(Table1[[#This Row],[COGS]]*Table1[[#This Row],[Sold_qty]])</f>
        <v>721.90999999999963</v>
      </c>
      <c r="Q578" s="6">
        <f>Table1[[#This Row],[Profit]]/Table1[[#This Row],[Revenue]]</f>
        <v>0.31895218655285446</v>
      </c>
    </row>
    <row r="579" spans="1:17" x14ac:dyDescent="0.3">
      <c r="A579">
        <v>578</v>
      </c>
      <c r="B579" t="s">
        <v>1487</v>
      </c>
      <c r="C579" t="s">
        <v>1488</v>
      </c>
      <c r="D579" t="s">
        <v>16</v>
      </c>
      <c r="E579" t="s">
        <v>106</v>
      </c>
      <c r="F579" t="s">
        <v>1489</v>
      </c>
      <c r="G579" t="s">
        <v>28</v>
      </c>
      <c r="H579" t="s">
        <v>20</v>
      </c>
      <c r="I579" s="1">
        <v>45792</v>
      </c>
      <c r="J579">
        <v>2025</v>
      </c>
      <c r="K579" t="s">
        <v>36</v>
      </c>
      <c r="L579">
        <v>16</v>
      </c>
      <c r="M579">
        <v>246.07</v>
      </c>
      <c r="N579">
        <v>190.95</v>
      </c>
      <c r="O579">
        <f>Table1[[#This Row],[Price_per_qty]]*Table1[[#This Row],[Sold_qty]]</f>
        <v>3937.12</v>
      </c>
      <c r="P579">
        <f>(Table1[[#This Row],[Sold_qty]]*Table1[[#This Row],[Price_per_qty]])-(Table1[[#This Row],[COGS]]*Table1[[#This Row],[Sold_qty]])</f>
        <v>881.92000000000007</v>
      </c>
      <c r="Q579" s="6">
        <f>Table1[[#This Row],[Profit]]/Table1[[#This Row],[Revenue]]</f>
        <v>0.2240013004429634</v>
      </c>
    </row>
    <row r="580" spans="1:17" x14ac:dyDescent="0.3">
      <c r="A580">
        <v>579</v>
      </c>
      <c r="B580" t="s">
        <v>1490</v>
      </c>
      <c r="C580" t="s">
        <v>1491</v>
      </c>
      <c r="D580" t="s">
        <v>24</v>
      </c>
      <c r="E580" t="s">
        <v>73</v>
      </c>
      <c r="F580" t="s">
        <v>601</v>
      </c>
      <c r="G580" t="s">
        <v>28</v>
      </c>
      <c r="H580" t="s">
        <v>35</v>
      </c>
      <c r="I580" s="1">
        <v>45185</v>
      </c>
      <c r="J580">
        <v>2023</v>
      </c>
      <c r="K580" t="s">
        <v>36</v>
      </c>
      <c r="L580">
        <v>12</v>
      </c>
      <c r="M580">
        <v>341.76</v>
      </c>
      <c r="N580">
        <v>175.52</v>
      </c>
      <c r="O580">
        <f>Table1[[#This Row],[Price_per_qty]]*Table1[[#This Row],[Sold_qty]]</f>
        <v>4101.12</v>
      </c>
      <c r="P580">
        <f>(Table1[[#This Row],[Sold_qty]]*Table1[[#This Row],[Price_per_qty]])-(Table1[[#This Row],[COGS]]*Table1[[#This Row],[Sold_qty]])</f>
        <v>1994.8799999999997</v>
      </c>
      <c r="Q580" s="6">
        <f>Table1[[#This Row],[Profit]]/Table1[[#This Row],[Revenue]]</f>
        <v>0.48642322097378271</v>
      </c>
    </row>
    <row r="581" spans="1:17" x14ac:dyDescent="0.3">
      <c r="A581">
        <v>580</v>
      </c>
      <c r="B581" t="s">
        <v>1492</v>
      </c>
      <c r="C581" t="s">
        <v>1493</v>
      </c>
      <c r="D581" t="s">
        <v>24</v>
      </c>
      <c r="E581" t="s">
        <v>42</v>
      </c>
      <c r="F581" t="s">
        <v>1494</v>
      </c>
      <c r="G581" t="s">
        <v>27</v>
      </c>
      <c r="H581" t="s">
        <v>35</v>
      </c>
      <c r="I581" s="1">
        <v>45226</v>
      </c>
      <c r="J581">
        <v>2023</v>
      </c>
      <c r="K581" t="s">
        <v>36</v>
      </c>
      <c r="L581">
        <v>14</v>
      </c>
      <c r="M581">
        <v>378.02</v>
      </c>
      <c r="N581">
        <v>297.66000000000003</v>
      </c>
      <c r="O581">
        <f>Table1[[#This Row],[Price_per_qty]]*Table1[[#This Row],[Sold_qty]]</f>
        <v>5292.28</v>
      </c>
      <c r="P581">
        <f>(Table1[[#This Row],[Sold_qty]]*Table1[[#This Row],[Price_per_qty]])-(Table1[[#This Row],[COGS]]*Table1[[#This Row],[Sold_qty]])</f>
        <v>1125.0399999999991</v>
      </c>
      <c r="Q581" s="6">
        <f>Table1[[#This Row],[Profit]]/Table1[[#This Row],[Revenue]]</f>
        <v>0.21258134490238595</v>
      </c>
    </row>
    <row r="582" spans="1:17" x14ac:dyDescent="0.3">
      <c r="A582">
        <v>581</v>
      </c>
      <c r="B582" t="s">
        <v>1495</v>
      </c>
      <c r="C582" t="s">
        <v>1496</v>
      </c>
      <c r="D582" t="s">
        <v>16</v>
      </c>
      <c r="E582" t="s">
        <v>17</v>
      </c>
      <c r="F582" t="s">
        <v>1497</v>
      </c>
      <c r="G582" t="s">
        <v>28</v>
      </c>
      <c r="H582" t="s">
        <v>44</v>
      </c>
      <c r="I582" s="1">
        <v>45260</v>
      </c>
      <c r="J582">
        <v>2023</v>
      </c>
      <c r="K582" t="s">
        <v>21</v>
      </c>
      <c r="L582">
        <v>10</v>
      </c>
      <c r="M582">
        <v>83.03</v>
      </c>
      <c r="N582">
        <v>62.92</v>
      </c>
      <c r="O582">
        <f>Table1[[#This Row],[Price_per_qty]]*Table1[[#This Row],[Sold_qty]]</f>
        <v>830.3</v>
      </c>
      <c r="P582">
        <f>(Table1[[#This Row],[Sold_qty]]*Table1[[#This Row],[Price_per_qty]])-(Table1[[#This Row],[COGS]]*Table1[[#This Row],[Sold_qty]])</f>
        <v>201.09999999999991</v>
      </c>
      <c r="Q582" s="6">
        <f>Table1[[#This Row],[Profit]]/Table1[[#This Row],[Revenue]]</f>
        <v>0.24220161387450309</v>
      </c>
    </row>
    <row r="583" spans="1:17" x14ac:dyDescent="0.3">
      <c r="A583">
        <v>582</v>
      </c>
      <c r="B583" t="s">
        <v>1498</v>
      </c>
      <c r="C583" t="s">
        <v>1499</v>
      </c>
      <c r="D583" t="s">
        <v>32</v>
      </c>
      <c r="E583" t="s">
        <v>33</v>
      </c>
      <c r="F583" t="s">
        <v>468</v>
      </c>
      <c r="G583" t="s">
        <v>28</v>
      </c>
      <c r="H583" t="s">
        <v>19</v>
      </c>
      <c r="I583" s="1">
        <v>45173</v>
      </c>
      <c r="J583">
        <v>2023</v>
      </c>
      <c r="K583" t="s">
        <v>103</v>
      </c>
      <c r="L583">
        <v>8</v>
      </c>
      <c r="M583">
        <v>42.74</v>
      </c>
      <c r="N583">
        <v>32.29</v>
      </c>
      <c r="O583">
        <f>Table1[[#This Row],[Price_per_qty]]*Table1[[#This Row],[Sold_qty]]</f>
        <v>341.92</v>
      </c>
      <c r="P583">
        <f>(Table1[[#This Row],[Sold_qty]]*Table1[[#This Row],[Price_per_qty]])-(Table1[[#This Row],[COGS]]*Table1[[#This Row],[Sold_qty]])</f>
        <v>83.600000000000023</v>
      </c>
      <c r="Q583" s="6">
        <f>Table1[[#This Row],[Profit]]/Table1[[#This Row],[Revenue]]</f>
        <v>0.24450163781001411</v>
      </c>
    </row>
    <row r="584" spans="1:17" x14ac:dyDescent="0.3">
      <c r="A584">
        <v>583</v>
      </c>
      <c r="B584" t="s">
        <v>1500</v>
      </c>
      <c r="C584" t="s">
        <v>1501</v>
      </c>
      <c r="D584" t="s">
        <v>32</v>
      </c>
      <c r="E584" t="s">
        <v>33</v>
      </c>
      <c r="F584" t="s">
        <v>1418</v>
      </c>
      <c r="G584" t="s">
        <v>44</v>
      </c>
      <c r="H584" t="s">
        <v>35</v>
      </c>
      <c r="I584" s="1">
        <v>45748</v>
      </c>
      <c r="J584">
        <v>2025</v>
      </c>
      <c r="K584" t="s">
        <v>29</v>
      </c>
      <c r="L584">
        <v>1</v>
      </c>
      <c r="M584">
        <v>146.11000000000001</v>
      </c>
      <c r="N584">
        <v>116.1</v>
      </c>
      <c r="O584">
        <f>Table1[[#This Row],[Price_per_qty]]*Table1[[#This Row],[Sold_qty]]</f>
        <v>146.11000000000001</v>
      </c>
      <c r="P584">
        <f>(Table1[[#This Row],[Sold_qty]]*Table1[[#This Row],[Price_per_qty]])-(Table1[[#This Row],[COGS]]*Table1[[#This Row],[Sold_qty]])</f>
        <v>30.010000000000019</v>
      </c>
      <c r="Q584" s="6">
        <f>Table1[[#This Row],[Profit]]/Table1[[#This Row],[Revenue]]</f>
        <v>0.20539319690644048</v>
      </c>
    </row>
    <row r="585" spans="1:17" x14ac:dyDescent="0.3">
      <c r="A585">
        <v>584</v>
      </c>
      <c r="B585" t="s">
        <v>1502</v>
      </c>
      <c r="C585" t="s">
        <v>1503</v>
      </c>
      <c r="D585" t="s">
        <v>16</v>
      </c>
      <c r="E585" t="s">
        <v>59</v>
      </c>
      <c r="F585" t="s">
        <v>1504</v>
      </c>
      <c r="G585" t="s">
        <v>35</v>
      </c>
      <c r="H585" t="s">
        <v>27</v>
      </c>
      <c r="I585" s="1">
        <v>45041</v>
      </c>
      <c r="J585">
        <v>2023</v>
      </c>
      <c r="K585" t="s">
        <v>29</v>
      </c>
      <c r="L585">
        <v>6</v>
      </c>
      <c r="M585">
        <v>32.950000000000003</v>
      </c>
      <c r="N585">
        <v>17.23</v>
      </c>
      <c r="O585">
        <f>Table1[[#This Row],[Price_per_qty]]*Table1[[#This Row],[Sold_qty]]</f>
        <v>197.70000000000002</v>
      </c>
      <c r="P585">
        <f>(Table1[[#This Row],[Sold_qty]]*Table1[[#This Row],[Price_per_qty]])-(Table1[[#This Row],[COGS]]*Table1[[#This Row],[Sold_qty]])</f>
        <v>94.320000000000022</v>
      </c>
      <c r="Q585" s="6">
        <f>Table1[[#This Row],[Profit]]/Table1[[#This Row],[Revenue]]</f>
        <v>0.47708649468892267</v>
      </c>
    </row>
    <row r="586" spans="1:17" x14ac:dyDescent="0.3">
      <c r="A586">
        <v>585</v>
      </c>
      <c r="B586" t="s">
        <v>1505</v>
      </c>
      <c r="C586" t="s">
        <v>1506</v>
      </c>
      <c r="D586" t="s">
        <v>32</v>
      </c>
      <c r="E586" t="s">
        <v>33</v>
      </c>
      <c r="F586" t="s">
        <v>166</v>
      </c>
      <c r="G586" t="s">
        <v>28</v>
      </c>
      <c r="H586" t="s">
        <v>20</v>
      </c>
      <c r="I586" s="1">
        <v>45272</v>
      </c>
      <c r="J586">
        <v>2023</v>
      </c>
      <c r="K586" t="s">
        <v>36</v>
      </c>
      <c r="L586">
        <v>7</v>
      </c>
      <c r="M586">
        <v>83.74</v>
      </c>
      <c r="N586">
        <v>67.17</v>
      </c>
      <c r="O586">
        <f>Table1[[#This Row],[Price_per_qty]]*Table1[[#This Row],[Sold_qty]]</f>
        <v>586.17999999999995</v>
      </c>
      <c r="P586">
        <f>(Table1[[#This Row],[Sold_qty]]*Table1[[#This Row],[Price_per_qty]])-(Table1[[#This Row],[COGS]]*Table1[[#This Row],[Sold_qty]])</f>
        <v>115.98999999999995</v>
      </c>
      <c r="Q586" s="6">
        <f>Table1[[#This Row],[Profit]]/Table1[[#This Row],[Revenue]]</f>
        <v>0.19787437305946973</v>
      </c>
    </row>
    <row r="587" spans="1:17" x14ac:dyDescent="0.3">
      <c r="A587">
        <v>586</v>
      </c>
      <c r="B587" t="s">
        <v>1507</v>
      </c>
      <c r="C587" t="s">
        <v>1508</v>
      </c>
      <c r="D587" t="s">
        <v>24</v>
      </c>
      <c r="E587" t="s">
        <v>42</v>
      </c>
      <c r="F587" t="s">
        <v>1509</v>
      </c>
      <c r="G587" t="s">
        <v>44</v>
      </c>
      <c r="H587" t="s">
        <v>20</v>
      </c>
      <c r="I587" s="1">
        <v>45474</v>
      </c>
      <c r="J587">
        <v>2024</v>
      </c>
      <c r="K587" t="s">
        <v>103</v>
      </c>
      <c r="L587">
        <v>4</v>
      </c>
      <c r="M587">
        <v>479.09</v>
      </c>
      <c r="N587">
        <v>282.43</v>
      </c>
      <c r="O587">
        <f>Table1[[#This Row],[Price_per_qty]]*Table1[[#This Row],[Sold_qty]]</f>
        <v>1916.36</v>
      </c>
      <c r="P587">
        <f>(Table1[[#This Row],[Sold_qty]]*Table1[[#This Row],[Price_per_qty]])-(Table1[[#This Row],[COGS]]*Table1[[#This Row],[Sold_qty]])</f>
        <v>786.63999999999987</v>
      </c>
      <c r="Q587" s="6">
        <f>Table1[[#This Row],[Profit]]/Table1[[#This Row],[Revenue]]</f>
        <v>0.41048654741280338</v>
      </c>
    </row>
    <row r="588" spans="1:17" x14ac:dyDescent="0.3">
      <c r="A588">
        <v>587</v>
      </c>
      <c r="B588" t="s">
        <v>1510</v>
      </c>
      <c r="C588" t="s">
        <v>1511</v>
      </c>
      <c r="D588" t="s">
        <v>32</v>
      </c>
      <c r="E588" t="s">
        <v>33</v>
      </c>
      <c r="F588" t="s">
        <v>567</v>
      </c>
      <c r="G588" t="s">
        <v>27</v>
      </c>
      <c r="H588" t="s">
        <v>19</v>
      </c>
      <c r="I588" s="1">
        <v>45134</v>
      </c>
      <c r="J588">
        <v>2023</v>
      </c>
      <c r="K588" t="s">
        <v>29</v>
      </c>
      <c r="L588">
        <v>16</v>
      </c>
      <c r="M588">
        <v>367.29</v>
      </c>
      <c r="N588">
        <v>275.56</v>
      </c>
      <c r="O588">
        <f>Table1[[#This Row],[Price_per_qty]]*Table1[[#This Row],[Sold_qty]]</f>
        <v>5876.64</v>
      </c>
      <c r="P588">
        <f>(Table1[[#This Row],[Sold_qty]]*Table1[[#This Row],[Price_per_qty]])-(Table1[[#This Row],[COGS]]*Table1[[#This Row],[Sold_qty]])</f>
        <v>1467.6800000000003</v>
      </c>
      <c r="Q588" s="6">
        <f>Table1[[#This Row],[Profit]]/Table1[[#This Row],[Revenue]]</f>
        <v>0.24974815540853279</v>
      </c>
    </row>
    <row r="589" spans="1:17" x14ac:dyDescent="0.3">
      <c r="A589">
        <v>588</v>
      </c>
      <c r="B589" t="s">
        <v>1512</v>
      </c>
      <c r="C589" t="s">
        <v>1513</v>
      </c>
      <c r="D589" t="s">
        <v>24</v>
      </c>
      <c r="E589" t="s">
        <v>73</v>
      </c>
      <c r="F589" t="s">
        <v>262</v>
      </c>
      <c r="G589" t="s">
        <v>35</v>
      </c>
      <c r="H589" t="s">
        <v>44</v>
      </c>
      <c r="I589" s="1">
        <v>45722</v>
      </c>
      <c r="J589">
        <v>2025</v>
      </c>
      <c r="K589" t="s">
        <v>29</v>
      </c>
      <c r="L589">
        <v>19</v>
      </c>
      <c r="M589">
        <v>17.68</v>
      </c>
      <c r="N589">
        <v>10</v>
      </c>
      <c r="O589">
        <f>Table1[[#This Row],[Price_per_qty]]*Table1[[#This Row],[Sold_qty]]</f>
        <v>335.92</v>
      </c>
      <c r="P589">
        <f>(Table1[[#This Row],[Sold_qty]]*Table1[[#This Row],[Price_per_qty]])-(Table1[[#This Row],[COGS]]*Table1[[#This Row],[Sold_qty]])</f>
        <v>145.92000000000002</v>
      </c>
      <c r="Q589" s="6">
        <f>Table1[[#This Row],[Profit]]/Table1[[#This Row],[Revenue]]</f>
        <v>0.43438914027149322</v>
      </c>
    </row>
    <row r="590" spans="1:17" x14ac:dyDescent="0.3">
      <c r="A590">
        <v>589</v>
      </c>
      <c r="B590" t="s">
        <v>1514</v>
      </c>
      <c r="C590" t="s">
        <v>1515</v>
      </c>
      <c r="D590" t="s">
        <v>16</v>
      </c>
      <c r="E590" t="s">
        <v>106</v>
      </c>
      <c r="F590" t="s">
        <v>352</v>
      </c>
      <c r="G590" t="s">
        <v>27</v>
      </c>
      <c r="H590" t="s">
        <v>28</v>
      </c>
      <c r="I590" s="1">
        <v>45105</v>
      </c>
      <c r="J590">
        <v>2023</v>
      </c>
      <c r="K590" t="s">
        <v>103</v>
      </c>
      <c r="L590">
        <v>3</v>
      </c>
      <c r="M590">
        <v>498.32</v>
      </c>
      <c r="N590">
        <v>357.81</v>
      </c>
      <c r="O590">
        <f>Table1[[#This Row],[Price_per_qty]]*Table1[[#This Row],[Sold_qty]]</f>
        <v>1494.96</v>
      </c>
      <c r="P590">
        <f>(Table1[[#This Row],[Sold_qty]]*Table1[[#This Row],[Price_per_qty]])-(Table1[[#This Row],[COGS]]*Table1[[#This Row],[Sold_qty]])</f>
        <v>421.53</v>
      </c>
      <c r="Q590" s="6">
        <f>Table1[[#This Row],[Profit]]/Table1[[#This Row],[Revenue]]</f>
        <v>0.28196741049927754</v>
      </c>
    </row>
    <row r="591" spans="1:17" x14ac:dyDescent="0.3">
      <c r="A591">
        <v>590</v>
      </c>
      <c r="B591" t="s">
        <v>1516</v>
      </c>
      <c r="C591" t="s">
        <v>1517</v>
      </c>
      <c r="D591" t="s">
        <v>24</v>
      </c>
      <c r="E591" t="s">
        <v>42</v>
      </c>
      <c r="F591" t="s">
        <v>631</v>
      </c>
      <c r="G591" t="s">
        <v>28</v>
      </c>
      <c r="H591" t="s">
        <v>44</v>
      </c>
      <c r="I591" s="1">
        <v>45423</v>
      </c>
      <c r="J591">
        <v>2024</v>
      </c>
      <c r="K591" t="s">
        <v>29</v>
      </c>
      <c r="L591">
        <v>9</v>
      </c>
      <c r="M591">
        <v>255.83</v>
      </c>
      <c r="N591">
        <v>137.62</v>
      </c>
      <c r="O591">
        <f>Table1[[#This Row],[Price_per_qty]]*Table1[[#This Row],[Sold_qty]]</f>
        <v>2302.4700000000003</v>
      </c>
      <c r="P591">
        <f>(Table1[[#This Row],[Sold_qty]]*Table1[[#This Row],[Price_per_qty]])-(Table1[[#This Row],[COGS]]*Table1[[#This Row],[Sold_qty]])</f>
        <v>1063.8900000000003</v>
      </c>
      <c r="Q591" s="6">
        <f>Table1[[#This Row],[Profit]]/Table1[[#This Row],[Revenue]]</f>
        <v>0.46206465230817351</v>
      </c>
    </row>
    <row r="592" spans="1:17" x14ac:dyDescent="0.3">
      <c r="A592">
        <v>591</v>
      </c>
      <c r="B592" t="s">
        <v>1518</v>
      </c>
      <c r="C592" t="s">
        <v>1519</v>
      </c>
      <c r="D592" t="s">
        <v>32</v>
      </c>
      <c r="E592" t="s">
        <v>52</v>
      </c>
      <c r="F592" t="s">
        <v>1520</v>
      </c>
      <c r="G592" t="s">
        <v>28</v>
      </c>
      <c r="H592" t="s">
        <v>44</v>
      </c>
      <c r="I592" s="1">
        <v>45369</v>
      </c>
      <c r="J592">
        <v>2024</v>
      </c>
      <c r="K592" t="s">
        <v>21</v>
      </c>
      <c r="L592">
        <v>6</v>
      </c>
      <c r="M592">
        <v>29.44</v>
      </c>
      <c r="N592">
        <v>21.8</v>
      </c>
      <c r="O592">
        <f>Table1[[#This Row],[Price_per_qty]]*Table1[[#This Row],[Sold_qty]]</f>
        <v>176.64000000000001</v>
      </c>
      <c r="P592">
        <f>(Table1[[#This Row],[Sold_qty]]*Table1[[#This Row],[Price_per_qty]])-(Table1[[#This Row],[COGS]]*Table1[[#This Row],[Sold_qty]])</f>
        <v>45.84</v>
      </c>
      <c r="Q592" s="6">
        <f>Table1[[#This Row],[Profit]]/Table1[[#This Row],[Revenue]]</f>
        <v>0.25951086956521741</v>
      </c>
    </row>
    <row r="593" spans="1:17" x14ac:dyDescent="0.3">
      <c r="A593">
        <v>592</v>
      </c>
      <c r="B593" t="s">
        <v>1521</v>
      </c>
      <c r="C593" t="s">
        <v>1522</v>
      </c>
      <c r="D593" t="s">
        <v>16</v>
      </c>
      <c r="E593" t="s">
        <v>59</v>
      </c>
      <c r="F593" t="s">
        <v>1160</v>
      </c>
      <c r="G593" t="s">
        <v>28</v>
      </c>
      <c r="H593" t="s">
        <v>27</v>
      </c>
      <c r="I593" s="1">
        <v>45313</v>
      </c>
      <c r="J593">
        <v>2024</v>
      </c>
      <c r="K593" t="s">
        <v>21</v>
      </c>
      <c r="L593">
        <v>10</v>
      </c>
      <c r="M593">
        <v>161.21</v>
      </c>
      <c r="N593">
        <v>113.43</v>
      </c>
      <c r="O593">
        <f>Table1[[#This Row],[Price_per_qty]]*Table1[[#This Row],[Sold_qty]]</f>
        <v>1612.1000000000001</v>
      </c>
      <c r="P593">
        <f>(Table1[[#This Row],[Sold_qty]]*Table1[[#This Row],[Price_per_qty]])-(Table1[[#This Row],[COGS]]*Table1[[#This Row],[Sold_qty]])</f>
        <v>477.79999999999995</v>
      </c>
      <c r="Q593" s="6">
        <f>Table1[[#This Row],[Profit]]/Table1[[#This Row],[Revenue]]</f>
        <v>0.29638359903231803</v>
      </c>
    </row>
    <row r="594" spans="1:17" x14ac:dyDescent="0.3">
      <c r="A594">
        <v>593</v>
      </c>
      <c r="B594" t="s">
        <v>1523</v>
      </c>
      <c r="C594" t="s">
        <v>1524</v>
      </c>
      <c r="D594" t="s">
        <v>32</v>
      </c>
      <c r="E594" t="s">
        <v>52</v>
      </c>
      <c r="F594" t="s">
        <v>1525</v>
      </c>
      <c r="G594" t="s">
        <v>27</v>
      </c>
      <c r="H594" t="s">
        <v>19</v>
      </c>
      <c r="I594" s="1">
        <v>45022</v>
      </c>
      <c r="J594">
        <v>2023</v>
      </c>
      <c r="K594" t="s">
        <v>29</v>
      </c>
      <c r="L594">
        <v>8</v>
      </c>
      <c r="M594">
        <v>86.53</v>
      </c>
      <c r="N594">
        <v>61.28</v>
      </c>
      <c r="O594">
        <f>Table1[[#This Row],[Price_per_qty]]*Table1[[#This Row],[Sold_qty]]</f>
        <v>692.24</v>
      </c>
      <c r="P594">
        <f>(Table1[[#This Row],[Sold_qty]]*Table1[[#This Row],[Price_per_qty]])-(Table1[[#This Row],[COGS]]*Table1[[#This Row],[Sold_qty]])</f>
        <v>202</v>
      </c>
      <c r="Q594" s="6">
        <f>Table1[[#This Row],[Profit]]/Table1[[#This Row],[Revenue]]</f>
        <v>0.29180630995030626</v>
      </c>
    </row>
    <row r="595" spans="1:17" x14ac:dyDescent="0.3">
      <c r="A595">
        <v>594</v>
      </c>
      <c r="B595" t="s">
        <v>1526</v>
      </c>
      <c r="C595" t="s">
        <v>1527</v>
      </c>
      <c r="D595" t="s">
        <v>32</v>
      </c>
      <c r="E595" t="s">
        <v>52</v>
      </c>
      <c r="F595" t="s">
        <v>1528</v>
      </c>
      <c r="G595" t="s">
        <v>44</v>
      </c>
      <c r="H595" t="s">
        <v>35</v>
      </c>
      <c r="I595" s="1">
        <v>45265</v>
      </c>
      <c r="J595">
        <v>2023</v>
      </c>
      <c r="K595" t="s">
        <v>21</v>
      </c>
      <c r="L595">
        <v>18</v>
      </c>
      <c r="M595">
        <v>208.55</v>
      </c>
      <c r="N595">
        <v>167.46</v>
      </c>
      <c r="O595">
        <f>Table1[[#This Row],[Price_per_qty]]*Table1[[#This Row],[Sold_qty]]</f>
        <v>3753.9</v>
      </c>
      <c r="P595">
        <f>(Table1[[#This Row],[Sold_qty]]*Table1[[#This Row],[Price_per_qty]])-(Table1[[#This Row],[COGS]]*Table1[[#This Row],[Sold_qty]])</f>
        <v>739.61999999999989</v>
      </c>
      <c r="Q595" s="6">
        <f>Table1[[#This Row],[Profit]]/Table1[[#This Row],[Revenue]]</f>
        <v>0.19702709182450248</v>
      </c>
    </row>
    <row r="596" spans="1:17" x14ac:dyDescent="0.3">
      <c r="A596">
        <v>595</v>
      </c>
      <c r="B596" t="s">
        <v>1529</v>
      </c>
      <c r="C596" t="s">
        <v>1530</v>
      </c>
      <c r="D596" t="s">
        <v>24</v>
      </c>
      <c r="E596" t="s">
        <v>42</v>
      </c>
      <c r="F596" t="s">
        <v>1531</v>
      </c>
      <c r="G596" t="s">
        <v>35</v>
      </c>
      <c r="H596" t="s">
        <v>44</v>
      </c>
      <c r="I596" s="1">
        <v>45254</v>
      </c>
      <c r="J596">
        <v>2023</v>
      </c>
      <c r="K596" t="s">
        <v>29</v>
      </c>
      <c r="L596">
        <v>18</v>
      </c>
      <c r="M596">
        <v>146.16999999999999</v>
      </c>
      <c r="N596">
        <v>75.22</v>
      </c>
      <c r="O596">
        <f>Table1[[#This Row],[Price_per_qty]]*Table1[[#This Row],[Sold_qty]]</f>
        <v>2631.06</v>
      </c>
      <c r="P596">
        <f>(Table1[[#This Row],[Sold_qty]]*Table1[[#This Row],[Price_per_qty]])-(Table1[[#This Row],[COGS]]*Table1[[#This Row],[Sold_qty]])</f>
        <v>1277.0999999999999</v>
      </c>
      <c r="Q596" s="6">
        <f>Table1[[#This Row],[Profit]]/Table1[[#This Row],[Revenue]]</f>
        <v>0.48539371964151329</v>
      </c>
    </row>
    <row r="597" spans="1:17" x14ac:dyDescent="0.3">
      <c r="A597">
        <v>596</v>
      </c>
      <c r="B597" t="s">
        <v>1532</v>
      </c>
      <c r="C597" t="s">
        <v>1533</v>
      </c>
      <c r="D597" t="s">
        <v>24</v>
      </c>
      <c r="E597" t="s">
        <v>42</v>
      </c>
      <c r="F597" t="s">
        <v>1108</v>
      </c>
      <c r="G597" t="s">
        <v>35</v>
      </c>
      <c r="H597" t="s">
        <v>19</v>
      </c>
      <c r="I597" s="1">
        <v>45824</v>
      </c>
      <c r="J597">
        <v>2025</v>
      </c>
      <c r="K597" t="s">
        <v>21</v>
      </c>
      <c r="L597">
        <v>4</v>
      </c>
      <c r="M597">
        <v>479.93</v>
      </c>
      <c r="N597">
        <v>406.54</v>
      </c>
      <c r="O597">
        <f>Table1[[#This Row],[Price_per_qty]]*Table1[[#This Row],[Sold_qty]]</f>
        <v>1919.72</v>
      </c>
      <c r="P597">
        <f>(Table1[[#This Row],[Sold_qty]]*Table1[[#This Row],[Price_per_qty]])-(Table1[[#This Row],[COGS]]*Table1[[#This Row],[Sold_qty]])</f>
        <v>293.55999999999995</v>
      </c>
      <c r="Q597" s="6">
        <f>Table1[[#This Row],[Profit]]/Table1[[#This Row],[Revenue]]</f>
        <v>0.15291813389452624</v>
      </c>
    </row>
    <row r="598" spans="1:17" x14ac:dyDescent="0.3">
      <c r="A598">
        <v>597</v>
      </c>
      <c r="B598" t="s">
        <v>1534</v>
      </c>
      <c r="C598" t="s">
        <v>1535</v>
      </c>
      <c r="D598" t="s">
        <v>24</v>
      </c>
      <c r="E598" t="s">
        <v>42</v>
      </c>
      <c r="F598" t="s">
        <v>700</v>
      </c>
      <c r="G598" t="s">
        <v>19</v>
      </c>
      <c r="H598" t="s">
        <v>44</v>
      </c>
      <c r="I598" s="1">
        <v>45396</v>
      </c>
      <c r="J598">
        <v>2024</v>
      </c>
      <c r="K598" t="s">
        <v>36</v>
      </c>
      <c r="L598">
        <v>15</v>
      </c>
      <c r="M598">
        <v>156.41999999999999</v>
      </c>
      <c r="N598">
        <v>116.97</v>
      </c>
      <c r="O598">
        <f>Table1[[#This Row],[Price_per_qty]]*Table1[[#This Row],[Sold_qty]]</f>
        <v>2346.2999999999997</v>
      </c>
      <c r="P598">
        <f>(Table1[[#This Row],[Sold_qty]]*Table1[[#This Row],[Price_per_qty]])-(Table1[[#This Row],[COGS]]*Table1[[#This Row],[Sold_qty]])</f>
        <v>591.74999999999977</v>
      </c>
      <c r="Q598" s="6">
        <f>Table1[[#This Row],[Profit]]/Table1[[#This Row],[Revenue]]</f>
        <v>0.25220560030686606</v>
      </c>
    </row>
    <row r="599" spans="1:17" x14ac:dyDescent="0.3">
      <c r="A599">
        <v>598</v>
      </c>
      <c r="B599" t="s">
        <v>1536</v>
      </c>
      <c r="C599" t="s">
        <v>1537</v>
      </c>
      <c r="D599" t="s">
        <v>24</v>
      </c>
      <c r="E599" t="s">
        <v>42</v>
      </c>
      <c r="F599" t="s">
        <v>1538</v>
      </c>
      <c r="G599" t="s">
        <v>20</v>
      </c>
      <c r="H599" t="s">
        <v>44</v>
      </c>
      <c r="I599" s="1">
        <v>45694</v>
      </c>
      <c r="J599">
        <v>2025</v>
      </c>
      <c r="K599" t="s">
        <v>29</v>
      </c>
      <c r="L599">
        <v>11</v>
      </c>
      <c r="M599">
        <v>400.74</v>
      </c>
      <c r="N599">
        <v>339.57</v>
      </c>
      <c r="O599">
        <f>Table1[[#This Row],[Price_per_qty]]*Table1[[#This Row],[Sold_qty]]</f>
        <v>4408.1400000000003</v>
      </c>
      <c r="P599">
        <f>(Table1[[#This Row],[Sold_qty]]*Table1[[#This Row],[Price_per_qty]])-(Table1[[#This Row],[COGS]]*Table1[[#This Row],[Sold_qty]])</f>
        <v>672.87000000000035</v>
      </c>
      <c r="Q599" s="6">
        <f>Table1[[#This Row],[Profit]]/Table1[[#This Row],[Revenue]]</f>
        <v>0.15264261116933681</v>
      </c>
    </row>
    <row r="600" spans="1:17" x14ac:dyDescent="0.3">
      <c r="A600">
        <v>599</v>
      </c>
      <c r="B600" t="s">
        <v>1539</v>
      </c>
      <c r="C600" t="s">
        <v>1540</v>
      </c>
      <c r="D600" t="s">
        <v>32</v>
      </c>
      <c r="E600" t="s">
        <v>52</v>
      </c>
      <c r="F600" t="s">
        <v>1099</v>
      </c>
      <c r="G600" t="s">
        <v>44</v>
      </c>
      <c r="H600" t="s">
        <v>20</v>
      </c>
      <c r="I600" s="1">
        <v>45821</v>
      </c>
      <c r="J600">
        <v>2025</v>
      </c>
      <c r="K600" t="s">
        <v>21</v>
      </c>
      <c r="L600">
        <v>13</v>
      </c>
      <c r="M600">
        <v>239.5</v>
      </c>
      <c r="N600">
        <v>171.45</v>
      </c>
      <c r="O600">
        <f>Table1[[#This Row],[Price_per_qty]]*Table1[[#This Row],[Sold_qty]]</f>
        <v>3113.5</v>
      </c>
      <c r="P600">
        <f>(Table1[[#This Row],[Sold_qty]]*Table1[[#This Row],[Price_per_qty]])-(Table1[[#This Row],[COGS]]*Table1[[#This Row],[Sold_qty]])</f>
        <v>884.65000000000009</v>
      </c>
      <c r="Q600" s="6">
        <f>Table1[[#This Row],[Profit]]/Table1[[#This Row],[Revenue]]</f>
        <v>0.28413361169102297</v>
      </c>
    </row>
    <row r="601" spans="1:17" x14ac:dyDescent="0.3">
      <c r="A601">
        <v>600</v>
      </c>
      <c r="B601" t="s">
        <v>1541</v>
      </c>
      <c r="C601" t="s">
        <v>1542</v>
      </c>
      <c r="D601" t="s">
        <v>24</v>
      </c>
      <c r="E601" t="s">
        <v>42</v>
      </c>
      <c r="F601" t="s">
        <v>1018</v>
      </c>
      <c r="G601" t="s">
        <v>28</v>
      </c>
      <c r="H601" t="s">
        <v>19</v>
      </c>
      <c r="I601" s="1">
        <v>45294</v>
      </c>
      <c r="J601">
        <v>2024</v>
      </c>
      <c r="K601" t="s">
        <v>36</v>
      </c>
      <c r="L601">
        <v>6</v>
      </c>
      <c r="M601">
        <v>435.46</v>
      </c>
      <c r="N601">
        <v>254.37</v>
      </c>
      <c r="O601">
        <f>Table1[[#This Row],[Price_per_qty]]*Table1[[#This Row],[Sold_qty]]</f>
        <v>2612.7599999999998</v>
      </c>
      <c r="P601">
        <f>(Table1[[#This Row],[Sold_qty]]*Table1[[#This Row],[Price_per_qty]])-(Table1[[#This Row],[COGS]]*Table1[[#This Row],[Sold_qty]])</f>
        <v>1086.5399999999997</v>
      </c>
      <c r="Q601" s="6">
        <f>Table1[[#This Row],[Profit]]/Table1[[#This Row],[Revenue]]</f>
        <v>0.4158590915353878</v>
      </c>
    </row>
    <row r="602" spans="1:17" x14ac:dyDescent="0.3">
      <c r="A602">
        <v>601</v>
      </c>
      <c r="B602" t="s">
        <v>1543</v>
      </c>
      <c r="C602" t="s">
        <v>1544</v>
      </c>
      <c r="D602" t="s">
        <v>24</v>
      </c>
      <c r="E602" t="s">
        <v>25</v>
      </c>
      <c r="F602" t="s">
        <v>116</v>
      </c>
      <c r="G602" t="s">
        <v>28</v>
      </c>
      <c r="H602" t="s">
        <v>20</v>
      </c>
      <c r="I602" s="1">
        <v>45430</v>
      </c>
      <c r="J602">
        <v>2024</v>
      </c>
      <c r="K602" t="s">
        <v>36</v>
      </c>
      <c r="L602">
        <v>16</v>
      </c>
      <c r="M602">
        <v>8.1300000000000008</v>
      </c>
      <c r="N602">
        <v>5.79</v>
      </c>
      <c r="O602">
        <f>Table1[[#This Row],[Price_per_qty]]*Table1[[#This Row],[Sold_qty]]</f>
        <v>130.08000000000001</v>
      </c>
      <c r="P602">
        <f>(Table1[[#This Row],[Sold_qty]]*Table1[[#This Row],[Price_per_qty]])-(Table1[[#This Row],[COGS]]*Table1[[#This Row],[Sold_qty]])</f>
        <v>37.440000000000012</v>
      </c>
      <c r="Q602" s="6">
        <f>Table1[[#This Row],[Profit]]/Table1[[#This Row],[Revenue]]</f>
        <v>0.28782287822878233</v>
      </c>
    </row>
    <row r="603" spans="1:17" x14ac:dyDescent="0.3">
      <c r="A603">
        <v>602</v>
      </c>
      <c r="B603" t="s">
        <v>1545</v>
      </c>
      <c r="C603" t="s">
        <v>1546</v>
      </c>
      <c r="D603" t="s">
        <v>24</v>
      </c>
      <c r="E603" t="s">
        <v>73</v>
      </c>
      <c r="F603" t="s">
        <v>625</v>
      </c>
      <c r="G603" t="s">
        <v>28</v>
      </c>
      <c r="H603" t="s">
        <v>44</v>
      </c>
      <c r="I603" s="1">
        <v>45014</v>
      </c>
      <c r="J603">
        <v>2023</v>
      </c>
      <c r="K603" t="s">
        <v>29</v>
      </c>
      <c r="L603">
        <v>4</v>
      </c>
      <c r="M603">
        <v>121.92</v>
      </c>
      <c r="N603">
        <v>102.86</v>
      </c>
      <c r="O603">
        <f>Table1[[#This Row],[Price_per_qty]]*Table1[[#This Row],[Sold_qty]]</f>
        <v>487.68</v>
      </c>
      <c r="P603">
        <f>(Table1[[#This Row],[Sold_qty]]*Table1[[#This Row],[Price_per_qty]])-(Table1[[#This Row],[COGS]]*Table1[[#This Row],[Sold_qty]])</f>
        <v>76.240000000000009</v>
      </c>
      <c r="Q603" s="6">
        <f>Table1[[#This Row],[Profit]]/Table1[[#This Row],[Revenue]]</f>
        <v>0.15633202099737534</v>
      </c>
    </row>
    <row r="604" spans="1:17" x14ac:dyDescent="0.3">
      <c r="A604">
        <v>603</v>
      </c>
      <c r="B604" t="s">
        <v>1547</v>
      </c>
      <c r="C604" t="s">
        <v>1548</v>
      </c>
      <c r="D604" t="s">
        <v>24</v>
      </c>
      <c r="E604" t="s">
        <v>73</v>
      </c>
      <c r="F604" t="s">
        <v>1549</v>
      </c>
      <c r="G604" t="s">
        <v>44</v>
      </c>
      <c r="H604" t="s">
        <v>35</v>
      </c>
      <c r="I604" s="1">
        <v>45020</v>
      </c>
      <c r="J604">
        <v>2023</v>
      </c>
      <c r="K604" t="s">
        <v>21</v>
      </c>
      <c r="L604">
        <v>18</v>
      </c>
      <c r="M604">
        <v>172.39</v>
      </c>
      <c r="N604">
        <v>96.4</v>
      </c>
      <c r="O604">
        <f>Table1[[#This Row],[Price_per_qty]]*Table1[[#This Row],[Sold_qty]]</f>
        <v>3103.0199999999995</v>
      </c>
      <c r="P604">
        <f>(Table1[[#This Row],[Sold_qty]]*Table1[[#This Row],[Price_per_qty]])-(Table1[[#This Row],[COGS]]*Table1[[#This Row],[Sold_qty]])</f>
        <v>1367.8199999999995</v>
      </c>
      <c r="Q604" s="6">
        <f>Table1[[#This Row],[Profit]]/Table1[[#This Row],[Revenue]]</f>
        <v>0.44080283079064903</v>
      </c>
    </row>
    <row r="605" spans="1:17" x14ac:dyDescent="0.3">
      <c r="A605">
        <v>604</v>
      </c>
      <c r="B605" t="s">
        <v>1550</v>
      </c>
      <c r="C605" t="s">
        <v>1551</v>
      </c>
      <c r="D605" t="s">
        <v>32</v>
      </c>
      <c r="E605" t="s">
        <v>33</v>
      </c>
      <c r="F605" t="s">
        <v>464</v>
      </c>
      <c r="G605" t="s">
        <v>44</v>
      </c>
      <c r="H605" t="s">
        <v>44</v>
      </c>
      <c r="I605" s="1">
        <v>45274</v>
      </c>
      <c r="J605">
        <v>2023</v>
      </c>
      <c r="K605" t="s">
        <v>29</v>
      </c>
      <c r="L605">
        <v>6</v>
      </c>
      <c r="M605">
        <v>143.18</v>
      </c>
      <c r="N605">
        <v>103.9</v>
      </c>
      <c r="O605">
        <f>Table1[[#This Row],[Price_per_qty]]*Table1[[#This Row],[Sold_qty]]</f>
        <v>859.08</v>
      </c>
      <c r="P605">
        <f>(Table1[[#This Row],[Sold_qty]]*Table1[[#This Row],[Price_per_qty]])-(Table1[[#This Row],[COGS]]*Table1[[#This Row],[Sold_qty]])</f>
        <v>235.67999999999995</v>
      </c>
      <c r="Q605" s="6">
        <f>Table1[[#This Row],[Profit]]/Table1[[#This Row],[Revenue]]</f>
        <v>0.27433999161894113</v>
      </c>
    </row>
    <row r="606" spans="1:17" x14ac:dyDescent="0.3">
      <c r="A606">
        <v>605</v>
      </c>
      <c r="B606" t="s">
        <v>1552</v>
      </c>
      <c r="C606" t="s">
        <v>1553</v>
      </c>
      <c r="D606" t="s">
        <v>24</v>
      </c>
      <c r="E606" t="s">
        <v>25</v>
      </c>
      <c r="F606" t="s">
        <v>1037</v>
      </c>
      <c r="G606" t="s">
        <v>19</v>
      </c>
      <c r="H606" t="s">
        <v>28</v>
      </c>
      <c r="I606" s="1">
        <v>45743</v>
      </c>
      <c r="J606">
        <v>2025</v>
      </c>
      <c r="K606" t="s">
        <v>103</v>
      </c>
      <c r="L606">
        <v>8</v>
      </c>
      <c r="M606">
        <v>421.94</v>
      </c>
      <c r="N606">
        <v>286.68</v>
      </c>
      <c r="O606">
        <f>Table1[[#This Row],[Price_per_qty]]*Table1[[#This Row],[Sold_qty]]</f>
        <v>3375.52</v>
      </c>
      <c r="P606">
        <f>(Table1[[#This Row],[Sold_qty]]*Table1[[#This Row],[Price_per_qty]])-(Table1[[#This Row],[COGS]]*Table1[[#This Row],[Sold_qty]])</f>
        <v>1082.08</v>
      </c>
      <c r="Q606" s="6">
        <f>Table1[[#This Row],[Profit]]/Table1[[#This Row],[Revenue]]</f>
        <v>0.3205669052471915</v>
      </c>
    </row>
    <row r="607" spans="1:17" x14ac:dyDescent="0.3">
      <c r="A607">
        <v>606</v>
      </c>
      <c r="B607" t="s">
        <v>1554</v>
      </c>
      <c r="C607" t="s">
        <v>1555</v>
      </c>
      <c r="D607" t="s">
        <v>24</v>
      </c>
      <c r="E607" t="s">
        <v>73</v>
      </c>
      <c r="F607" t="s">
        <v>659</v>
      </c>
      <c r="G607" t="s">
        <v>19</v>
      </c>
      <c r="H607" t="s">
        <v>19</v>
      </c>
      <c r="I607" s="1">
        <v>45510</v>
      </c>
      <c r="J607">
        <v>2024</v>
      </c>
      <c r="K607" t="s">
        <v>103</v>
      </c>
      <c r="L607">
        <v>12</v>
      </c>
      <c r="M607">
        <v>374.86</v>
      </c>
      <c r="N607">
        <v>254.78</v>
      </c>
      <c r="O607">
        <f>Table1[[#This Row],[Price_per_qty]]*Table1[[#This Row],[Sold_qty]]</f>
        <v>4498.32</v>
      </c>
      <c r="P607">
        <f>(Table1[[#This Row],[Sold_qty]]*Table1[[#This Row],[Price_per_qty]])-(Table1[[#This Row],[COGS]]*Table1[[#This Row],[Sold_qty]])</f>
        <v>1440.9599999999996</v>
      </c>
      <c r="Q607" s="6">
        <f>Table1[[#This Row],[Profit]]/Table1[[#This Row],[Revenue]]</f>
        <v>0.32033292429173549</v>
      </c>
    </row>
    <row r="608" spans="1:17" x14ac:dyDescent="0.3">
      <c r="A608">
        <v>607</v>
      </c>
      <c r="B608" t="s">
        <v>1556</v>
      </c>
      <c r="C608" t="s">
        <v>1557</v>
      </c>
      <c r="D608" t="s">
        <v>24</v>
      </c>
      <c r="E608" t="s">
        <v>42</v>
      </c>
      <c r="F608" t="s">
        <v>1558</v>
      </c>
      <c r="G608" t="s">
        <v>44</v>
      </c>
      <c r="H608" t="s">
        <v>19</v>
      </c>
      <c r="I608" s="1">
        <v>45815</v>
      </c>
      <c r="J608">
        <v>2025</v>
      </c>
      <c r="K608" t="s">
        <v>29</v>
      </c>
      <c r="L608">
        <v>19</v>
      </c>
      <c r="M608">
        <v>259.54000000000002</v>
      </c>
      <c r="N608">
        <v>176.8</v>
      </c>
      <c r="O608">
        <f>Table1[[#This Row],[Price_per_qty]]*Table1[[#This Row],[Sold_qty]]</f>
        <v>4931.26</v>
      </c>
      <c r="P608">
        <f>(Table1[[#This Row],[Sold_qty]]*Table1[[#This Row],[Price_per_qty]])-(Table1[[#This Row],[COGS]]*Table1[[#This Row],[Sold_qty]])</f>
        <v>1572.06</v>
      </c>
      <c r="Q608" s="6">
        <f>Table1[[#This Row],[Profit]]/Table1[[#This Row],[Revenue]]</f>
        <v>0.31879479078369422</v>
      </c>
    </row>
    <row r="609" spans="1:17" x14ac:dyDescent="0.3">
      <c r="A609">
        <v>608</v>
      </c>
      <c r="B609" t="s">
        <v>1559</v>
      </c>
      <c r="C609" t="s">
        <v>1560</v>
      </c>
      <c r="D609" t="s">
        <v>24</v>
      </c>
      <c r="E609" t="s">
        <v>25</v>
      </c>
      <c r="F609" t="s">
        <v>259</v>
      </c>
      <c r="G609" t="s">
        <v>19</v>
      </c>
      <c r="H609" t="s">
        <v>35</v>
      </c>
      <c r="I609" s="1">
        <v>45311</v>
      </c>
      <c r="J609">
        <v>2024</v>
      </c>
      <c r="K609" t="s">
        <v>103</v>
      </c>
      <c r="L609">
        <v>5</v>
      </c>
      <c r="M609">
        <v>379.96</v>
      </c>
      <c r="N609">
        <v>214.27</v>
      </c>
      <c r="O609">
        <f>Table1[[#This Row],[Price_per_qty]]*Table1[[#This Row],[Sold_qty]]</f>
        <v>1899.8</v>
      </c>
      <c r="P609">
        <f>(Table1[[#This Row],[Sold_qty]]*Table1[[#This Row],[Price_per_qty]])-(Table1[[#This Row],[COGS]]*Table1[[#This Row],[Sold_qty]])</f>
        <v>828.44999999999982</v>
      </c>
      <c r="Q609" s="6">
        <f>Table1[[#This Row],[Profit]]/Table1[[#This Row],[Revenue]]</f>
        <v>0.43607221812822394</v>
      </c>
    </row>
    <row r="610" spans="1:17" x14ac:dyDescent="0.3">
      <c r="A610">
        <v>609</v>
      </c>
      <c r="B610" t="s">
        <v>1561</v>
      </c>
      <c r="C610" t="s">
        <v>1562</v>
      </c>
      <c r="D610" t="s">
        <v>16</v>
      </c>
      <c r="E610" t="s">
        <v>59</v>
      </c>
      <c r="F610" t="s">
        <v>1563</v>
      </c>
      <c r="G610" t="s">
        <v>44</v>
      </c>
      <c r="H610" t="s">
        <v>35</v>
      </c>
      <c r="I610" s="1">
        <v>45078</v>
      </c>
      <c r="J610">
        <v>2023</v>
      </c>
      <c r="K610" t="s">
        <v>21</v>
      </c>
      <c r="L610">
        <v>17</v>
      </c>
      <c r="M610">
        <v>155.43</v>
      </c>
      <c r="N610">
        <v>113.62</v>
      </c>
      <c r="O610">
        <f>Table1[[#This Row],[Price_per_qty]]*Table1[[#This Row],[Sold_qty]]</f>
        <v>2642.31</v>
      </c>
      <c r="P610">
        <f>(Table1[[#This Row],[Sold_qty]]*Table1[[#This Row],[Price_per_qty]])-(Table1[[#This Row],[COGS]]*Table1[[#This Row],[Sold_qty]])</f>
        <v>710.77</v>
      </c>
      <c r="Q610" s="6">
        <f>Table1[[#This Row],[Profit]]/Table1[[#This Row],[Revenue]]</f>
        <v>0.26899568937785501</v>
      </c>
    </row>
    <row r="611" spans="1:17" x14ac:dyDescent="0.3">
      <c r="A611">
        <v>610</v>
      </c>
      <c r="B611" t="s">
        <v>1564</v>
      </c>
      <c r="C611" t="s">
        <v>1565</v>
      </c>
      <c r="D611" t="s">
        <v>24</v>
      </c>
      <c r="E611" t="s">
        <v>25</v>
      </c>
      <c r="F611" t="s">
        <v>113</v>
      </c>
      <c r="G611" t="s">
        <v>35</v>
      </c>
      <c r="H611" t="s">
        <v>19</v>
      </c>
      <c r="I611" s="1">
        <v>45202</v>
      </c>
      <c r="J611">
        <v>2023</v>
      </c>
      <c r="K611" t="s">
        <v>29</v>
      </c>
      <c r="L611">
        <v>9</v>
      </c>
      <c r="M611">
        <v>428.39</v>
      </c>
      <c r="N611">
        <v>298.86</v>
      </c>
      <c r="O611">
        <f>Table1[[#This Row],[Price_per_qty]]*Table1[[#This Row],[Sold_qty]]</f>
        <v>3855.5099999999998</v>
      </c>
      <c r="P611">
        <f>(Table1[[#This Row],[Sold_qty]]*Table1[[#This Row],[Price_per_qty]])-(Table1[[#This Row],[COGS]]*Table1[[#This Row],[Sold_qty]])</f>
        <v>1165.7699999999995</v>
      </c>
      <c r="Q611" s="6">
        <f>Table1[[#This Row],[Profit]]/Table1[[#This Row],[Revenue]]</f>
        <v>0.30236466770933018</v>
      </c>
    </row>
    <row r="612" spans="1:17" x14ac:dyDescent="0.3">
      <c r="A612">
        <v>611</v>
      </c>
      <c r="B612" t="s">
        <v>1566</v>
      </c>
      <c r="C612" t="s">
        <v>1567</v>
      </c>
      <c r="D612" t="s">
        <v>32</v>
      </c>
      <c r="E612" t="s">
        <v>33</v>
      </c>
      <c r="F612" t="s">
        <v>499</v>
      </c>
      <c r="G612" t="s">
        <v>20</v>
      </c>
      <c r="H612" t="s">
        <v>27</v>
      </c>
      <c r="I612" s="1">
        <v>45289</v>
      </c>
      <c r="J612">
        <v>2023</v>
      </c>
      <c r="K612" t="s">
        <v>29</v>
      </c>
      <c r="L612">
        <v>7</v>
      </c>
      <c r="M612">
        <v>133.91999999999999</v>
      </c>
      <c r="N612">
        <v>71.05</v>
      </c>
      <c r="O612">
        <f>Table1[[#This Row],[Price_per_qty]]*Table1[[#This Row],[Sold_qty]]</f>
        <v>937.43999999999994</v>
      </c>
      <c r="P612">
        <f>(Table1[[#This Row],[Sold_qty]]*Table1[[#This Row],[Price_per_qty]])-(Table1[[#This Row],[COGS]]*Table1[[#This Row],[Sold_qty]])</f>
        <v>440.09</v>
      </c>
      <c r="Q612" s="6">
        <f>Table1[[#This Row],[Profit]]/Table1[[#This Row],[Revenue]]</f>
        <v>0.4694593787335723</v>
      </c>
    </row>
    <row r="613" spans="1:17" x14ac:dyDescent="0.3">
      <c r="A613">
        <v>612</v>
      </c>
      <c r="B613" t="s">
        <v>1568</v>
      </c>
      <c r="C613" t="s">
        <v>1569</v>
      </c>
      <c r="D613" t="s">
        <v>16</v>
      </c>
      <c r="E613" t="s">
        <v>17</v>
      </c>
      <c r="F613" t="s">
        <v>1299</v>
      </c>
      <c r="G613" t="s">
        <v>19</v>
      </c>
      <c r="H613" t="s">
        <v>20</v>
      </c>
      <c r="I613" s="1">
        <v>45443</v>
      </c>
      <c r="J613">
        <v>2024</v>
      </c>
      <c r="K613" t="s">
        <v>36</v>
      </c>
      <c r="L613">
        <v>7</v>
      </c>
      <c r="M613">
        <v>192.69</v>
      </c>
      <c r="N613">
        <v>141.44999999999999</v>
      </c>
      <c r="O613">
        <f>Table1[[#This Row],[Price_per_qty]]*Table1[[#This Row],[Sold_qty]]</f>
        <v>1348.83</v>
      </c>
      <c r="P613">
        <f>(Table1[[#This Row],[Sold_qty]]*Table1[[#This Row],[Price_per_qty]])-(Table1[[#This Row],[COGS]]*Table1[[#This Row],[Sold_qty]])</f>
        <v>358.68000000000006</v>
      </c>
      <c r="Q613" s="6">
        <f>Table1[[#This Row],[Profit]]/Table1[[#This Row],[Revenue]]</f>
        <v>0.26591935232757286</v>
      </c>
    </row>
    <row r="614" spans="1:17" x14ac:dyDescent="0.3">
      <c r="A614">
        <v>613</v>
      </c>
      <c r="B614" t="s">
        <v>1570</v>
      </c>
      <c r="C614" t="s">
        <v>1571</v>
      </c>
      <c r="D614" t="s">
        <v>16</v>
      </c>
      <c r="E614" t="s">
        <v>106</v>
      </c>
      <c r="F614" t="s">
        <v>1572</v>
      </c>
      <c r="G614" t="s">
        <v>35</v>
      </c>
      <c r="H614" t="s">
        <v>35</v>
      </c>
      <c r="I614" s="1">
        <v>45675</v>
      </c>
      <c r="J614">
        <v>2025</v>
      </c>
      <c r="K614" t="s">
        <v>36</v>
      </c>
      <c r="L614">
        <v>9</v>
      </c>
      <c r="M614">
        <v>184.74</v>
      </c>
      <c r="N614">
        <v>115.28</v>
      </c>
      <c r="O614">
        <f>Table1[[#This Row],[Price_per_qty]]*Table1[[#This Row],[Sold_qty]]</f>
        <v>1662.66</v>
      </c>
      <c r="P614">
        <f>(Table1[[#This Row],[Sold_qty]]*Table1[[#This Row],[Price_per_qty]])-(Table1[[#This Row],[COGS]]*Table1[[#This Row],[Sold_qty]])</f>
        <v>625.1400000000001</v>
      </c>
      <c r="Q614" s="6">
        <f>Table1[[#This Row],[Profit]]/Table1[[#This Row],[Revenue]]</f>
        <v>0.37598787485114221</v>
      </c>
    </row>
    <row r="615" spans="1:17" x14ac:dyDescent="0.3">
      <c r="A615">
        <v>614</v>
      </c>
      <c r="B615" t="s">
        <v>1573</v>
      </c>
      <c r="C615" t="s">
        <v>1574</v>
      </c>
      <c r="D615" t="s">
        <v>32</v>
      </c>
      <c r="E615" t="s">
        <v>63</v>
      </c>
      <c r="F615" t="s">
        <v>1248</v>
      </c>
      <c r="G615" t="s">
        <v>19</v>
      </c>
      <c r="H615" t="s">
        <v>19</v>
      </c>
      <c r="I615" s="1">
        <v>45541</v>
      </c>
      <c r="J615">
        <v>2024</v>
      </c>
      <c r="K615" t="s">
        <v>21</v>
      </c>
      <c r="L615">
        <v>12</v>
      </c>
      <c r="M615">
        <v>156.09</v>
      </c>
      <c r="N615">
        <v>88.49</v>
      </c>
      <c r="O615">
        <f>Table1[[#This Row],[Price_per_qty]]*Table1[[#This Row],[Sold_qty]]</f>
        <v>1873.08</v>
      </c>
      <c r="P615">
        <f>(Table1[[#This Row],[Sold_qty]]*Table1[[#This Row],[Price_per_qty]])-(Table1[[#This Row],[COGS]]*Table1[[#This Row],[Sold_qty]])</f>
        <v>811.2</v>
      </c>
      <c r="Q615" s="6">
        <f>Table1[[#This Row],[Profit]]/Table1[[#This Row],[Revenue]]</f>
        <v>0.4330834774809405</v>
      </c>
    </row>
    <row r="616" spans="1:17" x14ac:dyDescent="0.3">
      <c r="A616">
        <v>615</v>
      </c>
      <c r="B616" t="s">
        <v>1575</v>
      </c>
      <c r="C616" t="s">
        <v>1576</v>
      </c>
      <c r="D616" t="s">
        <v>16</v>
      </c>
      <c r="E616" t="s">
        <v>106</v>
      </c>
      <c r="F616" t="s">
        <v>1577</v>
      </c>
      <c r="G616" t="s">
        <v>27</v>
      </c>
      <c r="H616" t="s">
        <v>19</v>
      </c>
      <c r="I616" s="1">
        <v>45037</v>
      </c>
      <c r="J616">
        <v>2023</v>
      </c>
      <c r="K616" t="s">
        <v>36</v>
      </c>
      <c r="L616">
        <v>7</v>
      </c>
      <c r="M616">
        <v>361.34</v>
      </c>
      <c r="N616">
        <v>252.09</v>
      </c>
      <c r="O616">
        <f>Table1[[#This Row],[Price_per_qty]]*Table1[[#This Row],[Sold_qty]]</f>
        <v>2529.3799999999997</v>
      </c>
      <c r="P616">
        <f>(Table1[[#This Row],[Sold_qty]]*Table1[[#This Row],[Price_per_qty]])-(Table1[[#This Row],[COGS]]*Table1[[#This Row],[Sold_qty]])</f>
        <v>764.74999999999955</v>
      </c>
      <c r="Q616" s="6">
        <f>Table1[[#This Row],[Profit]]/Table1[[#This Row],[Revenue]]</f>
        <v>0.30234682016936942</v>
      </c>
    </row>
    <row r="617" spans="1:17" x14ac:dyDescent="0.3">
      <c r="A617">
        <v>616</v>
      </c>
      <c r="B617" t="s">
        <v>1578</v>
      </c>
      <c r="C617" t="s">
        <v>1579</v>
      </c>
      <c r="D617" t="s">
        <v>32</v>
      </c>
      <c r="E617" t="s">
        <v>33</v>
      </c>
      <c r="F617" t="s">
        <v>39</v>
      </c>
      <c r="G617" t="s">
        <v>19</v>
      </c>
      <c r="H617" t="s">
        <v>19</v>
      </c>
      <c r="I617" s="1">
        <v>45575</v>
      </c>
      <c r="J617">
        <v>2024</v>
      </c>
      <c r="K617" t="s">
        <v>29</v>
      </c>
      <c r="L617">
        <v>3</v>
      </c>
      <c r="M617">
        <v>243.6</v>
      </c>
      <c r="N617">
        <v>197.7</v>
      </c>
      <c r="O617">
        <f>Table1[[#This Row],[Price_per_qty]]*Table1[[#This Row],[Sold_qty]]</f>
        <v>730.8</v>
      </c>
      <c r="P617">
        <f>(Table1[[#This Row],[Sold_qty]]*Table1[[#This Row],[Price_per_qty]])-(Table1[[#This Row],[COGS]]*Table1[[#This Row],[Sold_qty]])</f>
        <v>137.70000000000005</v>
      </c>
      <c r="Q617" s="6">
        <f>Table1[[#This Row],[Profit]]/Table1[[#This Row],[Revenue]]</f>
        <v>0.18842364532019712</v>
      </c>
    </row>
    <row r="618" spans="1:17" x14ac:dyDescent="0.3">
      <c r="A618">
        <v>617</v>
      </c>
      <c r="B618" t="s">
        <v>1580</v>
      </c>
      <c r="C618" t="s">
        <v>692</v>
      </c>
      <c r="D618" t="s">
        <v>16</v>
      </c>
      <c r="E618" t="s">
        <v>17</v>
      </c>
      <c r="F618" t="s">
        <v>628</v>
      </c>
      <c r="G618" t="s">
        <v>20</v>
      </c>
      <c r="H618" t="s">
        <v>20</v>
      </c>
      <c r="I618" s="1">
        <v>45806</v>
      </c>
      <c r="J618">
        <v>2025</v>
      </c>
      <c r="K618" t="s">
        <v>21</v>
      </c>
      <c r="L618">
        <v>5</v>
      </c>
      <c r="M618">
        <v>210.61</v>
      </c>
      <c r="N618">
        <v>141.57</v>
      </c>
      <c r="O618">
        <f>Table1[[#This Row],[Price_per_qty]]*Table1[[#This Row],[Sold_qty]]</f>
        <v>1053.0500000000002</v>
      </c>
      <c r="P618">
        <f>(Table1[[#This Row],[Sold_qty]]*Table1[[#This Row],[Price_per_qty]])-(Table1[[#This Row],[COGS]]*Table1[[#This Row],[Sold_qty]])</f>
        <v>345.20000000000027</v>
      </c>
      <c r="Q618" s="6">
        <f>Table1[[#This Row],[Profit]]/Table1[[#This Row],[Revenue]]</f>
        <v>0.32780969564598095</v>
      </c>
    </row>
    <row r="619" spans="1:17" x14ac:dyDescent="0.3">
      <c r="A619">
        <v>618</v>
      </c>
      <c r="B619" t="s">
        <v>1581</v>
      </c>
      <c r="C619" t="s">
        <v>1582</v>
      </c>
      <c r="D619" t="s">
        <v>32</v>
      </c>
      <c r="E619" t="s">
        <v>63</v>
      </c>
      <c r="F619" t="s">
        <v>1228</v>
      </c>
      <c r="G619" t="s">
        <v>27</v>
      </c>
      <c r="H619" t="s">
        <v>19</v>
      </c>
      <c r="I619" s="1">
        <v>45277</v>
      </c>
      <c r="J619">
        <v>2023</v>
      </c>
      <c r="K619" t="s">
        <v>21</v>
      </c>
      <c r="L619">
        <v>5</v>
      </c>
      <c r="M619">
        <v>410.66</v>
      </c>
      <c r="N619">
        <v>302.27</v>
      </c>
      <c r="O619">
        <f>Table1[[#This Row],[Price_per_qty]]*Table1[[#This Row],[Sold_qty]]</f>
        <v>2053.3000000000002</v>
      </c>
      <c r="P619">
        <f>(Table1[[#This Row],[Sold_qty]]*Table1[[#This Row],[Price_per_qty]])-(Table1[[#This Row],[COGS]]*Table1[[#This Row],[Sold_qty]])</f>
        <v>541.95000000000027</v>
      </c>
      <c r="Q619" s="6">
        <f>Table1[[#This Row],[Profit]]/Table1[[#This Row],[Revenue]]</f>
        <v>0.26394097306774472</v>
      </c>
    </row>
    <row r="620" spans="1:17" x14ac:dyDescent="0.3">
      <c r="A620">
        <v>619</v>
      </c>
      <c r="B620" t="s">
        <v>1583</v>
      </c>
      <c r="C620" t="s">
        <v>1584</v>
      </c>
      <c r="D620" t="s">
        <v>16</v>
      </c>
      <c r="E620" t="s">
        <v>59</v>
      </c>
      <c r="F620" t="s">
        <v>375</v>
      </c>
      <c r="G620" t="s">
        <v>28</v>
      </c>
      <c r="H620" t="s">
        <v>20</v>
      </c>
      <c r="I620" s="1">
        <v>44965</v>
      </c>
      <c r="J620">
        <v>2023</v>
      </c>
      <c r="K620" t="s">
        <v>29</v>
      </c>
      <c r="L620">
        <v>5</v>
      </c>
      <c r="M620">
        <v>15.93</v>
      </c>
      <c r="N620">
        <v>9.56</v>
      </c>
      <c r="O620">
        <f>Table1[[#This Row],[Price_per_qty]]*Table1[[#This Row],[Sold_qty]]</f>
        <v>79.650000000000006</v>
      </c>
      <c r="P620">
        <f>(Table1[[#This Row],[Sold_qty]]*Table1[[#This Row],[Price_per_qty]])-(Table1[[#This Row],[COGS]]*Table1[[#This Row],[Sold_qty]])</f>
        <v>31.85</v>
      </c>
      <c r="Q620" s="6">
        <f>Table1[[#This Row],[Profit]]/Table1[[#This Row],[Revenue]]</f>
        <v>0.39987445072190836</v>
      </c>
    </row>
    <row r="621" spans="1:17" x14ac:dyDescent="0.3">
      <c r="A621">
        <v>620</v>
      </c>
      <c r="B621" t="s">
        <v>1585</v>
      </c>
      <c r="C621" t="s">
        <v>1586</v>
      </c>
      <c r="D621" t="s">
        <v>32</v>
      </c>
      <c r="E621" t="s">
        <v>33</v>
      </c>
      <c r="F621" t="s">
        <v>1587</v>
      </c>
      <c r="G621" t="s">
        <v>44</v>
      </c>
      <c r="H621" t="s">
        <v>27</v>
      </c>
      <c r="I621" s="1">
        <v>45153</v>
      </c>
      <c r="J621">
        <v>2023</v>
      </c>
      <c r="K621" t="s">
        <v>103</v>
      </c>
      <c r="L621">
        <v>1</v>
      </c>
      <c r="M621">
        <v>281.23</v>
      </c>
      <c r="N621">
        <v>181.4</v>
      </c>
      <c r="O621">
        <f>Table1[[#This Row],[Price_per_qty]]*Table1[[#This Row],[Sold_qty]]</f>
        <v>281.23</v>
      </c>
      <c r="P621">
        <f>(Table1[[#This Row],[Sold_qty]]*Table1[[#This Row],[Price_per_qty]])-(Table1[[#This Row],[COGS]]*Table1[[#This Row],[Sold_qty]])</f>
        <v>99.830000000000013</v>
      </c>
      <c r="Q621" s="6">
        <f>Table1[[#This Row],[Profit]]/Table1[[#This Row],[Revenue]]</f>
        <v>0.3549763538740533</v>
      </c>
    </row>
    <row r="622" spans="1:17" x14ac:dyDescent="0.3">
      <c r="A622">
        <v>621</v>
      </c>
      <c r="B622" t="s">
        <v>1588</v>
      </c>
      <c r="C622" t="s">
        <v>1589</v>
      </c>
      <c r="D622" t="s">
        <v>24</v>
      </c>
      <c r="E622" t="s">
        <v>42</v>
      </c>
      <c r="F622" t="s">
        <v>1108</v>
      </c>
      <c r="G622" t="s">
        <v>35</v>
      </c>
      <c r="H622" t="s">
        <v>27</v>
      </c>
      <c r="I622" s="1">
        <v>45776</v>
      </c>
      <c r="J622">
        <v>2025</v>
      </c>
      <c r="K622" t="s">
        <v>103</v>
      </c>
      <c r="L622">
        <v>14</v>
      </c>
      <c r="M622">
        <v>161.61000000000001</v>
      </c>
      <c r="N622">
        <v>97.57</v>
      </c>
      <c r="O622">
        <f>Table1[[#This Row],[Price_per_qty]]*Table1[[#This Row],[Sold_qty]]</f>
        <v>2262.54</v>
      </c>
      <c r="P622">
        <f>(Table1[[#This Row],[Sold_qty]]*Table1[[#This Row],[Price_per_qty]])-(Table1[[#This Row],[COGS]]*Table1[[#This Row],[Sold_qty]])</f>
        <v>896.56</v>
      </c>
      <c r="Q622" s="6">
        <f>Table1[[#This Row],[Profit]]/Table1[[#This Row],[Revenue]]</f>
        <v>0.39626260751191139</v>
      </c>
    </row>
    <row r="623" spans="1:17" x14ac:dyDescent="0.3">
      <c r="A623">
        <v>622</v>
      </c>
      <c r="B623" t="s">
        <v>1590</v>
      </c>
      <c r="C623" t="s">
        <v>1591</v>
      </c>
      <c r="D623" t="s">
        <v>16</v>
      </c>
      <c r="E623" t="s">
        <v>106</v>
      </c>
      <c r="F623" t="s">
        <v>705</v>
      </c>
      <c r="G623" t="s">
        <v>20</v>
      </c>
      <c r="H623" t="s">
        <v>19</v>
      </c>
      <c r="I623" s="1">
        <v>45630</v>
      </c>
      <c r="J623">
        <v>2024</v>
      </c>
      <c r="K623" t="s">
        <v>29</v>
      </c>
      <c r="L623">
        <v>8</v>
      </c>
      <c r="M623">
        <v>226.89</v>
      </c>
      <c r="N623">
        <v>123.93</v>
      </c>
      <c r="O623">
        <f>Table1[[#This Row],[Price_per_qty]]*Table1[[#This Row],[Sold_qty]]</f>
        <v>1815.12</v>
      </c>
      <c r="P623">
        <f>(Table1[[#This Row],[Sold_qty]]*Table1[[#This Row],[Price_per_qty]])-(Table1[[#This Row],[COGS]]*Table1[[#This Row],[Sold_qty]])</f>
        <v>823.67999999999984</v>
      </c>
      <c r="Q623" s="6">
        <f>Table1[[#This Row],[Profit]]/Table1[[#This Row],[Revenue]]</f>
        <v>0.45378817929393089</v>
      </c>
    </row>
    <row r="624" spans="1:17" x14ac:dyDescent="0.3">
      <c r="A624">
        <v>623</v>
      </c>
      <c r="B624" t="s">
        <v>1592</v>
      </c>
      <c r="C624" t="s">
        <v>1593</v>
      </c>
      <c r="D624" t="s">
        <v>24</v>
      </c>
      <c r="E624" t="s">
        <v>73</v>
      </c>
      <c r="F624" t="s">
        <v>638</v>
      </c>
      <c r="G624" t="s">
        <v>44</v>
      </c>
      <c r="H624" t="s">
        <v>35</v>
      </c>
      <c r="I624" s="1">
        <v>45469</v>
      </c>
      <c r="J624">
        <v>2024</v>
      </c>
      <c r="K624" t="s">
        <v>21</v>
      </c>
      <c r="L624">
        <v>14</v>
      </c>
      <c r="M624">
        <v>24.1</v>
      </c>
      <c r="N624">
        <v>15.85</v>
      </c>
      <c r="O624">
        <f>Table1[[#This Row],[Price_per_qty]]*Table1[[#This Row],[Sold_qty]]</f>
        <v>337.40000000000003</v>
      </c>
      <c r="P624">
        <f>(Table1[[#This Row],[Sold_qty]]*Table1[[#This Row],[Price_per_qty]])-(Table1[[#This Row],[COGS]]*Table1[[#This Row],[Sold_qty]])</f>
        <v>115.50000000000003</v>
      </c>
      <c r="Q624" s="6">
        <f>Table1[[#This Row],[Profit]]/Table1[[#This Row],[Revenue]]</f>
        <v>0.34232365145228222</v>
      </c>
    </row>
    <row r="625" spans="1:17" x14ac:dyDescent="0.3">
      <c r="A625">
        <v>624</v>
      </c>
      <c r="B625" t="s">
        <v>1594</v>
      </c>
      <c r="C625" t="s">
        <v>1595</v>
      </c>
      <c r="D625" t="s">
        <v>24</v>
      </c>
      <c r="E625" t="s">
        <v>73</v>
      </c>
      <c r="F625" t="s">
        <v>665</v>
      </c>
      <c r="G625" t="s">
        <v>28</v>
      </c>
      <c r="H625" t="s">
        <v>19</v>
      </c>
      <c r="I625" s="1">
        <v>45564</v>
      </c>
      <c r="J625">
        <v>2024</v>
      </c>
      <c r="K625" t="s">
        <v>36</v>
      </c>
      <c r="L625">
        <v>12</v>
      </c>
      <c r="M625">
        <v>196.2</v>
      </c>
      <c r="N625">
        <v>154.58000000000001</v>
      </c>
      <c r="O625">
        <f>Table1[[#This Row],[Price_per_qty]]*Table1[[#This Row],[Sold_qty]]</f>
        <v>2354.3999999999996</v>
      </c>
      <c r="P625">
        <f>(Table1[[#This Row],[Sold_qty]]*Table1[[#This Row],[Price_per_qty]])-(Table1[[#This Row],[COGS]]*Table1[[#This Row],[Sold_qty]])</f>
        <v>499.4399999999996</v>
      </c>
      <c r="Q625" s="6">
        <f>Table1[[#This Row],[Profit]]/Table1[[#This Row],[Revenue]]</f>
        <v>0.21213047910295604</v>
      </c>
    </row>
    <row r="626" spans="1:17" x14ac:dyDescent="0.3">
      <c r="A626">
        <v>625</v>
      </c>
      <c r="B626" t="s">
        <v>1596</v>
      </c>
      <c r="C626" t="s">
        <v>1597</v>
      </c>
      <c r="D626" t="s">
        <v>16</v>
      </c>
      <c r="E626" t="s">
        <v>59</v>
      </c>
      <c r="F626" t="s">
        <v>1598</v>
      </c>
      <c r="G626" t="s">
        <v>20</v>
      </c>
      <c r="H626" t="s">
        <v>44</v>
      </c>
      <c r="I626" s="1">
        <v>45574</v>
      </c>
      <c r="J626">
        <v>2024</v>
      </c>
      <c r="K626" t="s">
        <v>36</v>
      </c>
      <c r="L626">
        <v>5</v>
      </c>
      <c r="M626">
        <v>30.25</v>
      </c>
      <c r="N626">
        <v>21.58</v>
      </c>
      <c r="O626">
        <f>Table1[[#This Row],[Price_per_qty]]*Table1[[#This Row],[Sold_qty]]</f>
        <v>151.25</v>
      </c>
      <c r="P626">
        <f>(Table1[[#This Row],[Sold_qty]]*Table1[[#This Row],[Price_per_qty]])-(Table1[[#This Row],[COGS]]*Table1[[#This Row],[Sold_qty]])</f>
        <v>43.350000000000009</v>
      </c>
      <c r="Q626" s="6">
        <f>Table1[[#This Row],[Profit]]/Table1[[#This Row],[Revenue]]</f>
        <v>0.28661157024793393</v>
      </c>
    </row>
    <row r="627" spans="1:17" x14ac:dyDescent="0.3">
      <c r="A627">
        <v>626</v>
      </c>
      <c r="B627" t="s">
        <v>1599</v>
      </c>
      <c r="C627" t="s">
        <v>1600</v>
      </c>
      <c r="D627" t="s">
        <v>32</v>
      </c>
      <c r="E627" t="s">
        <v>33</v>
      </c>
      <c r="F627" t="s">
        <v>383</v>
      </c>
      <c r="G627" t="s">
        <v>19</v>
      </c>
      <c r="H627" t="s">
        <v>27</v>
      </c>
      <c r="I627" s="1">
        <v>44953</v>
      </c>
      <c r="J627">
        <v>2023</v>
      </c>
      <c r="K627" t="s">
        <v>103</v>
      </c>
      <c r="L627">
        <v>8</v>
      </c>
      <c r="M627">
        <v>468.6</v>
      </c>
      <c r="N627">
        <v>259.04000000000002</v>
      </c>
      <c r="O627">
        <f>Table1[[#This Row],[Price_per_qty]]*Table1[[#This Row],[Sold_qty]]</f>
        <v>3748.8</v>
      </c>
      <c r="P627">
        <f>(Table1[[#This Row],[Sold_qty]]*Table1[[#This Row],[Price_per_qty]])-(Table1[[#This Row],[COGS]]*Table1[[#This Row],[Sold_qty]])</f>
        <v>1676.48</v>
      </c>
      <c r="Q627" s="6">
        <f>Table1[[#This Row],[Profit]]/Table1[[#This Row],[Revenue]]</f>
        <v>0.4472044387537345</v>
      </c>
    </row>
    <row r="628" spans="1:17" x14ac:dyDescent="0.3">
      <c r="A628">
        <v>627</v>
      </c>
      <c r="B628" t="s">
        <v>1601</v>
      </c>
      <c r="C628" t="s">
        <v>1602</v>
      </c>
      <c r="D628" t="s">
        <v>24</v>
      </c>
      <c r="E628" t="s">
        <v>25</v>
      </c>
      <c r="F628" t="s">
        <v>938</v>
      </c>
      <c r="G628" t="s">
        <v>44</v>
      </c>
      <c r="H628" t="s">
        <v>19</v>
      </c>
      <c r="I628" s="1">
        <v>45313</v>
      </c>
      <c r="J628">
        <v>2024</v>
      </c>
      <c r="K628" t="s">
        <v>21</v>
      </c>
      <c r="L628">
        <v>20</v>
      </c>
      <c r="M628">
        <v>312.99</v>
      </c>
      <c r="N628">
        <v>176.05</v>
      </c>
      <c r="O628">
        <f>Table1[[#This Row],[Price_per_qty]]*Table1[[#This Row],[Sold_qty]]</f>
        <v>6259.8</v>
      </c>
      <c r="P628">
        <f>(Table1[[#This Row],[Sold_qty]]*Table1[[#This Row],[Price_per_qty]])-(Table1[[#This Row],[COGS]]*Table1[[#This Row],[Sold_qty]])</f>
        <v>2738.8</v>
      </c>
      <c r="Q628" s="6">
        <f>Table1[[#This Row],[Profit]]/Table1[[#This Row],[Revenue]]</f>
        <v>0.43752196555800504</v>
      </c>
    </row>
    <row r="629" spans="1:17" x14ac:dyDescent="0.3">
      <c r="A629">
        <v>628</v>
      </c>
      <c r="B629" t="s">
        <v>1603</v>
      </c>
      <c r="C629" t="s">
        <v>1604</v>
      </c>
      <c r="D629" t="s">
        <v>16</v>
      </c>
      <c r="E629" t="s">
        <v>17</v>
      </c>
      <c r="F629" t="s">
        <v>146</v>
      </c>
      <c r="G629" t="s">
        <v>28</v>
      </c>
      <c r="H629" t="s">
        <v>28</v>
      </c>
      <c r="I629" s="1">
        <v>45415</v>
      </c>
      <c r="J629">
        <v>2024</v>
      </c>
      <c r="K629" t="s">
        <v>36</v>
      </c>
      <c r="L629">
        <v>11</v>
      </c>
      <c r="M629">
        <v>393.29</v>
      </c>
      <c r="N629">
        <v>244.39</v>
      </c>
      <c r="O629">
        <f>Table1[[#This Row],[Price_per_qty]]*Table1[[#This Row],[Sold_qty]]</f>
        <v>4326.1900000000005</v>
      </c>
      <c r="P629">
        <f>(Table1[[#This Row],[Sold_qty]]*Table1[[#This Row],[Price_per_qty]])-(Table1[[#This Row],[COGS]]*Table1[[#This Row],[Sold_qty]])</f>
        <v>1637.9000000000005</v>
      </c>
      <c r="Q629" s="6">
        <f>Table1[[#This Row],[Profit]]/Table1[[#This Row],[Revenue]]</f>
        <v>0.37860103231711978</v>
      </c>
    </row>
    <row r="630" spans="1:17" x14ac:dyDescent="0.3">
      <c r="A630">
        <v>629</v>
      </c>
      <c r="B630" t="s">
        <v>1605</v>
      </c>
      <c r="C630" t="s">
        <v>1606</v>
      </c>
      <c r="D630" t="s">
        <v>32</v>
      </c>
      <c r="E630" t="s">
        <v>33</v>
      </c>
      <c r="F630" t="s">
        <v>1045</v>
      </c>
      <c r="G630" t="s">
        <v>35</v>
      </c>
      <c r="H630" t="s">
        <v>27</v>
      </c>
      <c r="I630" s="1">
        <v>45548</v>
      </c>
      <c r="J630">
        <v>2024</v>
      </c>
      <c r="K630" t="s">
        <v>29</v>
      </c>
      <c r="L630">
        <v>15</v>
      </c>
      <c r="M630">
        <v>369.21</v>
      </c>
      <c r="N630">
        <v>240.25</v>
      </c>
      <c r="O630">
        <f>Table1[[#This Row],[Price_per_qty]]*Table1[[#This Row],[Sold_qty]]</f>
        <v>5538.15</v>
      </c>
      <c r="P630">
        <f>(Table1[[#This Row],[Sold_qty]]*Table1[[#This Row],[Price_per_qty]])-(Table1[[#This Row],[COGS]]*Table1[[#This Row],[Sold_qty]])</f>
        <v>1934.3999999999996</v>
      </c>
      <c r="Q630" s="6">
        <f>Table1[[#This Row],[Profit]]/Table1[[#This Row],[Revenue]]</f>
        <v>0.34928631402183036</v>
      </c>
    </row>
    <row r="631" spans="1:17" x14ac:dyDescent="0.3">
      <c r="A631">
        <v>630</v>
      </c>
      <c r="B631" t="s">
        <v>1607</v>
      </c>
      <c r="C631" t="s">
        <v>1608</v>
      </c>
      <c r="D631" t="s">
        <v>24</v>
      </c>
      <c r="E631" t="s">
        <v>73</v>
      </c>
      <c r="F631" t="s">
        <v>1609</v>
      </c>
      <c r="G631" t="s">
        <v>20</v>
      </c>
      <c r="H631" t="s">
        <v>19</v>
      </c>
      <c r="I631" s="1">
        <v>45120</v>
      </c>
      <c r="J631">
        <v>2023</v>
      </c>
      <c r="K631" t="s">
        <v>21</v>
      </c>
      <c r="L631">
        <v>2</v>
      </c>
      <c r="M631">
        <v>151.11000000000001</v>
      </c>
      <c r="N631">
        <v>126.94</v>
      </c>
      <c r="O631">
        <f>Table1[[#This Row],[Price_per_qty]]*Table1[[#This Row],[Sold_qty]]</f>
        <v>302.22000000000003</v>
      </c>
      <c r="P631">
        <f>(Table1[[#This Row],[Sold_qty]]*Table1[[#This Row],[Price_per_qty]])-(Table1[[#This Row],[COGS]]*Table1[[#This Row],[Sold_qty]])</f>
        <v>48.340000000000032</v>
      </c>
      <c r="Q631" s="6">
        <f>Table1[[#This Row],[Profit]]/Table1[[#This Row],[Revenue]]</f>
        <v>0.15994970551254062</v>
      </c>
    </row>
    <row r="632" spans="1:17" x14ac:dyDescent="0.3">
      <c r="A632">
        <v>631</v>
      </c>
      <c r="B632" t="s">
        <v>1610</v>
      </c>
      <c r="C632" t="s">
        <v>186</v>
      </c>
      <c r="D632" t="s">
        <v>32</v>
      </c>
      <c r="E632" t="s">
        <v>52</v>
      </c>
      <c r="F632" t="s">
        <v>91</v>
      </c>
      <c r="G632" t="s">
        <v>20</v>
      </c>
      <c r="H632" t="s">
        <v>19</v>
      </c>
      <c r="I632" s="1">
        <v>45629</v>
      </c>
      <c r="J632">
        <v>2024</v>
      </c>
      <c r="K632" t="s">
        <v>21</v>
      </c>
      <c r="L632">
        <v>15</v>
      </c>
      <c r="M632">
        <v>345.53</v>
      </c>
      <c r="N632">
        <v>206.28</v>
      </c>
      <c r="O632">
        <f>Table1[[#This Row],[Price_per_qty]]*Table1[[#This Row],[Sold_qty]]</f>
        <v>5182.95</v>
      </c>
      <c r="P632">
        <f>(Table1[[#This Row],[Sold_qty]]*Table1[[#This Row],[Price_per_qty]])-(Table1[[#This Row],[COGS]]*Table1[[#This Row],[Sold_qty]])</f>
        <v>2088.75</v>
      </c>
      <c r="Q632" s="6">
        <f>Table1[[#This Row],[Profit]]/Table1[[#This Row],[Revenue]]</f>
        <v>0.40300408068763927</v>
      </c>
    </row>
    <row r="633" spans="1:17" x14ac:dyDescent="0.3">
      <c r="A633">
        <v>632</v>
      </c>
      <c r="B633" t="s">
        <v>1611</v>
      </c>
      <c r="C633" t="s">
        <v>1612</v>
      </c>
      <c r="D633" t="s">
        <v>32</v>
      </c>
      <c r="E633" t="s">
        <v>63</v>
      </c>
      <c r="F633" t="s">
        <v>1613</v>
      </c>
      <c r="G633" t="s">
        <v>35</v>
      </c>
      <c r="H633" t="s">
        <v>44</v>
      </c>
      <c r="I633" s="1">
        <v>44965</v>
      </c>
      <c r="J633">
        <v>2023</v>
      </c>
      <c r="K633" t="s">
        <v>29</v>
      </c>
      <c r="L633">
        <v>16</v>
      </c>
      <c r="M633">
        <v>211.77</v>
      </c>
      <c r="N633">
        <v>106.12</v>
      </c>
      <c r="O633">
        <f>Table1[[#This Row],[Price_per_qty]]*Table1[[#This Row],[Sold_qty]]</f>
        <v>3388.32</v>
      </c>
      <c r="P633">
        <f>(Table1[[#This Row],[Sold_qty]]*Table1[[#This Row],[Price_per_qty]])-(Table1[[#This Row],[COGS]]*Table1[[#This Row],[Sold_qty]])</f>
        <v>1690.4</v>
      </c>
      <c r="Q633" s="6">
        <f>Table1[[#This Row],[Profit]]/Table1[[#This Row],[Revenue]]</f>
        <v>0.4988903055201398</v>
      </c>
    </row>
    <row r="634" spans="1:17" x14ac:dyDescent="0.3">
      <c r="A634">
        <v>633</v>
      </c>
      <c r="B634" t="s">
        <v>1614</v>
      </c>
      <c r="C634" t="s">
        <v>535</v>
      </c>
      <c r="D634" t="s">
        <v>16</v>
      </c>
      <c r="E634" t="s">
        <v>59</v>
      </c>
      <c r="F634" t="s">
        <v>60</v>
      </c>
      <c r="G634" t="s">
        <v>20</v>
      </c>
      <c r="H634" t="s">
        <v>28</v>
      </c>
      <c r="I634" s="1">
        <v>45827</v>
      </c>
      <c r="J634">
        <v>2025</v>
      </c>
      <c r="K634" t="s">
        <v>103</v>
      </c>
      <c r="L634">
        <v>13</v>
      </c>
      <c r="M634">
        <v>301.89999999999998</v>
      </c>
      <c r="N634">
        <v>178.42</v>
      </c>
      <c r="O634">
        <f>Table1[[#This Row],[Price_per_qty]]*Table1[[#This Row],[Sold_qty]]</f>
        <v>3924.7</v>
      </c>
      <c r="P634">
        <f>(Table1[[#This Row],[Sold_qty]]*Table1[[#This Row],[Price_per_qty]])-(Table1[[#This Row],[COGS]]*Table1[[#This Row],[Sold_qty]])</f>
        <v>1605.2399999999998</v>
      </c>
      <c r="Q634" s="6">
        <f>Table1[[#This Row],[Profit]]/Table1[[#This Row],[Revenue]]</f>
        <v>0.40900960582974494</v>
      </c>
    </row>
    <row r="635" spans="1:17" x14ac:dyDescent="0.3">
      <c r="A635">
        <v>634</v>
      </c>
      <c r="B635" t="s">
        <v>1615</v>
      </c>
      <c r="C635" t="s">
        <v>1595</v>
      </c>
      <c r="D635" t="s">
        <v>16</v>
      </c>
      <c r="E635" t="s">
        <v>59</v>
      </c>
      <c r="F635" t="s">
        <v>1616</v>
      </c>
      <c r="G635" t="s">
        <v>19</v>
      </c>
      <c r="H635" t="s">
        <v>44</v>
      </c>
      <c r="I635" s="1">
        <v>45250</v>
      </c>
      <c r="J635">
        <v>2023</v>
      </c>
      <c r="K635" t="s">
        <v>29</v>
      </c>
      <c r="L635">
        <v>8</v>
      </c>
      <c r="M635">
        <v>10.28</v>
      </c>
      <c r="N635">
        <v>7.91</v>
      </c>
      <c r="O635">
        <f>Table1[[#This Row],[Price_per_qty]]*Table1[[#This Row],[Sold_qty]]</f>
        <v>82.24</v>
      </c>
      <c r="P635">
        <f>(Table1[[#This Row],[Sold_qty]]*Table1[[#This Row],[Price_per_qty]])-(Table1[[#This Row],[COGS]]*Table1[[#This Row],[Sold_qty]])</f>
        <v>18.959999999999994</v>
      </c>
      <c r="Q635" s="6">
        <f>Table1[[#This Row],[Profit]]/Table1[[#This Row],[Revenue]]</f>
        <v>0.23054474708171199</v>
      </c>
    </row>
    <row r="636" spans="1:17" x14ac:dyDescent="0.3">
      <c r="A636">
        <v>635</v>
      </c>
      <c r="B636" t="s">
        <v>1617</v>
      </c>
      <c r="C636" t="s">
        <v>1618</v>
      </c>
      <c r="D636" t="s">
        <v>24</v>
      </c>
      <c r="E636" t="s">
        <v>25</v>
      </c>
      <c r="F636" t="s">
        <v>116</v>
      </c>
      <c r="G636" t="s">
        <v>44</v>
      </c>
      <c r="H636" t="s">
        <v>35</v>
      </c>
      <c r="I636" s="1">
        <v>45400</v>
      </c>
      <c r="J636">
        <v>2024</v>
      </c>
      <c r="K636" t="s">
        <v>103</v>
      </c>
      <c r="L636">
        <v>14</v>
      </c>
      <c r="M636">
        <v>382.87</v>
      </c>
      <c r="N636">
        <v>218.59</v>
      </c>
      <c r="O636">
        <f>Table1[[#This Row],[Price_per_qty]]*Table1[[#This Row],[Sold_qty]]</f>
        <v>5360.18</v>
      </c>
      <c r="P636">
        <f>(Table1[[#This Row],[Sold_qty]]*Table1[[#This Row],[Price_per_qty]])-(Table1[[#This Row],[COGS]]*Table1[[#This Row],[Sold_qty]])</f>
        <v>2299.92</v>
      </c>
      <c r="Q636" s="6">
        <f>Table1[[#This Row],[Profit]]/Table1[[#This Row],[Revenue]]</f>
        <v>0.42907514299892913</v>
      </c>
    </row>
    <row r="637" spans="1:17" x14ac:dyDescent="0.3">
      <c r="A637">
        <v>636</v>
      </c>
      <c r="B637" t="s">
        <v>1619</v>
      </c>
      <c r="C637" t="s">
        <v>1620</v>
      </c>
      <c r="D637" t="s">
        <v>24</v>
      </c>
      <c r="E637" t="s">
        <v>42</v>
      </c>
      <c r="F637" t="s">
        <v>413</v>
      </c>
      <c r="G637" t="s">
        <v>44</v>
      </c>
      <c r="H637" t="s">
        <v>44</v>
      </c>
      <c r="I637" s="1">
        <v>45584</v>
      </c>
      <c r="J637">
        <v>2024</v>
      </c>
      <c r="K637" t="s">
        <v>29</v>
      </c>
      <c r="L637">
        <v>12</v>
      </c>
      <c r="M637">
        <v>461.07</v>
      </c>
      <c r="N637">
        <v>250.51</v>
      </c>
      <c r="O637">
        <f>Table1[[#This Row],[Price_per_qty]]*Table1[[#This Row],[Sold_qty]]</f>
        <v>5532.84</v>
      </c>
      <c r="P637">
        <f>(Table1[[#This Row],[Sold_qty]]*Table1[[#This Row],[Price_per_qty]])-(Table1[[#This Row],[COGS]]*Table1[[#This Row],[Sold_qty]])</f>
        <v>2526.7200000000003</v>
      </c>
      <c r="Q637" s="6">
        <f>Table1[[#This Row],[Profit]]/Table1[[#This Row],[Revenue]]</f>
        <v>0.45667686034658517</v>
      </c>
    </row>
    <row r="638" spans="1:17" x14ac:dyDescent="0.3">
      <c r="A638">
        <v>637</v>
      </c>
      <c r="B638" t="s">
        <v>1621</v>
      </c>
      <c r="C638" t="s">
        <v>1622</v>
      </c>
      <c r="D638" t="s">
        <v>24</v>
      </c>
      <c r="E638" t="s">
        <v>73</v>
      </c>
      <c r="F638" t="s">
        <v>1053</v>
      </c>
      <c r="G638" t="s">
        <v>44</v>
      </c>
      <c r="H638" t="s">
        <v>44</v>
      </c>
      <c r="I638" s="1">
        <v>45434</v>
      </c>
      <c r="J638">
        <v>2024</v>
      </c>
      <c r="K638" t="s">
        <v>21</v>
      </c>
      <c r="L638">
        <v>2</v>
      </c>
      <c r="M638">
        <v>137.34</v>
      </c>
      <c r="N638">
        <v>85.14</v>
      </c>
      <c r="O638">
        <f>Table1[[#This Row],[Price_per_qty]]*Table1[[#This Row],[Sold_qty]]</f>
        <v>274.68</v>
      </c>
      <c r="P638">
        <f>(Table1[[#This Row],[Sold_qty]]*Table1[[#This Row],[Price_per_qty]])-(Table1[[#This Row],[COGS]]*Table1[[#This Row],[Sold_qty]])</f>
        <v>104.4</v>
      </c>
      <c r="Q638" s="6">
        <f>Table1[[#This Row],[Profit]]/Table1[[#This Row],[Revenue]]</f>
        <v>0.38007863695937094</v>
      </c>
    </row>
    <row r="639" spans="1:17" x14ac:dyDescent="0.3">
      <c r="A639">
        <v>638</v>
      </c>
      <c r="B639" t="s">
        <v>1623</v>
      </c>
      <c r="C639" t="s">
        <v>1624</v>
      </c>
      <c r="D639" t="s">
        <v>32</v>
      </c>
      <c r="E639" t="s">
        <v>63</v>
      </c>
      <c r="F639" t="s">
        <v>919</v>
      </c>
      <c r="G639" t="s">
        <v>19</v>
      </c>
      <c r="H639" t="s">
        <v>28</v>
      </c>
      <c r="I639" s="1">
        <v>45532</v>
      </c>
      <c r="J639">
        <v>2024</v>
      </c>
      <c r="K639" t="s">
        <v>103</v>
      </c>
      <c r="L639">
        <v>15</v>
      </c>
      <c r="M639">
        <v>278</v>
      </c>
      <c r="N639">
        <v>152.09</v>
      </c>
      <c r="O639">
        <f>Table1[[#This Row],[Price_per_qty]]*Table1[[#This Row],[Sold_qty]]</f>
        <v>4170</v>
      </c>
      <c r="P639">
        <f>(Table1[[#This Row],[Sold_qty]]*Table1[[#This Row],[Price_per_qty]])-(Table1[[#This Row],[COGS]]*Table1[[#This Row],[Sold_qty]])</f>
        <v>1888.65</v>
      </c>
      <c r="Q639" s="6">
        <f>Table1[[#This Row],[Profit]]/Table1[[#This Row],[Revenue]]</f>
        <v>0.45291366906474823</v>
      </c>
    </row>
    <row r="640" spans="1:17" x14ac:dyDescent="0.3">
      <c r="A640">
        <v>639</v>
      </c>
      <c r="B640" t="s">
        <v>1625</v>
      </c>
      <c r="C640" t="s">
        <v>1626</v>
      </c>
      <c r="D640" t="s">
        <v>16</v>
      </c>
      <c r="E640" t="s">
        <v>17</v>
      </c>
      <c r="F640" t="s">
        <v>813</v>
      </c>
      <c r="G640" t="s">
        <v>28</v>
      </c>
      <c r="H640" t="s">
        <v>28</v>
      </c>
      <c r="I640" s="1">
        <v>45004</v>
      </c>
      <c r="J640">
        <v>2023</v>
      </c>
      <c r="K640" t="s">
        <v>103</v>
      </c>
      <c r="L640">
        <v>15</v>
      </c>
      <c r="M640">
        <v>184.42</v>
      </c>
      <c r="N640">
        <v>136.78</v>
      </c>
      <c r="O640">
        <f>Table1[[#This Row],[Price_per_qty]]*Table1[[#This Row],[Sold_qty]]</f>
        <v>2766.2999999999997</v>
      </c>
      <c r="P640">
        <f>(Table1[[#This Row],[Sold_qty]]*Table1[[#This Row],[Price_per_qty]])-(Table1[[#This Row],[COGS]]*Table1[[#This Row],[Sold_qty]])</f>
        <v>714.59999999999991</v>
      </c>
      <c r="Q640" s="6">
        <f>Table1[[#This Row],[Profit]]/Table1[[#This Row],[Revenue]]</f>
        <v>0.25832339225680512</v>
      </c>
    </row>
    <row r="641" spans="1:17" x14ac:dyDescent="0.3">
      <c r="A641">
        <v>640</v>
      </c>
      <c r="B641" t="s">
        <v>1627</v>
      </c>
      <c r="C641" t="s">
        <v>1628</v>
      </c>
      <c r="D641" t="s">
        <v>24</v>
      </c>
      <c r="E641" t="s">
        <v>73</v>
      </c>
      <c r="F641" t="s">
        <v>776</v>
      </c>
      <c r="G641" t="s">
        <v>20</v>
      </c>
      <c r="H641" t="s">
        <v>35</v>
      </c>
      <c r="I641" s="1">
        <v>45045</v>
      </c>
      <c r="J641">
        <v>2023</v>
      </c>
      <c r="K641" t="s">
        <v>103</v>
      </c>
      <c r="L641">
        <v>20</v>
      </c>
      <c r="M641">
        <v>326.52999999999997</v>
      </c>
      <c r="N641">
        <v>277.04000000000002</v>
      </c>
      <c r="O641">
        <f>Table1[[#This Row],[Price_per_qty]]*Table1[[#This Row],[Sold_qty]]</f>
        <v>6530.5999999999995</v>
      </c>
      <c r="P641">
        <f>(Table1[[#This Row],[Sold_qty]]*Table1[[#This Row],[Price_per_qty]])-(Table1[[#This Row],[COGS]]*Table1[[#This Row],[Sold_qty]])</f>
        <v>989.79999999999927</v>
      </c>
      <c r="Q641" s="6">
        <f>Table1[[#This Row],[Profit]]/Table1[[#This Row],[Revenue]]</f>
        <v>0.15156340918139211</v>
      </c>
    </row>
    <row r="642" spans="1:17" x14ac:dyDescent="0.3">
      <c r="A642">
        <v>641</v>
      </c>
      <c r="B642" t="s">
        <v>1629</v>
      </c>
      <c r="C642" t="s">
        <v>1630</v>
      </c>
      <c r="D642" t="s">
        <v>16</v>
      </c>
      <c r="E642" t="s">
        <v>17</v>
      </c>
      <c r="F642" t="s">
        <v>855</v>
      </c>
      <c r="G642" t="s">
        <v>20</v>
      </c>
      <c r="H642" t="s">
        <v>19</v>
      </c>
      <c r="I642" s="1">
        <v>45645</v>
      </c>
      <c r="J642">
        <v>2024</v>
      </c>
      <c r="K642" t="s">
        <v>29</v>
      </c>
      <c r="L642">
        <v>2</v>
      </c>
      <c r="M642">
        <v>227.23</v>
      </c>
      <c r="N642">
        <v>174.43</v>
      </c>
      <c r="O642">
        <f>Table1[[#This Row],[Price_per_qty]]*Table1[[#This Row],[Sold_qty]]</f>
        <v>454.46</v>
      </c>
      <c r="P642">
        <f>(Table1[[#This Row],[Sold_qty]]*Table1[[#This Row],[Price_per_qty]])-(Table1[[#This Row],[COGS]]*Table1[[#This Row],[Sold_qty]])</f>
        <v>105.59999999999997</v>
      </c>
      <c r="Q642" s="6">
        <f>Table1[[#This Row],[Profit]]/Table1[[#This Row],[Revenue]]</f>
        <v>0.232363684372662</v>
      </c>
    </row>
    <row r="643" spans="1:17" x14ac:dyDescent="0.3">
      <c r="A643">
        <v>642</v>
      </c>
      <c r="B643" t="s">
        <v>1631</v>
      </c>
      <c r="C643" t="s">
        <v>1632</v>
      </c>
      <c r="D643" t="s">
        <v>16</v>
      </c>
      <c r="E643" t="s">
        <v>59</v>
      </c>
      <c r="F643" t="s">
        <v>134</v>
      </c>
      <c r="G643" t="s">
        <v>19</v>
      </c>
      <c r="H643" t="s">
        <v>44</v>
      </c>
      <c r="I643" s="1">
        <v>45596</v>
      </c>
      <c r="J643">
        <v>2024</v>
      </c>
      <c r="K643" t="s">
        <v>103</v>
      </c>
      <c r="L643">
        <v>19</v>
      </c>
      <c r="M643">
        <v>351.94</v>
      </c>
      <c r="N643">
        <v>258.3</v>
      </c>
      <c r="O643">
        <f>Table1[[#This Row],[Price_per_qty]]*Table1[[#This Row],[Sold_qty]]</f>
        <v>6686.86</v>
      </c>
      <c r="P643">
        <f>(Table1[[#This Row],[Sold_qty]]*Table1[[#This Row],[Price_per_qty]])-(Table1[[#This Row],[COGS]]*Table1[[#This Row],[Sold_qty]])</f>
        <v>1779.1599999999999</v>
      </c>
      <c r="Q643" s="6">
        <f>Table1[[#This Row],[Profit]]/Table1[[#This Row],[Revenue]]</f>
        <v>0.26606807978632718</v>
      </c>
    </row>
    <row r="644" spans="1:17" x14ac:dyDescent="0.3">
      <c r="A644">
        <v>643</v>
      </c>
      <c r="B644" t="s">
        <v>1633</v>
      </c>
      <c r="C644" t="s">
        <v>1634</v>
      </c>
      <c r="D644" t="s">
        <v>24</v>
      </c>
      <c r="E644" t="s">
        <v>42</v>
      </c>
      <c r="F644" t="s">
        <v>616</v>
      </c>
      <c r="G644" t="s">
        <v>28</v>
      </c>
      <c r="H644" t="s">
        <v>19</v>
      </c>
      <c r="I644" s="1">
        <v>45015</v>
      </c>
      <c r="J644">
        <v>2023</v>
      </c>
      <c r="K644" t="s">
        <v>103</v>
      </c>
      <c r="L644">
        <v>14</v>
      </c>
      <c r="M644">
        <v>46.17</v>
      </c>
      <c r="N644">
        <v>32.76</v>
      </c>
      <c r="O644">
        <f>Table1[[#This Row],[Price_per_qty]]*Table1[[#This Row],[Sold_qty]]</f>
        <v>646.38</v>
      </c>
      <c r="P644">
        <f>(Table1[[#This Row],[Sold_qty]]*Table1[[#This Row],[Price_per_qty]])-(Table1[[#This Row],[COGS]]*Table1[[#This Row],[Sold_qty]])</f>
        <v>187.74</v>
      </c>
      <c r="Q644" s="6">
        <f>Table1[[#This Row],[Profit]]/Table1[[#This Row],[Revenue]]</f>
        <v>0.29044834307992207</v>
      </c>
    </row>
    <row r="645" spans="1:17" x14ac:dyDescent="0.3">
      <c r="A645">
        <v>644</v>
      </c>
      <c r="B645" t="s">
        <v>1635</v>
      </c>
      <c r="C645" t="s">
        <v>1636</v>
      </c>
      <c r="D645" t="s">
        <v>32</v>
      </c>
      <c r="E645" t="s">
        <v>63</v>
      </c>
      <c r="F645" t="s">
        <v>386</v>
      </c>
      <c r="G645" t="s">
        <v>35</v>
      </c>
      <c r="H645" t="s">
        <v>27</v>
      </c>
      <c r="I645" s="1">
        <v>45350</v>
      </c>
      <c r="J645">
        <v>2024</v>
      </c>
      <c r="K645" t="s">
        <v>21</v>
      </c>
      <c r="L645">
        <v>10</v>
      </c>
      <c r="M645">
        <v>475.35</v>
      </c>
      <c r="N645">
        <v>247.4</v>
      </c>
      <c r="O645">
        <f>Table1[[#This Row],[Price_per_qty]]*Table1[[#This Row],[Sold_qty]]</f>
        <v>4753.5</v>
      </c>
      <c r="P645">
        <f>(Table1[[#This Row],[Sold_qty]]*Table1[[#This Row],[Price_per_qty]])-(Table1[[#This Row],[COGS]]*Table1[[#This Row],[Sold_qty]])</f>
        <v>2279.5</v>
      </c>
      <c r="Q645" s="6">
        <f>Table1[[#This Row],[Profit]]/Table1[[#This Row],[Revenue]]</f>
        <v>0.47954139055432837</v>
      </c>
    </row>
    <row r="646" spans="1:17" x14ac:dyDescent="0.3">
      <c r="A646">
        <v>645</v>
      </c>
      <c r="B646" t="s">
        <v>1637</v>
      </c>
      <c r="C646" t="s">
        <v>1638</v>
      </c>
      <c r="D646" t="s">
        <v>32</v>
      </c>
      <c r="E646" t="s">
        <v>52</v>
      </c>
      <c r="F646" t="s">
        <v>1639</v>
      </c>
      <c r="G646" t="s">
        <v>44</v>
      </c>
      <c r="H646" t="s">
        <v>28</v>
      </c>
      <c r="I646" s="1">
        <v>45574</v>
      </c>
      <c r="J646">
        <v>2024</v>
      </c>
      <c r="K646" t="s">
        <v>21</v>
      </c>
      <c r="L646">
        <v>5</v>
      </c>
      <c r="M646">
        <v>182.69</v>
      </c>
      <c r="N646">
        <v>101.5</v>
      </c>
      <c r="O646">
        <f>Table1[[#This Row],[Price_per_qty]]*Table1[[#This Row],[Sold_qty]]</f>
        <v>913.45</v>
      </c>
      <c r="P646">
        <f>(Table1[[#This Row],[Sold_qty]]*Table1[[#This Row],[Price_per_qty]])-(Table1[[#This Row],[COGS]]*Table1[[#This Row],[Sold_qty]])</f>
        <v>405.95000000000005</v>
      </c>
      <c r="Q646" s="6">
        <f>Table1[[#This Row],[Profit]]/Table1[[#This Row],[Revenue]]</f>
        <v>0.44441403470359631</v>
      </c>
    </row>
    <row r="647" spans="1:17" x14ac:dyDescent="0.3">
      <c r="A647">
        <v>646</v>
      </c>
      <c r="B647" t="s">
        <v>1640</v>
      </c>
      <c r="C647" t="s">
        <v>479</v>
      </c>
      <c r="D647" t="s">
        <v>32</v>
      </c>
      <c r="E647" t="s">
        <v>63</v>
      </c>
      <c r="F647" t="s">
        <v>1125</v>
      </c>
      <c r="G647" t="s">
        <v>20</v>
      </c>
      <c r="H647" t="s">
        <v>27</v>
      </c>
      <c r="I647" s="1">
        <v>45128</v>
      </c>
      <c r="J647">
        <v>2023</v>
      </c>
      <c r="K647" t="s">
        <v>103</v>
      </c>
      <c r="L647">
        <v>7</v>
      </c>
      <c r="M647">
        <v>396.81</v>
      </c>
      <c r="N647">
        <v>225.7</v>
      </c>
      <c r="O647">
        <f>Table1[[#This Row],[Price_per_qty]]*Table1[[#This Row],[Sold_qty]]</f>
        <v>2777.67</v>
      </c>
      <c r="P647">
        <f>(Table1[[#This Row],[Sold_qty]]*Table1[[#This Row],[Price_per_qty]])-(Table1[[#This Row],[COGS]]*Table1[[#This Row],[Sold_qty]])</f>
        <v>1197.7700000000002</v>
      </c>
      <c r="Q647" s="6">
        <f>Table1[[#This Row],[Profit]]/Table1[[#This Row],[Revenue]]</f>
        <v>0.43121393110052675</v>
      </c>
    </row>
    <row r="648" spans="1:17" x14ac:dyDescent="0.3">
      <c r="A648">
        <v>647</v>
      </c>
      <c r="B648" t="s">
        <v>1641</v>
      </c>
      <c r="C648" t="s">
        <v>1642</v>
      </c>
      <c r="D648" t="s">
        <v>16</v>
      </c>
      <c r="E648" t="s">
        <v>59</v>
      </c>
      <c r="F648" t="s">
        <v>1643</v>
      </c>
      <c r="G648" t="s">
        <v>27</v>
      </c>
      <c r="H648" t="s">
        <v>27</v>
      </c>
      <c r="I648" s="1">
        <v>45390</v>
      </c>
      <c r="J648">
        <v>2024</v>
      </c>
      <c r="K648" t="s">
        <v>36</v>
      </c>
      <c r="L648">
        <v>2</v>
      </c>
      <c r="M648">
        <v>237.94</v>
      </c>
      <c r="N648">
        <v>122.65</v>
      </c>
      <c r="O648">
        <f>Table1[[#This Row],[Price_per_qty]]*Table1[[#This Row],[Sold_qty]]</f>
        <v>475.88</v>
      </c>
      <c r="P648">
        <f>(Table1[[#This Row],[Sold_qty]]*Table1[[#This Row],[Price_per_qty]])-(Table1[[#This Row],[COGS]]*Table1[[#This Row],[Sold_qty]])</f>
        <v>230.57999999999998</v>
      </c>
      <c r="Q648" s="6">
        <f>Table1[[#This Row],[Profit]]/Table1[[#This Row],[Revenue]]</f>
        <v>0.48453391611330587</v>
      </c>
    </row>
    <row r="649" spans="1:17" x14ac:dyDescent="0.3">
      <c r="A649">
        <v>648</v>
      </c>
      <c r="B649" t="s">
        <v>1644</v>
      </c>
      <c r="C649" t="s">
        <v>1645</v>
      </c>
      <c r="D649" t="s">
        <v>32</v>
      </c>
      <c r="E649" t="s">
        <v>52</v>
      </c>
      <c r="F649" t="s">
        <v>439</v>
      </c>
      <c r="G649" t="s">
        <v>19</v>
      </c>
      <c r="H649" t="s">
        <v>19</v>
      </c>
      <c r="I649" s="1">
        <v>45108</v>
      </c>
      <c r="J649">
        <v>2023</v>
      </c>
      <c r="K649" t="s">
        <v>21</v>
      </c>
      <c r="L649">
        <v>6</v>
      </c>
      <c r="M649">
        <v>284.22000000000003</v>
      </c>
      <c r="N649">
        <v>163.85</v>
      </c>
      <c r="O649">
        <f>Table1[[#This Row],[Price_per_qty]]*Table1[[#This Row],[Sold_qty]]</f>
        <v>1705.3200000000002</v>
      </c>
      <c r="P649">
        <f>(Table1[[#This Row],[Sold_qty]]*Table1[[#This Row],[Price_per_qty]])-(Table1[[#This Row],[COGS]]*Table1[[#This Row],[Sold_qty]])</f>
        <v>722.22000000000025</v>
      </c>
      <c r="Q649" s="6">
        <f>Table1[[#This Row],[Profit]]/Table1[[#This Row],[Revenue]]</f>
        <v>0.42350995707550498</v>
      </c>
    </row>
    <row r="650" spans="1:17" x14ac:dyDescent="0.3">
      <c r="A650">
        <v>649</v>
      </c>
      <c r="B650" t="s">
        <v>1646</v>
      </c>
      <c r="C650" t="s">
        <v>1647</v>
      </c>
      <c r="D650" t="s">
        <v>32</v>
      </c>
      <c r="E650" t="s">
        <v>63</v>
      </c>
      <c r="F650" t="s">
        <v>1648</v>
      </c>
      <c r="G650" t="s">
        <v>19</v>
      </c>
      <c r="H650" t="s">
        <v>28</v>
      </c>
      <c r="I650" s="1">
        <v>44942</v>
      </c>
      <c r="J650">
        <v>2023</v>
      </c>
      <c r="K650" t="s">
        <v>103</v>
      </c>
      <c r="L650">
        <v>5</v>
      </c>
      <c r="M650">
        <v>312.41000000000003</v>
      </c>
      <c r="N650">
        <v>186.64</v>
      </c>
      <c r="O650">
        <f>Table1[[#This Row],[Price_per_qty]]*Table1[[#This Row],[Sold_qty]]</f>
        <v>1562.0500000000002</v>
      </c>
      <c r="P650">
        <f>(Table1[[#This Row],[Sold_qty]]*Table1[[#This Row],[Price_per_qty]])-(Table1[[#This Row],[COGS]]*Table1[[#This Row],[Sold_qty]])</f>
        <v>628.85000000000025</v>
      </c>
      <c r="Q650" s="6">
        <f>Table1[[#This Row],[Profit]]/Table1[[#This Row],[Revenue]]</f>
        <v>0.4025799430235909</v>
      </c>
    </row>
    <row r="651" spans="1:17" x14ac:dyDescent="0.3">
      <c r="A651">
        <v>650</v>
      </c>
      <c r="B651" t="s">
        <v>1649</v>
      </c>
      <c r="C651" t="s">
        <v>1650</v>
      </c>
      <c r="D651" t="s">
        <v>32</v>
      </c>
      <c r="E651" t="s">
        <v>33</v>
      </c>
      <c r="F651" t="s">
        <v>151</v>
      </c>
      <c r="G651" t="s">
        <v>28</v>
      </c>
      <c r="H651" t="s">
        <v>27</v>
      </c>
      <c r="I651" s="1">
        <v>45199</v>
      </c>
      <c r="J651">
        <v>2023</v>
      </c>
      <c r="K651" t="s">
        <v>103</v>
      </c>
      <c r="L651">
        <v>3</v>
      </c>
      <c r="M651">
        <v>118.45</v>
      </c>
      <c r="N651">
        <v>81.61</v>
      </c>
      <c r="O651">
        <f>Table1[[#This Row],[Price_per_qty]]*Table1[[#This Row],[Sold_qty]]</f>
        <v>355.35</v>
      </c>
      <c r="P651">
        <f>(Table1[[#This Row],[Sold_qty]]*Table1[[#This Row],[Price_per_qty]])-(Table1[[#This Row],[COGS]]*Table1[[#This Row],[Sold_qty]])</f>
        <v>110.52000000000004</v>
      </c>
      <c r="Q651" s="6">
        <f>Table1[[#This Row],[Profit]]/Table1[[#This Row],[Revenue]]</f>
        <v>0.31101730688054041</v>
      </c>
    </row>
    <row r="652" spans="1:17" x14ac:dyDescent="0.3">
      <c r="A652">
        <v>651</v>
      </c>
      <c r="B652" t="s">
        <v>1651</v>
      </c>
      <c r="C652" t="s">
        <v>1652</v>
      </c>
      <c r="D652" t="s">
        <v>24</v>
      </c>
      <c r="E652" t="s">
        <v>25</v>
      </c>
      <c r="F652" t="s">
        <v>1653</v>
      </c>
      <c r="G652" t="s">
        <v>20</v>
      </c>
      <c r="H652" t="s">
        <v>20</v>
      </c>
      <c r="I652" s="1">
        <v>45608</v>
      </c>
      <c r="J652">
        <v>2024</v>
      </c>
      <c r="K652" t="s">
        <v>103</v>
      </c>
      <c r="L652">
        <v>16</v>
      </c>
      <c r="M652">
        <v>131.86000000000001</v>
      </c>
      <c r="N652">
        <v>98.87</v>
      </c>
      <c r="O652">
        <f>Table1[[#This Row],[Price_per_qty]]*Table1[[#This Row],[Sold_qty]]</f>
        <v>2109.7600000000002</v>
      </c>
      <c r="P652">
        <f>(Table1[[#This Row],[Sold_qty]]*Table1[[#This Row],[Price_per_qty]])-(Table1[[#This Row],[COGS]]*Table1[[#This Row],[Sold_qty]])</f>
        <v>527.84000000000015</v>
      </c>
      <c r="Q652" s="6">
        <f>Table1[[#This Row],[Profit]]/Table1[[#This Row],[Revenue]]</f>
        <v>0.25018959502502658</v>
      </c>
    </row>
    <row r="653" spans="1:17" x14ac:dyDescent="0.3">
      <c r="A653">
        <v>652</v>
      </c>
      <c r="B653" t="s">
        <v>1654</v>
      </c>
      <c r="C653" t="s">
        <v>1655</v>
      </c>
      <c r="D653" t="s">
        <v>16</v>
      </c>
      <c r="E653" t="s">
        <v>106</v>
      </c>
      <c r="F653" t="s">
        <v>821</v>
      </c>
      <c r="G653" t="s">
        <v>28</v>
      </c>
      <c r="H653" t="s">
        <v>20</v>
      </c>
      <c r="I653" s="1">
        <v>45055</v>
      </c>
      <c r="J653">
        <v>2023</v>
      </c>
      <c r="K653" t="s">
        <v>36</v>
      </c>
      <c r="L653">
        <v>15</v>
      </c>
      <c r="M653">
        <v>45.96</v>
      </c>
      <c r="N653">
        <v>24.08</v>
      </c>
      <c r="O653">
        <f>Table1[[#This Row],[Price_per_qty]]*Table1[[#This Row],[Sold_qty]]</f>
        <v>689.4</v>
      </c>
      <c r="P653">
        <f>(Table1[[#This Row],[Sold_qty]]*Table1[[#This Row],[Price_per_qty]])-(Table1[[#This Row],[COGS]]*Table1[[#This Row],[Sold_qty]])</f>
        <v>328.2</v>
      </c>
      <c r="Q653" s="6">
        <f>Table1[[#This Row],[Profit]]/Table1[[#This Row],[Revenue]]</f>
        <v>0.47606614447345519</v>
      </c>
    </row>
    <row r="654" spans="1:17" x14ac:dyDescent="0.3">
      <c r="A654">
        <v>653</v>
      </c>
      <c r="B654" t="s">
        <v>1656</v>
      </c>
      <c r="C654" t="s">
        <v>1657</v>
      </c>
      <c r="D654" t="s">
        <v>32</v>
      </c>
      <c r="E654" t="s">
        <v>63</v>
      </c>
      <c r="F654" t="s">
        <v>1658</v>
      </c>
      <c r="G654" t="s">
        <v>27</v>
      </c>
      <c r="H654" t="s">
        <v>27</v>
      </c>
      <c r="I654" s="1">
        <v>45232</v>
      </c>
      <c r="J654">
        <v>2023</v>
      </c>
      <c r="K654" t="s">
        <v>29</v>
      </c>
      <c r="L654">
        <v>9</v>
      </c>
      <c r="M654">
        <v>159.66</v>
      </c>
      <c r="N654">
        <v>110.55</v>
      </c>
      <c r="O654">
        <f>Table1[[#This Row],[Price_per_qty]]*Table1[[#This Row],[Sold_qty]]</f>
        <v>1436.94</v>
      </c>
      <c r="P654">
        <f>(Table1[[#This Row],[Sold_qty]]*Table1[[#This Row],[Price_per_qty]])-(Table1[[#This Row],[COGS]]*Table1[[#This Row],[Sold_qty]])</f>
        <v>441.99000000000012</v>
      </c>
      <c r="Q654" s="6">
        <f>Table1[[#This Row],[Profit]]/Table1[[#This Row],[Revenue]]</f>
        <v>0.30759113115370168</v>
      </c>
    </row>
    <row r="655" spans="1:17" x14ac:dyDescent="0.3">
      <c r="A655">
        <v>654</v>
      </c>
      <c r="B655" t="s">
        <v>1659</v>
      </c>
      <c r="C655" t="s">
        <v>1660</v>
      </c>
      <c r="D655" t="s">
        <v>32</v>
      </c>
      <c r="E655" t="s">
        <v>33</v>
      </c>
      <c r="F655" t="s">
        <v>1418</v>
      </c>
      <c r="G655" t="s">
        <v>19</v>
      </c>
      <c r="H655" t="s">
        <v>28</v>
      </c>
      <c r="I655" s="1">
        <v>45769</v>
      </c>
      <c r="J655">
        <v>2025</v>
      </c>
      <c r="K655" t="s">
        <v>36</v>
      </c>
      <c r="L655">
        <v>18</v>
      </c>
      <c r="M655">
        <v>489.56</v>
      </c>
      <c r="N655">
        <v>291.83999999999997</v>
      </c>
      <c r="O655">
        <f>Table1[[#This Row],[Price_per_qty]]*Table1[[#This Row],[Sold_qty]]</f>
        <v>8812.08</v>
      </c>
      <c r="P655">
        <f>(Table1[[#This Row],[Sold_qty]]*Table1[[#This Row],[Price_per_qty]])-(Table1[[#This Row],[COGS]]*Table1[[#This Row],[Sold_qty]])</f>
        <v>3558.96</v>
      </c>
      <c r="Q655" s="6">
        <f>Table1[[#This Row],[Profit]]/Table1[[#This Row],[Revenue]]</f>
        <v>0.40387286543018219</v>
      </c>
    </row>
    <row r="656" spans="1:17" x14ac:dyDescent="0.3">
      <c r="A656">
        <v>655</v>
      </c>
      <c r="B656" t="s">
        <v>1661</v>
      </c>
      <c r="C656" t="s">
        <v>905</v>
      </c>
      <c r="D656" t="s">
        <v>32</v>
      </c>
      <c r="E656" t="s">
        <v>52</v>
      </c>
      <c r="F656" t="s">
        <v>305</v>
      </c>
      <c r="G656" t="s">
        <v>35</v>
      </c>
      <c r="H656" t="s">
        <v>19</v>
      </c>
      <c r="I656" s="1">
        <v>45528</v>
      </c>
      <c r="J656">
        <v>2024</v>
      </c>
      <c r="K656" t="s">
        <v>21</v>
      </c>
      <c r="L656">
        <v>17</v>
      </c>
      <c r="M656">
        <v>414.4</v>
      </c>
      <c r="N656">
        <v>349.89</v>
      </c>
      <c r="O656">
        <f>Table1[[#This Row],[Price_per_qty]]*Table1[[#This Row],[Sold_qty]]</f>
        <v>7044.7999999999993</v>
      </c>
      <c r="P656">
        <f>(Table1[[#This Row],[Sold_qty]]*Table1[[#This Row],[Price_per_qty]])-(Table1[[#This Row],[COGS]]*Table1[[#This Row],[Sold_qty]])</f>
        <v>1096.6699999999992</v>
      </c>
      <c r="Q656" s="6">
        <f>Table1[[#This Row],[Profit]]/Table1[[#This Row],[Revenue]]</f>
        <v>0.15567084942084933</v>
      </c>
    </row>
    <row r="657" spans="1:17" x14ac:dyDescent="0.3">
      <c r="A657">
        <v>656</v>
      </c>
      <c r="B657" t="s">
        <v>1662</v>
      </c>
      <c r="C657" t="s">
        <v>1663</v>
      </c>
      <c r="D657" t="s">
        <v>24</v>
      </c>
      <c r="E657" t="s">
        <v>42</v>
      </c>
      <c r="F657" t="s">
        <v>206</v>
      </c>
      <c r="G657" t="s">
        <v>27</v>
      </c>
      <c r="H657" t="s">
        <v>44</v>
      </c>
      <c r="I657" s="1">
        <v>45698</v>
      </c>
      <c r="J657">
        <v>2025</v>
      </c>
      <c r="K657" t="s">
        <v>29</v>
      </c>
      <c r="L657">
        <v>1</v>
      </c>
      <c r="M657">
        <v>164.32</v>
      </c>
      <c r="N657">
        <v>94.16</v>
      </c>
      <c r="O657">
        <f>Table1[[#This Row],[Price_per_qty]]*Table1[[#This Row],[Sold_qty]]</f>
        <v>164.32</v>
      </c>
      <c r="P657">
        <f>(Table1[[#This Row],[Sold_qty]]*Table1[[#This Row],[Price_per_qty]])-(Table1[[#This Row],[COGS]]*Table1[[#This Row],[Sold_qty]])</f>
        <v>70.16</v>
      </c>
      <c r="Q657" s="6">
        <f>Table1[[#This Row],[Profit]]/Table1[[#This Row],[Revenue]]</f>
        <v>0.42697176241480039</v>
      </c>
    </row>
    <row r="658" spans="1:17" x14ac:dyDescent="0.3">
      <c r="A658">
        <v>657</v>
      </c>
      <c r="B658" t="s">
        <v>1664</v>
      </c>
      <c r="C658" t="s">
        <v>1665</v>
      </c>
      <c r="D658" t="s">
        <v>32</v>
      </c>
      <c r="E658" t="s">
        <v>52</v>
      </c>
      <c r="F658" t="s">
        <v>613</v>
      </c>
      <c r="G658" t="s">
        <v>19</v>
      </c>
      <c r="H658" t="s">
        <v>35</v>
      </c>
      <c r="I658" s="1">
        <v>45265</v>
      </c>
      <c r="J658">
        <v>2023</v>
      </c>
      <c r="K658" t="s">
        <v>29</v>
      </c>
      <c r="L658">
        <v>13</v>
      </c>
      <c r="M658">
        <v>160.9</v>
      </c>
      <c r="N658">
        <v>116.42</v>
      </c>
      <c r="O658">
        <f>Table1[[#This Row],[Price_per_qty]]*Table1[[#This Row],[Sold_qty]]</f>
        <v>2091.7000000000003</v>
      </c>
      <c r="P658">
        <f>(Table1[[#This Row],[Sold_qty]]*Table1[[#This Row],[Price_per_qty]])-(Table1[[#This Row],[COGS]]*Table1[[#This Row],[Sold_qty]])</f>
        <v>578.24000000000024</v>
      </c>
      <c r="Q658" s="6">
        <f>Table1[[#This Row],[Profit]]/Table1[[#This Row],[Revenue]]</f>
        <v>0.27644499689247987</v>
      </c>
    </row>
    <row r="659" spans="1:17" x14ac:dyDescent="0.3">
      <c r="A659">
        <v>658</v>
      </c>
      <c r="B659" t="s">
        <v>1666</v>
      </c>
      <c r="C659" t="s">
        <v>1667</v>
      </c>
      <c r="D659" t="s">
        <v>16</v>
      </c>
      <c r="E659" t="s">
        <v>106</v>
      </c>
      <c r="F659" t="s">
        <v>943</v>
      </c>
      <c r="G659" t="s">
        <v>44</v>
      </c>
      <c r="H659" t="s">
        <v>28</v>
      </c>
      <c r="I659" s="1">
        <v>45154</v>
      </c>
      <c r="J659">
        <v>2023</v>
      </c>
      <c r="K659" t="s">
        <v>103</v>
      </c>
      <c r="L659">
        <v>15</v>
      </c>
      <c r="M659">
        <v>377.26</v>
      </c>
      <c r="N659">
        <v>224.35</v>
      </c>
      <c r="O659">
        <f>Table1[[#This Row],[Price_per_qty]]*Table1[[#This Row],[Sold_qty]]</f>
        <v>5658.9</v>
      </c>
      <c r="P659">
        <f>(Table1[[#This Row],[Sold_qty]]*Table1[[#This Row],[Price_per_qty]])-(Table1[[#This Row],[COGS]]*Table1[[#This Row],[Sold_qty]])</f>
        <v>2293.6499999999996</v>
      </c>
      <c r="Q659" s="6">
        <f>Table1[[#This Row],[Profit]]/Table1[[#This Row],[Revenue]]</f>
        <v>0.4053172878121189</v>
      </c>
    </row>
    <row r="660" spans="1:17" x14ac:dyDescent="0.3">
      <c r="A660">
        <v>659</v>
      </c>
      <c r="B660" t="s">
        <v>1668</v>
      </c>
      <c r="C660" t="s">
        <v>1669</v>
      </c>
      <c r="D660" t="s">
        <v>24</v>
      </c>
      <c r="E660" t="s">
        <v>42</v>
      </c>
      <c r="F660" t="s">
        <v>1670</v>
      </c>
      <c r="G660" t="s">
        <v>19</v>
      </c>
      <c r="H660" t="s">
        <v>44</v>
      </c>
      <c r="I660" s="1">
        <v>45187</v>
      </c>
      <c r="J660">
        <v>2023</v>
      </c>
      <c r="K660" t="s">
        <v>36</v>
      </c>
      <c r="L660">
        <v>12</v>
      </c>
      <c r="M660">
        <v>415.9</v>
      </c>
      <c r="N660">
        <v>273.61</v>
      </c>
      <c r="O660">
        <f>Table1[[#This Row],[Price_per_qty]]*Table1[[#This Row],[Sold_qty]]</f>
        <v>4990.7999999999993</v>
      </c>
      <c r="P660">
        <f>(Table1[[#This Row],[Sold_qty]]*Table1[[#This Row],[Price_per_qty]])-(Table1[[#This Row],[COGS]]*Table1[[#This Row],[Sold_qty]])</f>
        <v>1707.4799999999991</v>
      </c>
      <c r="Q660" s="6">
        <f>Table1[[#This Row],[Profit]]/Table1[[#This Row],[Revenue]]</f>
        <v>0.34212551094012972</v>
      </c>
    </row>
    <row r="661" spans="1:17" x14ac:dyDescent="0.3">
      <c r="A661">
        <v>660</v>
      </c>
      <c r="B661" t="s">
        <v>1671</v>
      </c>
      <c r="C661" t="s">
        <v>1672</v>
      </c>
      <c r="D661" t="s">
        <v>24</v>
      </c>
      <c r="E661" t="s">
        <v>25</v>
      </c>
      <c r="F661" t="s">
        <v>514</v>
      </c>
      <c r="G661" t="s">
        <v>27</v>
      </c>
      <c r="H661" t="s">
        <v>27</v>
      </c>
      <c r="I661" s="1">
        <v>45315</v>
      </c>
      <c r="J661">
        <v>2024</v>
      </c>
      <c r="K661" t="s">
        <v>103</v>
      </c>
      <c r="L661">
        <v>12</v>
      </c>
      <c r="M661">
        <v>49.99</v>
      </c>
      <c r="N661">
        <v>28.82</v>
      </c>
      <c r="O661">
        <f>Table1[[#This Row],[Price_per_qty]]*Table1[[#This Row],[Sold_qty]]</f>
        <v>599.88</v>
      </c>
      <c r="P661">
        <f>(Table1[[#This Row],[Sold_qty]]*Table1[[#This Row],[Price_per_qty]])-(Table1[[#This Row],[COGS]]*Table1[[#This Row],[Sold_qty]])</f>
        <v>254.03999999999996</v>
      </c>
      <c r="Q661" s="6">
        <f>Table1[[#This Row],[Profit]]/Table1[[#This Row],[Revenue]]</f>
        <v>0.42348469693938784</v>
      </c>
    </row>
    <row r="662" spans="1:17" x14ac:dyDescent="0.3">
      <c r="A662">
        <v>661</v>
      </c>
      <c r="B662" t="s">
        <v>1673</v>
      </c>
      <c r="C662" t="s">
        <v>1674</v>
      </c>
      <c r="D662" t="s">
        <v>32</v>
      </c>
      <c r="E662" t="s">
        <v>63</v>
      </c>
      <c r="F662" t="s">
        <v>1675</v>
      </c>
      <c r="G662" t="s">
        <v>20</v>
      </c>
      <c r="H662" t="s">
        <v>35</v>
      </c>
      <c r="I662" s="1">
        <v>45208</v>
      </c>
      <c r="J662">
        <v>2023</v>
      </c>
      <c r="K662" t="s">
        <v>103</v>
      </c>
      <c r="L662">
        <v>8</v>
      </c>
      <c r="M662">
        <v>480.41</v>
      </c>
      <c r="N662">
        <v>290.87</v>
      </c>
      <c r="O662">
        <f>Table1[[#This Row],[Price_per_qty]]*Table1[[#This Row],[Sold_qty]]</f>
        <v>3843.28</v>
      </c>
      <c r="P662">
        <f>(Table1[[#This Row],[Sold_qty]]*Table1[[#This Row],[Price_per_qty]])-(Table1[[#This Row],[COGS]]*Table1[[#This Row],[Sold_qty]])</f>
        <v>1516.3200000000002</v>
      </c>
      <c r="Q662" s="6">
        <f>Table1[[#This Row],[Profit]]/Table1[[#This Row],[Revenue]]</f>
        <v>0.39453799879269791</v>
      </c>
    </row>
    <row r="663" spans="1:17" x14ac:dyDescent="0.3">
      <c r="A663">
        <v>662</v>
      </c>
      <c r="B663" t="s">
        <v>1676</v>
      </c>
      <c r="C663" t="s">
        <v>1677</v>
      </c>
      <c r="D663" t="s">
        <v>32</v>
      </c>
      <c r="E663" t="s">
        <v>33</v>
      </c>
      <c r="F663" t="s">
        <v>1093</v>
      </c>
      <c r="G663" t="s">
        <v>35</v>
      </c>
      <c r="H663" t="s">
        <v>20</v>
      </c>
      <c r="I663" s="1">
        <v>45085</v>
      </c>
      <c r="J663">
        <v>2023</v>
      </c>
      <c r="K663" t="s">
        <v>21</v>
      </c>
      <c r="L663">
        <v>9</v>
      </c>
      <c r="M663">
        <v>71.27</v>
      </c>
      <c r="N663">
        <v>43.33</v>
      </c>
      <c r="O663">
        <f>Table1[[#This Row],[Price_per_qty]]*Table1[[#This Row],[Sold_qty]]</f>
        <v>641.42999999999995</v>
      </c>
      <c r="P663">
        <f>(Table1[[#This Row],[Sold_qty]]*Table1[[#This Row],[Price_per_qty]])-(Table1[[#This Row],[COGS]]*Table1[[#This Row],[Sold_qty]])</f>
        <v>251.45999999999998</v>
      </c>
      <c r="Q663" s="6">
        <f>Table1[[#This Row],[Profit]]/Table1[[#This Row],[Revenue]]</f>
        <v>0.39203030728216642</v>
      </c>
    </row>
    <row r="664" spans="1:17" x14ac:dyDescent="0.3">
      <c r="A664">
        <v>663</v>
      </c>
      <c r="B664" t="s">
        <v>1678</v>
      </c>
      <c r="C664" t="s">
        <v>1679</v>
      </c>
      <c r="D664" t="s">
        <v>24</v>
      </c>
      <c r="E664" t="s">
        <v>73</v>
      </c>
      <c r="F664" t="s">
        <v>848</v>
      </c>
      <c r="G664" t="s">
        <v>35</v>
      </c>
      <c r="H664" t="s">
        <v>35</v>
      </c>
      <c r="I664" s="1">
        <v>45389</v>
      </c>
      <c r="J664">
        <v>2024</v>
      </c>
      <c r="K664" t="s">
        <v>21</v>
      </c>
      <c r="L664">
        <v>14</v>
      </c>
      <c r="M664">
        <v>267.88</v>
      </c>
      <c r="N664">
        <v>211.09</v>
      </c>
      <c r="O664">
        <f>Table1[[#This Row],[Price_per_qty]]*Table1[[#This Row],[Sold_qty]]</f>
        <v>3750.3199999999997</v>
      </c>
      <c r="P664">
        <f>(Table1[[#This Row],[Sold_qty]]*Table1[[#This Row],[Price_per_qty]])-(Table1[[#This Row],[COGS]]*Table1[[#This Row],[Sold_qty]])</f>
        <v>795.05999999999949</v>
      </c>
      <c r="Q664" s="6">
        <f>Table1[[#This Row],[Profit]]/Table1[[#This Row],[Revenue]]</f>
        <v>0.21199790951172154</v>
      </c>
    </row>
    <row r="665" spans="1:17" x14ac:dyDescent="0.3">
      <c r="A665">
        <v>664</v>
      </c>
      <c r="B665" t="s">
        <v>1680</v>
      </c>
      <c r="C665" t="s">
        <v>1681</v>
      </c>
      <c r="D665" t="s">
        <v>24</v>
      </c>
      <c r="E665" t="s">
        <v>73</v>
      </c>
      <c r="F665" t="s">
        <v>1682</v>
      </c>
      <c r="G665" t="s">
        <v>44</v>
      </c>
      <c r="H665" t="s">
        <v>20</v>
      </c>
      <c r="I665" s="1">
        <v>45398</v>
      </c>
      <c r="J665">
        <v>2024</v>
      </c>
      <c r="K665" t="s">
        <v>29</v>
      </c>
      <c r="L665">
        <v>1</v>
      </c>
      <c r="M665">
        <v>330.32</v>
      </c>
      <c r="N665">
        <v>173.69</v>
      </c>
      <c r="O665">
        <f>Table1[[#This Row],[Price_per_qty]]*Table1[[#This Row],[Sold_qty]]</f>
        <v>330.32</v>
      </c>
      <c r="P665">
        <f>(Table1[[#This Row],[Sold_qty]]*Table1[[#This Row],[Price_per_qty]])-(Table1[[#This Row],[COGS]]*Table1[[#This Row],[Sold_qty]])</f>
        <v>156.63</v>
      </c>
      <c r="Q665" s="6">
        <f>Table1[[#This Row],[Profit]]/Table1[[#This Row],[Revenue]]</f>
        <v>0.47417655606684428</v>
      </c>
    </row>
    <row r="666" spans="1:17" x14ac:dyDescent="0.3">
      <c r="A666">
        <v>665</v>
      </c>
      <c r="B666" t="s">
        <v>1683</v>
      </c>
      <c r="C666" t="s">
        <v>1684</v>
      </c>
      <c r="D666" t="s">
        <v>16</v>
      </c>
      <c r="E666" t="s">
        <v>59</v>
      </c>
      <c r="F666" t="s">
        <v>1206</v>
      </c>
      <c r="G666" t="s">
        <v>20</v>
      </c>
      <c r="H666" t="s">
        <v>44</v>
      </c>
      <c r="I666" s="1">
        <v>45141</v>
      </c>
      <c r="J666">
        <v>2023</v>
      </c>
      <c r="K666" t="s">
        <v>29</v>
      </c>
      <c r="L666">
        <v>12</v>
      </c>
      <c r="M666">
        <v>428.39</v>
      </c>
      <c r="N666">
        <v>361.71</v>
      </c>
      <c r="O666">
        <f>Table1[[#This Row],[Price_per_qty]]*Table1[[#This Row],[Sold_qty]]</f>
        <v>5140.68</v>
      </c>
      <c r="P666">
        <f>(Table1[[#This Row],[Sold_qty]]*Table1[[#This Row],[Price_per_qty]])-(Table1[[#This Row],[COGS]]*Table1[[#This Row],[Sold_qty]])</f>
        <v>800.16000000000076</v>
      </c>
      <c r="Q666" s="6">
        <f>Table1[[#This Row],[Profit]]/Table1[[#This Row],[Revenue]]</f>
        <v>0.15565255958355717</v>
      </c>
    </row>
    <row r="667" spans="1:17" x14ac:dyDescent="0.3">
      <c r="A667">
        <v>666</v>
      </c>
      <c r="B667" t="s">
        <v>1685</v>
      </c>
      <c r="C667" t="s">
        <v>1686</v>
      </c>
      <c r="D667" t="s">
        <v>24</v>
      </c>
      <c r="E667" t="s">
        <v>25</v>
      </c>
      <c r="F667" t="s">
        <v>750</v>
      </c>
      <c r="G667" t="s">
        <v>20</v>
      </c>
      <c r="H667" t="s">
        <v>35</v>
      </c>
      <c r="I667" s="1">
        <v>45800</v>
      </c>
      <c r="J667">
        <v>2025</v>
      </c>
      <c r="K667" t="s">
        <v>36</v>
      </c>
      <c r="L667">
        <v>5</v>
      </c>
      <c r="M667">
        <v>352.51</v>
      </c>
      <c r="N667">
        <v>201.13</v>
      </c>
      <c r="O667">
        <f>Table1[[#This Row],[Price_per_qty]]*Table1[[#This Row],[Sold_qty]]</f>
        <v>1762.55</v>
      </c>
      <c r="P667">
        <f>(Table1[[#This Row],[Sold_qty]]*Table1[[#This Row],[Price_per_qty]])-(Table1[[#This Row],[COGS]]*Table1[[#This Row],[Sold_qty]])</f>
        <v>756.9</v>
      </c>
      <c r="Q667" s="6">
        <f>Table1[[#This Row],[Profit]]/Table1[[#This Row],[Revenue]]</f>
        <v>0.42943462596805765</v>
      </c>
    </row>
    <row r="668" spans="1:17" x14ac:dyDescent="0.3">
      <c r="A668">
        <v>667</v>
      </c>
      <c r="B668" t="s">
        <v>1687</v>
      </c>
      <c r="C668" t="s">
        <v>1688</v>
      </c>
      <c r="D668" t="s">
        <v>16</v>
      </c>
      <c r="E668" t="s">
        <v>106</v>
      </c>
      <c r="F668" t="s">
        <v>1689</v>
      </c>
      <c r="G668" t="s">
        <v>27</v>
      </c>
      <c r="H668" t="s">
        <v>35</v>
      </c>
      <c r="I668" s="1">
        <v>45136</v>
      </c>
      <c r="J668">
        <v>2023</v>
      </c>
      <c r="K668" t="s">
        <v>103</v>
      </c>
      <c r="L668">
        <v>2</v>
      </c>
      <c r="M668">
        <v>406.81</v>
      </c>
      <c r="N668">
        <v>245.95</v>
      </c>
      <c r="O668">
        <f>Table1[[#This Row],[Price_per_qty]]*Table1[[#This Row],[Sold_qty]]</f>
        <v>813.62</v>
      </c>
      <c r="P668">
        <f>(Table1[[#This Row],[Sold_qty]]*Table1[[#This Row],[Price_per_qty]])-(Table1[[#This Row],[COGS]]*Table1[[#This Row],[Sold_qty]])</f>
        <v>321.72000000000003</v>
      </c>
      <c r="Q668" s="6">
        <f>Table1[[#This Row],[Profit]]/Table1[[#This Row],[Revenue]]</f>
        <v>0.39541800840687302</v>
      </c>
    </row>
    <row r="669" spans="1:17" x14ac:dyDescent="0.3">
      <c r="A669">
        <v>668</v>
      </c>
      <c r="B669" t="s">
        <v>1690</v>
      </c>
      <c r="C669" t="s">
        <v>1691</v>
      </c>
      <c r="D669" t="s">
        <v>32</v>
      </c>
      <c r="E669" t="s">
        <v>52</v>
      </c>
      <c r="F669" t="s">
        <v>1520</v>
      </c>
      <c r="G669" t="s">
        <v>35</v>
      </c>
      <c r="H669" t="s">
        <v>28</v>
      </c>
      <c r="I669" s="1">
        <v>45592</v>
      </c>
      <c r="J669">
        <v>2024</v>
      </c>
      <c r="K669" t="s">
        <v>21</v>
      </c>
      <c r="L669">
        <v>3</v>
      </c>
      <c r="M669">
        <v>364.33</v>
      </c>
      <c r="N669">
        <v>263.22000000000003</v>
      </c>
      <c r="O669">
        <f>Table1[[#This Row],[Price_per_qty]]*Table1[[#This Row],[Sold_qty]]</f>
        <v>1092.99</v>
      </c>
      <c r="P669">
        <f>(Table1[[#This Row],[Sold_qty]]*Table1[[#This Row],[Price_per_qty]])-(Table1[[#This Row],[COGS]]*Table1[[#This Row],[Sold_qty]])</f>
        <v>303.32999999999993</v>
      </c>
      <c r="Q669" s="6">
        <f>Table1[[#This Row],[Profit]]/Table1[[#This Row],[Revenue]]</f>
        <v>0.2775231246397496</v>
      </c>
    </row>
    <row r="670" spans="1:17" x14ac:dyDescent="0.3">
      <c r="A670">
        <v>669</v>
      </c>
      <c r="B670" t="s">
        <v>1692</v>
      </c>
      <c r="C670" t="s">
        <v>1693</v>
      </c>
      <c r="D670" t="s">
        <v>32</v>
      </c>
      <c r="E670" t="s">
        <v>33</v>
      </c>
      <c r="F670" t="s">
        <v>806</v>
      </c>
      <c r="G670" t="s">
        <v>28</v>
      </c>
      <c r="H670" t="s">
        <v>28</v>
      </c>
      <c r="I670" s="1">
        <v>45645</v>
      </c>
      <c r="J670">
        <v>2024</v>
      </c>
      <c r="K670" t="s">
        <v>29</v>
      </c>
      <c r="L670">
        <v>11</v>
      </c>
      <c r="M670">
        <v>464.13</v>
      </c>
      <c r="N670">
        <v>376.79</v>
      </c>
      <c r="O670">
        <f>Table1[[#This Row],[Price_per_qty]]*Table1[[#This Row],[Sold_qty]]</f>
        <v>5105.43</v>
      </c>
      <c r="P670">
        <f>(Table1[[#This Row],[Sold_qty]]*Table1[[#This Row],[Price_per_qty]])-(Table1[[#This Row],[COGS]]*Table1[[#This Row],[Sold_qty]])</f>
        <v>960.73999999999978</v>
      </c>
      <c r="Q670" s="6">
        <f>Table1[[#This Row],[Profit]]/Table1[[#This Row],[Revenue]]</f>
        <v>0.18818003576584141</v>
      </c>
    </row>
    <row r="671" spans="1:17" x14ac:dyDescent="0.3">
      <c r="A671">
        <v>670</v>
      </c>
      <c r="B671" t="s">
        <v>1694</v>
      </c>
      <c r="C671" t="s">
        <v>1695</v>
      </c>
      <c r="D671" t="s">
        <v>32</v>
      </c>
      <c r="E671" t="s">
        <v>33</v>
      </c>
      <c r="F671" t="s">
        <v>433</v>
      </c>
      <c r="G671" t="s">
        <v>19</v>
      </c>
      <c r="H671" t="s">
        <v>35</v>
      </c>
      <c r="I671" s="1">
        <v>45627</v>
      </c>
      <c r="J671">
        <v>2024</v>
      </c>
      <c r="K671" t="s">
        <v>21</v>
      </c>
      <c r="L671">
        <v>16</v>
      </c>
      <c r="M671">
        <v>104.77</v>
      </c>
      <c r="N671">
        <v>57.49</v>
      </c>
      <c r="O671">
        <f>Table1[[#This Row],[Price_per_qty]]*Table1[[#This Row],[Sold_qty]]</f>
        <v>1676.32</v>
      </c>
      <c r="P671">
        <f>(Table1[[#This Row],[Sold_qty]]*Table1[[#This Row],[Price_per_qty]])-(Table1[[#This Row],[COGS]]*Table1[[#This Row],[Sold_qty]])</f>
        <v>756.4799999999999</v>
      </c>
      <c r="Q671" s="6">
        <f>Table1[[#This Row],[Profit]]/Table1[[#This Row],[Revenue]]</f>
        <v>0.45127421971938531</v>
      </c>
    </row>
    <row r="672" spans="1:17" x14ac:dyDescent="0.3">
      <c r="A672">
        <v>671</v>
      </c>
      <c r="B672" t="s">
        <v>1696</v>
      </c>
      <c r="C672" t="s">
        <v>1612</v>
      </c>
      <c r="D672" t="s">
        <v>24</v>
      </c>
      <c r="E672" t="s">
        <v>25</v>
      </c>
      <c r="F672" t="s">
        <v>67</v>
      </c>
      <c r="G672" t="s">
        <v>20</v>
      </c>
      <c r="H672" t="s">
        <v>19</v>
      </c>
      <c r="I672" s="1">
        <v>45374</v>
      </c>
      <c r="J672">
        <v>2024</v>
      </c>
      <c r="K672" t="s">
        <v>29</v>
      </c>
      <c r="L672">
        <v>17</v>
      </c>
      <c r="M672">
        <v>426.42</v>
      </c>
      <c r="N672">
        <v>322.14</v>
      </c>
      <c r="O672">
        <f>Table1[[#This Row],[Price_per_qty]]*Table1[[#This Row],[Sold_qty]]</f>
        <v>7249.14</v>
      </c>
      <c r="P672">
        <f>(Table1[[#This Row],[Sold_qty]]*Table1[[#This Row],[Price_per_qty]])-(Table1[[#This Row],[COGS]]*Table1[[#This Row],[Sold_qty]])</f>
        <v>1772.7600000000002</v>
      </c>
      <c r="Q672" s="6">
        <f>Table1[[#This Row],[Profit]]/Table1[[#This Row],[Revenue]]</f>
        <v>0.24454762909807234</v>
      </c>
    </row>
    <row r="673" spans="1:17" x14ac:dyDescent="0.3">
      <c r="A673">
        <v>672</v>
      </c>
      <c r="B673" t="s">
        <v>1697</v>
      </c>
      <c r="C673" t="s">
        <v>1698</v>
      </c>
      <c r="D673" t="s">
        <v>16</v>
      </c>
      <c r="E673" t="s">
        <v>59</v>
      </c>
      <c r="F673" t="s">
        <v>1699</v>
      </c>
      <c r="G673" t="s">
        <v>19</v>
      </c>
      <c r="H673" t="s">
        <v>28</v>
      </c>
      <c r="I673" s="1">
        <v>45412</v>
      </c>
      <c r="J673">
        <v>2024</v>
      </c>
      <c r="K673" t="s">
        <v>29</v>
      </c>
      <c r="L673">
        <v>11</v>
      </c>
      <c r="M673">
        <v>208.08</v>
      </c>
      <c r="N673">
        <v>175.05</v>
      </c>
      <c r="O673">
        <f>Table1[[#This Row],[Price_per_qty]]*Table1[[#This Row],[Sold_qty]]</f>
        <v>2288.88</v>
      </c>
      <c r="P673">
        <f>(Table1[[#This Row],[Sold_qty]]*Table1[[#This Row],[Price_per_qty]])-(Table1[[#This Row],[COGS]]*Table1[[#This Row],[Sold_qty]])</f>
        <v>363.32999999999993</v>
      </c>
      <c r="Q673" s="6">
        <f>Table1[[#This Row],[Profit]]/Table1[[#This Row],[Revenue]]</f>
        <v>0.15873702422145325</v>
      </c>
    </row>
    <row r="674" spans="1:17" x14ac:dyDescent="0.3">
      <c r="A674">
        <v>673</v>
      </c>
      <c r="B674" t="s">
        <v>1700</v>
      </c>
      <c r="C674" t="s">
        <v>1701</v>
      </c>
      <c r="D674" t="s">
        <v>32</v>
      </c>
      <c r="E674" t="s">
        <v>63</v>
      </c>
      <c r="F674" t="s">
        <v>863</v>
      </c>
      <c r="G674" t="s">
        <v>28</v>
      </c>
      <c r="H674" t="s">
        <v>44</v>
      </c>
      <c r="I674" s="1">
        <v>45188</v>
      </c>
      <c r="J674">
        <v>2023</v>
      </c>
      <c r="K674" t="s">
        <v>36</v>
      </c>
      <c r="L674">
        <v>17</v>
      </c>
      <c r="M674">
        <v>268.99</v>
      </c>
      <c r="N674">
        <v>191.13</v>
      </c>
      <c r="O674">
        <f>Table1[[#This Row],[Price_per_qty]]*Table1[[#This Row],[Sold_qty]]</f>
        <v>4572.83</v>
      </c>
      <c r="P674">
        <f>(Table1[[#This Row],[Sold_qty]]*Table1[[#This Row],[Price_per_qty]])-(Table1[[#This Row],[COGS]]*Table1[[#This Row],[Sold_qty]])</f>
        <v>1323.62</v>
      </c>
      <c r="Q674" s="6">
        <f>Table1[[#This Row],[Profit]]/Table1[[#This Row],[Revenue]]</f>
        <v>0.28945313952191531</v>
      </c>
    </row>
    <row r="675" spans="1:17" x14ac:dyDescent="0.3">
      <c r="A675">
        <v>674</v>
      </c>
      <c r="B675" t="s">
        <v>1702</v>
      </c>
      <c r="C675" t="s">
        <v>1703</v>
      </c>
      <c r="D675" t="s">
        <v>32</v>
      </c>
      <c r="E675" t="s">
        <v>63</v>
      </c>
      <c r="F675" t="s">
        <v>1613</v>
      </c>
      <c r="G675" t="s">
        <v>35</v>
      </c>
      <c r="H675" t="s">
        <v>44</v>
      </c>
      <c r="I675" s="1">
        <v>45730</v>
      </c>
      <c r="J675">
        <v>2025</v>
      </c>
      <c r="K675" t="s">
        <v>21</v>
      </c>
      <c r="L675">
        <v>15</v>
      </c>
      <c r="M675">
        <v>390.35</v>
      </c>
      <c r="N675">
        <v>268.19</v>
      </c>
      <c r="O675">
        <f>Table1[[#This Row],[Price_per_qty]]*Table1[[#This Row],[Sold_qty]]</f>
        <v>5855.25</v>
      </c>
      <c r="P675">
        <f>(Table1[[#This Row],[Sold_qty]]*Table1[[#This Row],[Price_per_qty]])-(Table1[[#This Row],[COGS]]*Table1[[#This Row],[Sold_qty]])</f>
        <v>1832.4</v>
      </c>
      <c r="Q675" s="6">
        <f>Table1[[#This Row],[Profit]]/Table1[[#This Row],[Revenue]]</f>
        <v>0.31294991674138595</v>
      </c>
    </row>
    <row r="676" spans="1:17" x14ac:dyDescent="0.3">
      <c r="A676">
        <v>675</v>
      </c>
      <c r="B676" t="s">
        <v>1704</v>
      </c>
      <c r="C676" t="s">
        <v>1705</v>
      </c>
      <c r="D676" t="s">
        <v>24</v>
      </c>
      <c r="E676" t="s">
        <v>42</v>
      </c>
      <c r="F676" t="s">
        <v>708</v>
      </c>
      <c r="G676" t="s">
        <v>44</v>
      </c>
      <c r="H676" t="s">
        <v>20</v>
      </c>
      <c r="I676" s="1">
        <v>45408</v>
      </c>
      <c r="J676">
        <v>2024</v>
      </c>
      <c r="K676" t="s">
        <v>36</v>
      </c>
      <c r="L676">
        <v>15</v>
      </c>
      <c r="M676">
        <v>5.0199999999999996</v>
      </c>
      <c r="N676">
        <v>3.93</v>
      </c>
      <c r="O676">
        <f>Table1[[#This Row],[Price_per_qty]]*Table1[[#This Row],[Sold_qty]]</f>
        <v>75.3</v>
      </c>
      <c r="P676">
        <f>(Table1[[#This Row],[Sold_qty]]*Table1[[#This Row],[Price_per_qty]])-(Table1[[#This Row],[COGS]]*Table1[[#This Row],[Sold_qty]])</f>
        <v>16.349999999999994</v>
      </c>
      <c r="Q676" s="6">
        <f>Table1[[#This Row],[Profit]]/Table1[[#This Row],[Revenue]]</f>
        <v>0.2171314741035856</v>
      </c>
    </row>
    <row r="677" spans="1:17" x14ac:dyDescent="0.3">
      <c r="A677">
        <v>676</v>
      </c>
      <c r="B677" t="s">
        <v>1706</v>
      </c>
      <c r="C677" t="s">
        <v>1707</v>
      </c>
      <c r="D677" t="s">
        <v>32</v>
      </c>
      <c r="E677" t="s">
        <v>33</v>
      </c>
      <c r="F677" t="s">
        <v>1059</v>
      </c>
      <c r="G677" t="s">
        <v>20</v>
      </c>
      <c r="H677" t="s">
        <v>35</v>
      </c>
      <c r="I677" s="1">
        <v>45074</v>
      </c>
      <c r="J677">
        <v>2023</v>
      </c>
      <c r="K677" t="s">
        <v>103</v>
      </c>
      <c r="L677">
        <v>6</v>
      </c>
      <c r="M677">
        <v>88.9</v>
      </c>
      <c r="N677">
        <v>68.61</v>
      </c>
      <c r="O677">
        <f>Table1[[#This Row],[Price_per_qty]]*Table1[[#This Row],[Sold_qty]]</f>
        <v>533.40000000000009</v>
      </c>
      <c r="P677">
        <f>(Table1[[#This Row],[Sold_qty]]*Table1[[#This Row],[Price_per_qty]])-(Table1[[#This Row],[COGS]]*Table1[[#This Row],[Sold_qty]])</f>
        <v>121.74000000000012</v>
      </c>
      <c r="Q677" s="6">
        <f>Table1[[#This Row],[Profit]]/Table1[[#This Row],[Revenue]]</f>
        <v>0.22823397075365598</v>
      </c>
    </row>
    <row r="678" spans="1:17" x14ac:dyDescent="0.3">
      <c r="A678">
        <v>677</v>
      </c>
      <c r="B678" t="s">
        <v>1708</v>
      </c>
      <c r="C678" t="s">
        <v>1709</v>
      </c>
      <c r="D678" t="s">
        <v>16</v>
      </c>
      <c r="E678" t="s">
        <v>17</v>
      </c>
      <c r="F678" t="s">
        <v>184</v>
      </c>
      <c r="G678" t="s">
        <v>35</v>
      </c>
      <c r="H678" t="s">
        <v>19</v>
      </c>
      <c r="I678" s="1">
        <v>45567</v>
      </c>
      <c r="J678">
        <v>2024</v>
      </c>
      <c r="K678" t="s">
        <v>21</v>
      </c>
      <c r="L678">
        <v>4</v>
      </c>
      <c r="M678">
        <v>220.39</v>
      </c>
      <c r="N678">
        <v>127.9</v>
      </c>
      <c r="O678">
        <f>Table1[[#This Row],[Price_per_qty]]*Table1[[#This Row],[Sold_qty]]</f>
        <v>881.56</v>
      </c>
      <c r="P678">
        <f>(Table1[[#This Row],[Sold_qty]]*Table1[[#This Row],[Price_per_qty]])-(Table1[[#This Row],[COGS]]*Table1[[#This Row],[Sold_qty]])</f>
        <v>369.95999999999992</v>
      </c>
      <c r="Q678" s="6">
        <f>Table1[[#This Row],[Profit]]/Table1[[#This Row],[Revenue]]</f>
        <v>0.41966513907164565</v>
      </c>
    </row>
    <row r="679" spans="1:17" x14ac:dyDescent="0.3">
      <c r="A679">
        <v>678</v>
      </c>
      <c r="B679" t="s">
        <v>1710</v>
      </c>
      <c r="C679" t="s">
        <v>359</v>
      </c>
      <c r="D679" t="s">
        <v>24</v>
      </c>
      <c r="E679" t="s">
        <v>73</v>
      </c>
      <c r="F679" t="s">
        <v>1711</v>
      </c>
      <c r="G679" t="s">
        <v>20</v>
      </c>
      <c r="H679" t="s">
        <v>19</v>
      </c>
      <c r="I679" s="1">
        <v>45491</v>
      </c>
      <c r="J679">
        <v>2024</v>
      </c>
      <c r="K679" t="s">
        <v>29</v>
      </c>
      <c r="L679">
        <v>14</v>
      </c>
      <c r="M679">
        <v>301.10000000000002</v>
      </c>
      <c r="N679">
        <v>244.45</v>
      </c>
      <c r="O679">
        <f>Table1[[#This Row],[Price_per_qty]]*Table1[[#This Row],[Sold_qty]]</f>
        <v>4215.4000000000005</v>
      </c>
      <c r="P679">
        <f>(Table1[[#This Row],[Sold_qty]]*Table1[[#This Row],[Price_per_qty]])-(Table1[[#This Row],[COGS]]*Table1[[#This Row],[Sold_qty]])</f>
        <v>793.10000000000082</v>
      </c>
      <c r="Q679" s="6">
        <f>Table1[[#This Row],[Profit]]/Table1[[#This Row],[Revenue]]</f>
        <v>0.18814347392892744</v>
      </c>
    </row>
    <row r="680" spans="1:17" x14ac:dyDescent="0.3">
      <c r="A680">
        <v>679</v>
      </c>
      <c r="B680" t="s">
        <v>1712</v>
      </c>
      <c r="C680" t="s">
        <v>1713</v>
      </c>
      <c r="D680" t="s">
        <v>16</v>
      </c>
      <c r="E680" t="s">
        <v>106</v>
      </c>
      <c r="F680" t="s">
        <v>1233</v>
      </c>
      <c r="G680" t="s">
        <v>28</v>
      </c>
      <c r="H680" t="s">
        <v>35</v>
      </c>
      <c r="I680" s="1">
        <v>45513</v>
      </c>
      <c r="J680">
        <v>2024</v>
      </c>
      <c r="K680" t="s">
        <v>21</v>
      </c>
      <c r="L680">
        <v>8</v>
      </c>
      <c r="M680">
        <v>438.87</v>
      </c>
      <c r="N680">
        <v>316.72000000000003</v>
      </c>
      <c r="O680">
        <f>Table1[[#This Row],[Price_per_qty]]*Table1[[#This Row],[Sold_qty]]</f>
        <v>3510.96</v>
      </c>
      <c r="P680">
        <f>(Table1[[#This Row],[Sold_qty]]*Table1[[#This Row],[Price_per_qty]])-(Table1[[#This Row],[COGS]]*Table1[[#This Row],[Sold_qty]])</f>
        <v>977.19999999999982</v>
      </c>
      <c r="Q680" s="6">
        <f>Table1[[#This Row],[Profit]]/Table1[[#This Row],[Revenue]]</f>
        <v>0.27832843438831539</v>
      </c>
    </row>
    <row r="681" spans="1:17" x14ac:dyDescent="0.3">
      <c r="A681">
        <v>680</v>
      </c>
      <c r="B681" t="s">
        <v>1714</v>
      </c>
      <c r="C681" t="s">
        <v>1715</v>
      </c>
      <c r="D681" t="s">
        <v>32</v>
      </c>
      <c r="E681" t="s">
        <v>63</v>
      </c>
      <c r="F681" t="s">
        <v>1716</v>
      </c>
      <c r="G681" t="s">
        <v>44</v>
      </c>
      <c r="H681" t="s">
        <v>28</v>
      </c>
      <c r="I681" s="1">
        <v>45487</v>
      </c>
      <c r="J681">
        <v>2024</v>
      </c>
      <c r="K681" t="s">
        <v>103</v>
      </c>
      <c r="L681">
        <v>15</v>
      </c>
      <c r="M681">
        <v>450.59</v>
      </c>
      <c r="N681">
        <v>265.14</v>
      </c>
      <c r="O681">
        <f>Table1[[#This Row],[Price_per_qty]]*Table1[[#This Row],[Sold_qty]]</f>
        <v>6758.8499999999995</v>
      </c>
      <c r="P681">
        <f>(Table1[[#This Row],[Sold_qty]]*Table1[[#This Row],[Price_per_qty]])-(Table1[[#This Row],[COGS]]*Table1[[#This Row],[Sold_qty]])</f>
        <v>2781.7499999999995</v>
      </c>
      <c r="Q681" s="6">
        <f>Table1[[#This Row],[Profit]]/Table1[[#This Row],[Revenue]]</f>
        <v>0.41157149515080227</v>
      </c>
    </row>
    <row r="682" spans="1:17" x14ac:dyDescent="0.3">
      <c r="A682">
        <v>681</v>
      </c>
      <c r="B682" t="s">
        <v>1717</v>
      </c>
      <c r="C682" t="s">
        <v>1718</v>
      </c>
      <c r="D682" t="s">
        <v>32</v>
      </c>
      <c r="E682" t="s">
        <v>63</v>
      </c>
      <c r="F682" t="s">
        <v>1125</v>
      </c>
      <c r="G682" t="s">
        <v>20</v>
      </c>
      <c r="H682" t="s">
        <v>19</v>
      </c>
      <c r="I682" s="1">
        <v>45772</v>
      </c>
      <c r="J682">
        <v>2025</v>
      </c>
      <c r="K682" t="s">
        <v>29</v>
      </c>
      <c r="L682">
        <v>17</v>
      </c>
      <c r="M682">
        <v>267.83</v>
      </c>
      <c r="N682">
        <v>166.37</v>
      </c>
      <c r="O682">
        <f>Table1[[#This Row],[Price_per_qty]]*Table1[[#This Row],[Sold_qty]]</f>
        <v>4553.1099999999997</v>
      </c>
      <c r="P682">
        <f>(Table1[[#This Row],[Sold_qty]]*Table1[[#This Row],[Price_per_qty]])-(Table1[[#This Row],[COGS]]*Table1[[#This Row],[Sold_qty]])</f>
        <v>1724.8199999999997</v>
      </c>
      <c r="Q682" s="6">
        <f>Table1[[#This Row],[Profit]]/Table1[[#This Row],[Revenue]]</f>
        <v>0.37882238733524992</v>
      </c>
    </row>
    <row r="683" spans="1:17" x14ac:dyDescent="0.3">
      <c r="A683">
        <v>682</v>
      </c>
      <c r="B683" t="s">
        <v>1719</v>
      </c>
      <c r="C683" t="s">
        <v>1720</v>
      </c>
      <c r="D683" t="s">
        <v>32</v>
      </c>
      <c r="E683" t="s">
        <v>63</v>
      </c>
      <c r="F683" t="s">
        <v>1721</v>
      </c>
      <c r="G683" t="s">
        <v>28</v>
      </c>
      <c r="H683" t="s">
        <v>44</v>
      </c>
      <c r="I683" s="1">
        <v>45472</v>
      </c>
      <c r="J683">
        <v>2024</v>
      </c>
      <c r="K683" t="s">
        <v>103</v>
      </c>
      <c r="L683">
        <v>10</v>
      </c>
      <c r="M683">
        <v>354.62</v>
      </c>
      <c r="N683">
        <v>188.38</v>
      </c>
      <c r="O683">
        <f>Table1[[#This Row],[Price_per_qty]]*Table1[[#This Row],[Sold_qty]]</f>
        <v>3546.2</v>
      </c>
      <c r="P683">
        <f>(Table1[[#This Row],[Sold_qty]]*Table1[[#This Row],[Price_per_qty]])-(Table1[[#This Row],[COGS]]*Table1[[#This Row],[Sold_qty]])</f>
        <v>1662.3999999999999</v>
      </c>
      <c r="Q683" s="6">
        <f>Table1[[#This Row],[Profit]]/Table1[[#This Row],[Revenue]]</f>
        <v>0.468783486548982</v>
      </c>
    </row>
    <row r="684" spans="1:17" x14ac:dyDescent="0.3">
      <c r="A684">
        <v>683</v>
      </c>
      <c r="B684" t="s">
        <v>1722</v>
      </c>
      <c r="C684" t="s">
        <v>1723</v>
      </c>
      <c r="D684" t="s">
        <v>16</v>
      </c>
      <c r="E684" t="s">
        <v>106</v>
      </c>
      <c r="F684" t="s">
        <v>705</v>
      </c>
      <c r="G684" t="s">
        <v>19</v>
      </c>
      <c r="H684" t="s">
        <v>20</v>
      </c>
      <c r="I684" s="1">
        <v>45433</v>
      </c>
      <c r="J684">
        <v>2024</v>
      </c>
      <c r="K684" t="s">
        <v>103</v>
      </c>
      <c r="L684">
        <v>7</v>
      </c>
      <c r="M684">
        <v>15.44</v>
      </c>
      <c r="N684">
        <v>9.25</v>
      </c>
      <c r="O684">
        <f>Table1[[#This Row],[Price_per_qty]]*Table1[[#This Row],[Sold_qty]]</f>
        <v>108.08</v>
      </c>
      <c r="P684">
        <f>(Table1[[#This Row],[Sold_qty]]*Table1[[#This Row],[Price_per_qty]])-(Table1[[#This Row],[COGS]]*Table1[[#This Row],[Sold_qty]])</f>
        <v>43.33</v>
      </c>
      <c r="Q684" s="6">
        <f>Table1[[#This Row],[Profit]]/Table1[[#This Row],[Revenue]]</f>
        <v>0.40090673575129532</v>
      </c>
    </row>
    <row r="685" spans="1:17" x14ac:dyDescent="0.3">
      <c r="A685">
        <v>684</v>
      </c>
      <c r="B685" t="s">
        <v>1724</v>
      </c>
      <c r="C685" t="s">
        <v>1725</v>
      </c>
      <c r="D685" t="s">
        <v>32</v>
      </c>
      <c r="E685" t="s">
        <v>52</v>
      </c>
      <c r="F685" t="s">
        <v>959</v>
      </c>
      <c r="G685" t="s">
        <v>27</v>
      </c>
      <c r="H685" t="s">
        <v>28</v>
      </c>
      <c r="I685" s="1">
        <v>45579</v>
      </c>
      <c r="J685">
        <v>2024</v>
      </c>
      <c r="K685" t="s">
        <v>21</v>
      </c>
      <c r="L685">
        <v>20</v>
      </c>
      <c r="M685">
        <v>489.33</v>
      </c>
      <c r="N685">
        <v>266.42</v>
      </c>
      <c r="O685">
        <f>Table1[[#This Row],[Price_per_qty]]*Table1[[#This Row],[Sold_qty]]</f>
        <v>9786.6</v>
      </c>
      <c r="P685">
        <f>(Table1[[#This Row],[Sold_qty]]*Table1[[#This Row],[Price_per_qty]])-(Table1[[#This Row],[COGS]]*Table1[[#This Row],[Sold_qty]])</f>
        <v>4458.2</v>
      </c>
      <c r="Q685" s="6">
        <f>Table1[[#This Row],[Profit]]/Table1[[#This Row],[Revenue]]</f>
        <v>0.4555412502809964</v>
      </c>
    </row>
    <row r="686" spans="1:17" x14ac:dyDescent="0.3">
      <c r="A686">
        <v>685</v>
      </c>
      <c r="B686" t="s">
        <v>1726</v>
      </c>
      <c r="C686" t="s">
        <v>1727</v>
      </c>
      <c r="D686" t="s">
        <v>24</v>
      </c>
      <c r="E686" t="s">
        <v>42</v>
      </c>
      <c r="F686" t="s">
        <v>1531</v>
      </c>
      <c r="G686" t="s">
        <v>27</v>
      </c>
      <c r="H686" t="s">
        <v>20</v>
      </c>
      <c r="I686" s="1">
        <v>45705</v>
      </c>
      <c r="J686">
        <v>2025</v>
      </c>
      <c r="K686" t="s">
        <v>36</v>
      </c>
      <c r="L686">
        <v>7</v>
      </c>
      <c r="M686">
        <v>212.1</v>
      </c>
      <c r="N686">
        <v>153.78</v>
      </c>
      <c r="O686">
        <f>Table1[[#This Row],[Price_per_qty]]*Table1[[#This Row],[Sold_qty]]</f>
        <v>1484.7</v>
      </c>
      <c r="P686">
        <f>(Table1[[#This Row],[Sold_qty]]*Table1[[#This Row],[Price_per_qty]])-(Table1[[#This Row],[COGS]]*Table1[[#This Row],[Sold_qty]])</f>
        <v>408.24</v>
      </c>
      <c r="Q686" s="6">
        <f>Table1[[#This Row],[Profit]]/Table1[[#This Row],[Revenue]]</f>
        <v>0.27496463932107496</v>
      </c>
    </row>
    <row r="687" spans="1:17" x14ac:dyDescent="0.3">
      <c r="A687">
        <v>686</v>
      </c>
      <c r="B687" t="s">
        <v>1728</v>
      </c>
      <c r="C687" t="s">
        <v>1729</v>
      </c>
      <c r="D687" t="s">
        <v>24</v>
      </c>
      <c r="E687" t="s">
        <v>73</v>
      </c>
      <c r="F687" t="s">
        <v>1730</v>
      </c>
      <c r="G687" t="s">
        <v>28</v>
      </c>
      <c r="H687" t="s">
        <v>27</v>
      </c>
      <c r="I687" s="1">
        <v>45655</v>
      </c>
      <c r="J687">
        <v>2024</v>
      </c>
      <c r="K687" t="s">
        <v>29</v>
      </c>
      <c r="L687">
        <v>5</v>
      </c>
      <c r="M687">
        <v>404.9</v>
      </c>
      <c r="N687">
        <v>275.14</v>
      </c>
      <c r="O687">
        <f>Table1[[#This Row],[Price_per_qty]]*Table1[[#This Row],[Sold_qty]]</f>
        <v>2024.5</v>
      </c>
      <c r="P687">
        <f>(Table1[[#This Row],[Sold_qty]]*Table1[[#This Row],[Price_per_qty]])-(Table1[[#This Row],[COGS]]*Table1[[#This Row],[Sold_qty]])</f>
        <v>648.80000000000018</v>
      </c>
      <c r="Q687" s="6">
        <f>Table1[[#This Row],[Profit]]/Table1[[#This Row],[Revenue]]</f>
        <v>0.32047419115831077</v>
      </c>
    </row>
    <row r="688" spans="1:17" x14ac:dyDescent="0.3">
      <c r="A688">
        <v>687</v>
      </c>
      <c r="B688" t="s">
        <v>1731</v>
      </c>
      <c r="C688" t="s">
        <v>1732</v>
      </c>
      <c r="D688" t="s">
        <v>32</v>
      </c>
      <c r="E688" t="s">
        <v>52</v>
      </c>
      <c r="F688" t="s">
        <v>305</v>
      </c>
      <c r="G688" t="s">
        <v>28</v>
      </c>
      <c r="H688" t="s">
        <v>44</v>
      </c>
      <c r="I688" s="1">
        <v>45203</v>
      </c>
      <c r="J688">
        <v>2023</v>
      </c>
      <c r="K688" t="s">
        <v>21</v>
      </c>
      <c r="L688">
        <v>14</v>
      </c>
      <c r="M688">
        <v>456.95</v>
      </c>
      <c r="N688">
        <v>309.81</v>
      </c>
      <c r="O688">
        <f>Table1[[#This Row],[Price_per_qty]]*Table1[[#This Row],[Sold_qty]]</f>
        <v>6397.3</v>
      </c>
      <c r="P688">
        <f>(Table1[[#This Row],[Sold_qty]]*Table1[[#This Row],[Price_per_qty]])-(Table1[[#This Row],[COGS]]*Table1[[#This Row],[Sold_qty]])</f>
        <v>2059.96</v>
      </c>
      <c r="Q688" s="6">
        <f>Table1[[#This Row],[Profit]]/Table1[[#This Row],[Revenue]]</f>
        <v>0.32200459568880624</v>
      </c>
    </row>
    <row r="689" spans="1:17" x14ac:dyDescent="0.3">
      <c r="A689">
        <v>688</v>
      </c>
      <c r="B689" t="s">
        <v>1733</v>
      </c>
      <c r="C689" t="s">
        <v>1734</v>
      </c>
      <c r="D689" t="s">
        <v>16</v>
      </c>
      <c r="E689" t="s">
        <v>106</v>
      </c>
      <c r="F689" t="s">
        <v>325</v>
      </c>
      <c r="G689" t="s">
        <v>28</v>
      </c>
      <c r="H689" t="s">
        <v>20</v>
      </c>
      <c r="I689" s="1">
        <v>45092</v>
      </c>
      <c r="J689">
        <v>2023</v>
      </c>
      <c r="K689" t="s">
        <v>36</v>
      </c>
      <c r="L689">
        <v>18</v>
      </c>
      <c r="M689">
        <v>399.89</v>
      </c>
      <c r="N689">
        <v>308.36</v>
      </c>
      <c r="O689">
        <f>Table1[[#This Row],[Price_per_qty]]*Table1[[#This Row],[Sold_qty]]</f>
        <v>7198.0199999999995</v>
      </c>
      <c r="P689">
        <f>(Table1[[#This Row],[Sold_qty]]*Table1[[#This Row],[Price_per_qty]])-(Table1[[#This Row],[COGS]]*Table1[[#This Row],[Sold_qty]])</f>
        <v>1647.5399999999991</v>
      </c>
      <c r="Q689" s="6">
        <f>Table1[[#This Row],[Profit]]/Table1[[#This Row],[Revenue]]</f>
        <v>0.22888794418465067</v>
      </c>
    </row>
    <row r="690" spans="1:17" x14ac:dyDescent="0.3">
      <c r="A690">
        <v>689</v>
      </c>
      <c r="B690" t="s">
        <v>1735</v>
      </c>
      <c r="C690" t="s">
        <v>1736</v>
      </c>
      <c r="D690" t="s">
        <v>24</v>
      </c>
      <c r="E690" t="s">
        <v>25</v>
      </c>
      <c r="F690" t="s">
        <v>82</v>
      </c>
      <c r="G690" t="s">
        <v>35</v>
      </c>
      <c r="H690" t="s">
        <v>28</v>
      </c>
      <c r="I690" s="1">
        <v>45648</v>
      </c>
      <c r="J690">
        <v>2024</v>
      </c>
      <c r="K690" t="s">
        <v>21</v>
      </c>
      <c r="L690">
        <v>5</v>
      </c>
      <c r="M690">
        <v>448.81</v>
      </c>
      <c r="N690">
        <v>263.12</v>
      </c>
      <c r="O690">
        <f>Table1[[#This Row],[Price_per_qty]]*Table1[[#This Row],[Sold_qty]]</f>
        <v>2244.0500000000002</v>
      </c>
      <c r="P690">
        <f>(Table1[[#This Row],[Sold_qty]]*Table1[[#This Row],[Price_per_qty]])-(Table1[[#This Row],[COGS]]*Table1[[#This Row],[Sold_qty]])</f>
        <v>928.45000000000027</v>
      </c>
      <c r="Q690" s="6">
        <f>Table1[[#This Row],[Profit]]/Table1[[#This Row],[Revenue]]</f>
        <v>0.41373855306254326</v>
      </c>
    </row>
    <row r="691" spans="1:17" x14ac:dyDescent="0.3">
      <c r="A691">
        <v>690</v>
      </c>
      <c r="B691" t="s">
        <v>1737</v>
      </c>
      <c r="C691" t="s">
        <v>1738</v>
      </c>
      <c r="D691" t="s">
        <v>24</v>
      </c>
      <c r="E691" t="s">
        <v>73</v>
      </c>
      <c r="F691" t="s">
        <v>601</v>
      </c>
      <c r="G691" t="s">
        <v>19</v>
      </c>
      <c r="H691" t="s">
        <v>27</v>
      </c>
      <c r="I691" s="1">
        <v>44966</v>
      </c>
      <c r="J691">
        <v>2023</v>
      </c>
      <c r="K691" t="s">
        <v>21</v>
      </c>
      <c r="L691">
        <v>2</v>
      </c>
      <c r="M691">
        <v>201.4</v>
      </c>
      <c r="N691">
        <v>137.24</v>
      </c>
      <c r="O691">
        <f>Table1[[#This Row],[Price_per_qty]]*Table1[[#This Row],[Sold_qty]]</f>
        <v>402.8</v>
      </c>
      <c r="P691">
        <f>(Table1[[#This Row],[Sold_qty]]*Table1[[#This Row],[Price_per_qty]])-(Table1[[#This Row],[COGS]]*Table1[[#This Row],[Sold_qty]])</f>
        <v>128.32</v>
      </c>
      <c r="Q691" s="6">
        <f>Table1[[#This Row],[Profit]]/Table1[[#This Row],[Revenue]]</f>
        <v>0.31857000993048656</v>
      </c>
    </row>
    <row r="692" spans="1:17" x14ac:dyDescent="0.3">
      <c r="A692">
        <v>691</v>
      </c>
      <c r="B692" t="s">
        <v>1739</v>
      </c>
      <c r="C692" t="s">
        <v>1740</v>
      </c>
      <c r="D692" t="s">
        <v>32</v>
      </c>
      <c r="E692" t="s">
        <v>33</v>
      </c>
      <c r="F692" t="s">
        <v>137</v>
      </c>
      <c r="G692" t="s">
        <v>35</v>
      </c>
      <c r="H692" t="s">
        <v>19</v>
      </c>
      <c r="I692" s="1">
        <v>45153</v>
      </c>
      <c r="J692">
        <v>2023</v>
      </c>
      <c r="K692" t="s">
        <v>103</v>
      </c>
      <c r="L692">
        <v>19</v>
      </c>
      <c r="M692">
        <v>30.79</v>
      </c>
      <c r="N692">
        <v>24.13</v>
      </c>
      <c r="O692">
        <f>Table1[[#This Row],[Price_per_qty]]*Table1[[#This Row],[Sold_qty]]</f>
        <v>585.01</v>
      </c>
      <c r="P692">
        <f>(Table1[[#This Row],[Sold_qty]]*Table1[[#This Row],[Price_per_qty]])-(Table1[[#This Row],[COGS]]*Table1[[#This Row],[Sold_qty]])</f>
        <v>126.54000000000002</v>
      </c>
      <c r="Q692" s="6">
        <f>Table1[[#This Row],[Profit]]/Table1[[#This Row],[Revenue]]</f>
        <v>0.21630399480350768</v>
      </c>
    </row>
    <row r="693" spans="1:17" x14ac:dyDescent="0.3">
      <c r="A693">
        <v>692</v>
      </c>
      <c r="B693" t="s">
        <v>1741</v>
      </c>
      <c r="C693" t="s">
        <v>1742</v>
      </c>
      <c r="D693" t="s">
        <v>32</v>
      </c>
      <c r="E693" t="s">
        <v>52</v>
      </c>
      <c r="F693" t="s">
        <v>1743</v>
      </c>
      <c r="G693" t="s">
        <v>28</v>
      </c>
      <c r="H693" t="s">
        <v>27</v>
      </c>
      <c r="I693" s="1">
        <v>45019</v>
      </c>
      <c r="J693">
        <v>2023</v>
      </c>
      <c r="K693" t="s">
        <v>29</v>
      </c>
      <c r="L693">
        <v>6</v>
      </c>
      <c r="M693">
        <v>189.89</v>
      </c>
      <c r="N693">
        <v>127.04</v>
      </c>
      <c r="O693">
        <f>Table1[[#This Row],[Price_per_qty]]*Table1[[#This Row],[Sold_qty]]</f>
        <v>1139.3399999999999</v>
      </c>
      <c r="P693">
        <f>(Table1[[#This Row],[Sold_qty]]*Table1[[#This Row],[Price_per_qty]])-(Table1[[#This Row],[COGS]]*Table1[[#This Row],[Sold_qty]])</f>
        <v>377.09999999999991</v>
      </c>
      <c r="Q693" s="6">
        <f>Table1[[#This Row],[Profit]]/Table1[[#This Row],[Revenue]]</f>
        <v>0.33098109431776285</v>
      </c>
    </row>
    <row r="694" spans="1:17" x14ac:dyDescent="0.3">
      <c r="A694">
        <v>693</v>
      </c>
      <c r="B694" t="s">
        <v>1744</v>
      </c>
      <c r="C694" t="s">
        <v>1650</v>
      </c>
      <c r="D694" t="s">
        <v>16</v>
      </c>
      <c r="E694" t="s">
        <v>59</v>
      </c>
      <c r="F694" t="s">
        <v>1598</v>
      </c>
      <c r="G694" t="s">
        <v>28</v>
      </c>
      <c r="H694" t="s">
        <v>19</v>
      </c>
      <c r="I694" s="1">
        <v>44987</v>
      </c>
      <c r="J694">
        <v>2023</v>
      </c>
      <c r="K694" t="s">
        <v>36</v>
      </c>
      <c r="L694">
        <v>3</v>
      </c>
      <c r="M694">
        <v>363.81</v>
      </c>
      <c r="N694">
        <v>251.52</v>
      </c>
      <c r="O694">
        <f>Table1[[#This Row],[Price_per_qty]]*Table1[[#This Row],[Sold_qty]]</f>
        <v>1091.43</v>
      </c>
      <c r="P694">
        <f>(Table1[[#This Row],[Sold_qty]]*Table1[[#This Row],[Price_per_qty]])-(Table1[[#This Row],[COGS]]*Table1[[#This Row],[Sold_qty]])</f>
        <v>336.87</v>
      </c>
      <c r="Q694" s="6">
        <f>Table1[[#This Row],[Profit]]/Table1[[#This Row],[Revenue]]</f>
        <v>0.30865011956790633</v>
      </c>
    </row>
    <row r="695" spans="1:17" x14ac:dyDescent="0.3">
      <c r="A695">
        <v>694</v>
      </c>
      <c r="B695" t="s">
        <v>1745</v>
      </c>
      <c r="C695" t="s">
        <v>1746</v>
      </c>
      <c r="D695" t="s">
        <v>32</v>
      </c>
      <c r="E695" t="s">
        <v>63</v>
      </c>
      <c r="F695" t="s">
        <v>360</v>
      </c>
      <c r="G695" t="s">
        <v>19</v>
      </c>
      <c r="H695" t="s">
        <v>27</v>
      </c>
      <c r="I695" s="1">
        <v>45623</v>
      </c>
      <c r="J695">
        <v>2024</v>
      </c>
      <c r="K695" t="s">
        <v>21</v>
      </c>
      <c r="L695">
        <v>12</v>
      </c>
      <c r="M695">
        <v>241.76</v>
      </c>
      <c r="N695">
        <v>142.61000000000001</v>
      </c>
      <c r="O695">
        <f>Table1[[#This Row],[Price_per_qty]]*Table1[[#This Row],[Sold_qty]]</f>
        <v>2901.12</v>
      </c>
      <c r="P695">
        <f>(Table1[[#This Row],[Sold_qty]]*Table1[[#This Row],[Price_per_qty]])-(Table1[[#This Row],[COGS]]*Table1[[#This Row],[Sold_qty]])</f>
        <v>1189.7999999999997</v>
      </c>
      <c r="Q695" s="6">
        <f>Table1[[#This Row],[Profit]]/Table1[[#This Row],[Revenue]]</f>
        <v>0.41011747187293174</v>
      </c>
    </row>
    <row r="696" spans="1:17" x14ac:dyDescent="0.3">
      <c r="A696">
        <v>695</v>
      </c>
      <c r="B696" t="s">
        <v>1747</v>
      </c>
      <c r="C696" t="s">
        <v>1748</v>
      </c>
      <c r="D696" t="s">
        <v>32</v>
      </c>
      <c r="E696" t="s">
        <v>52</v>
      </c>
      <c r="F696" t="s">
        <v>428</v>
      </c>
      <c r="G696" t="s">
        <v>19</v>
      </c>
      <c r="H696" t="s">
        <v>35</v>
      </c>
      <c r="I696" s="1">
        <v>45578</v>
      </c>
      <c r="J696">
        <v>2024</v>
      </c>
      <c r="K696" t="s">
        <v>36</v>
      </c>
      <c r="L696">
        <v>20</v>
      </c>
      <c r="M696">
        <v>220.23</v>
      </c>
      <c r="N696">
        <v>121.57</v>
      </c>
      <c r="O696">
        <f>Table1[[#This Row],[Price_per_qty]]*Table1[[#This Row],[Sold_qty]]</f>
        <v>4404.5999999999995</v>
      </c>
      <c r="P696">
        <f>(Table1[[#This Row],[Sold_qty]]*Table1[[#This Row],[Price_per_qty]])-(Table1[[#This Row],[COGS]]*Table1[[#This Row],[Sold_qty]])</f>
        <v>1973.1999999999998</v>
      </c>
      <c r="Q696" s="6">
        <f>Table1[[#This Row],[Profit]]/Table1[[#This Row],[Revenue]]</f>
        <v>0.44798619624937569</v>
      </c>
    </row>
    <row r="697" spans="1:17" x14ac:dyDescent="0.3">
      <c r="A697">
        <v>696</v>
      </c>
      <c r="B697" t="s">
        <v>1749</v>
      </c>
      <c r="C697" t="s">
        <v>1750</v>
      </c>
      <c r="D697" t="s">
        <v>32</v>
      </c>
      <c r="E697" t="s">
        <v>33</v>
      </c>
      <c r="F697" t="s">
        <v>1751</v>
      </c>
      <c r="G697" t="s">
        <v>35</v>
      </c>
      <c r="H697" t="s">
        <v>19</v>
      </c>
      <c r="I697" s="1">
        <v>45793</v>
      </c>
      <c r="J697">
        <v>2025</v>
      </c>
      <c r="K697" t="s">
        <v>36</v>
      </c>
      <c r="L697">
        <v>4</v>
      </c>
      <c r="M697">
        <v>428.55</v>
      </c>
      <c r="N697">
        <v>298.12</v>
      </c>
      <c r="O697">
        <f>Table1[[#This Row],[Price_per_qty]]*Table1[[#This Row],[Sold_qty]]</f>
        <v>1714.2</v>
      </c>
      <c r="P697">
        <f>(Table1[[#This Row],[Sold_qty]]*Table1[[#This Row],[Price_per_qty]])-(Table1[[#This Row],[COGS]]*Table1[[#This Row],[Sold_qty]])</f>
        <v>521.72</v>
      </c>
      <c r="Q697" s="6">
        <f>Table1[[#This Row],[Profit]]/Table1[[#This Row],[Revenue]]</f>
        <v>0.30435188426087972</v>
      </c>
    </row>
    <row r="698" spans="1:17" x14ac:dyDescent="0.3">
      <c r="A698">
        <v>697</v>
      </c>
      <c r="B698" t="s">
        <v>1752</v>
      </c>
      <c r="C698" t="s">
        <v>1753</v>
      </c>
      <c r="D698" t="s">
        <v>32</v>
      </c>
      <c r="E698" t="s">
        <v>63</v>
      </c>
      <c r="F698" t="s">
        <v>360</v>
      </c>
      <c r="G698" t="s">
        <v>27</v>
      </c>
      <c r="H698" t="s">
        <v>44</v>
      </c>
      <c r="I698" s="1">
        <v>45516</v>
      </c>
      <c r="J698">
        <v>2024</v>
      </c>
      <c r="K698" t="s">
        <v>21</v>
      </c>
      <c r="L698">
        <v>20</v>
      </c>
      <c r="M698">
        <v>452.98</v>
      </c>
      <c r="N698">
        <v>332.96</v>
      </c>
      <c r="O698">
        <f>Table1[[#This Row],[Price_per_qty]]*Table1[[#This Row],[Sold_qty]]</f>
        <v>9059.6</v>
      </c>
      <c r="P698">
        <f>(Table1[[#This Row],[Sold_qty]]*Table1[[#This Row],[Price_per_qty]])-(Table1[[#This Row],[COGS]]*Table1[[#This Row],[Sold_qty]])</f>
        <v>2400.4000000000005</v>
      </c>
      <c r="Q698" s="6">
        <f>Table1[[#This Row],[Profit]]/Table1[[#This Row],[Revenue]]</f>
        <v>0.26495651022120187</v>
      </c>
    </row>
    <row r="699" spans="1:17" x14ac:dyDescent="0.3">
      <c r="A699">
        <v>698</v>
      </c>
      <c r="B699" t="s">
        <v>1754</v>
      </c>
      <c r="C699" t="s">
        <v>1755</v>
      </c>
      <c r="D699" t="s">
        <v>24</v>
      </c>
      <c r="E699" t="s">
        <v>25</v>
      </c>
      <c r="F699" t="s">
        <v>1756</v>
      </c>
      <c r="G699" t="s">
        <v>19</v>
      </c>
      <c r="H699" t="s">
        <v>35</v>
      </c>
      <c r="I699" s="1">
        <v>45031</v>
      </c>
      <c r="J699">
        <v>2023</v>
      </c>
      <c r="K699" t="s">
        <v>103</v>
      </c>
      <c r="L699">
        <v>11</v>
      </c>
      <c r="M699">
        <v>298.37</v>
      </c>
      <c r="N699">
        <v>216.03</v>
      </c>
      <c r="O699">
        <f>Table1[[#This Row],[Price_per_qty]]*Table1[[#This Row],[Sold_qty]]</f>
        <v>3282.07</v>
      </c>
      <c r="P699">
        <f>(Table1[[#This Row],[Sold_qty]]*Table1[[#This Row],[Price_per_qty]])-(Table1[[#This Row],[COGS]]*Table1[[#This Row],[Sold_qty]])</f>
        <v>905.74000000000024</v>
      </c>
      <c r="Q699" s="6">
        <f>Table1[[#This Row],[Profit]]/Table1[[#This Row],[Revenue]]</f>
        <v>0.27596608238093651</v>
      </c>
    </row>
    <row r="700" spans="1:17" x14ac:dyDescent="0.3">
      <c r="A700">
        <v>699</v>
      </c>
      <c r="B700" t="s">
        <v>1757</v>
      </c>
      <c r="C700" t="s">
        <v>1758</v>
      </c>
      <c r="D700" t="s">
        <v>16</v>
      </c>
      <c r="E700" t="s">
        <v>106</v>
      </c>
      <c r="F700" t="s">
        <v>1759</v>
      </c>
      <c r="G700" t="s">
        <v>35</v>
      </c>
      <c r="H700" t="s">
        <v>28</v>
      </c>
      <c r="I700" s="1">
        <v>45778</v>
      </c>
      <c r="J700">
        <v>2025</v>
      </c>
      <c r="K700" t="s">
        <v>36</v>
      </c>
      <c r="L700">
        <v>8</v>
      </c>
      <c r="M700">
        <v>168.33</v>
      </c>
      <c r="N700">
        <v>111.57</v>
      </c>
      <c r="O700">
        <f>Table1[[#This Row],[Price_per_qty]]*Table1[[#This Row],[Sold_qty]]</f>
        <v>1346.64</v>
      </c>
      <c r="P700">
        <f>(Table1[[#This Row],[Sold_qty]]*Table1[[#This Row],[Price_per_qty]])-(Table1[[#This Row],[COGS]]*Table1[[#This Row],[Sold_qty]])</f>
        <v>454.08000000000015</v>
      </c>
      <c r="Q700" s="6">
        <f>Table1[[#This Row],[Profit]]/Table1[[#This Row],[Revenue]]</f>
        <v>0.33719479593655327</v>
      </c>
    </row>
    <row r="701" spans="1:17" x14ac:dyDescent="0.3">
      <c r="A701">
        <v>700</v>
      </c>
      <c r="B701" t="s">
        <v>1760</v>
      </c>
      <c r="C701" t="s">
        <v>1761</v>
      </c>
      <c r="D701" t="s">
        <v>16</v>
      </c>
      <c r="E701" t="s">
        <v>17</v>
      </c>
      <c r="F701" t="s">
        <v>1762</v>
      </c>
      <c r="G701" t="s">
        <v>27</v>
      </c>
      <c r="H701" t="s">
        <v>28</v>
      </c>
      <c r="I701" s="1">
        <v>45439</v>
      </c>
      <c r="J701">
        <v>2024</v>
      </c>
      <c r="K701" t="s">
        <v>36</v>
      </c>
      <c r="L701">
        <v>6</v>
      </c>
      <c r="M701">
        <v>340.56</v>
      </c>
      <c r="N701">
        <v>246.84</v>
      </c>
      <c r="O701">
        <f>Table1[[#This Row],[Price_per_qty]]*Table1[[#This Row],[Sold_qty]]</f>
        <v>2043.3600000000001</v>
      </c>
      <c r="P701">
        <f>(Table1[[#This Row],[Sold_qty]]*Table1[[#This Row],[Price_per_qty]])-(Table1[[#This Row],[COGS]]*Table1[[#This Row],[Sold_qty]])</f>
        <v>562.32000000000016</v>
      </c>
      <c r="Q701" s="6">
        <f>Table1[[#This Row],[Profit]]/Table1[[#This Row],[Revenue]]</f>
        <v>0.27519379844961245</v>
      </c>
    </row>
    <row r="702" spans="1:17" x14ac:dyDescent="0.3">
      <c r="A702">
        <v>701</v>
      </c>
      <c r="B702" t="s">
        <v>1763</v>
      </c>
      <c r="C702" t="s">
        <v>1764</v>
      </c>
      <c r="D702" t="s">
        <v>24</v>
      </c>
      <c r="E702" t="s">
        <v>25</v>
      </c>
      <c r="F702" t="s">
        <v>589</v>
      </c>
      <c r="G702" t="s">
        <v>27</v>
      </c>
      <c r="H702" t="s">
        <v>20</v>
      </c>
      <c r="I702" s="1">
        <v>45171</v>
      </c>
      <c r="J702">
        <v>2023</v>
      </c>
      <c r="K702" t="s">
        <v>29</v>
      </c>
      <c r="L702">
        <v>19</v>
      </c>
      <c r="M702">
        <v>349.52</v>
      </c>
      <c r="N702">
        <v>234.04</v>
      </c>
      <c r="O702">
        <f>Table1[[#This Row],[Price_per_qty]]*Table1[[#This Row],[Sold_qty]]</f>
        <v>6640.8799999999992</v>
      </c>
      <c r="P702">
        <f>(Table1[[#This Row],[Sold_qty]]*Table1[[#This Row],[Price_per_qty]])-(Table1[[#This Row],[COGS]]*Table1[[#This Row],[Sold_qty]])</f>
        <v>2194.119999999999</v>
      </c>
      <c r="Q702" s="6">
        <f>Table1[[#This Row],[Profit]]/Table1[[#This Row],[Revenue]]</f>
        <v>0.33039597161821915</v>
      </c>
    </row>
    <row r="703" spans="1:17" x14ac:dyDescent="0.3">
      <c r="A703">
        <v>702</v>
      </c>
      <c r="B703" t="s">
        <v>1765</v>
      </c>
      <c r="C703" t="s">
        <v>1766</v>
      </c>
      <c r="D703" t="s">
        <v>24</v>
      </c>
      <c r="E703" t="s">
        <v>73</v>
      </c>
      <c r="F703" t="s">
        <v>302</v>
      </c>
      <c r="G703" t="s">
        <v>20</v>
      </c>
      <c r="H703" t="s">
        <v>28</v>
      </c>
      <c r="I703" s="1">
        <v>45346</v>
      </c>
      <c r="J703">
        <v>2024</v>
      </c>
      <c r="K703" t="s">
        <v>29</v>
      </c>
      <c r="L703">
        <v>2</v>
      </c>
      <c r="M703">
        <v>211.86</v>
      </c>
      <c r="N703">
        <v>117.8</v>
      </c>
      <c r="O703">
        <f>Table1[[#This Row],[Price_per_qty]]*Table1[[#This Row],[Sold_qty]]</f>
        <v>423.72</v>
      </c>
      <c r="P703">
        <f>(Table1[[#This Row],[Sold_qty]]*Table1[[#This Row],[Price_per_qty]])-(Table1[[#This Row],[COGS]]*Table1[[#This Row],[Sold_qty]])</f>
        <v>188.12000000000003</v>
      </c>
      <c r="Q703" s="6">
        <f>Table1[[#This Row],[Profit]]/Table1[[#This Row],[Revenue]]</f>
        <v>0.44397243462664027</v>
      </c>
    </row>
    <row r="704" spans="1:17" x14ac:dyDescent="0.3">
      <c r="A704">
        <v>703</v>
      </c>
      <c r="B704" t="s">
        <v>1767</v>
      </c>
      <c r="C704" t="s">
        <v>1768</v>
      </c>
      <c r="D704" t="s">
        <v>16</v>
      </c>
      <c r="E704" t="s">
        <v>17</v>
      </c>
      <c r="F704" t="s">
        <v>154</v>
      </c>
      <c r="G704" t="s">
        <v>20</v>
      </c>
      <c r="H704" t="s">
        <v>35</v>
      </c>
      <c r="I704" s="1">
        <v>45501</v>
      </c>
      <c r="J704">
        <v>2024</v>
      </c>
      <c r="K704" t="s">
        <v>21</v>
      </c>
      <c r="L704">
        <v>6</v>
      </c>
      <c r="M704">
        <v>371.03</v>
      </c>
      <c r="N704">
        <v>246.25</v>
      </c>
      <c r="O704">
        <f>Table1[[#This Row],[Price_per_qty]]*Table1[[#This Row],[Sold_qty]]</f>
        <v>2226.1799999999998</v>
      </c>
      <c r="P704">
        <f>(Table1[[#This Row],[Sold_qty]]*Table1[[#This Row],[Price_per_qty]])-(Table1[[#This Row],[COGS]]*Table1[[#This Row],[Sold_qty]])</f>
        <v>748.67999999999984</v>
      </c>
      <c r="Q704" s="6">
        <f>Table1[[#This Row],[Profit]]/Table1[[#This Row],[Revenue]]</f>
        <v>0.33630703716680588</v>
      </c>
    </row>
    <row r="705" spans="1:17" x14ac:dyDescent="0.3">
      <c r="A705">
        <v>704</v>
      </c>
      <c r="B705" t="s">
        <v>1769</v>
      </c>
      <c r="C705" t="s">
        <v>1770</v>
      </c>
      <c r="D705" t="s">
        <v>32</v>
      </c>
      <c r="E705" t="s">
        <v>63</v>
      </c>
      <c r="F705" t="s">
        <v>1771</v>
      </c>
      <c r="G705" t="s">
        <v>19</v>
      </c>
      <c r="H705" t="s">
        <v>19</v>
      </c>
      <c r="I705" s="1">
        <v>45069</v>
      </c>
      <c r="J705">
        <v>2023</v>
      </c>
      <c r="K705" t="s">
        <v>29</v>
      </c>
      <c r="L705">
        <v>7</v>
      </c>
      <c r="M705">
        <v>385.47</v>
      </c>
      <c r="N705">
        <v>314.25</v>
      </c>
      <c r="O705">
        <f>Table1[[#This Row],[Price_per_qty]]*Table1[[#This Row],[Sold_qty]]</f>
        <v>2698.29</v>
      </c>
      <c r="P705">
        <f>(Table1[[#This Row],[Sold_qty]]*Table1[[#This Row],[Price_per_qty]])-(Table1[[#This Row],[COGS]]*Table1[[#This Row],[Sold_qty]])</f>
        <v>498.53999999999996</v>
      </c>
      <c r="Q705" s="6">
        <f>Table1[[#This Row],[Profit]]/Table1[[#This Row],[Revenue]]</f>
        <v>0.18476146003580043</v>
      </c>
    </row>
    <row r="706" spans="1:17" x14ac:dyDescent="0.3">
      <c r="A706">
        <v>705</v>
      </c>
      <c r="B706" t="s">
        <v>1772</v>
      </c>
      <c r="C706" t="s">
        <v>1773</v>
      </c>
      <c r="D706" t="s">
        <v>24</v>
      </c>
      <c r="E706" t="s">
        <v>42</v>
      </c>
      <c r="F706" t="s">
        <v>1774</v>
      </c>
      <c r="G706" t="s">
        <v>35</v>
      </c>
      <c r="H706" t="s">
        <v>27</v>
      </c>
      <c r="I706" s="1">
        <v>45178</v>
      </c>
      <c r="J706">
        <v>2023</v>
      </c>
      <c r="K706" t="s">
        <v>36</v>
      </c>
      <c r="L706">
        <v>10</v>
      </c>
      <c r="M706">
        <v>423.43</v>
      </c>
      <c r="N706">
        <v>351.09</v>
      </c>
      <c r="O706">
        <f>Table1[[#This Row],[Price_per_qty]]*Table1[[#This Row],[Sold_qty]]</f>
        <v>4234.3</v>
      </c>
      <c r="P706">
        <f>(Table1[[#This Row],[Sold_qty]]*Table1[[#This Row],[Price_per_qty]])-(Table1[[#This Row],[COGS]]*Table1[[#This Row],[Sold_qty]])</f>
        <v>723.40000000000055</v>
      </c>
      <c r="Q706" s="6">
        <f>Table1[[#This Row],[Profit]]/Table1[[#This Row],[Revenue]]</f>
        <v>0.17084287839784629</v>
      </c>
    </row>
    <row r="707" spans="1:17" x14ac:dyDescent="0.3">
      <c r="A707">
        <v>706</v>
      </c>
      <c r="B707" t="s">
        <v>1775</v>
      </c>
      <c r="C707" t="s">
        <v>1776</v>
      </c>
      <c r="D707" t="s">
        <v>24</v>
      </c>
      <c r="E707" t="s">
        <v>25</v>
      </c>
      <c r="F707" t="s">
        <v>1777</v>
      </c>
      <c r="G707" t="s">
        <v>35</v>
      </c>
      <c r="H707" t="s">
        <v>19</v>
      </c>
      <c r="I707" s="1">
        <v>45033</v>
      </c>
      <c r="J707">
        <v>2023</v>
      </c>
      <c r="K707" t="s">
        <v>21</v>
      </c>
      <c r="L707">
        <v>19</v>
      </c>
      <c r="M707">
        <v>458.9</v>
      </c>
      <c r="N707">
        <v>315.47000000000003</v>
      </c>
      <c r="O707">
        <f>Table1[[#This Row],[Price_per_qty]]*Table1[[#This Row],[Sold_qty]]</f>
        <v>8719.1</v>
      </c>
      <c r="P707">
        <f>(Table1[[#This Row],[Sold_qty]]*Table1[[#This Row],[Price_per_qty]])-(Table1[[#This Row],[COGS]]*Table1[[#This Row],[Sold_qty]])</f>
        <v>2725.17</v>
      </c>
      <c r="Q707" s="6">
        <f>Table1[[#This Row],[Profit]]/Table1[[#This Row],[Revenue]]</f>
        <v>0.31255175419481368</v>
      </c>
    </row>
    <row r="708" spans="1:17" x14ac:dyDescent="0.3">
      <c r="A708">
        <v>707</v>
      </c>
      <c r="B708" t="s">
        <v>1778</v>
      </c>
      <c r="C708" t="s">
        <v>1779</v>
      </c>
      <c r="D708" t="s">
        <v>24</v>
      </c>
      <c r="E708" t="s">
        <v>42</v>
      </c>
      <c r="F708" t="s">
        <v>1780</v>
      </c>
      <c r="G708" t="s">
        <v>27</v>
      </c>
      <c r="H708" t="s">
        <v>19</v>
      </c>
      <c r="I708" s="1">
        <v>45465</v>
      </c>
      <c r="J708">
        <v>2024</v>
      </c>
      <c r="K708" t="s">
        <v>29</v>
      </c>
      <c r="L708">
        <v>7</v>
      </c>
      <c r="M708">
        <v>427.79</v>
      </c>
      <c r="N708">
        <v>296.45</v>
      </c>
      <c r="O708">
        <f>Table1[[#This Row],[Price_per_qty]]*Table1[[#This Row],[Sold_qty]]</f>
        <v>2994.53</v>
      </c>
      <c r="P708">
        <f>(Table1[[#This Row],[Sold_qty]]*Table1[[#This Row],[Price_per_qty]])-(Table1[[#This Row],[COGS]]*Table1[[#This Row],[Sold_qty]])</f>
        <v>919.38000000000011</v>
      </c>
      <c r="Q708" s="6">
        <f>Table1[[#This Row],[Profit]]/Table1[[#This Row],[Revenue]]</f>
        <v>0.30701979943430191</v>
      </c>
    </row>
    <row r="709" spans="1:17" x14ac:dyDescent="0.3">
      <c r="A709">
        <v>708</v>
      </c>
      <c r="B709" t="s">
        <v>1781</v>
      </c>
      <c r="C709" t="s">
        <v>1782</v>
      </c>
      <c r="D709" t="s">
        <v>24</v>
      </c>
      <c r="E709" t="s">
        <v>25</v>
      </c>
      <c r="F709" t="s">
        <v>1756</v>
      </c>
      <c r="G709" t="s">
        <v>44</v>
      </c>
      <c r="H709" t="s">
        <v>44</v>
      </c>
      <c r="I709" s="1">
        <v>45691</v>
      </c>
      <c r="J709">
        <v>2025</v>
      </c>
      <c r="K709" t="s">
        <v>21</v>
      </c>
      <c r="L709">
        <v>9</v>
      </c>
      <c r="M709">
        <v>174.89</v>
      </c>
      <c r="N709">
        <v>136.72999999999999</v>
      </c>
      <c r="O709">
        <f>Table1[[#This Row],[Price_per_qty]]*Table1[[#This Row],[Sold_qty]]</f>
        <v>1574.0099999999998</v>
      </c>
      <c r="P709">
        <f>(Table1[[#This Row],[Sold_qty]]*Table1[[#This Row],[Price_per_qty]])-(Table1[[#This Row],[COGS]]*Table1[[#This Row],[Sold_qty]])</f>
        <v>343.43999999999983</v>
      </c>
      <c r="Q709" s="6">
        <f>Table1[[#This Row],[Profit]]/Table1[[#This Row],[Revenue]]</f>
        <v>0.21819429355594938</v>
      </c>
    </row>
    <row r="710" spans="1:17" x14ac:dyDescent="0.3">
      <c r="A710">
        <v>709</v>
      </c>
      <c r="B710" t="s">
        <v>1783</v>
      </c>
      <c r="C710" t="s">
        <v>1784</v>
      </c>
      <c r="D710" t="s">
        <v>16</v>
      </c>
      <c r="E710" t="s">
        <v>17</v>
      </c>
      <c r="F710" t="s">
        <v>855</v>
      </c>
      <c r="G710" t="s">
        <v>20</v>
      </c>
      <c r="H710" t="s">
        <v>28</v>
      </c>
      <c r="I710" s="1">
        <v>45806</v>
      </c>
      <c r="J710">
        <v>2025</v>
      </c>
      <c r="K710" t="s">
        <v>29</v>
      </c>
      <c r="L710">
        <v>17</v>
      </c>
      <c r="M710">
        <v>216.97</v>
      </c>
      <c r="N710">
        <v>114.94</v>
      </c>
      <c r="O710">
        <f>Table1[[#This Row],[Price_per_qty]]*Table1[[#This Row],[Sold_qty]]</f>
        <v>3688.49</v>
      </c>
      <c r="P710">
        <f>(Table1[[#This Row],[Sold_qty]]*Table1[[#This Row],[Price_per_qty]])-(Table1[[#This Row],[COGS]]*Table1[[#This Row],[Sold_qty]])</f>
        <v>1734.5099999999998</v>
      </c>
      <c r="Q710" s="6">
        <f>Table1[[#This Row],[Profit]]/Table1[[#This Row],[Revenue]]</f>
        <v>0.47024934322717421</v>
      </c>
    </row>
    <row r="711" spans="1:17" x14ac:dyDescent="0.3">
      <c r="A711">
        <v>710</v>
      </c>
      <c r="B711" t="s">
        <v>1785</v>
      </c>
      <c r="C711" t="s">
        <v>1786</v>
      </c>
      <c r="D711" t="s">
        <v>16</v>
      </c>
      <c r="E711" t="s">
        <v>17</v>
      </c>
      <c r="F711" t="s">
        <v>154</v>
      </c>
      <c r="G711" t="s">
        <v>20</v>
      </c>
      <c r="H711" t="s">
        <v>28</v>
      </c>
      <c r="I711" s="1">
        <v>45390</v>
      </c>
      <c r="J711">
        <v>2024</v>
      </c>
      <c r="K711" t="s">
        <v>21</v>
      </c>
      <c r="L711">
        <v>8</v>
      </c>
      <c r="M711">
        <v>305.11</v>
      </c>
      <c r="N711">
        <v>216.35</v>
      </c>
      <c r="O711">
        <f>Table1[[#This Row],[Price_per_qty]]*Table1[[#This Row],[Sold_qty]]</f>
        <v>2440.88</v>
      </c>
      <c r="P711">
        <f>(Table1[[#This Row],[Sold_qty]]*Table1[[#This Row],[Price_per_qty]])-(Table1[[#This Row],[COGS]]*Table1[[#This Row],[Sold_qty]])</f>
        <v>710.08000000000015</v>
      </c>
      <c r="Q711" s="6">
        <f>Table1[[#This Row],[Profit]]/Table1[[#This Row],[Revenue]]</f>
        <v>0.29091147455016231</v>
      </c>
    </row>
    <row r="712" spans="1:17" x14ac:dyDescent="0.3">
      <c r="A712">
        <v>711</v>
      </c>
      <c r="B712" t="s">
        <v>1787</v>
      </c>
      <c r="C712" t="s">
        <v>1788</v>
      </c>
      <c r="D712" t="s">
        <v>16</v>
      </c>
      <c r="E712" t="s">
        <v>17</v>
      </c>
      <c r="F712" t="s">
        <v>800</v>
      </c>
      <c r="G712" t="s">
        <v>44</v>
      </c>
      <c r="H712" t="s">
        <v>19</v>
      </c>
      <c r="I712" s="1">
        <v>45444</v>
      </c>
      <c r="J712">
        <v>2024</v>
      </c>
      <c r="K712" t="s">
        <v>21</v>
      </c>
      <c r="L712">
        <v>14</v>
      </c>
      <c r="M712">
        <v>446.3</v>
      </c>
      <c r="N712">
        <v>258.79000000000002</v>
      </c>
      <c r="O712">
        <f>Table1[[#This Row],[Price_per_qty]]*Table1[[#This Row],[Sold_qty]]</f>
        <v>6248.2</v>
      </c>
      <c r="P712">
        <f>(Table1[[#This Row],[Sold_qty]]*Table1[[#This Row],[Price_per_qty]])-(Table1[[#This Row],[COGS]]*Table1[[#This Row],[Sold_qty]])</f>
        <v>2625.1399999999994</v>
      </c>
      <c r="Q712" s="6">
        <f>Table1[[#This Row],[Profit]]/Table1[[#This Row],[Revenue]]</f>
        <v>0.42014340129957417</v>
      </c>
    </row>
    <row r="713" spans="1:17" x14ac:dyDescent="0.3">
      <c r="A713">
        <v>712</v>
      </c>
      <c r="B713" t="s">
        <v>1789</v>
      </c>
      <c r="C713" t="s">
        <v>1790</v>
      </c>
      <c r="D713" t="s">
        <v>16</v>
      </c>
      <c r="E713" t="s">
        <v>17</v>
      </c>
      <c r="F713" t="s">
        <v>18</v>
      </c>
      <c r="G713" t="s">
        <v>35</v>
      </c>
      <c r="H713" t="s">
        <v>28</v>
      </c>
      <c r="I713" s="1">
        <v>45087</v>
      </c>
      <c r="J713">
        <v>2023</v>
      </c>
      <c r="K713" t="s">
        <v>36</v>
      </c>
      <c r="L713">
        <v>4</v>
      </c>
      <c r="M713">
        <v>431.23</v>
      </c>
      <c r="N713">
        <v>321.72000000000003</v>
      </c>
      <c r="O713">
        <f>Table1[[#This Row],[Price_per_qty]]*Table1[[#This Row],[Sold_qty]]</f>
        <v>1724.92</v>
      </c>
      <c r="P713">
        <f>(Table1[[#This Row],[Sold_qty]]*Table1[[#This Row],[Price_per_qty]])-(Table1[[#This Row],[COGS]]*Table1[[#This Row],[Sold_qty]])</f>
        <v>438.03999999999996</v>
      </c>
      <c r="Q713" s="6">
        <f>Table1[[#This Row],[Profit]]/Table1[[#This Row],[Revenue]]</f>
        <v>0.25394800918303456</v>
      </c>
    </row>
    <row r="714" spans="1:17" x14ac:dyDescent="0.3">
      <c r="A714">
        <v>713</v>
      </c>
      <c r="B714" t="s">
        <v>1791</v>
      </c>
      <c r="C714" t="s">
        <v>1792</v>
      </c>
      <c r="D714" t="s">
        <v>16</v>
      </c>
      <c r="E714" t="s">
        <v>17</v>
      </c>
      <c r="F714" t="s">
        <v>1793</v>
      </c>
      <c r="G714" t="s">
        <v>20</v>
      </c>
      <c r="H714" t="s">
        <v>28</v>
      </c>
      <c r="I714" s="1">
        <v>45393</v>
      </c>
      <c r="J714">
        <v>2024</v>
      </c>
      <c r="K714" t="s">
        <v>36</v>
      </c>
      <c r="L714">
        <v>7</v>
      </c>
      <c r="M714">
        <v>464.81</v>
      </c>
      <c r="N714">
        <v>308.12</v>
      </c>
      <c r="O714">
        <f>Table1[[#This Row],[Price_per_qty]]*Table1[[#This Row],[Sold_qty]]</f>
        <v>3253.67</v>
      </c>
      <c r="P714">
        <f>(Table1[[#This Row],[Sold_qty]]*Table1[[#This Row],[Price_per_qty]])-(Table1[[#This Row],[COGS]]*Table1[[#This Row],[Sold_qty]])</f>
        <v>1096.83</v>
      </c>
      <c r="Q714" s="6">
        <f>Table1[[#This Row],[Profit]]/Table1[[#This Row],[Revenue]]</f>
        <v>0.33710548396118839</v>
      </c>
    </row>
    <row r="715" spans="1:17" x14ac:dyDescent="0.3">
      <c r="A715">
        <v>714</v>
      </c>
      <c r="B715" t="s">
        <v>1794</v>
      </c>
      <c r="C715" t="s">
        <v>1795</v>
      </c>
      <c r="D715" t="s">
        <v>32</v>
      </c>
      <c r="E715" t="s">
        <v>52</v>
      </c>
      <c r="F715" t="s">
        <v>428</v>
      </c>
      <c r="G715" t="s">
        <v>19</v>
      </c>
      <c r="H715" t="s">
        <v>28</v>
      </c>
      <c r="I715" s="1">
        <v>45588</v>
      </c>
      <c r="J715">
        <v>2024</v>
      </c>
      <c r="K715" t="s">
        <v>103</v>
      </c>
      <c r="L715">
        <v>11</v>
      </c>
      <c r="M715">
        <v>120.22</v>
      </c>
      <c r="N715">
        <v>71.67</v>
      </c>
      <c r="O715">
        <f>Table1[[#This Row],[Price_per_qty]]*Table1[[#This Row],[Sold_qty]]</f>
        <v>1322.42</v>
      </c>
      <c r="P715">
        <f>(Table1[[#This Row],[Sold_qty]]*Table1[[#This Row],[Price_per_qty]])-(Table1[[#This Row],[COGS]]*Table1[[#This Row],[Sold_qty]])</f>
        <v>534.05000000000007</v>
      </c>
      <c r="Q715" s="6">
        <f>Table1[[#This Row],[Profit]]/Table1[[#This Row],[Revenue]]</f>
        <v>0.40384295458326402</v>
      </c>
    </row>
    <row r="716" spans="1:17" x14ac:dyDescent="0.3">
      <c r="A716">
        <v>715</v>
      </c>
      <c r="B716" t="s">
        <v>1796</v>
      </c>
      <c r="C716" t="s">
        <v>1797</v>
      </c>
      <c r="D716" t="s">
        <v>32</v>
      </c>
      <c r="E716" t="s">
        <v>52</v>
      </c>
      <c r="F716" t="s">
        <v>1798</v>
      </c>
      <c r="G716" t="s">
        <v>35</v>
      </c>
      <c r="H716" t="s">
        <v>27</v>
      </c>
      <c r="I716" s="1">
        <v>45390</v>
      </c>
      <c r="J716">
        <v>2024</v>
      </c>
      <c r="K716" t="s">
        <v>29</v>
      </c>
      <c r="L716">
        <v>9</v>
      </c>
      <c r="M716">
        <v>226.6</v>
      </c>
      <c r="N716">
        <v>116.98</v>
      </c>
      <c r="O716">
        <f>Table1[[#This Row],[Price_per_qty]]*Table1[[#This Row],[Sold_qty]]</f>
        <v>2039.3999999999999</v>
      </c>
      <c r="P716">
        <f>(Table1[[#This Row],[Sold_qty]]*Table1[[#This Row],[Price_per_qty]])-(Table1[[#This Row],[COGS]]*Table1[[#This Row],[Sold_qty]])</f>
        <v>986.57999999999993</v>
      </c>
      <c r="Q716" s="6">
        <f>Table1[[#This Row],[Profit]]/Table1[[#This Row],[Revenue]]</f>
        <v>0.48375992939099732</v>
      </c>
    </row>
    <row r="717" spans="1:17" x14ac:dyDescent="0.3">
      <c r="A717">
        <v>716</v>
      </c>
      <c r="B717" t="s">
        <v>1799</v>
      </c>
      <c r="C717" t="s">
        <v>802</v>
      </c>
      <c r="D717" t="s">
        <v>32</v>
      </c>
      <c r="E717" t="s">
        <v>33</v>
      </c>
      <c r="F717" t="s">
        <v>461</v>
      </c>
      <c r="G717" t="s">
        <v>27</v>
      </c>
      <c r="H717" t="s">
        <v>44</v>
      </c>
      <c r="I717" s="1">
        <v>45294</v>
      </c>
      <c r="J717">
        <v>2024</v>
      </c>
      <c r="K717" t="s">
        <v>36</v>
      </c>
      <c r="L717">
        <v>13</v>
      </c>
      <c r="M717">
        <v>464.13</v>
      </c>
      <c r="N717">
        <v>347.29</v>
      </c>
      <c r="O717">
        <f>Table1[[#This Row],[Price_per_qty]]*Table1[[#This Row],[Sold_qty]]</f>
        <v>6033.69</v>
      </c>
      <c r="P717">
        <f>(Table1[[#This Row],[Sold_qty]]*Table1[[#This Row],[Price_per_qty]])-(Table1[[#This Row],[COGS]]*Table1[[#This Row],[Sold_qty]])</f>
        <v>1518.9199999999992</v>
      </c>
      <c r="Q717" s="6">
        <f>Table1[[#This Row],[Profit]]/Table1[[#This Row],[Revenue]]</f>
        <v>0.25173981427617248</v>
      </c>
    </row>
    <row r="718" spans="1:17" x14ac:dyDescent="0.3">
      <c r="A718">
        <v>717</v>
      </c>
      <c r="B718" t="s">
        <v>1800</v>
      </c>
      <c r="C718" t="s">
        <v>1801</v>
      </c>
      <c r="D718" t="s">
        <v>24</v>
      </c>
      <c r="E718" t="s">
        <v>73</v>
      </c>
      <c r="F718" t="s">
        <v>74</v>
      </c>
      <c r="G718" t="s">
        <v>35</v>
      </c>
      <c r="H718" t="s">
        <v>27</v>
      </c>
      <c r="I718" s="1">
        <v>45150</v>
      </c>
      <c r="J718">
        <v>2023</v>
      </c>
      <c r="K718" t="s">
        <v>103</v>
      </c>
      <c r="L718">
        <v>8</v>
      </c>
      <c r="M718">
        <v>60.56</v>
      </c>
      <c r="N718">
        <v>35.21</v>
      </c>
      <c r="O718">
        <f>Table1[[#This Row],[Price_per_qty]]*Table1[[#This Row],[Sold_qty]]</f>
        <v>484.48</v>
      </c>
      <c r="P718">
        <f>(Table1[[#This Row],[Sold_qty]]*Table1[[#This Row],[Price_per_qty]])-(Table1[[#This Row],[COGS]]*Table1[[#This Row],[Sold_qty]])</f>
        <v>202.8</v>
      </c>
      <c r="Q718" s="6">
        <f>Table1[[#This Row],[Profit]]/Table1[[#This Row],[Revenue]]</f>
        <v>0.41859313077939236</v>
      </c>
    </row>
    <row r="719" spans="1:17" x14ac:dyDescent="0.3">
      <c r="A719">
        <v>718</v>
      </c>
      <c r="B719" t="s">
        <v>1802</v>
      </c>
      <c r="C719" t="s">
        <v>1803</v>
      </c>
      <c r="D719" t="s">
        <v>24</v>
      </c>
      <c r="E719" t="s">
        <v>42</v>
      </c>
      <c r="F719" t="s">
        <v>1314</v>
      </c>
      <c r="G719" t="s">
        <v>35</v>
      </c>
      <c r="H719" t="s">
        <v>27</v>
      </c>
      <c r="I719" s="1">
        <v>45169</v>
      </c>
      <c r="J719">
        <v>2023</v>
      </c>
      <c r="K719" t="s">
        <v>21</v>
      </c>
      <c r="L719">
        <v>13</v>
      </c>
      <c r="M719">
        <v>133.1</v>
      </c>
      <c r="N719">
        <v>95.98</v>
      </c>
      <c r="O719">
        <f>Table1[[#This Row],[Price_per_qty]]*Table1[[#This Row],[Sold_qty]]</f>
        <v>1730.3</v>
      </c>
      <c r="P719">
        <f>(Table1[[#This Row],[Sold_qty]]*Table1[[#This Row],[Price_per_qty]])-(Table1[[#This Row],[COGS]]*Table1[[#This Row],[Sold_qty]])</f>
        <v>482.55999999999995</v>
      </c>
      <c r="Q719" s="6">
        <f>Table1[[#This Row],[Profit]]/Table1[[#This Row],[Revenue]]</f>
        <v>0.27888805409466566</v>
      </c>
    </row>
    <row r="720" spans="1:17" x14ac:dyDescent="0.3">
      <c r="A720">
        <v>719</v>
      </c>
      <c r="B720" t="s">
        <v>1804</v>
      </c>
      <c r="C720" t="s">
        <v>1805</v>
      </c>
      <c r="D720" t="s">
        <v>32</v>
      </c>
      <c r="E720" t="s">
        <v>33</v>
      </c>
      <c r="F720" t="s">
        <v>567</v>
      </c>
      <c r="G720" t="s">
        <v>35</v>
      </c>
      <c r="H720" t="s">
        <v>20</v>
      </c>
      <c r="I720" s="1">
        <v>45520</v>
      </c>
      <c r="J720">
        <v>2024</v>
      </c>
      <c r="K720" t="s">
        <v>21</v>
      </c>
      <c r="L720">
        <v>11</v>
      </c>
      <c r="M720">
        <v>444.41</v>
      </c>
      <c r="N720">
        <v>228.89</v>
      </c>
      <c r="O720">
        <f>Table1[[#This Row],[Price_per_qty]]*Table1[[#This Row],[Sold_qty]]</f>
        <v>4888.51</v>
      </c>
      <c r="P720">
        <f>(Table1[[#This Row],[Sold_qty]]*Table1[[#This Row],[Price_per_qty]])-(Table1[[#This Row],[COGS]]*Table1[[#This Row],[Sold_qty]])</f>
        <v>2370.7200000000003</v>
      </c>
      <c r="Q720" s="6">
        <f>Table1[[#This Row],[Profit]]/Table1[[#This Row],[Revenue]]</f>
        <v>0.48495758421277652</v>
      </c>
    </row>
    <row r="721" spans="1:17" x14ac:dyDescent="0.3">
      <c r="A721">
        <v>720</v>
      </c>
      <c r="B721" t="s">
        <v>1806</v>
      </c>
      <c r="C721" t="s">
        <v>1807</v>
      </c>
      <c r="D721" t="s">
        <v>24</v>
      </c>
      <c r="E721" t="s">
        <v>25</v>
      </c>
      <c r="F721" t="s">
        <v>818</v>
      </c>
      <c r="G721" t="s">
        <v>27</v>
      </c>
      <c r="H721" t="s">
        <v>27</v>
      </c>
      <c r="I721" s="1">
        <v>45567</v>
      </c>
      <c r="J721">
        <v>2024</v>
      </c>
      <c r="K721" t="s">
        <v>29</v>
      </c>
      <c r="L721">
        <v>2</v>
      </c>
      <c r="M721">
        <v>120.13</v>
      </c>
      <c r="N721">
        <v>63.61</v>
      </c>
      <c r="O721">
        <f>Table1[[#This Row],[Price_per_qty]]*Table1[[#This Row],[Sold_qty]]</f>
        <v>240.26</v>
      </c>
      <c r="P721">
        <f>(Table1[[#This Row],[Sold_qty]]*Table1[[#This Row],[Price_per_qty]])-(Table1[[#This Row],[COGS]]*Table1[[#This Row],[Sold_qty]])</f>
        <v>113.03999999999999</v>
      </c>
      <c r="Q721" s="6">
        <f>Table1[[#This Row],[Profit]]/Table1[[#This Row],[Revenue]]</f>
        <v>0.47049030217264626</v>
      </c>
    </row>
    <row r="722" spans="1:17" x14ac:dyDescent="0.3">
      <c r="A722">
        <v>721</v>
      </c>
      <c r="B722" t="s">
        <v>1808</v>
      </c>
      <c r="C722" t="s">
        <v>1809</v>
      </c>
      <c r="D722" t="s">
        <v>16</v>
      </c>
      <c r="E722" t="s">
        <v>59</v>
      </c>
      <c r="F722" t="s">
        <v>1810</v>
      </c>
      <c r="G722" t="s">
        <v>35</v>
      </c>
      <c r="H722" t="s">
        <v>28</v>
      </c>
      <c r="I722" s="1">
        <v>45210</v>
      </c>
      <c r="J722">
        <v>2023</v>
      </c>
      <c r="K722" t="s">
        <v>103</v>
      </c>
      <c r="L722">
        <v>11</v>
      </c>
      <c r="M722">
        <v>309.55</v>
      </c>
      <c r="N722">
        <v>260.36</v>
      </c>
      <c r="O722">
        <f>Table1[[#This Row],[Price_per_qty]]*Table1[[#This Row],[Sold_qty]]</f>
        <v>3405.05</v>
      </c>
      <c r="P722">
        <f>(Table1[[#This Row],[Sold_qty]]*Table1[[#This Row],[Price_per_qty]])-(Table1[[#This Row],[COGS]]*Table1[[#This Row],[Sold_qty]])</f>
        <v>541.09000000000015</v>
      </c>
      <c r="Q722" s="6">
        <f>Table1[[#This Row],[Profit]]/Table1[[#This Row],[Revenue]]</f>
        <v>0.15890809239218223</v>
      </c>
    </row>
    <row r="723" spans="1:17" x14ac:dyDescent="0.3">
      <c r="A723">
        <v>722</v>
      </c>
      <c r="B723" t="s">
        <v>1811</v>
      </c>
      <c r="C723" t="s">
        <v>1812</v>
      </c>
      <c r="D723" t="s">
        <v>24</v>
      </c>
      <c r="E723" t="s">
        <v>25</v>
      </c>
      <c r="F723" t="s">
        <v>1437</v>
      </c>
      <c r="G723" t="s">
        <v>20</v>
      </c>
      <c r="H723" t="s">
        <v>28</v>
      </c>
      <c r="I723" s="1">
        <v>45730</v>
      </c>
      <c r="J723">
        <v>2025</v>
      </c>
      <c r="K723" t="s">
        <v>103</v>
      </c>
      <c r="L723">
        <v>20</v>
      </c>
      <c r="M723">
        <v>492.31</v>
      </c>
      <c r="N723">
        <v>343.6</v>
      </c>
      <c r="O723">
        <f>Table1[[#This Row],[Price_per_qty]]*Table1[[#This Row],[Sold_qty]]</f>
        <v>9846.2000000000007</v>
      </c>
      <c r="P723">
        <f>(Table1[[#This Row],[Sold_qty]]*Table1[[#This Row],[Price_per_qty]])-(Table1[[#This Row],[COGS]]*Table1[[#This Row],[Sold_qty]])</f>
        <v>2974.2000000000007</v>
      </c>
      <c r="Q723" s="6">
        <f>Table1[[#This Row],[Profit]]/Table1[[#This Row],[Revenue]]</f>
        <v>0.30206577156669584</v>
      </c>
    </row>
    <row r="724" spans="1:17" x14ac:dyDescent="0.3">
      <c r="A724">
        <v>723</v>
      </c>
      <c r="B724" t="s">
        <v>1813</v>
      </c>
      <c r="C724" t="s">
        <v>1814</v>
      </c>
      <c r="D724" t="s">
        <v>24</v>
      </c>
      <c r="E724" t="s">
        <v>25</v>
      </c>
      <c r="F724" t="s">
        <v>750</v>
      </c>
      <c r="G724" t="s">
        <v>44</v>
      </c>
      <c r="H724" t="s">
        <v>28</v>
      </c>
      <c r="I724" s="1">
        <v>45586</v>
      </c>
      <c r="J724">
        <v>2024</v>
      </c>
      <c r="K724" t="s">
        <v>21</v>
      </c>
      <c r="L724">
        <v>8</v>
      </c>
      <c r="M724">
        <v>24.52</v>
      </c>
      <c r="N724">
        <v>14.42</v>
      </c>
      <c r="O724">
        <f>Table1[[#This Row],[Price_per_qty]]*Table1[[#This Row],[Sold_qty]]</f>
        <v>196.16</v>
      </c>
      <c r="P724">
        <f>(Table1[[#This Row],[Sold_qty]]*Table1[[#This Row],[Price_per_qty]])-(Table1[[#This Row],[COGS]]*Table1[[#This Row],[Sold_qty]])</f>
        <v>80.8</v>
      </c>
      <c r="Q724" s="6">
        <f>Table1[[#This Row],[Profit]]/Table1[[#This Row],[Revenue]]</f>
        <v>0.41190864600326266</v>
      </c>
    </row>
    <row r="725" spans="1:17" x14ac:dyDescent="0.3">
      <c r="A725">
        <v>724</v>
      </c>
      <c r="B725" t="s">
        <v>1815</v>
      </c>
      <c r="C725" t="s">
        <v>1816</v>
      </c>
      <c r="D725" t="s">
        <v>16</v>
      </c>
      <c r="E725" t="s">
        <v>106</v>
      </c>
      <c r="F725" t="s">
        <v>1271</v>
      </c>
      <c r="G725" t="s">
        <v>35</v>
      </c>
      <c r="H725" t="s">
        <v>20</v>
      </c>
      <c r="I725" s="1">
        <v>44934</v>
      </c>
      <c r="J725">
        <v>2023</v>
      </c>
      <c r="K725" t="s">
        <v>21</v>
      </c>
      <c r="L725">
        <v>12</v>
      </c>
      <c r="M725">
        <v>86.91</v>
      </c>
      <c r="N725">
        <v>49.89</v>
      </c>
      <c r="O725">
        <f>Table1[[#This Row],[Price_per_qty]]*Table1[[#This Row],[Sold_qty]]</f>
        <v>1042.92</v>
      </c>
      <c r="P725">
        <f>(Table1[[#This Row],[Sold_qty]]*Table1[[#This Row],[Price_per_qty]])-(Table1[[#This Row],[COGS]]*Table1[[#This Row],[Sold_qty]])</f>
        <v>444.24</v>
      </c>
      <c r="Q725" s="6">
        <f>Table1[[#This Row],[Profit]]/Table1[[#This Row],[Revenue]]</f>
        <v>0.42595788746979629</v>
      </c>
    </row>
    <row r="726" spans="1:17" x14ac:dyDescent="0.3">
      <c r="A726">
        <v>725</v>
      </c>
      <c r="B726" t="s">
        <v>1817</v>
      </c>
      <c r="C726" t="s">
        <v>1818</v>
      </c>
      <c r="D726" t="s">
        <v>16</v>
      </c>
      <c r="E726" t="s">
        <v>17</v>
      </c>
      <c r="F726" t="s">
        <v>284</v>
      </c>
      <c r="G726" t="s">
        <v>27</v>
      </c>
      <c r="H726" t="s">
        <v>28</v>
      </c>
      <c r="I726" s="1">
        <v>45243</v>
      </c>
      <c r="J726">
        <v>2023</v>
      </c>
      <c r="K726" t="s">
        <v>36</v>
      </c>
      <c r="L726">
        <v>20</v>
      </c>
      <c r="M726">
        <v>291.41000000000003</v>
      </c>
      <c r="N726">
        <v>146.27000000000001</v>
      </c>
      <c r="O726">
        <f>Table1[[#This Row],[Price_per_qty]]*Table1[[#This Row],[Sold_qty]]</f>
        <v>5828.2000000000007</v>
      </c>
      <c r="P726">
        <f>(Table1[[#This Row],[Sold_qty]]*Table1[[#This Row],[Price_per_qty]])-(Table1[[#This Row],[COGS]]*Table1[[#This Row],[Sold_qty]])</f>
        <v>2902.8000000000006</v>
      </c>
      <c r="Q726" s="6">
        <f>Table1[[#This Row],[Profit]]/Table1[[#This Row],[Revenue]]</f>
        <v>0.4980611509556982</v>
      </c>
    </row>
    <row r="727" spans="1:17" x14ac:dyDescent="0.3">
      <c r="A727">
        <v>726</v>
      </c>
      <c r="B727" t="s">
        <v>1819</v>
      </c>
      <c r="C727" t="s">
        <v>424</v>
      </c>
      <c r="D727" t="s">
        <v>24</v>
      </c>
      <c r="E727" t="s">
        <v>25</v>
      </c>
      <c r="F727" t="s">
        <v>875</v>
      </c>
      <c r="G727" t="s">
        <v>28</v>
      </c>
      <c r="H727" t="s">
        <v>19</v>
      </c>
      <c r="I727" s="1">
        <v>45801</v>
      </c>
      <c r="J727">
        <v>2025</v>
      </c>
      <c r="K727" t="s">
        <v>29</v>
      </c>
      <c r="L727">
        <v>4</v>
      </c>
      <c r="M727">
        <v>376.3</v>
      </c>
      <c r="N727">
        <v>265.52999999999997</v>
      </c>
      <c r="O727">
        <f>Table1[[#This Row],[Price_per_qty]]*Table1[[#This Row],[Sold_qty]]</f>
        <v>1505.2</v>
      </c>
      <c r="P727">
        <f>(Table1[[#This Row],[Sold_qty]]*Table1[[#This Row],[Price_per_qty]])-(Table1[[#This Row],[COGS]]*Table1[[#This Row],[Sold_qty]])</f>
        <v>443.08000000000015</v>
      </c>
      <c r="Q727" s="6">
        <f>Table1[[#This Row],[Profit]]/Table1[[#This Row],[Revenue]]</f>
        <v>0.2943661971830987</v>
      </c>
    </row>
    <row r="728" spans="1:17" x14ac:dyDescent="0.3">
      <c r="A728">
        <v>727</v>
      </c>
      <c r="B728" t="s">
        <v>1820</v>
      </c>
      <c r="C728" t="s">
        <v>1821</v>
      </c>
      <c r="D728" t="s">
        <v>24</v>
      </c>
      <c r="E728" t="s">
        <v>73</v>
      </c>
      <c r="F728" t="s">
        <v>825</v>
      </c>
      <c r="G728" t="s">
        <v>19</v>
      </c>
      <c r="H728" t="s">
        <v>19</v>
      </c>
      <c r="I728" s="1">
        <v>45680</v>
      </c>
      <c r="J728">
        <v>2025</v>
      </c>
      <c r="K728" t="s">
        <v>29</v>
      </c>
      <c r="L728">
        <v>18</v>
      </c>
      <c r="M728">
        <v>396.84</v>
      </c>
      <c r="N728">
        <v>305.69</v>
      </c>
      <c r="O728">
        <f>Table1[[#This Row],[Price_per_qty]]*Table1[[#This Row],[Sold_qty]]</f>
        <v>7143.12</v>
      </c>
      <c r="P728">
        <f>(Table1[[#This Row],[Sold_qty]]*Table1[[#This Row],[Price_per_qty]])-(Table1[[#This Row],[COGS]]*Table1[[#This Row],[Sold_qty]])</f>
        <v>1640.6999999999998</v>
      </c>
      <c r="Q728" s="6">
        <f>Table1[[#This Row],[Profit]]/Table1[[#This Row],[Revenue]]</f>
        <v>0.22968954742465475</v>
      </c>
    </row>
    <row r="729" spans="1:17" x14ac:dyDescent="0.3">
      <c r="A729">
        <v>728</v>
      </c>
      <c r="B729" t="s">
        <v>1822</v>
      </c>
      <c r="C729" t="s">
        <v>1823</v>
      </c>
      <c r="D729" t="s">
        <v>16</v>
      </c>
      <c r="E729" t="s">
        <v>59</v>
      </c>
      <c r="F729" t="s">
        <v>328</v>
      </c>
      <c r="G729" t="s">
        <v>19</v>
      </c>
      <c r="H729" t="s">
        <v>20</v>
      </c>
      <c r="I729" s="1">
        <v>44956</v>
      </c>
      <c r="J729">
        <v>2023</v>
      </c>
      <c r="K729" t="s">
        <v>36</v>
      </c>
      <c r="L729">
        <v>19</v>
      </c>
      <c r="M729">
        <v>17.57</v>
      </c>
      <c r="N729">
        <v>11.8</v>
      </c>
      <c r="O729">
        <f>Table1[[#This Row],[Price_per_qty]]*Table1[[#This Row],[Sold_qty]]</f>
        <v>333.83</v>
      </c>
      <c r="P729">
        <f>(Table1[[#This Row],[Sold_qty]]*Table1[[#This Row],[Price_per_qty]])-(Table1[[#This Row],[COGS]]*Table1[[#This Row],[Sold_qty]])</f>
        <v>109.62999999999997</v>
      </c>
      <c r="Q729" s="6">
        <f>Table1[[#This Row],[Profit]]/Table1[[#This Row],[Revenue]]</f>
        <v>0.3284006829823562</v>
      </c>
    </row>
    <row r="730" spans="1:17" x14ac:dyDescent="0.3">
      <c r="A730">
        <v>729</v>
      </c>
      <c r="B730" t="s">
        <v>1824</v>
      </c>
      <c r="C730" t="s">
        <v>847</v>
      </c>
      <c r="D730" t="s">
        <v>32</v>
      </c>
      <c r="E730" t="s">
        <v>33</v>
      </c>
      <c r="F730" t="s">
        <v>1825</v>
      </c>
      <c r="G730" t="s">
        <v>27</v>
      </c>
      <c r="H730" t="s">
        <v>19</v>
      </c>
      <c r="I730" s="1">
        <v>45514</v>
      </c>
      <c r="J730">
        <v>2024</v>
      </c>
      <c r="K730" t="s">
        <v>29</v>
      </c>
      <c r="L730">
        <v>4</v>
      </c>
      <c r="M730">
        <v>349.75</v>
      </c>
      <c r="N730">
        <v>221.9</v>
      </c>
      <c r="O730">
        <f>Table1[[#This Row],[Price_per_qty]]*Table1[[#This Row],[Sold_qty]]</f>
        <v>1399</v>
      </c>
      <c r="P730">
        <f>(Table1[[#This Row],[Sold_qty]]*Table1[[#This Row],[Price_per_qty]])-(Table1[[#This Row],[COGS]]*Table1[[#This Row],[Sold_qty]])</f>
        <v>511.4</v>
      </c>
      <c r="Q730" s="6">
        <f>Table1[[#This Row],[Profit]]/Table1[[#This Row],[Revenue]]</f>
        <v>0.36554681915654036</v>
      </c>
    </row>
    <row r="731" spans="1:17" x14ac:dyDescent="0.3">
      <c r="A731">
        <v>730</v>
      </c>
      <c r="B731" t="s">
        <v>1826</v>
      </c>
      <c r="C731" t="s">
        <v>1827</v>
      </c>
      <c r="D731" t="s">
        <v>16</v>
      </c>
      <c r="E731" t="s">
        <v>17</v>
      </c>
      <c r="F731" t="s">
        <v>442</v>
      </c>
      <c r="G731" t="s">
        <v>44</v>
      </c>
      <c r="H731" t="s">
        <v>28</v>
      </c>
      <c r="I731" s="1">
        <v>45700</v>
      </c>
      <c r="J731">
        <v>2025</v>
      </c>
      <c r="K731" t="s">
        <v>103</v>
      </c>
      <c r="L731">
        <v>20</v>
      </c>
      <c r="M731">
        <v>172.54</v>
      </c>
      <c r="N731">
        <v>105.84</v>
      </c>
      <c r="O731">
        <f>Table1[[#This Row],[Price_per_qty]]*Table1[[#This Row],[Sold_qty]]</f>
        <v>3450.7999999999997</v>
      </c>
      <c r="P731">
        <f>(Table1[[#This Row],[Sold_qty]]*Table1[[#This Row],[Price_per_qty]])-(Table1[[#This Row],[COGS]]*Table1[[#This Row],[Sold_qty]])</f>
        <v>1333.9999999999995</v>
      </c>
      <c r="Q731" s="6">
        <f>Table1[[#This Row],[Profit]]/Table1[[#This Row],[Revenue]]</f>
        <v>0.38657702561724805</v>
      </c>
    </row>
    <row r="732" spans="1:17" x14ac:dyDescent="0.3">
      <c r="A732">
        <v>731</v>
      </c>
      <c r="B732" t="s">
        <v>1828</v>
      </c>
      <c r="C732" t="s">
        <v>1829</v>
      </c>
      <c r="D732" t="s">
        <v>24</v>
      </c>
      <c r="E732" t="s">
        <v>73</v>
      </c>
      <c r="F732" t="s">
        <v>1830</v>
      </c>
      <c r="G732" t="s">
        <v>19</v>
      </c>
      <c r="H732" t="s">
        <v>28</v>
      </c>
      <c r="I732" s="1">
        <v>45694</v>
      </c>
      <c r="J732">
        <v>2025</v>
      </c>
      <c r="K732" t="s">
        <v>36</v>
      </c>
      <c r="L732">
        <v>10</v>
      </c>
      <c r="M732">
        <v>408.65</v>
      </c>
      <c r="N732">
        <v>274.44</v>
      </c>
      <c r="O732">
        <f>Table1[[#This Row],[Price_per_qty]]*Table1[[#This Row],[Sold_qty]]</f>
        <v>4086.5</v>
      </c>
      <c r="P732">
        <f>(Table1[[#This Row],[Sold_qty]]*Table1[[#This Row],[Price_per_qty]])-(Table1[[#This Row],[COGS]]*Table1[[#This Row],[Sold_qty]])</f>
        <v>1342.1</v>
      </c>
      <c r="Q732" s="6">
        <f>Table1[[#This Row],[Profit]]/Table1[[#This Row],[Revenue]]</f>
        <v>0.32842285574452462</v>
      </c>
    </row>
    <row r="733" spans="1:17" x14ac:dyDescent="0.3">
      <c r="A733">
        <v>732</v>
      </c>
      <c r="B733" t="s">
        <v>1831</v>
      </c>
      <c r="C733" t="s">
        <v>1832</v>
      </c>
      <c r="D733" t="s">
        <v>32</v>
      </c>
      <c r="E733" t="s">
        <v>52</v>
      </c>
      <c r="F733" t="s">
        <v>1833</v>
      </c>
      <c r="G733" t="s">
        <v>35</v>
      </c>
      <c r="H733" t="s">
        <v>19</v>
      </c>
      <c r="I733" s="1">
        <v>45589</v>
      </c>
      <c r="J733">
        <v>2024</v>
      </c>
      <c r="K733" t="s">
        <v>21</v>
      </c>
      <c r="L733">
        <v>1</v>
      </c>
      <c r="M733">
        <v>90.81</v>
      </c>
      <c r="N733">
        <v>64.290000000000006</v>
      </c>
      <c r="O733">
        <f>Table1[[#This Row],[Price_per_qty]]*Table1[[#This Row],[Sold_qty]]</f>
        <v>90.81</v>
      </c>
      <c r="P733">
        <f>(Table1[[#This Row],[Sold_qty]]*Table1[[#This Row],[Price_per_qty]])-(Table1[[#This Row],[COGS]]*Table1[[#This Row],[Sold_qty]])</f>
        <v>26.519999999999996</v>
      </c>
      <c r="Q733" s="6">
        <f>Table1[[#This Row],[Profit]]/Table1[[#This Row],[Revenue]]</f>
        <v>0.29203832177073002</v>
      </c>
    </row>
    <row r="734" spans="1:17" x14ac:dyDescent="0.3">
      <c r="A734">
        <v>733</v>
      </c>
      <c r="B734" t="s">
        <v>1834</v>
      </c>
      <c r="C734" t="s">
        <v>1835</v>
      </c>
      <c r="D734" t="s">
        <v>32</v>
      </c>
      <c r="E734" t="s">
        <v>63</v>
      </c>
      <c r="F734" t="s">
        <v>407</v>
      </c>
      <c r="G734" t="s">
        <v>35</v>
      </c>
      <c r="H734" t="s">
        <v>19</v>
      </c>
      <c r="I734" s="1">
        <v>45612</v>
      </c>
      <c r="J734">
        <v>2024</v>
      </c>
      <c r="K734" t="s">
        <v>36</v>
      </c>
      <c r="L734">
        <v>14</v>
      </c>
      <c r="M734">
        <v>254.78</v>
      </c>
      <c r="N734">
        <v>202.78</v>
      </c>
      <c r="O734">
        <f>Table1[[#This Row],[Price_per_qty]]*Table1[[#This Row],[Sold_qty]]</f>
        <v>3566.92</v>
      </c>
      <c r="P734">
        <f>(Table1[[#This Row],[Sold_qty]]*Table1[[#This Row],[Price_per_qty]])-(Table1[[#This Row],[COGS]]*Table1[[#This Row],[Sold_qty]])</f>
        <v>728</v>
      </c>
      <c r="Q734" s="6">
        <f>Table1[[#This Row],[Profit]]/Table1[[#This Row],[Revenue]]</f>
        <v>0.20409765287699191</v>
      </c>
    </row>
    <row r="735" spans="1:17" x14ac:dyDescent="0.3">
      <c r="A735">
        <v>734</v>
      </c>
      <c r="B735" t="s">
        <v>1836</v>
      </c>
      <c r="C735" t="s">
        <v>1837</v>
      </c>
      <c r="D735" t="s">
        <v>24</v>
      </c>
      <c r="E735" t="s">
        <v>25</v>
      </c>
      <c r="F735" t="s">
        <v>906</v>
      </c>
      <c r="G735" t="s">
        <v>27</v>
      </c>
      <c r="H735" t="s">
        <v>19</v>
      </c>
      <c r="I735" s="1">
        <v>45698</v>
      </c>
      <c r="J735">
        <v>2025</v>
      </c>
      <c r="K735" t="s">
        <v>29</v>
      </c>
      <c r="L735">
        <v>10</v>
      </c>
      <c r="M735">
        <v>219.81</v>
      </c>
      <c r="N735">
        <v>130.5</v>
      </c>
      <c r="O735">
        <f>Table1[[#This Row],[Price_per_qty]]*Table1[[#This Row],[Sold_qty]]</f>
        <v>2198.1</v>
      </c>
      <c r="P735">
        <f>(Table1[[#This Row],[Sold_qty]]*Table1[[#This Row],[Price_per_qty]])-(Table1[[#This Row],[COGS]]*Table1[[#This Row],[Sold_qty]])</f>
        <v>893.09999999999991</v>
      </c>
      <c r="Q735" s="6">
        <f>Table1[[#This Row],[Profit]]/Table1[[#This Row],[Revenue]]</f>
        <v>0.40630544561211951</v>
      </c>
    </row>
    <row r="736" spans="1:17" x14ac:dyDescent="0.3">
      <c r="A736">
        <v>735</v>
      </c>
      <c r="B736" t="s">
        <v>1838</v>
      </c>
      <c r="C736" t="s">
        <v>1839</v>
      </c>
      <c r="D736" t="s">
        <v>32</v>
      </c>
      <c r="E736" t="s">
        <v>33</v>
      </c>
      <c r="F736" t="s">
        <v>1284</v>
      </c>
      <c r="G736" t="s">
        <v>20</v>
      </c>
      <c r="H736" t="s">
        <v>44</v>
      </c>
      <c r="I736" s="1">
        <v>44983</v>
      </c>
      <c r="J736">
        <v>2023</v>
      </c>
      <c r="K736" t="s">
        <v>36</v>
      </c>
      <c r="L736">
        <v>16</v>
      </c>
      <c r="M736">
        <v>297.97000000000003</v>
      </c>
      <c r="N736">
        <v>247.19</v>
      </c>
      <c r="O736">
        <f>Table1[[#This Row],[Price_per_qty]]*Table1[[#This Row],[Sold_qty]]</f>
        <v>4767.5200000000004</v>
      </c>
      <c r="P736">
        <f>(Table1[[#This Row],[Sold_qty]]*Table1[[#This Row],[Price_per_qty]])-(Table1[[#This Row],[COGS]]*Table1[[#This Row],[Sold_qty]])</f>
        <v>812.48000000000047</v>
      </c>
      <c r="Q736" s="6">
        <f>Table1[[#This Row],[Profit]]/Table1[[#This Row],[Revenue]]</f>
        <v>0.170419840923583</v>
      </c>
    </row>
    <row r="737" spans="1:17" x14ac:dyDescent="0.3">
      <c r="A737">
        <v>736</v>
      </c>
      <c r="B737" t="s">
        <v>1840</v>
      </c>
      <c r="C737" t="s">
        <v>1841</v>
      </c>
      <c r="D737" t="s">
        <v>24</v>
      </c>
      <c r="E737" t="s">
        <v>73</v>
      </c>
      <c r="F737" t="s">
        <v>262</v>
      </c>
      <c r="G737" t="s">
        <v>28</v>
      </c>
      <c r="H737" t="s">
        <v>19</v>
      </c>
      <c r="I737" s="1">
        <v>45822</v>
      </c>
      <c r="J737">
        <v>2025</v>
      </c>
      <c r="K737" t="s">
        <v>21</v>
      </c>
      <c r="L737">
        <v>19</v>
      </c>
      <c r="M737">
        <v>359.4</v>
      </c>
      <c r="N737">
        <v>226.63</v>
      </c>
      <c r="O737">
        <f>Table1[[#This Row],[Price_per_qty]]*Table1[[#This Row],[Sold_qty]]</f>
        <v>6828.5999999999995</v>
      </c>
      <c r="P737">
        <f>(Table1[[#This Row],[Sold_qty]]*Table1[[#This Row],[Price_per_qty]])-(Table1[[#This Row],[COGS]]*Table1[[#This Row],[Sold_qty]])</f>
        <v>2522.6299999999992</v>
      </c>
      <c r="Q737" s="6">
        <f>Table1[[#This Row],[Profit]]/Table1[[#This Row],[Revenue]]</f>
        <v>0.36942125765164152</v>
      </c>
    </row>
    <row r="738" spans="1:17" x14ac:dyDescent="0.3">
      <c r="A738">
        <v>737</v>
      </c>
      <c r="B738" t="s">
        <v>1842</v>
      </c>
      <c r="C738" t="s">
        <v>1843</v>
      </c>
      <c r="D738" t="s">
        <v>32</v>
      </c>
      <c r="E738" t="s">
        <v>52</v>
      </c>
      <c r="F738" t="s">
        <v>215</v>
      </c>
      <c r="G738" t="s">
        <v>27</v>
      </c>
      <c r="H738" t="s">
        <v>20</v>
      </c>
      <c r="I738" s="1">
        <v>45035</v>
      </c>
      <c r="J738">
        <v>2023</v>
      </c>
      <c r="K738" t="s">
        <v>36</v>
      </c>
      <c r="L738">
        <v>3</v>
      </c>
      <c r="M738">
        <v>99.48</v>
      </c>
      <c r="N738">
        <v>58.39</v>
      </c>
      <c r="O738">
        <f>Table1[[#This Row],[Price_per_qty]]*Table1[[#This Row],[Sold_qty]]</f>
        <v>298.44</v>
      </c>
      <c r="P738">
        <f>(Table1[[#This Row],[Sold_qty]]*Table1[[#This Row],[Price_per_qty]])-(Table1[[#This Row],[COGS]]*Table1[[#This Row],[Sold_qty]])</f>
        <v>123.26999999999998</v>
      </c>
      <c r="Q738" s="6">
        <f>Table1[[#This Row],[Profit]]/Table1[[#This Row],[Revenue]]</f>
        <v>0.41304784881383189</v>
      </c>
    </row>
    <row r="739" spans="1:17" x14ac:dyDescent="0.3">
      <c r="A739">
        <v>738</v>
      </c>
      <c r="B739" t="s">
        <v>1844</v>
      </c>
      <c r="C739" t="s">
        <v>1845</v>
      </c>
      <c r="D739" t="s">
        <v>24</v>
      </c>
      <c r="E739" t="s">
        <v>42</v>
      </c>
      <c r="F739" t="s">
        <v>1670</v>
      </c>
      <c r="G739" t="s">
        <v>44</v>
      </c>
      <c r="H739" t="s">
        <v>44</v>
      </c>
      <c r="I739" s="1">
        <v>45238</v>
      </c>
      <c r="J739">
        <v>2023</v>
      </c>
      <c r="K739" t="s">
        <v>21</v>
      </c>
      <c r="L739">
        <v>14</v>
      </c>
      <c r="M739">
        <v>149.44</v>
      </c>
      <c r="N739">
        <v>81.91</v>
      </c>
      <c r="O739">
        <f>Table1[[#This Row],[Price_per_qty]]*Table1[[#This Row],[Sold_qty]]</f>
        <v>2092.16</v>
      </c>
      <c r="P739">
        <f>(Table1[[#This Row],[Sold_qty]]*Table1[[#This Row],[Price_per_qty]])-(Table1[[#This Row],[COGS]]*Table1[[#This Row],[Sold_qty]])</f>
        <v>945.41999999999985</v>
      </c>
      <c r="Q739" s="6">
        <f>Table1[[#This Row],[Profit]]/Table1[[#This Row],[Revenue]]</f>
        <v>0.45188704496788007</v>
      </c>
    </row>
    <row r="740" spans="1:17" x14ac:dyDescent="0.3">
      <c r="A740">
        <v>739</v>
      </c>
      <c r="B740" t="s">
        <v>1846</v>
      </c>
      <c r="C740" t="s">
        <v>1847</v>
      </c>
      <c r="D740" t="s">
        <v>24</v>
      </c>
      <c r="E740" t="s">
        <v>25</v>
      </c>
      <c r="F740" t="s">
        <v>217</v>
      </c>
      <c r="G740" t="s">
        <v>35</v>
      </c>
      <c r="H740" t="s">
        <v>19</v>
      </c>
      <c r="I740" s="1">
        <v>45114</v>
      </c>
      <c r="J740">
        <v>2023</v>
      </c>
      <c r="K740" t="s">
        <v>36</v>
      </c>
      <c r="L740">
        <v>20</v>
      </c>
      <c r="M740">
        <v>45.81</v>
      </c>
      <c r="N740">
        <v>29.85</v>
      </c>
      <c r="O740">
        <f>Table1[[#This Row],[Price_per_qty]]*Table1[[#This Row],[Sold_qty]]</f>
        <v>916.2</v>
      </c>
      <c r="P740">
        <f>(Table1[[#This Row],[Sold_qty]]*Table1[[#This Row],[Price_per_qty]])-(Table1[[#This Row],[COGS]]*Table1[[#This Row],[Sold_qty]])</f>
        <v>319.20000000000005</v>
      </c>
      <c r="Q740" s="6">
        <f>Table1[[#This Row],[Profit]]/Table1[[#This Row],[Revenue]]</f>
        <v>0.34839554682383761</v>
      </c>
    </row>
    <row r="741" spans="1:17" x14ac:dyDescent="0.3">
      <c r="A741">
        <v>740</v>
      </c>
      <c r="B741" t="s">
        <v>1848</v>
      </c>
      <c r="C741" t="s">
        <v>1849</v>
      </c>
      <c r="D741" t="s">
        <v>16</v>
      </c>
      <c r="E741" t="s">
        <v>17</v>
      </c>
      <c r="F741" t="s">
        <v>954</v>
      </c>
      <c r="G741" t="s">
        <v>20</v>
      </c>
      <c r="H741" t="s">
        <v>27</v>
      </c>
      <c r="I741" s="1">
        <v>45614</v>
      </c>
      <c r="J741">
        <v>2024</v>
      </c>
      <c r="K741" t="s">
        <v>21</v>
      </c>
      <c r="L741">
        <v>9</v>
      </c>
      <c r="M741">
        <v>144.01</v>
      </c>
      <c r="N741">
        <v>111.72</v>
      </c>
      <c r="O741">
        <f>Table1[[#This Row],[Price_per_qty]]*Table1[[#This Row],[Sold_qty]]</f>
        <v>1296.0899999999999</v>
      </c>
      <c r="P741">
        <f>(Table1[[#This Row],[Sold_qty]]*Table1[[#This Row],[Price_per_qty]])-(Table1[[#This Row],[COGS]]*Table1[[#This Row],[Sold_qty]])</f>
        <v>290.6099999999999</v>
      </c>
      <c r="Q741" s="6">
        <f>Table1[[#This Row],[Profit]]/Table1[[#This Row],[Revenue]]</f>
        <v>0.22422054024026103</v>
      </c>
    </row>
    <row r="742" spans="1:17" x14ac:dyDescent="0.3">
      <c r="A742">
        <v>741</v>
      </c>
      <c r="B742" t="s">
        <v>1850</v>
      </c>
      <c r="C742" t="s">
        <v>1851</v>
      </c>
      <c r="D742" t="s">
        <v>32</v>
      </c>
      <c r="E742" t="s">
        <v>52</v>
      </c>
      <c r="F742" t="s">
        <v>1852</v>
      </c>
      <c r="G742" t="s">
        <v>28</v>
      </c>
      <c r="H742" t="s">
        <v>35</v>
      </c>
      <c r="I742" s="1">
        <v>45805</v>
      </c>
      <c r="J742">
        <v>2025</v>
      </c>
      <c r="K742" t="s">
        <v>36</v>
      </c>
      <c r="L742">
        <v>6</v>
      </c>
      <c r="M742">
        <v>286.08</v>
      </c>
      <c r="N742">
        <v>186.48</v>
      </c>
      <c r="O742">
        <f>Table1[[#This Row],[Price_per_qty]]*Table1[[#This Row],[Sold_qty]]</f>
        <v>1716.48</v>
      </c>
      <c r="P742">
        <f>(Table1[[#This Row],[Sold_qty]]*Table1[[#This Row],[Price_per_qty]])-(Table1[[#This Row],[COGS]]*Table1[[#This Row],[Sold_qty]])</f>
        <v>597.60000000000014</v>
      </c>
      <c r="Q742" s="6">
        <f>Table1[[#This Row],[Profit]]/Table1[[#This Row],[Revenue]]</f>
        <v>0.34815436241610748</v>
      </c>
    </row>
    <row r="743" spans="1:17" x14ac:dyDescent="0.3">
      <c r="A743">
        <v>742</v>
      </c>
      <c r="B743" t="s">
        <v>1853</v>
      </c>
      <c r="C743" t="s">
        <v>1854</v>
      </c>
      <c r="D743" t="s">
        <v>16</v>
      </c>
      <c r="E743" t="s">
        <v>106</v>
      </c>
      <c r="F743" t="s">
        <v>1271</v>
      </c>
      <c r="G743" t="s">
        <v>35</v>
      </c>
      <c r="H743" t="s">
        <v>27</v>
      </c>
      <c r="I743" s="1">
        <v>45737</v>
      </c>
      <c r="J743">
        <v>2025</v>
      </c>
      <c r="K743" t="s">
        <v>29</v>
      </c>
      <c r="L743">
        <v>12</v>
      </c>
      <c r="M743">
        <v>494.69</v>
      </c>
      <c r="N743">
        <v>325.88</v>
      </c>
      <c r="O743">
        <f>Table1[[#This Row],[Price_per_qty]]*Table1[[#This Row],[Sold_qty]]</f>
        <v>5936.28</v>
      </c>
      <c r="P743">
        <f>(Table1[[#This Row],[Sold_qty]]*Table1[[#This Row],[Price_per_qty]])-(Table1[[#This Row],[COGS]]*Table1[[#This Row],[Sold_qty]])</f>
        <v>2025.7199999999998</v>
      </c>
      <c r="Q743" s="6">
        <f>Table1[[#This Row],[Profit]]/Table1[[#This Row],[Revenue]]</f>
        <v>0.34124401140107946</v>
      </c>
    </row>
    <row r="744" spans="1:17" x14ac:dyDescent="0.3">
      <c r="A744">
        <v>743</v>
      </c>
      <c r="B744" t="s">
        <v>1855</v>
      </c>
      <c r="C744" t="s">
        <v>1856</v>
      </c>
      <c r="D744" t="s">
        <v>24</v>
      </c>
      <c r="E744" t="s">
        <v>73</v>
      </c>
      <c r="F744" t="s">
        <v>491</v>
      </c>
      <c r="G744" t="s">
        <v>28</v>
      </c>
      <c r="H744" t="s">
        <v>27</v>
      </c>
      <c r="I744" s="1">
        <v>44931</v>
      </c>
      <c r="J744">
        <v>2023</v>
      </c>
      <c r="K744" t="s">
        <v>103</v>
      </c>
      <c r="L744">
        <v>11</v>
      </c>
      <c r="M744">
        <v>419.98</v>
      </c>
      <c r="N744">
        <v>254.74</v>
      </c>
      <c r="O744">
        <f>Table1[[#This Row],[Price_per_qty]]*Table1[[#This Row],[Sold_qty]]</f>
        <v>4619.7800000000007</v>
      </c>
      <c r="P744">
        <f>(Table1[[#This Row],[Sold_qty]]*Table1[[#This Row],[Price_per_qty]])-(Table1[[#This Row],[COGS]]*Table1[[#This Row],[Sold_qty]])</f>
        <v>1817.6400000000003</v>
      </c>
      <c r="Q744" s="6">
        <f>Table1[[#This Row],[Profit]]/Table1[[#This Row],[Revenue]]</f>
        <v>0.39344730701461977</v>
      </c>
    </row>
    <row r="745" spans="1:17" x14ac:dyDescent="0.3">
      <c r="A745">
        <v>744</v>
      </c>
      <c r="B745" t="s">
        <v>1857</v>
      </c>
      <c r="C745" t="s">
        <v>136</v>
      </c>
      <c r="D745" t="s">
        <v>24</v>
      </c>
      <c r="E745" t="s">
        <v>73</v>
      </c>
      <c r="F745" t="s">
        <v>584</v>
      </c>
      <c r="G745" t="s">
        <v>20</v>
      </c>
      <c r="H745" t="s">
        <v>28</v>
      </c>
      <c r="I745" s="1">
        <v>45245</v>
      </c>
      <c r="J745">
        <v>2023</v>
      </c>
      <c r="K745" t="s">
        <v>21</v>
      </c>
      <c r="L745">
        <v>20</v>
      </c>
      <c r="M745">
        <v>444.46</v>
      </c>
      <c r="N745">
        <v>232.52</v>
      </c>
      <c r="O745">
        <f>Table1[[#This Row],[Price_per_qty]]*Table1[[#This Row],[Sold_qty]]</f>
        <v>8889.1999999999989</v>
      </c>
      <c r="P745">
        <f>(Table1[[#This Row],[Sold_qty]]*Table1[[#This Row],[Price_per_qty]])-(Table1[[#This Row],[COGS]]*Table1[[#This Row],[Sold_qty]])</f>
        <v>4238.7999999999984</v>
      </c>
      <c r="Q745" s="6">
        <f>Table1[[#This Row],[Profit]]/Table1[[#This Row],[Revenue]]</f>
        <v>0.47684831030913905</v>
      </c>
    </row>
    <row r="746" spans="1:17" x14ac:dyDescent="0.3">
      <c r="A746">
        <v>745</v>
      </c>
      <c r="B746" t="s">
        <v>1858</v>
      </c>
      <c r="C746" t="s">
        <v>1859</v>
      </c>
      <c r="D746" t="s">
        <v>32</v>
      </c>
      <c r="E746" t="s">
        <v>52</v>
      </c>
      <c r="F746" t="s">
        <v>357</v>
      </c>
      <c r="G746" t="s">
        <v>44</v>
      </c>
      <c r="H746" t="s">
        <v>28</v>
      </c>
      <c r="I746" s="1">
        <v>45661</v>
      </c>
      <c r="J746">
        <v>2025</v>
      </c>
      <c r="K746" t="s">
        <v>29</v>
      </c>
      <c r="L746">
        <v>16</v>
      </c>
      <c r="M746">
        <v>257.73</v>
      </c>
      <c r="N746">
        <v>134.97999999999999</v>
      </c>
      <c r="O746">
        <f>Table1[[#This Row],[Price_per_qty]]*Table1[[#This Row],[Sold_qty]]</f>
        <v>4123.68</v>
      </c>
      <c r="P746">
        <f>(Table1[[#This Row],[Sold_qty]]*Table1[[#This Row],[Price_per_qty]])-(Table1[[#This Row],[COGS]]*Table1[[#This Row],[Sold_qty]])</f>
        <v>1964.0000000000005</v>
      </c>
      <c r="Q746" s="6">
        <f>Table1[[#This Row],[Profit]]/Table1[[#This Row],[Revenue]]</f>
        <v>0.47627361967950965</v>
      </c>
    </row>
    <row r="747" spans="1:17" x14ac:dyDescent="0.3">
      <c r="A747">
        <v>746</v>
      </c>
      <c r="B747" t="s">
        <v>1860</v>
      </c>
      <c r="C747" t="s">
        <v>1861</v>
      </c>
      <c r="D747" t="s">
        <v>24</v>
      </c>
      <c r="E747" t="s">
        <v>73</v>
      </c>
      <c r="F747" t="s">
        <v>271</v>
      </c>
      <c r="G747" t="s">
        <v>27</v>
      </c>
      <c r="H747" t="s">
        <v>44</v>
      </c>
      <c r="I747" s="1">
        <v>45690</v>
      </c>
      <c r="J747">
        <v>2025</v>
      </c>
      <c r="K747" t="s">
        <v>29</v>
      </c>
      <c r="L747">
        <v>5</v>
      </c>
      <c r="M747">
        <v>325.58</v>
      </c>
      <c r="N747">
        <v>258.89999999999998</v>
      </c>
      <c r="O747">
        <f>Table1[[#This Row],[Price_per_qty]]*Table1[[#This Row],[Sold_qty]]</f>
        <v>1627.8999999999999</v>
      </c>
      <c r="P747">
        <f>(Table1[[#This Row],[Sold_qty]]*Table1[[#This Row],[Price_per_qty]])-(Table1[[#This Row],[COGS]]*Table1[[#This Row],[Sold_qty]])</f>
        <v>333.39999999999986</v>
      </c>
      <c r="Q747" s="6">
        <f>Table1[[#This Row],[Profit]]/Table1[[#This Row],[Revenue]]</f>
        <v>0.2048037348731494</v>
      </c>
    </row>
    <row r="748" spans="1:17" x14ac:dyDescent="0.3">
      <c r="A748">
        <v>747</v>
      </c>
      <c r="B748" t="s">
        <v>1862</v>
      </c>
      <c r="C748" t="s">
        <v>1863</v>
      </c>
      <c r="D748" t="s">
        <v>16</v>
      </c>
      <c r="E748" t="s">
        <v>106</v>
      </c>
      <c r="F748" t="s">
        <v>1157</v>
      </c>
      <c r="G748" t="s">
        <v>27</v>
      </c>
      <c r="H748" t="s">
        <v>28</v>
      </c>
      <c r="I748" s="1">
        <v>45614</v>
      </c>
      <c r="J748">
        <v>2024</v>
      </c>
      <c r="K748" t="s">
        <v>29</v>
      </c>
      <c r="L748">
        <v>16</v>
      </c>
      <c r="M748">
        <v>386.29</v>
      </c>
      <c r="N748">
        <v>204.67</v>
      </c>
      <c r="O748">
        <f>Table1[[#This Row],[Price_per_qty]]*Table1[[#This Row],[Sold_qty]]</f>
        <v>6180.64</v>
      </c>
      <c r="P748">
        <f>(Table1[[#This Row],[Sold_qty]]*Table1[[#This Row],[Price_per_qty]])-(Table1[[#This Row],[COGS]]*Table1[[#This Row],[Sold_qty]])</f>
        <v>2905.9200000000005</v>
      </c>
      <c r="Q748" s="6">
        <f>Table1[[#This Row],[Profit]]/Table1[[#This Row],[Revenue]]</f>
        <v>0.4701649020166197</v>
      </c>
    </row>
    <row r="749" spans="1:17" x14ac:dyDescent="0.3">
      <c r="A749">
        <v>748</v>
      </c>
      <c r="B749" t="s">
        <v>1864</v>
      </c>
      <c r="C749" t="s">
        <v>1865</v>
      </c>
      <c r="D749" t="s">
        <v>16</v>
      </c>
      <c r="E749" t="s">
        <v>17</v>
      </c>
      <c r="F749" t="s">
        <v>628</v>
      </c>
      <c r="G749" t="s">
        <v>35</v>
      </c>
      <c r="H749" t="s">
        <v>20</v>
      </c>
      <c r="I749" s="1">
        <v>45429</v>
      </c>
      <c r="J749">
        <v>2024</v>
      </c>
      <c r="K749" t="s">
        <v>36</v>
      </c>
      <c r="L749">
        <v>2</v>
      </c>
      <c r="M749">
        <v>75.739999999999995</v>
      </c>
      <c r="N749">
        <v>52.85</v>
      </c>
      <c r="O749">
        <f>Table1[[#This Row],[Price_per_qty]]*Table1[[#This Row],[Sold_qty]]</f>
        <v>151.47999999999999</v>
      </c>
      <c r="P749">
        <f>(Table1[[#This Row],[Sold_qty]]*Table1[[#This Row],[Price_per_qty]])-(Table1[[#This Row],[COGS]]*Table1[[#This Row],[Sold_qty]])</f>
        <v>45.779999999999987</v>
      </c>
      <c r="Q749" s="6">
        <f>Table1[[#This Row],[Profit]]/Table1[[#This Row],[Revenue]]</f>
        <v>0.30221811460258774</v>
      </c>
    </row>
    <row r="750" spans="1:17" x14ac:dyDescent="0.3">
      <c r="A750">
        <v>749</v>
      </c>
      <c r="B750" t="s">
        <v>1866</v>
      </c>
      <c r="C750" t="s">
        <v>1867</v>
      </c>
      <c r="D750" t="s">
        <v>24</v>
      </c>
      <c r="E750" t="s">
        <v>25</v>
      </c>
      <c r="F750" t="s">
        <v>697</v>
      </c>
      <c r="G750" t="s">
        <v>35</v>
      </c>
      <c r="H750" t="s">
        <v>20</v>
      </c>
      <c r="I750" s="1">
        <v>45734</v>
      </c>
      <c r="J750">
        <v>2025</v>
      </c>
      <c r="K750" t="s">
        <v>29</v>
      </c>
      <c r="L750">
        <v>6</v>
      </c>
      <c r="M750">
        <v>76.290000000000006</v>
      </c>
      <c r="N750">
        <v>57.79</v>
      </c>
      <c r="O750">
        <f>Table1[[#This Row],[Price_per_qty]]*Table1[[#This Row],[Sold_qty]]</f>
        <v>457.74</v>
      </c>
      <c r="P750">
        <f>(Table1[[#This Row],[Sold_qty]]*Table1[[#This Row],[Price_per_qty]])-(Table1[[#This Row],[COGS]]*Table1[[#This Row],[Sold_qty]])</f>
        <v>111</v>
      </c>
      <c r="Q750" s="6">
        <f>Table1[[#This Row],[Profit]]/Table1[[#This Row],[Revenue]]</f>
        <v>0.24249573993970375</v>
      </c>
    </row>
    <row r="751" spans="1:17" x14ac:dyDescent="0.3">
      <c r="A751">
        <v>750</v>
      </c>
      <c r="B751" t="s">
        <v>1868</v>
      </c>
      <c r="C751" t="s">
        <v>1869</v>
      </c>
      <c r="D751" t="s">
        <v>32</v>
      </c>
      <c r="E751" t="s">
        <v>63</v>
      </c>
      <c r="F751" t="s">
        <v>1870</v>
      </c>
      <c r="G751" t="s">
        <v>28</v>
      </c>
      <c r="H751" t="s">
        <v>27</v>
      </c>
      <c r="I751" s="1">
        <v>45638</v>
      </c>
      <c r="J751">
        <v>2024</v>
      </c>
      <c r="K751" t="s">
        <v>36</v>
      </c>
      <c r="L751">
        <v>3</v>
      </c>
      <c r="M751">
        <v>193.36</v>
      </c>
      <c r="N751">
        <v>152.52000000000001</v>
      </c>
      <c r="O751">
        <f>Table1[[#This Row],[Price_per_qty]]*Table1[[#This Row],[Sold_qty]]</f>
        <v>580.08000000000004</v>
      </c>
      <c r="P751">
        <f>(Table1[[#This Row],[Sold_qty]]*Table1[[#This Row],[Price_per_qty]])-(Table1[[#This Row],[COGS]]*Table1[[#This Row],[Sold_qty]])</f>
        <v>122.51999999999998</v>
      </c>
      <c r="Q751" s="6">
        <f>Table1[[#This Row],[Profit]]/Table1[[#This Row],[Revenue]]</f>
        <v>0.21121224658667764</v>
      </c>
    </row>
    <row r="752" spans="1:17" x14ac:dyDescent="0.3">
      <c r="A752">
        <v>751</v>
      </c>
      <c r="B752" t="s">
        <v>1871</v>
      </c>
      <c r="C752" t="s">
        <v>1872</v>
      </c>
      <c r="D752" t="s">
        <v>32</v>
      </c>
      <c r="E752" t="s">
        <v>63</v>
      </c>
      <c r="F752" t="s">
        <v>223</v>
      </c>
      <c r="G752" t="s">
        <v>19</v>
      </c>
      <c r="H752" t="s">
        <v>27</v>
      </c>
      <c r="I752" s="1">
        <v>45003</v>
      </c>
      <c r="J752">
        <v>2023</v>
      </c>
      <c r="K752" t="s">
        <v>103</v>
      </c>
      <c r="L752">
        <v>19</v>
      </c>
      <c r="M752">
        <v>255.62</v>
      </c>
      <c r="N752">
        <v>212.28</v>
      </c>
      <c r="O752">
        <f>Table1[[#This Row],[Price_per_qty]]*Table1[[#This Row],[Sold_qty]]</f>
        <v>4856.78</v>
      </c>
      <c r="P752">
        <f>(Table1[[#This Row],[Sold_qty]]*Table1[[#This Row],[Price_per_qty]])-(Table1[[#This Row],[COGS]]*Table1[[#This Row],[Sold_qty]])</f>
        <v>823.45999999999958</v>
      </c>
      <c r="Q752" s="6">
        <f>Table1[[#This Row],[Profit]]/Table1[[#This Row],[Revenue]]</f>
        <v>0.16954854862686794</v>
      </c>
    </row>
    <row r="753" spans="1:17" x14ac:dyDescent="0.3">
      <c r="A753">
        <v>752</v>
      </c>
      <c r="B753" t="s">
        <v>1873</v>
      </c>
      <c r="C753" t="s">
        <v>1874</v>
      </c>
      <c r="D753" t="s">
        <v>32</v>
      </c>
      <c r="E753" t="s">
        <v>63</v>
      </c>
      <c r="F753" t="s">
        <v>1875</v>
      </c>
      <c r="G753" t="s">
        <v>27</v>
      </c>
      <c r="H753" t="s">
        <v>20</v>
      </c>
      <c r="I753" s="1">
        <v>45544</v>
      </c>
      <c r="J753">
        <v>2024</v>
      </c>
      <c r="K753" t="s">
        <v>21</v>
      </c>
      <c r="L753">
        <v>4</v>
      </c>
      <c r="M753">
        <v>21.37</v>
      </c>
      <c r="N753">
        <v>15.35</v>
      </c>
      <c r="O753">
        <f>Table1[[#This Row],[Price_per_qty]]*Table1[[#This Row],[Sold_qty]]</f>
        <v>85.48</v>
      </c>
      <c r="P753">
        <f>(Table1[[#This Row],[Sold_qty]]*Table1[[#This Row],[Price_per_qty]])-(Table1[[#This Row],[COGS]]*Table1[[#This Row],[Sold_qty]])</f>
        <v>24.080000000000005</v>
      </c>
      <c r="Q753" s="6">
        <f>Table1[[#This Row],[Profit]]/Table1[[#This Row],[Revenue]]</f>
        <v>0.28170332241459994</v>
      </c>
    </row>
    <row r="754" spans="1:17" x14ac:dyDescent="0.3">
      <c r="A754">
        <v>753</v>
      </c>
      <c r="B754" t="s">
        <v>1876</v>
      </c>
      <c r="C754" t="s">
        <v>1877</v>
      </c>
      <c r="D754" t="s">
        <v>16</v>
      </c>
      <c r="E754" t="s">
        <v>17</v>
      </c>
      <c r="F754" t="s">
        <v>235</v>
      </c>
      <c r="G754" t="s">
        <v>19</v>
      </c>
      <c r="H754" t="s">
        <v>19</v>
      </c>
      <c r="I754" s="1">
        <v>45300</v>
      </c>
      <c r="J754">
        <v>2024</v>
      </c>
      <c r="K754" t="s">
        <v>103</v>
      </c>
      <c r="L754">
        <v>11</v>
      </c>
      <c r="M754">
        <v>99.81</v>
      </c>
      <c r="N754">
        <v>52.07</v>
      </c>
      <c r="O754">
        <f>Table1[[#This Row],[Price_per_qty]]*Table1[[#This Row],[Sold_qty]]</f>
        <v>1097.9100000000001</v>
      </c>
      <c r="P754">
        <f>(Table1[[#This Row],[Sold_qty]]*Table1[[#This Row],[Price_per_qty]])-(Table1[[#This Row],[COGS]]*Table1[[#This Row],[Sold_qty]])</f>
        <v>525.1400000000001</v>
      </c>
      <c r="Q754" s="6">
        <f>Table1[[#This Row],[Profit]]/Table1[[#This Row],[Revenue]]</f>
        <v>0.47830878669472005</v>
      </c>
    </row>
    <row r="755" spans="1:17" x14ac:dyDescent="0.3">
      <c r="A755">
        <v>754</v>
      </c>
      <c r="B755" t="s">
        <v>1878</v>
      </c>
      <c r="C755" t="s">
        <v>1879</v>
      </c>
      <c r="D755" t="s">
        <v>24</v>
      </c>
      <c r="E755" t="s">
        <v>73</v>
      </c>
      <c r="F755" t="s">
        <v>1389</v>
      </c>
      <c r="G755" t="s">
        <v>35</v>
      </c>
      <c r="H755" t="s">
        <v>19</v>
      </c>
      <c r="I755" s="1">
        <v>45274</v>
      </c>
      <c r="J755">
        <v>2023</v>
      </c>
      <c r="K755" t="s">
        <v>29</v>
      </c>
      <c r="L755">
        <v>3</v>
      </c>
      <c r="M755">
        <v>336.22</v>
      </c>
      <c r="N755">
        <v>208.89</v>
      </c>
      <c r="O755">
        <f>Table1[[#This Row],[Price_per_qty]]*Table1[[#This Row],[Sold_qty]]</f>
        <v>1008.6600000000001</v>
      </c>
      <c r="P755">
        <f>(Table1[[#This Row],[Sold_qty]]*Table1[[#This Row],[Price_per_qty]])-(Table1[[#This Row],[COGS]]*Table1[[#This Row],[Sold_qty]])</f>
        <v>381.99000000000012</v>
      </c>
      <c r="Q755" s="6">
        <f>Table1[[#This Row],[Profit]]/Table1[[#This Row],[Revenue]]</f>
        <v>0.37871036821129034</v>
      </c>
    </row>
    <row r="756" spans="1:17" x14ac:dyDescent="0.3">
      <c r="A756">
        <v>755</v>
      </c>
      <c r="B756" t="s">
        <v>1880</v>
      </c>
      <c r="C756" t="s">
        <v>1881</v>
      </c>
      <c r="D756" t="s">
        <v>16</v>
      </c>
      <c r="E756" t="s">
        <v>106</v>
      </c>
      <c r="F756" t="s">
        <v>1572</v>
      </c>
      <c r="G756" t="s">
        <v>28</v>
      </c>
      <c r="H756" t="s">
        <v>44</v>
      </c>
      <c r="I756" s="1">
        <v>45222</v>
      </c>
      <c r="J756">
        <v>2023</v>
      </c>
      <c r="K756" t="s">
        <v>29</v>
      </c>
      <c r="L756">
        <v>4</v>
      </c>
      <c r="M756">
        <v>263.52999999999997</v>
      </c>
      <c r="N756">
        <v>197.39</v>
      </c>
      <c r="O756">
        <f>Table1[[#This Row],[Price_per_qty]]*Table1[[#This Row],[Sold_qty]]</f>
        <v>1054.1199999999999</v>
      </c>
      <c r="P756">
        <f>(Table1[[#This Row],[Sold_qty]]*Table1[[#This Row],[Price_per_qty]])-(Table1[[#This Row],[COGS]]*Table1[[#This Row],[Sold_qty]])</f>
        <v>264.55999999999995</v>
      </c>
      <c r="Q756" s="6">
        <f>Table1[[#This Row],[Profit]]/Table1[[#This Row],[Revenue]]</f>
        <v>0.25097711835464648</v>
      </c>
    </row>
    <row r="757" spans="1:17" x14ac:dyDescent="0.3">
      <c r="A757">
        <v>756</v>
      </c>
      <c r="B757" t="s">
        <v>1882</v>
      </c>
      <c r="C757" t="s">
        <v>1883</v>
      </c>
      <c r="D757" t="s">
        <v>24</v>
      </c>
      <c r="E757" t="s">
        <v>73</v>
      </c>
      <c r="F757" t="s">
        <v>584</v>
      </c>
      <c r="G757" t="s">
        <v>20</v>
      </c>
      <c r="H757" t="s">
        <v>27</v>
      </c>
      <c r="I757" s="1">
        <v>45247</v>
      </c>
      <c r="J757">
        <v>2023</v>
      </c>
      <c r="K757" t="s">
        <v>29</v>
      </c>
      <c r="L757">
        <v>19</v>
      </c>
      <c r="M757">
        <v>249.76</v>
      </c>
      <c r="N757">
        <v>129.16</v>
      </c>
      <c r="O757">
        <f>Table1[[#This Row],[Price_per_qty]]*Table1[[#This Row],[Sold_qty]]</f>
        <v>4745.4399999999996</v>
      </c>
      <c r="P757">
        <f>(Table1[[#This Row],[Sold_qty]]*Table1[[#This Row],[Price_per_qty]])-(Table1[[#This Row],[COGS]]*Table1[[#This Row],[Sold_qty]])</f>
        <v>2291.3999999999996</v>
      </c>
      <c r="Q757" s="6">
        <f>Table1[[#This Row],[Profit]]/Table1[[#This Row],[Revenue]]</f>
        <v>0.48286354900704676</v>
      </c>
    </row>
    <row r="758" spans="1:17" x14ac:dyDescent="0.3">
      <c r="A758">
        <v>757</v>
      </c>
      <c r="B758" t="s">
        <v>1884</v>
      </c>
      <c r="C758" t="s">
        <v>1885</v>
      </c>
      <c r="D758" t="s">
        <v>24</v>
      </c>
      <c r="E758" t="s">
        <v>42</v>
      </c>
      <c r="F758" t="s">
        <v>1886</v>
      </c>
      <c r="G758" t="s">
        <v>20</v>
      </c>
      <c r="H758" t="s">
        <v>35</v>
      </c>
      <c r="I758" s="1">
        <v>45340</v>
      </c>
      <c r="J758">
        <v>2024</v>
      </c>
      <c r="K758" t="s">
        <v>21</v>
      </c>
      <c r="L758">
        <v>17</v>
      </c>
      <c r="M758">
        <v>105.55</v>
      </c>
      <c r="N758">
        <v>58.48</v>
      </c>
      <c r="O758">
        <f>Table1[[#This Row],[Price_per_qty]]*Table1[[#This Row],[Sold_qty]]</f>
        <v>1794.35</v>
      </c>
      <c r="P758">
        <f>(Table1[[#This Row],[Sold_qty]]*Table1[[#This Row],[Price_per_qty]])-(Table1[[#This Row],[COGS]]*Table1[[#This Row],[Sold_qty]])</f>
        <v>800.18999999999994</v>
      </c>
      <c r="Q758" s="6">
        <f>Table1[[#This Row],[Profit]]/Table1[[#This Row],[Revenue]]</f>
        <v>0.44594978683088582</v>
      </c>
    </row>
    <row r="759" spans="1:17" x14ac:dyDescent="0.3">
      <c r="A759">
        <v>758</v>
      </c>
      <c r="B759" t="s">
        <v>1887</v>
      </c>
      <c r="C759" t="s">
        <v>1888</v>
      </c>
      <c r="D759" t="s">
        <v>16</v>
      </c>
      <c r="E759" t="s">
        <v>106</v>
      </c>
      <c r="F759" t="s">
        <v>1201</v>
      </c>
      <c r="G759" t="s">
        <v>35</v>
      </c>
      <c r="H759" t="s">
        <v>19</v>
      </c>
      <c r="I759" s="1">
        <v>45204</v>
      </c>
      <c r="J759">
        <v>2023</v>
      </c>
      <c r="K759" t="s">
        <v>29</v>
      </c>
      <c r="L759">
        <v>17</v>
      </c>
      <c r="M759">
        <v>185.36</v>
      </c>
      <c r="N759">
        <v>140.01</v>
      </c>
      <c r="O759">
        <f>Table1[[#This Row],[Price_per_qty]]*Table1[[#This Row],[Sold_qty]]</f>
        <v>3151.1200000000003</v>
      </c>
      <c r="P759">
        <f>(Table1[[#This Row],[Sold_qty]]*Table1[[#This Row],[Price_per_qty]])-(Table1[[#This Row],[COGS]]*Table1[[#This Row],[Sold_qty]])</f>
        <v>770.95000000000027</v>
      </c>
      <c r="Q759" s="6">
        <f>Table1[[#This Row],[Profit]]/Table1[[#This Row],[Revenue]]</f>
        <v>0.24465904186447998</v>
      </c>
    </row>
    <row r="760" spans="1:17" x14ac:dyDescent="0.3">
      <c r="A760">
        <v>759</v>
      </c>
      <c r="B760" t="s">
        <v>1889</v>
      </c>
      <c r="C760" t="s">
        <v>1890</v>
      </c>
      <c r="D760" t="s">
        <v>32</v>
      </c>
      <c r="E760" t="s">
        <v>33</v>
      </c>
      <c r="F760" t="s">
        <v>509</v>
      </c>
      <c r="G760" t="s">
        <v>19</v>
      </c>
      <c r="H760" t="s">
        <v>20</v>
      </c>
      <c r="I760" s="1">
        <v>45424</v>
      </c>
      <c r="J760">
        <v>2024</v>
      </c>
      <c r="K760" t="s">
        <v>29</v>
      </c>
      <c r="L760">
        <v>9</v>
      </c>
      <c r="M760">
        <v>260.14999999999998</v>
      </c>
      <c r="N760">
        <v>183.41</v>
      </c>
      <c r="O760">
        <f>Table1[[#This Row],[Price_per_qty]]*Table1[[#This Row],[Sold_qty]]</f>
        <v>2341.35</v>
      </c>
      <c r="P760">
        <f>(Table1[[#This Row],[Sold_qty]]*Table1[[#This Row],[Price_per_qty]])-(Table1[[#This Row],[COGS]]*Table1[[#This Row],[Sold_qty]])</f>
        <v>690.65999999999985</v>
      </c>
      <c r="Q760" s="6">
        <f>Table1[[#This Row],[Profit]]/Table1[[#This Row],[Revenue]]</f>
        <v>0.29498366327118963</v>
      </c>
    </row>
    <row r="761" spans="1:17" x14ac:dyDescent="0.3">
      <c r="A761">
        <v>760</v>
      </c>
      <c r="B761" t="s">
        <v>1891</v>
      </c>
      <c r="C761" t="s">
        <v>1892</v>
      </c>
      <c r="D761" t="s">
        <v>24</v>
      </c>
      <c r="E761" t="s">
        <v>42</v>
      </c>
      <c r="F761" t="s">
        <v>708</v>
      </c>
      <c r="G761" t="s">
        <v>20</v>
      </c>
      <c r="H761" t="s">
        <v>28</v>
      </c>
      <c r="I761" s="1">
        <v>45126</v>
      </c>
      <c r="J761">
        <v>2023</v>
      </c>
      <c r="K761" t="s">
        <v>29</v>
      </c>
      <c r="L761">
        <v>6</v>
      </c>
      <c r="M761">
        <v>181.65</v>
      </c>
      <c r="N761">
        <v>147.32</v>
      </c>
      <c r="O761">
        <f>Table1[[#This Row],[Price_per_qty]]*Table1[[#This Row],[Sold_qty]]</f>
        <v>1089.9000000000001</v>
      </c>
      <c r="P761">
        <f>(Table1[[#This Row],[Sold_qty]]*Table1[[#This Row],[Price_per_qty]])-(Table1[[#This Row],[COGS]]*Table1[[#This Row],[Sold_qty]])</f>
        <v>205.98000000000013</v>
      </c>
      <c r="Q761" s="6">
        <f>Table1[[#This Row],[Profit]]/Table1[[#This Row],[Revenue]]</f>
        <v>0.18898981557941105</v>
      </c>
    </row>
    <row r="762" spans="1:17" x14ac:dyDescent="0.3">
      <c r="A762">
        <v>761</v>
      </c>
      <c r="B762" t="s">
        <v>1893</v>
      </c>
      <c r="C762" t="s">
        <v>1894</v>
      </c>
      <c r="D762" t="s">
        <v>32</v>
      </c>
      <c r="E762" t="s">
        <v>33</v>
      </c>
      <c r="F762" t="s">
        <v>1434</v>
      </c>
      <c r="G762" t="s">
        <v>19</v>
      </c>
      <c r="H762" t="s">
        <v>20</v>
      </c>
      <c r="I762" s="1">
        <v>45645</v>
      </c>
      <c r="J762">
        <v>2024</v>
      </c>
      <c r="K762" t="s">
        <v>103</v>
      </c>
      <c r="L762">
        <v>6</v>
      </c>
      <c r="M762">
        <v>231.03</v>
      </c>
      <c r="N762">
        <v>160.29</v>
      </c>
      <c r="O762">
        <f>Table1[[#This Row],[Price_per_qty]]*Table1[[#This Row],[Sold_qty]]</f>
        <v>1386.18</v>
      </c>
      <c r="P762">
        <f>(Table1[[#This Row],[Sold_qty]]*Table1[[#This Row],[Price_per_qty]])-(Table1[[#This Row],[COGS]]*Table1[[#This Row],[Sold_qty]])</f>
        <v>424.44000000000005</v>
      </c>
      <c r="Q762" s="6">
        <f>Table1[[#This Row],[Profit]]/Table1[[#This Row],[Revenue]]</f>
        <v>0.30619400077911962</v>
      </c>
    </row>
    <row r="763" spans="1:17" x14ac:dyDescent="0.3">
      <c r="A763">
        <v>762</v>
      </c>
      <c r="B763" t="s">
        <v>1895</v>
      </c>
      <c r="C763" t="s">
        <v>1896</v>
      </c>
      <c r="D763" t="s">
        <v>32</v>
      </c>
      <c r="E763" t="s">
        <v>52</v>
      </c>
      <c r="F763" t="s">
        <v>1743</v>
      </c>
      <c r="G763" t="s">
        <v>20</v>
      </c>
      <c r="H763" t="s">
        <v>20</v>
      </c>
      <c r="I763" s="1">
        <v>45522</v>
      </c>
      <c r="J763">
        <v>2024</v>
      </c>
      <c r="K763" t="s">
        <v>29</v>
      </c>
      <c r="L763">
        <v>15</v>
      </c>
      <c r="M763">
        <v>74</v>
      </c>
      <c r="N763">
        <v>59.17</v>
      </c>
      <c r="O763">
        <f>Table1[[#This Row],[Price_per_qty]]*Table1[[#This Row],[Sold_qty]]</f>
        <v>1110</v>
      </c>
      <c r="P763">
        <f>(Table1[[#This Row],[Sold_qty]]*Table1[[#This Row],[Price_per_qty]])-(Table1[[#This Row],[COGS]]*Table1[[#This Row],[Sold_qty]])</f>
        <v>222.44999999999993</v>
      </c>
      <c r="Q763" s="6">
        <f>Table1[[#This Row],[Profit]]/Table1[[#This Row],[Revenue]]</f>
        <v>0.20040540540540536</v>
      </c>
    </row>
    <row r="764" spans="1:17" x14ac:dyDescent="0.3">
      <c r="A764">
        <v>763</v>
      </c>
      <c r="B764" t="s">
        <v>1897</v>
      </c>
      <c r="C764" t="s">
        <v>1898</v>
      </c>
      <c r="D764" t="s">
        <v>32</v>
      </c>
      <c r="E764" t="s">
        <v>63</v>
      </c>
      <c r="F764" t="s">
        <v>1125</v>
      </c>
      <c r="G764" t="s">
        <v>19</v>
      </c>
      <c r="H764" t="s">
        <v>19</v>
      </c>
      <c r="I764" s="1">
        <v>45464</v>
      </c>
      <c r="J764">
        <v>2024</v>
      </c>
      <c r="K764" t="s">
        <v>21</v>
      </c>
      <c r="L764">
        <v>3</v>
      </c>
      <c r="M764">
        <v>473.26</v>
      </c>
      <c r="N764">
        <v>338.46</v>
      </c>
      <c r="O764">
        <f>Table1[[#This Row],[Price_per_qty]]*Table1[[#This Row],[Sold_qty]]</f>
        <v>1419.78</v>
      </c>
      <c r="P764">
        <f>(Table1[[#This Row],[Sold_qty]]*Table1[[#This Row],[Price_per_qty]])-(Table1[[#This Row],[COGS]]*Table1[[#This Row],[Sold_qty]])</f>
        <v>404.40000000000009</v>
      </c>
      <c r="Q764" s="6">
        <f>Table1[[#This Row],[Profit]]/Table1[[#This Row],[Revenue]]</f>
        <v>0.28483286142923558</v>
      </c>
    </row>
    <row r="765" spans="1:17" x14ac:dyDescent="0.3">
      <c r="A765">
        <v>764</v>
      </c>
      <c r="B765" t="s">
        <v>1899</v>
      </c>
      <c r="C765" t="s">
        <v>1900</v>
      </c>
      <c r="D765" t="s">
        <v>16</v>
      </c>
      <c r="E765" t="s">
        <v>17</v>
      </c>
      <c r="F765" t="s">
        <v>541</v>
      </c>
      <c r="G765" t="s">
        <v>44</v>
      </c>
      <c r="H765" t="s">
        <v>19</v>
      </c>
      <c r="I765" s="1">
        <v>45746</v>
      </c>
      <c r="J765">
        <v>2025</v>
      </c>
      <c r="K765" t="s">
        <v>21</v>
      </c>
      <c r="L765">
        <v>2</v>
      </c>
      <c r="M765">
        <v>24.74</v>
      </c>
      <c r="N765">
        <v>12.73</v>
      </c>
      <c r="O765">
        <f>Table1[[#This Row],[Price_per_qty]]*Table1[[#This Row],[Sold_qty]]</f>
        <v>49.48</v>
      </c>
      <c r="P765">
        <f>(Table1[[#This Row],[Sold_qty]]*Table1[[#This Row],[Price_per_qty]])-(Table1[[#This Row],[COGS]]*Table1[[#This Row],[Sold_qty]])</f>
        <v>24.019999999999996</v>
      </c>
      <c r="Q765" s="6">
        <f>Table1[[#This Row],[Profit]]/Table1[[#This Row],[Revenue]]</f>
        <v>0.4854486661277283</v>
      </c>
    </row>
    <row r="766" spans="1:17" x14ac:dyDescent="0.3">
      <c r="A766">
        <v>765</v>
      </c>
      <c r="B766" t="s">
        <v>1901</v>
      </c>
      <c r="C766" t="s">
        <v>1902</v>
      </c>
      <c r="D766" t="s">
        <v>32</v>
      </c>
      <c r="E766" t="s">
        <v>33</v>
      </c>
      <c r="F766" t="s">
        <v>468</v>
      </c>
      <c r="G766" t="s">
        <v>28</v>
      </c>
      <c r="H766" t="s">
        <v>20</v>
      </c>
      <c r="I766" s="1">
        <v>45631</v>
      </c>
      <c r="J766">
        <v>2024</v>
      </c>
      <c r="K766" t="s">
        <v>103</v>
      </c>
      <c r="L766">
        <v>2</v>
      </c>
      <c r="M766">
        <v>67.510000000000005</v>
      </c>
      <c r="N766">
        <v>43.26</v>
      </c>
      <c r="O766">
        <f>Table1[[#This Row],[Price_per_qty]]*Table1[[#This Row],[Sold_qty]]</f>
        <v>135.02000000000001</v>
      </c>
      <c r="P766">
        <f>(Table1[[#This Row],[Sold_qty]]*Table1[[#This Row],[Price_per_qty]])-(Table1[[#This Row],[COGS]]*Table1[[#This Row],[Sold_qty]])</f>
        <v>48.500000000000014</v>
      </c>
      <c r="Q766" s="6">
        <f>Table1[[#This Row],[Profit]]/Table1[[#This Row],[Revenue]]</f>
        <v>0.3592060435491039</v>
      </c>
    </row>
    <row r="767" spans="1:17" x14ac:dyDescent="0.3">
      <c r="A767">
        <v>766</v>
      </c>
      <c r="B767" t="s">
        <v>1903</v>
      </c>
      <c r="C767" t="s">
        <v>301</v>
      </c>
      <c r="D767" t="s">
        <v>32</v>
      </c>
      <c r="E767" t="s">
        <v>63</v>
      </c>
      <c r="F767" t="s">
        <v>223</v>
      </c>
      <c r="G767" t="s">
        <v>35</v>
      </c>
      <c r="H767" t="s">
        <v>28</v>
      </c>
      <c r="I767" s="1">
        <v>45575</v>
      </c>
      <c r="J767">
        <v>2024</v>
      </c>
      <c r="K767" t="s">
        <v>36</v>
      </c>
      <c r="L767">
        <v>17</v>
      </c>
      <c r="M767">
        <v>139.22999999999999</v>
      </c>
      <c r="N767">
        <v>114.12</v>
      </c>
      <c r="O767">
        <f>Table1[[#This Row],[Price_per_qty]]*Table1[[#This Row],[Sold_qty]]</f>
        <v>2366.91</v>
      </c>
      <c r="P767">
        <f>(Table1[[#This Row],[Sold_qty]]*Table1[[#This Row],[Price_per_qty]])-(Table1[[#This Row],[COGS]]*Table1[[#This Row],[Sold_qty]])</f>
        <v>426.86999999999989</v>
      </c>
      <c r="Q767" s="6">
        <f>Table1[[#This Row],[Profit]]/Table1[[#This Row],[Revenue]]</f>
        <v>0.18034906270200385</v>
      </c>
    </row>
    <row r="768" spans="1:17" x14ac:dyDescent="0.3">
      <c r="A768">
        <v>767</v>
      </c>
      <c r="B768" t="s">
        <v>1904</v>
      </c>
      <c r="C768" t="s">
        <v>1905</v>
      </c>
      <c r="D768" t="s">
        <v>16</v>
      </c>
      <c r="E768" t="s">
        <v>106</v>
      </c>
      <c r="F768" t="s">
        <v>1689</v>
      </c>
      <c r="G768" t="s">
        <v>27</v>
      </c>
      <c r="H768" t="s">
        <v>27</v>
      </c>
      <c r="I768" s="1">
        <v>45552</v>
      </c>
      <c r="J768">
        <v>2024</v>
      </c>
      <c r="K768" t="s">
        <v>103</v>
      </c>
      <c r="L768">
        <v>8</v>
      </c>
      <c r="M768">
        <v>177.93</v>
      </c>
      <c r="N768">
        <v>117.11</v>
      </c>
      <c r="O768">
        <f>Table1[[#This Row],[Price_per_qty]]*Table1[[#This Row],[Sold_qty]]</f>
        <v>1423.44</v>
      </c>
      <c r="P768">
        <f>(Table1[[#This Row],[Sold_qty]]*Table1[[#This Row],[Price_per_qty]])-(Table1[[#This Row],[COGS]]*Table1[[#This Row],[Sold_qty]])</f>
        <v>486.56000000000006</v>
      </c>
      <c r="Q768" s="6">
        <f>Table1[[#This Row],[Profit]]/Table1[[#This Row],[Revenue]]</f>
        <v>0.34181981678188056</v>
      </c>
    </row>
    <row r="769" spans="1:17" x14ac:dyDescent="0.3">
      <c r="A769">
        <v>768</v>
      </c>
      <c r="B769" t="s">
        <v>1906</v>
      </c>
      <c r="C769" t="s">
        <v>1907</v>
      </c>
      <c r="D769" t="s">
        <v>24</v>
      </c>
      <c r="E769" t="s">
        <v>42</v>
      </c>
      <c r="F769" t="s">
        <v>1119</v>
      </c>
      <c r="G769" t="s">
        <v>19</v>
      </c>
      <c r="H769" t="s">
        <v>27</v>
      </c>
      <c r="I769" s="1">
        <v>45449</v>
      </c>
      <c r="J769">
        <v>2024</v>
      </c>
      <c r="K769" t="s">
        <v>36</v>
      </c>
      <c r="L769">
        <v>19</v>
      </c>
      <c r="M769">
        <v>380.64</v>
      </c>
      <c r="N769">
        <v>256.57</v>
      </c>
      <c r="O769">
        <f>Table1[[#This Row],[Price_per_qty]]*Table1[[#This Row],[Sold_qty]]</f>
        <v>7232.16</v>
      </c>
      <c r="P769">
        <f>(Table1[[#This Row],[Sold_qty]]*Table1[[#This Row],[Price_per_qty]])-(Table1[[#This Row],[COGS]]*Table1[[#This Row],[Sold_qty]])</f>
        <v>2357.33</v>
      </c>
      <c r="Q769" s="6">
        <f>Table1[[#This Row],[Profit]]/Table1[[#This Row],[Revenue]]</f>
        <v>0.32595102984447244</v>
      </c>
    </row>
    <row r="770" spans="1:17" x14ac:dyDescent="0.3">
      <c r="A770">
        <v>769</v>
      </c>
      <c r="B770" t="s">
        <v>1908</v>
      </c>
      <c r="C770" t="s">
        <v>1909</v>
      </c>
      <c r="D770" t="s">
        <v>24</v>
      </c>
      <c r="E770" t="s">
        <v>73</v>
      </c>
      <c r="F770" t="s">
        <v>1421</v>
      </c>
      <c r="G770" t="s">
        <v>28</v>
      </c>
      <c r="H770" t="s">
        <v>44</v>
      </c>
      <c r="I770" s="1">
        <v>45489</v>
      </c>
      <c r="J770">
        <v>2024</v>
      </c>
      <c r="K770" t="s">
        <v>29</v>
      </c>
      <c r="L770">
        <v>9</v>
      </c>
      <c r="M770">
        <v>229.81</v>
      </c>
      <c r="N770">
        <v>170.76</v>
      </c>
      <c r="O770">
        <f>Table1[[#This Row],[Price_per_qty]]*Table1[[#This Row],[Sold_qty]]</f>
        <v>2068.29</v>
      </c>
      <c r="P770">
        <f>(Table1[[#This Row],[Sold_qty]]*Table1[[#This Row],[Price_per_qty]])-(Table1[[#This Row],[COGS]]*Table1[[#This Row],[Sold_qty]])</f>
        <v>531.45000000000005</v>
      </c>
      <c r="Q770" s="6">
        <f>Table1[[#This Row],[Profit]]/Table1[[#This Row],[Revenue]]</f>
        <v>0.25695139463034683</v>
      </c>
    </row>
    <row r="771" spans="1:17" x14ac:dyDescent="0.3">
      <c r="A771">
        <v>770</v>
      </c>
      <c r="B771" t="s">
        <v>1910</v>
      </c>
      <c r="C771" t="s">
        <v>1911</v>
      </c>
      <c r="D771" t="s">
        <v>24</v>
      </c>
      <c r="E771" t="s">
        <v>73</v>
      </c>
      <c r="F771" t="s">
        <v>74</v>
      </c>
      <c r="G771" t="s">
        <v>19</v>
      </c>
      <c r="H771" t="s">
        <v>35</v>
      </c>
      <c r="I771" s="1">
        <v>44989</v>
      </c>
      <c r="J771">
        <v>2023</v>
      </c>
      <c r="K771" t="s">
        <v>103</v>
      </c>
      <c r="L771">
        <v>2</v>
      </c>
      <c r="M771">
        <v>355.23</v>
      </c>
      <c r="N771">
        <v>242.84</v>
      </c>
      <c r="O771">
        <f>Table1[[#This Row],[Price_per_qty]]*Table1[[#This Row],[Sold_qty]]</f>
        <v>710.46</v>
      </c>
      <c r="P771">
        <f>(Table1[[#This Row],[Sold_qty]]*Table1[[#This Row],[Price_per_qty]])-(Table1[[#This Row],[COGS]]*Table1[[#This Row],[Sold_qty]])</f>
        <v>224.78000000000003</v>
      </c>
      <c r="Q771" s="6">
        <f>Table1[[#This Row],[Profit]]/Table1[[#This Row],[Revenue]]</f>
        <v>0.3163865664499057</v>
      </c>
    </row>
    <row r="772" spans="1:17" x14ac:dyDescent="0.3">
      <c r="A772">
        <v>771</v>
      </c>
      <c r="B772" t="s">
        <v>1912</v>
      </c>
      <c r="C772" t="s">
        <v>1913</v>
      </c>
      <c r="D772" t="s">
        <v>24</v>
      </c>
      <c r="E772" t="s">
        <v>25</v>
      </c>
      <c r="F772" t="s">
        <v>514</v>
      </c>
      <c r="G772" t="s">
        <v>20</v>
      </c>
      <c r="H772" t="s">
        <v>19</v>
      </c>
      <c r="I772" s="1">
        <v>45363</v>
      </c>
      <c r="J772">
        <v>2024</v>
      </c>
      <c r="K772" t="s">
        <v>103</v>
      </c>
      <c r="L772">
        <v>6</v>
      </c>
      <c r="M772">
        <v>229.76</v>
      </c>
      <c r="N772">
        <v>191.2</v>
      </c>
      <c r="O772">
        <f>Table1[[#This Row],[Price_per_qty]]*Table1[[#This Row],[Sold_qty]]</f>
        <v>1378.56</v>
      </c>
      <c r="P772">
        <f>(Table1[[#This Row],[Sold_qty]]*Table1[[#This Row],[Price_per_qty]])-(Table1[[#This Row],[COGS]]*Table1[[#This Row],[Sold_qty]])</f>
        <v>231.36000000000013</v>
      </c>
      <c r="Q772" s="6">
        <f>Table1[[#This Row],[Profit]]/Table1[[#This Row],[Revenue]]</f>
        <v>0.16782729805013938</v>
      </c>
    </row>
    <row r="773" spans="1:17" x14ac:dyDescent="0.3">
      <c r="A773">
        <v>772</v>
      </c>
      <c r="B773" t="s">
        <v>1914</v>
      </c>
      <c r="C773" t="s">
        <v>1915</v>
      </c>
      <c r="D773" t="s">
        <v>16</v>
      </c>
      <c r="E773" t="s">
        <v>17</v>
      </c>
      <c r="F773" t="s">
        <v>954</v>
      </c>
      <c r="G773" t="s">
        <v>20</v>
      </c>
      <c r="H773" t="s">
        <v>20</v>
      </c>
      <c r="I773" s="1">
        <v>45763</v>
      </c>
      <c r="J773">
        <v>2025</v>
      </c>
      <c r="K773" t="s">
        <v>29</v>
      </c>
      <c r="L773">
        <v>14</v>
      </c>
      <c r="M773">
        <v>168.38</v>
      </c>
      <c r="N773">
        <v>98.21</v>
      </c>
      <c r="O773">
        <f>Table1[[#This Row],[Price_per_qty]]*Table1[[#This Row],[Sold_qty]]</f>
        <v>2357.3199999999997</v>
      </c>
      <c r="P773">
        <f>(Table1[[#This Row],[Sold_qty]]*Table1[[#This Row],[Price_per_qty]])-(Table1[[#This Row],[COGS]]*Table1[[#This Row],[Sold_qty]])</f>
        <v>982.37999999999988</v>
      </c>
      <c r="Q773" s="6">
        <f>Table1[[#This Row],[Profit]]/Table1[[#This Row],[Revenue]]</f>
        <v>0.41673595438888228</v>
      </c>
    </row>
    <row r="774" spans="1:17" x14ac:dyDescent="0.3">
      <c r="A774">
        <v>773</v>
      </c>
      <c r="B774" t="s">
        <v>1916</v>
      </c>
      <c r="C774" t="s">
        <v>1917</v>
      </c>
      <c r="D774" t="s">
        <v>32</v>
      </c>
      <c r="E774" t="s">
        <v>63</v>
      </c>
      <c r="F774" t="s">
        <v>140</v>
      </c>
      <c r="G774" t="s">
        <v>27</v>
      </c>
      <c r="H774" t="s">
        <v>27</v>
      </c>
      <c r="I774" s="1">
        <v>45313</v>
      </c>
      <c r="J774">
        <v>2024</v>
      </c>
      <c r="K774" t="s">
        <v>21</v>
      </c>
      <c r="L774">
        <v>18</v>
      </c>
      <c r="M774">
        <v>342.75</v>
      </c>
      <c r="N774">
        <v>276.69</v>
      </c>
      <c r="O774">
        <f>Table1[[#This Row],[Price_per_qty]]*Table1[[#This Row],[Sold_qty]]</f>
        <v>6169.5</v>
      </c>
      <c r="P774">
        <f>(Table1[[#This Row],[Sold_qty]]*Table1[[#This Row],[Price_per_qty]])-(Table1[[#This Row],[COGS]]*Table1[[#This Row],[Sold_qty]])</f>
        <v>1189.08</v>
      </c>
      <c r="Q774" s="6">
        <f>Table1[[#This Row],[Profit]]/Table1[[#This Row],[Revenue]]</f>
        <v>0.19273522975929977</v>
      </c>
    </row>
    <row r="775" spans="1:17" x14ac:dyDescent="0.3">
      <c r="A775">
        <v>774</v>
      </c>
      <c r="B775" t="s">
        <v>1918</v>
      </c>
      <c r="C775" t="s">
        <v>1919</v>
      </c>
      <c r="D775" t="s">
        <v>24</v>
      </c>
      <c r="E775" t="s">
        <v>25</v>
      </c>
      <c r="F775" t="s">
        <v>828</v>
      </c>
      <c r="G775" t="s">
        <v>28</v>
      </c>
      <c r="H775" t="s">
        <v>35</v>
      </c>
      <c r="I775" s="1">
        <v>45598</v>
      </c>
      <c r="J775">
        <v>2024</v>
      </c>
      <c r="K775" t="s">
        <v>36</v>
      </c>
      <c r="L775">
        <v>11</v>
      </c>
      <c r="M775">
        <v>478.4</v>
      </c>
      <c r="N775">
        <v>307.58</v>
      </c>
      <c r="O775">
        <f>Table1[[#This Row],[Price_per_qty]]*Table1[[#This Row],[Sold_qty]]</f>
        <v>5262.4</v>
      </c>
      <c r="P775">
        <f>(Table1[[#This Row],[Sold_qty]]*Table1[[#This Row],[Price_per_qty]])-(Table1[[#This Row],[COGS]]*Table1[[#This Row],[Sold_qty]])</f>
        <v>1879.02</v>
      </c>
      <c r="Q775" s="6">
        <f>Table1[[#This Row],[Profit]]/Table1[[#This Row],[Revenue]]</f>
        <v>0.35706521739130437</v>
      </c>
    </row>
    <row r="776" spans="1:17" x14ac:dyDescent="0.3">
      <c r="A776">
        <v>775</v>
      </c>
      <c r="B776" t="s">
        <v>1920</v>
      </c>
      <c r="C776" t="s">
        <v>1921</v>
      </c>
      <c r="D776" t="s">
        <v>24</v>
      </c>
      <c r="E776" t="s">
        <v>25</v>
      </c>
      <c r="F776" t="s">
        <v>290</v>
      </c>
      <c r="G776" t="s">
        <v>20</v>
      </c>
      <c r="H776" t="s">
        <v>27</v>
      </c>
      <c r="I776" s="1">
        <v>45689</v>
      </c>
      <c r="J776">
        <v>2025</v>
      </c>
      <c r="K776" t="s">
        <v>29</v>
      </c>
      <c r="L776">
        <v>12</v>
      </c>
      <c r="M776">
        <v>121.53</v>
      </c>
      <c r="N776">
        <v>71.63</v>
      </c>
      <c r="O776">
        <f>Table1[[#This Row],[Price_per_qty]]*Table1[[#This Row],[Sold_qty]]</f>
        <v>1458.3600000000001</v>
      </c>
      <c r="P776">
        <f>(Table1[[#This Row],[Sold_qty]]*Table1[[#This Row],[Price_per_qty]])-(Table1[[#This Row],[COGS]]*Table1[[#This Row],[Sold_qty]])</f>
        <v>598.80000000000018</v>
      </c>
      <c r="Q776" s="6">
        <f>Table1[[#This Row],[Profit]]/Table1[[#This Row],[Revenue]]</f>
        <v>0.41059820620422949</v>
      </c>
    </row>
    <row r="777" spans="1:17" x14ac:dyDescent="0.3">
      <c r="A777">
        <v>776</v>
      </c>
      <c r="B777" t="s">
        <v>1922</v>
      </c>
      <c r="C777" t="s">
        <v>1923</v>
      </c>
      <c r="D777" t="s">
        <v>32</v>
      </c>
      <c r="E777" t="s">
        <v>33</v>
      </c>
      <c r="F777" t="s">
        <v>461</v>
      </c>
      <c r="G777" t="s">
        <v>35</v>
      </c>
      <c r="H777" t="s">
        <v>28</v>
      </c>
      <c r="I777" s="1">
        <v>45641</v>
      </c>
      <c r="J777">
        <v>2024</v>
      </c>
      <c r="K777" t="s">
        <v>29</v>
      </c>
      <c r="L777">
        <v>17</v>
      </c>
      <c r="M777">
        <v>149.72</v>
      </c>
      <c r="N777">
        <v>122.7</v>
      </c>
      <c r="O777">
        <f>Table1[[#This Row],[Price_per_qty]]*Table1[[#This Row],[Sold_qty]]</f>
        <v>2545.2399999999998</v>
      </c>
      <c r="P777">
        <f>(Table1[[#This Row],[Sold_qty]]*Table1[[#This Row],[Price_per_qty]])-(Table1[[#This Row],[COGS]]*Table1[[#This Row],[Sold_qty]])</f>
        <v>459.33999999999969</v>
      </c>
      <c r="Q777" s="6">
        <f>Table1[[#This Row],[Profit]]/Table1[[#This Row],[Revenue]]</f>
        <v>0.18047021106064642</v>
      </c>
    </row>
    <row r="778" spans="1:17" x14ac:dyDescent="0.3">
      <c r="A778">
        <v>777</v>
      </c>
      <c r="B778" t="s">
        <v>1924</v>
      </c>
      <c r="C778" t="s">
        <v>1925</v>
      </c>
      <c r="D778" t="s">
        <v>32</v>
      </c>
      <c r="E778" t="s">
        <v>52</v>
      </c>
      <c r="F778" t="s">
        <v>613</v>
      </c>
      <c r="G778" t="s">
        <v>28</v>
      </c>
      <c r="H778" t="s">
        <v>20</v>
      </c>
      <c r="I778" s="1">
        <v>45033</v>
      </c>
      <c r="J778">
        <v>2023</v>
      </c>
      <c r="K778" t="s">
        <v>21</v>
      </c>
      <c r="L778">
        <v>9</v>
      </c>
      <c r="M778">
        <v>358.06</v>
      </c>
      <c r="N778">
        <v>280.31</v>
      </c>
      <c r="O778">
        <f>Table1[[#This Row],[Price_per_qty]]*Table1[[#This Row],[Sold_qty]]</f>
        <v>3222.54</v>
      </c>
      <c r="P778">
        <f>(Table1[[#This Row],[Sold_qty]]*Table1[[#This Row],[Price_per_qty]])-(Table1[[#This Row],[COGS]]*Table1[[#This Row],[Sold_qty]])</f>
        <v>699.75</v>
      </c>
      <c r="Q778" s="6">
        <f>Table1[[#This Row],[Profit]]/Table1[[#This Row],[Revenue]]</f>
        <v>0.21714237837233982</v>
      </c>
    </row>
    <row r="779" spans="1:17" x14ac:dyDescent="0.3">
      <c r="A779">
        <v>778</v>
      </c>
      <c r="B779" t="s">
        <v>1926</v>
      </c>
      <c r="C779" t="s">
        <v>1927</v>
      </c>
      <c r="D779" t="s">
        <v>32</v>
      </c>
      <c r="E779" t="s">
        <v>33</v>
      </c>
      <c r="F779" t="s">
        <v>1928</v>
      </c>
      <c r="G779" t="s">
        <v>19</v>
      </c>
      <c r="H779" t="s">
        <v>19</v>
      </c>
      <c r="I779" s="1">
        <v>45208</v>
      </c>
      <c r="J779">
        <v>2023</v>
      </c>
      <c r="K779" t="s">
        <v>103</v>
      </c>
      <c r="L779">
        <v>15</v>
      </c>
      <c r="M779">
        <v>187.22</v>
      </c>
      <c r="N779">
        <v>135.54</v>
      </c>
      <c r="O779">
        <f>Table1[[#This Row],[Price_per_qty]]*Table1[[#This Row],[Sold_qty]]</f>
        <v>2808.3</v>
      </c>
      <c r="P779">
        <f>(Table1[[#This Row],[Sold_qty]]*Table1[[#This Row],[Price_per_qty]])-(Table1[[#This Row],[COGS]]*Table1[[#This Row],[Sold_qty]])</f>
        <v>775.20000000000027</v>
      </c>
      <c r="Q779" s="6">
        <f>Table1[[#This Row],[Profit]]/Table1[[#This Row],[Revenue]]</f>
        <v>0.27603888473453697</v>
      </c>
    </row>
    <row r="780" spans="1:17" x14ac:dyDescent="0.3">
      <c r="A780">
        <v>779</v>
      </c>
      <c r="B780" t="s">
        <v>1929</v>
      </c>
      <c r="C780" t="s">
        <v>1930</v>
      </c>
      <c r="D780" t="s">
        <v>32</v>
      </c>
      <c r="E780" t="s">
        <v>52</v>
      </c>
      <c r="F780" t="s">
        <v>682</v>
      </c>
      <c r="G780" t="s">
        <v>19</v>
      </c>
      <c r="H780" t="s">
        <v>19</v>
      </c>
      <c r="I780" s="1">
        <v>45112</v>
      </c>
      <c r="J780">
        <v>2023</v>
      </c>
      <c r="K780" t="s">
        <v>29</v>
      </c>
      <c r="L780">
        <v>9</v>
      </c>
      <c r="M780">
        <v>175.04</v>
      </c>
      <c r="N780">
        <v>143.57</v>
      </c>
      <c r="O780">
        <f>Table1[[#This Row],[Price_per_qty]]*Table1[[#This Row],[Sold_qty]]</f>
        <v>1575.36</v>
      </c>
      <c r="P780">
        <f>(Table1[[#This Row],[Sold_qty]]*Table1[[#This Row],[Price_per_qty]])-(Table1[[#This Row],[COGS]]*Table1[[#This Row],[Sold_qty]])</f>
        <v>283.23</v>
      </c>
      <c r="Q780" s="6">
        <f>Table1[[#This Row],[Profit]]/Table1[[#This Row],[Revenue]]</f>
        <v>0.17978747714808047</v>
      </c>
    </row>
    <row r="781" spans="1:17" x14ac:dyDescent="0.3">
      <c r="A781">
        <v>780</v>
      </c>
      <c r="B781" t="s">
        <v>1931</v>
      </c>
      <c r="C781" t="s">
        <v>1932</v>
      </c>
      <c r="D781" t="s">
        <v>16</v>
      </c>
      <c r="E781" t="s">
        <v>59</v>
      </c>
      <c r="F781" t="s">
        <v>220</v>
      </c>
      <c r="G781" t="s">
        <v>27</v>
      </c>
      <c r="H781" t="s">
        <v>27</v>
      </c>
      <c r="I781" s="1">
        <v>45542</v>
      </c>
      <c r="J781">
        <v>2024</v>
      </c>
      <c r="K781" t="s">
        <v>21</v>
      </c>
      <c r="L781">
        <v>2</v>
      </c>
      <c r="M781">
        <v>219.78</v>
      </c>
      <c r="N781">
        <v>134.26</v>
      </c>
      <c r="O781">
        <f>Table1[[#This Row],[Price_per_qty]]*Table1[[#This Row],[Sold_qty]]</f>
        <v>439.56</v>
      </c>
      <c r="P781">
        <f>(Table1[[#This Row],[Sold_qty]]*Table1[[#This Row],[Price_per_qty]])-(Table1[[#This Row],[COGS]]*Table1[[#This Row],[Sold_qty]])</f>
        <v>171.04000000000002</v>
      </c>
      <c r="Q781" s="6">
        <f>Table1[[#This Row],[Profit]]/Table1[[#This Row],[Revenue]]</f>
        <v>0.38911638911638918</v>
      </c>
    </row>
    <row r="782" spans="1:17" x14ac:dyDescent="0.3">
      <c r="A782">
        <v>781</v>
      </c>
      <c r="B782" t="s">
        <v>1933</v>
      </c>
      <c r="C782" t="s">
        <v>1934</v>
      </c>
      <c r="D782" t="s">
        <v>32</v>
      </c>
      <c r="E782" t="s">
        <v>52</v>
      </c>
      <c r="F782" t="s">
        <v>1520</v>
      </c>
      <c r="G782" t="s">
        <v>35</v>
      </c>
      <c r="H782" t="s">
        <v>19</v>
      </c>
      <c r="I782" s="1">
        <v>45217</v>
      </c>
      <c r="J782">
        <v>2023</v>
      </c>
      <c r="K782" t="s">
        <v>36</v>
      </c>
      <c r="L782">
        <v>19</v>
      </c>
      <c r="M782">
        <v>152.53</v>
      </c>
      <c r="N782">
        <v>78.02</v>
      </c>
      <c r="O782">
        <f>Table1[[#This Row],[Price_per_qty]]*Table1[[#This Row],[Sold_qty]]</f>
        <v>2898.07</v>
      </c>
      <c r="P782">
        <f>(Table1[[#This Row],[Sold_qty]]*Table1[[#This Row],[Price_per_qty]])-(Table1[[#This Row],[COGS]]*Table1[[#This Row],[Sold_qty]])</f>
        <v>1415.6900000000003</v>
      </c>
      <c r="Q782" s="6">
        <f>Table1[[#This Row],[Profit]]/Table1[[#This Row],[Revenue]]</f>
        <v>0.48849406674096907</v>
      </c>
    </row>
    <row r="783" spans="1:17" x14ac:dyDescent="0.3">
      <c r="A783">
        <v>782</v>
      </c>
      <c r="B783" t="s">
        <v>1935</v>
      </c>
      <c r="C783" t="s">
        <v>1936</v>
      </c>
      <c r="D783" t="s">
        <v>32</v>
      </c>
      <c r="E783" t="s">
        <v>52</v>
      </c>
      <c r="F783" t="s">
        <v>1833</v>
      </c>
      <c r="G783" t="s">
        <v>19</v>
      </c>
      <c r="H783" t="s">
        <v>35</v>
      </c>
      <c r="I783" s="1">
        <v>45603</v>
      </c>
      <c r="J783">
        <v>2024</v>
      </c>
      <c r="K783" t="s">
        <v>29</v>
      </c>
      <c r="L783">
        <v>15</v>
      </c>
      <c r="M783">
        <v>345.81</v>
      </c>
      <c r="N783">
        <v>232.79</v>
      </c>
      <c r="O783">
        <f>Table1[[#This Row],[Price_per_qty]]*Table1[[#This Row],[Sold_qty]]</f>
        <v>5187.1499999999996</v>
      </c>
      <c r="P783">
        <f>(Table1[[#This Row],[Sold_qty]]*Table1[[#This Row],[Price_per_qty]])-(Table1[[#This Row],[COGS]]*Table1[[#This Row],[Sold_qty]])</f>
        <v>1695.2999999999997</v>
      </c>
      <c r="Q783" s="6">
        <f>Table1[[#This Row],[Profit]]/Table1[[#This Row],[Revenue]]</f>
        <v>0.32682687024666723</v>
      </c>
    </row>
    <row r="784" spans="1:17" x14ac:dyDescent="0.3">
      <c r="A784">
        <v>783</v>
      </c>
      <c r="B784" t="s">
        <v>1937</v>
      </c>
      <c r="C784" t="s">
        <v>1938</v>
      </c>
      <c r="D784" t="s">
        <v>16</v>
      </c>
      <c r="E784" t="s">
        <v>17</v>
      </c>
      <c r="F784" t="s">
        <v>1299</v>
      </c>
      <c r="G784" t="s">
        <v>44</v>
      </c>
      <c r="H784" t="s">
        <v>28</v>
      </c>
      <c r="I784" s="1">
        <v>45398</v>
      </c>
      <c r="J784">
        <v>2024</v>
      </c>
      <c r="K784" t="s">
        <v>103</v>
      </c>
      <c r="L784">
        <v>19</v>
      </c>
      <c r="M784">
        <v>462.58</v>
      </c>
      <c r="N784">
        <v>266.82</v>
      </c>
      <c r="O784">
        <f>Table1[[#This Row],[Price_per_qty]]*Table1[[#This Row],[Sold_qty]]</f>
        <v>8789.02</v>
      </c>
      <c r="P784">
        <f>(Table1[[#This Row],[Sold_qty]]*Table1[[#This Row],[Price_per_qty]])-(Table1[[#This Row],[COGS]]*Table1[[#This Row],[Sold_qty]])</f>
        <v>3719.4400000000005</v>
      </c>
      <c r="Q784" s="6">
        <f>Table1[[#This Row],[Profit]]/Table1[[#This Row],[Revenue]]</f>
        <v>0.42319166414458043</v>
      </c>
    </row>
    <row r="785" spans="1:17" x14ac:dyDescent="0.3">
      <c r="A785">
        <v>784</v>
      </c>
      <c r="B785" t="s">
        <v>1939</v>
      </c>
      <c r="C785" t="s">
        <v>1940</v>
      </c>
      <c r="D785" t="s">
        <v>16</v>
      </c>
      <c r="E785" t="s">
        <v>17</v>
      </c>
      <c r="F785" t="s">
        <v>916</v>
      </c>
      <c r="G785" t="s">
        <v>44</v>
      </c>
      <c r="H785" t="s">
        <v>35</v>
      </c>
      <c r="I785" s="1">
        <v>45359</v>
      </c>
      <c r="J785">
        <v>2024</v>
      </c>
      <c r="K785" t="s">
        <v>36</v>
      </c>
      <c r="L785">
        <v>8</v>
      </c>
      <c r="M785">
        <v>313.56</v>
      </c>
      <c r="N785">
        <v>220.19</v>
      </c>
      <c r="O785">
        <f>Table1[[#This Row],[Price_per_qty]]*Table1[[#This Row],[Sold_qty]]</f>
        <v>2508.48</v>
      </c>
      <c r="P785">
        <f>(Table1[[#This Row],[Sold_qty]]*Table1[[#This Row],[Price_per_qty]])-(Table1[[#This Row],[COGS]]*Table1[[#This Row],[Sold_qty]])</f>
        <v>746.96</v>
      </c>
      <c r="Q785" s="6">
        <f>Table1[[#This Row],[Profit]]/Table1[[#This Row],[Revenue]]</f>
        <v>0.29777395075902541</v>
      </c>
    </row>
    <row r="786" spans="1:17" x14ac:dyDescent="0.3">
      <c r="A786">
        <v>785</v>
      </c>
      <c r="B786" t="s">
        <v>1941</v>
      </c>
      <c r="C786" t="s">
        <v>1942</v>
      </c>
      <c r="D786" t="s">
        <v>32</v>
      </c>
      <c r="E786" t="s">
        <v>33</v>
      </c>
      <c r="F786" t="s">
        <v>47</v>
      </c>
      <c r="G786" t="s">
        <v>35</v>
      </c>
      <c r="H786" t="s">
        <v>44</v>
      </c>
      <c r="I786" s="1">
        <v>45644</v>
      </c>
      <c r="J786">
        <v>2024</v>
      </c>
      <c r="K786" t="s">
        <v>103</v>
      </c>
      <c r="L786">
        <v>18</v>
      </c>
      <c r="M786">
        <v>101.22</v>
      </c>
      <c r="N786">
        <v>72.430000000000007</v>
      </c>
      <c r="O786">
        <f>Table1[[#This Row],[Price_per_qty]]*Table1[[#This Row],[Sold_qty]]</f>
        <v>1821.96</v>
      </c>
      <c r="P786">
        <f>(Table1[[#This Row],[Sold_qty]]*Table1[[#This Row],[Price_per_qty]])-(Table1[[#This Row],[COGS]]*Table1[[#This Row],[Sold_qty]])</f>
        <v>518.2199999999998</v>
      </c>
      <c r="Q786" s="6">
        <f>Table1[[#This Row],[Profit]]/Table1[[#This Row],[Revenue]]</f>
        <v>0.28442995455443576</v>
      </c>
    </row>
    <row r="787" spans="1:17" x14ac:dyDescent="0.3">
      <c r="A787">
        <v>786</v>
      </c>
      <c r="B787" t="s">
        <v>1943</v>
      </c>
      <c r="C787" t="s">
        <v>1944</v>
      </c>
      <c r="D787" t="s">
        <v>32</v>
      </c>
      <c r="E787" t="s">
        <v>33</v>
      </c>
      <c r="F787" t="s">
        <v>1945</v>
      </c>
      <c r="G787" t="s">
        <v>27</v>
      </c>
      <c r="H787" t="s">
        <v>44</v>
      </c>
      <c r="I787" s="1">
        <v>45630</v>
      </c>
      <c r="J787">
        <v>2024</v>
      </c>
      <c r="K787" t="s">
        <v>36</v>
      </c>
      <c r="L787">
        <v>6</v>
      </c>
      <c r="M787">
        <v>405.59</v>
      </c>
      <c r="N787">
        <v>203.23</v>
      </c>
      <c r="O787">
        <f>Table1[[#This Row],[Price_per_qty]]*Table1[[#This Row],[Sold_qty]]</f>
        <v>2433.54</v>
      </c>
      <c r="P787">
        <f>(Table1[[#This Row],[Sold_qty]]*Table1[[#This Row],[Price_per_qty]])-(Table1[[#This Row],[COGS]]*Table1[[#This Row],[Sold_qty]])</f>
        <v>1214.1600000000001</v>
      </c>
      <c r="Q787" s="6">
        <f>Table1[[#This Row],[Profit]]/Table1[[#This Row],[Revenue]]</f>
        <v>0.49892748835030454</v>
      </c>
    </row>
    <row r="788" spans="1:17" x14ac:dyDescent="0.3">
      <c r="A788">
        <v>787</v>
      </c>
      <c r="B788" t="s">
        <v>1946</v>
      </c>
      <c r="C788" t="s">
        <v>1947</v>
      </c>
      <c r="D788" t="s">
        <v>16</v>
      </c>
      <c r="E788" t="s">
        <v>106</v>
      </c>
      <c r="F788" t="s">
        <v>265</v>
      </c>
      <c r="G788" t="s">
        <v>28</v>
      </c>
      <c r="H788" t="s">
        <v>20</v>
      </c>
      <c r="I788" s="1">
        <v>45393</v>
      </c>
      <c r="J788">
        <v>2024</v>
      </c>
      <c r="K788" t="s">
        <v>103</v>
      </c>
      <c r="L788">
        <v>18</v>
      </c>
      <c r="M788">
        <v>19.559999999999999</v>
      </c>
      <c r="N788">
        <v>14.52</v>
      </c>
      <c r="O788">
        <f>Table1[[#This Row],[Price_per_qty]]*Table1[[#This Row],[Sold_qty]]</f>
        <v>352.08</v>
      </c>
      <c r="P788">
        <f>(Table1[[#This Row],[Sold_qty]]*Table1[[#This Row],[Price_per_qty]])-(Table1[[#This Row],[COGS]]*Table1[[#This Row],[Sold_qty]])</f>
        <v>90.71999999999997</v>
      </c>
      <c r="Q788" s="6">
        <f>Table1[[#This Row],[Profit]]/Table1[[#This Row],[Revenue]]</f>
        <v>0.25766871165644162</v>
      </c>
    </row>
    <row r="789" spans="1:17" x14ac:dyDescent="0.3">
      <c r="A789">
        <v>788</v>
      </c>
      <c r="B789" t="s">
        <v>1948</v>
      </c>
      <c r="C789" t="s">
        <v>1949</v>
      </c>
      <c r="D789" t="s">
        <v>24</v>
      </c>
      <c r="E789" t="s">
        <v>42</v>
      </c>
      <c r="F789" t="s">
        <v>1113</v>
      </c>
      <c r="G789" t="s">
        <v>35</v>
      </c>
      <c r="H789" t="s">
        <v>20</v>
      </c>
      <c r="I789" s="1">
        <v>45361</v>
      </c>
      <c r="J789">
        <v>2024</v>
      </c>
      <c r="K789" t="s">
        <v>36</v>
      </c>
      <c r="L789">
        <v>4</v>
      </c>
      <c r="M789">
        <v>205.89</v>
      </c>
      <c r="N789">
        <v>126.06</v>
      </c>
      <c r="O789">
        <f>Table1[[#This Row],[Price_per_qty]]*Table1[[#This Row],[Sold_qty]]</f>
        <v>823.56</v>
      </c>
      <c r="P789">
        <f>(Table1[[#This Row],[Sold_qty]]*Table1[[#This Row],[Price_per_qty]])-(Table1[[#This Row],[COGS]]*Table1[[#This Row],[Sold_qty]])</f>
        <v>319.31999999999994</v>
      </c>
      <c r="Q789" s="6">
        <f>Table1[[#This Row],[Profit]]/Table1[[#This Row],[Revenue]]</f>
        <v>0.38773131283695172</v>
      </c>
    </row>
    <row r="790" spans="1:17" x14ac:dyDescent="0.3">
      <c r="A790">
        <v>789</v>
      </c>
      <c r="B790" t="s">
        <v>1950</v>
      </c>
      <c r="C790" t="s">
        <v>1951</v>
      </c>
      <c r="D790" t="s">
        <v>24</v>
      </c>
      <c r="E790" t="s">
        <v>42</v>
      </c>
      <c r="F790" t="s">
        <v>322</v>
      </c>
      <c r="G790" t="s">
        <v>20</v>
      </c>
      <c r="H790" t="s">
        <v>27</v>
      </c>
      <c r="I790" s="1">
        <v>45277</v>
      </c>
      <c r="J790">
        <v>2023</v>
      </c>
      <c r="K790" t="s">
        <v>36</v>
      </c>
      <c r="L790">
        <v>13</v>
      </c>
      <c r="M790">
        <v>32.22</v>
      </c>
      <c r="N790">
        <v>17.739999999999998</v>
      </c>
      <c r="O790">
        <f>Table1[[#This Row],[Price_per_qty]]*Table1[[#This Row],[Sold_qty]]</f>
        <v>418.86</v>
      </c>
      <c r="P790">
        <f>(Table1[[#This Row],[Sold_qty]]*Table1[[#This Row],[Price_per_qty]])-(Table1[[#This Row],[COGS]]*Table1[[#This Row],[Sold_qty]])</f>
        <v>188.24000000000004</v>
      </c>
      <c r="Q790" s="6">
        <f>Table1[[#This Row],[Profit]]/Table1[[#This Row],[Revenue]]</f>
        <v>0.44941030415890759</v>
      </c>
    </row>
    <row r="791" spans="1:17" x14ac:dyDescent="0.3">
      <c r="A791">
        <v>790</v>
      </c>
      <c r="B791" t="s">
        <v>1952</v>
      </c>
      <c r="C791" t="s">
        <v>1303</v>
      </c>
      <c r="D791" t="s">
        <v>16</v>
      </c>
      <c r="E791" t="s">
        <v>17</v>
      </c>
      <c r="F791" t="s">
        <v>442</v>
      </c>
      <c r="G791" t="s">
        <v>28</v>
      </c>
      <c r="H791" t="s">
        <v>35</v>
      </c>
      <c r="I791" s="1">
        <v>45004</v>
      </c>
      <c r="J791">
        <v>2023</v>
      </c>
      <c r="K791" t="s">
        <v>21</v>
      </c>
      <c r="L791">
        <v>6</v>
      </c>
      <c r="M791">
        <v>328.82</v>
      </c>
      <c r="N791">
        <v>249.51</v>
      </c>
      <c r="O791">
        <f>Table1[[#This Row],[Price_per_qty]]*Table1[[#This Row],[Sold_qty]]</f>
        <v>1972.92</v>
      </c>
      <c r="P791">
        <f>(Table1[[#This Row],[Sold_qty]]*Table1[[#This Row],[Price_per_qty]])-(Table1[[#This Row],[COGS]]*Table1[[#This Row],[Sold_qty]])</f>
        <v>475.86000000000013</v>
      </c>
      <c r="Q791" s="6">
        <f>Table1[[#This Row],[Profit]]/Table1[[#This Row],[Revenue]]</f>
        <v>0.24119579101027924</v>
      </c>
    </row>
    <row r="792" spans="1:17" x14ac:dyDescent="0.3">
      <c r="A792">
        <v>791</v>
      </c>
      <c r="B792" t="s">
        <v>1953</v>
      </c>
      <c r="C792" t="s">
        <v>394</v>
      </c>
      <c r="D792" t="s">
        <v>24</v>
      </c>
      <c r="E792" t="s">
        <v>25</v>
      </c>
      <c r="F792" t="s">
        <v>724</v>
      </c>
      <c r="G792" t="s">
        <v>28</v>
      </c>
      <c r="H792" t="s">
        <v>27</v>
      </c>
      <c r="I792" s="1">
        <v>45431</v>
      </c>
      <c r="J792">
        <v>2024</v>
      </c>
      <c r="K792" t="s">
        <v>21</v>
      </c>
      <c r="L792">
        <v>14</v>
      </c>
      <c r="M792">
        <v>145.28</v>
      </c>
      <c r="N792">
        <v>116.46</v>
      </c>
      <c r="O792">
        <f>Table1[[#This Row],[Price_per_qty]]*Table1[[#This Row],[Sold_qty]]</f>
        <v>2033.92</v>
      </c>
      <c r="P792">
        <f>(Table1[[#This Row],[Sold_qty]]*Table1[[#This Row],[Price_per_qty]])-(Table1[[#This Row],[COGS]]*Table1[[#This Row],[Sold_qty]])</f>
        <v>403.48000000000025</v>
      </c>
      <c r="Q792" s="6">
        <f>Table1[[#This Row],[Profit]]/Table1[[#This Row],[Revenue]]</f>
        <v>0.19837555066079307</v>
      </c>
    </row>
    <row r="793" spans="1:17" x14ac:dyDescent="0.3">
      <c r="A793">
        <v>792</v>
      </c>
      <c r="B793" t="s">
        <v>1954</v>
      </c>
      <c r="C793" t="s">
        <v>1955</v>
      </c>
      <c r="D793" t="s">
        <v>32</v>
      </c>
      <c r="E793" t="s">
        <v>63</v>
      </c>
      <c r="F793" t="s">
        <v>1079</v>
      </c>
      <c r="G793" t="s">
        <v>44</v>
      </c>
      <c r="H793" t="s">
        <v>28</v>
      </c>
      <c r="I793" s="1">
        <v>45466</v>
      </c>
      <c r="J793">
        <v>2024</v>
      </c>
      <c r="K793" t="s">
        <v>29</v>
      </c>
      <c r="L793">
        <v>2</v>
      </c>
      <c r="M793">
        <v>149.19</v>
      </c>
      <c r="N793">
        <v>126.34</v>
      </c>
      <c r="O793">
        <f>Table1[[#This Row],[Price_per_qty]]*Table1[[#This Row],[Sold_qty]]</f>
        <v>298.38</v>
      </c>
      <c r="P793">
        <f>(Table1[[#This Row],[Sold_qty]]*Table1[[#This Row],[Price_per_qty]])-(Table1[[#This Row],[COGS]]*Table1[[#This Row],[Sold_qty]])</f>
        <v>45.699999999999989</v>
      </c>
      <c r="Q793" s="6">
        <f>Table1[[#This Row],[Profit]]/Table1[[#This Row],[Revenue]]</f>
        <v>0.15316039949058244</v>
      </c>
    </row>
    <row r="794" spans="1:17" x14ac:dyDescent="0.3">
      <c r="A794">
        <v>793</v>
      </c>
      <c r="B794" t="s">
        <v>1956</v>
      </c>
      <c r="C794" t="s">
        <v>1957</v>
      </c>
      <c r="D794" t="s">
        <v>16</v>
      </c>
      <c r="E794" t="s">
        <v>106</v>
      </c>
      <c r="F794" t="s">
        <v>1201</v>
      </c>
      <c r="G794" t="s">
        <v>28</v>
      </c>
      <c r="H794" t="s">
        <v>44</v>
      </c>
      <c r="I794" s="1">
        <v>45516</v>
      </c>
      <c r="J794">
        <v>2024</v>
      </c>
      <c r="K794" t="s">
        <v>29</v>
      </c>
      <c r="L794">
        <v>11</v>
      </c>
      <c r="M794">
        <v>433.86</v>
      </c>
      <c r="N794">
        <v>225.03</v>
      </c>
      <c r="O794">
        <f>Table1[[#This Row],[Price_per_qty]]*Table1[[#This Row],[Sold_qty]]</f>
        <v>4772.46</v>
      </c>
      <c r="P794">
        <f>(Table1[[#This Row],[Sold_qty]]*Table1[[#This Row],[Price_per_qty]])-(Table1[[#This Row],[COGS]]*Table1[[#This Row],[Sold_qty]])</f>
        <v>2297.13</v>
      </c>
      <c r="Q794" s="6">
        <f>Table1[[#This Row],[Profit]]/Table1[[#This Row],[Revenue]]</f>
        <v>0.48133038307288067</v>
      </c>
    </row>
    <row r="795" spans="1:17" x14ac:dyDescent="0.3">
      <c r="A795">
        <v>794</v>
      </c>
      <c r="B795" t="s">
        <v>1958</v>
      </c>
      <c r="C795" t="s">
        <v>1959</v>
      </c>
      <c r="D795" t="s">
        <v>16</v>
      </c>
      <c r="E795" t="s">
        <v>17</v>
      </c>
      <c r="F795" t="s">
        <v>246</v>
      </c>
      <c r="G795" t="s">
        <v>44</v>
      </c>
      <c r="H795" t="s">
        <v>27</v>
      </c>
      <c r="I795" s="1">
        <v>45561</v>
      </c>
      <c r="J795">
        <v>2024</v>
      </c>
      <c r="K795" t="s">
        <v>103</v>
      </c>
      <c r="L795">
        <v>4</v>
      </c>
      <c r="M795">
        <v>217.62</v>
      </c>
      <c r="N795">
        <v>132.66999999999999</v>
      </c>
      <c r="O795">
        <f>Table1[[#This Row],[Price_per_qty]]*Table1[[#This Row],[Sold_qty]]</f>
        <v>870.48</v>
      </c>
      <c r="P795">
        <f>(Table1[[#This Row],[Sold_qty]]*Table1[[#This Row],[Price_per_qty]])-(Table1[[#This Row],[COGS]]*Table1[[#This Row],[Sold_qty]])</f>
        <v>339.80000000000007</v>
      </c>
      <c r="Q795" s="6">
        <f>Table1[[#This Row],[Profit]]/Table1[[#This Row],[Revenue]]</f>
        <v>0.39035934197224526</v>
      </c>
    </row>
    <row r="796" spans="1:17" x14ac:dyDescent="0.3">
      <c r="A796">
        <v>795</v>
      </c>
      <c r="B796" t="s">
        <v>1960</v>
      </c>
      <c r="C796" t="s">
        <v>1961</v>
      </c>
      <c r="D796" t="s">
        <v>16</v>
      </c>
      <c r="E796" t="s">
        <v>106</v>
      </c>
      <c r="F796" t="s">
        <v>1489</v>
      </c>
      <c r="G796" t="s">
        <v>35</v>
      </c>
      <c r="H796" t="s">
        <v>44</v>
      </c>
      <c r="I796" s="1">
        <v>45069</v>
      </c>
      <c r="J796">
        <v>2023</v>
      </c>
      <c r="K796" t="s">
        <v>36</v>
      </c>
      <c r="L796">
        <v>1</v>
      </c>
      <c r="M796">
        <v>481.9</v>
      </c>
      <c r="N796">
        <v>269.51</v>
      </c>
      <c r="O796">
        <f>Table1[[#This Row],[Price_per_qty]]*Table1[[#This Row],[Sold_qty]]</f>
        <v>481.9</v>
      </c>
      <c r="P796">
        <f>(Table1[[#This Row],[Sold_qty]]*Table1[[#This Row],[Price_per_qty]])-(Table1[[#This Row],[COGS]]*Table1[[#This Row],[Sold_qty]])</f>
        <v>212.39</v>
      </c>
      <c r="Q796" s="6">
        <f>Table1[[#This Row],[Profit]]/Table1[[#This Row],[Revenue]]</f>
        <v>0.44073459223905376</v>
      </c>
    </row>
    <row r="797" spans="1:17" x14ac:dyDescent="0.3">
      <c r="A797">
        <v>796</v>
      </c>
      <c r="B797" t="s">
        <v>1962</v>
      </c>
      <c r="C797" t="s">
        <v>1963</v>
      </c>
      <c r="D797" t="s">
        <v>16</v>
      </c>
      <c r="E797" t="s">
        <v>59</v>
      </c>
      <c r="F797" t="s">
        <v>203</v>
      </c>
      <c r="G797" t="s">
        <v>35</v>
      </c>
      <c r="H797" t="s">
        <v>35</v>
      </c>
      <c r="I797" s="1">
        <v>45371</v>
      </c>
      <c r="J797">
        <v>2024</v>
      </c>
      <c r="K797" t="s">
        <v>29</v>
      </c>
      <c r="L797">
        <v>10</v>
      </c>
      <c r="M797">
        <v>76.739999999999995</v>
      </c>
      <c r="N797">
        <v>38.75</v>
      </c>
      <c r="O797">
        <f>Table1[[#This Row],[Price_per_qty]]*Table1[[#This Row],[Sold_qty]]</f>
        <v>767.4</v>
      </c>
      <c r="P797">
        <f>(Table1[[#This Row],[Sold_qty]]*Table1[[#This Row],[Price_per_qty]])-(Table1[[#This Row],[COGS]]*Table1[[#This Row],[Sold_qty]])</f>
        <v>379.9</v>
      </c>
      <c r="Q797" s="6">
        <f>Table1[[#This Row],[Profit]]/Table1[[#This Row],[Revenue]]</f>
        <v>0.49504821475110761</v>
      </c>
    </row>
    <row r="798" spans="1:17" x14ac:dyDescent="0.3">
      <c r="A798">
        <v>797</v>
      </c>
      <c r="B798" t="s">
        <v>1964</v>
      </c>
      <c r="C798" t="s">
        <v>1965</v>
      </c>
      <c r="D798" t="s">
        <v>16</v>
      </c>
      <c r="E798" t="s">
        <v>59</v>
      </c>
      <c r="F798" t="s">
        <v>277</v>
      </c>
      <c r="G798" t="s">
        <v>19</v>
      </c>
      <c r="H798" t="s">
        <v>19</v>
      </c>
      <c r="I798" s="1">
        <v>44959</v>
      </c>
      <c r="J798">
        <v>2023</v>
      </c>
      <c r="K798" t="s">
        <v>36</v>
      </c>
      <c r="L798">
        <v>1</v>
      </c>
      <c r="M798">
        <v>214.24</v>
      </c>
      <c r="N798">
        <v>107.34</v>
      </c>
      <c r="O798">
        <f>Table1[[#This Row],[Price_per_qty]]*Table1[[#This Row],[Sold_qty]]</f>
        <v>214.24</v>
      </c>
      <c r="P798">
        <f>(Table1[[#This Row],[Sold_qty]]*Table1[[#This Row],[Price_per_qty]])-(Table1[[#This Row],[COGS]]*Table1[[#This Row],[Sold_qty]])</f>
        <v>106.9</v>
      </c>
      <c r="Q798" s="6">
        <f>Table1[[#This Row],[Profit]]/Table1[[#This Row],[Revenue]]</f>
        <v>0.49897311426437641</v>
      </c>
    </row>
    <row r="799" spans="1:17" x14ac:dyDescent="0.3">
      <c r="A799">
        <v>798</v>
      </c>
      <c r="B799" t="s">
        <v>1966</v>
      </c>
      <c r="C799" t="s">
        <v>1967</v>
      </c>
      <c r="D799" t="s">
        <v>32</v>
      </c>
      <c r="E799" t="s">
        <v>52</v>
      </c>
      <c r="F799" t="s">
        <v>212</v>
      </c>
      <c r="G799" t="s">
        <v>19</v>
      </c>
      <c r="H799" t="s">
        <v>27</v>
      </c>
      <c r="I799" s="1">
        <v>44933</v>
      </c>
      <c r="J799">
        <v>2023</v>
      </c>
      <c r="K799" t="s">
        <v>21</v>
      </c>
      <c r="L799">
        <v>15</v>
      </c>
      <c r="M799">
        <v>211.48</v>
      </c>
      <c r="N799">
        <v>167.76</v>
      </c>
      <c r="O799">
        <f>Table1[[#This Row],[Price_per_qty]]*Table1[[#This Row],[Sold_qty]]</f>
        <v>3172.2</v>
      </c>
      <c r="P799">
        <f>(Table1[[#This Row],[Sold_qty]]*Table1[[#This Row],[Price_per_qty]])-(Table1[[#This Row],[COGS]]*Table1[[#This Row],[Sold_qty]])</f>
        <v>655.80000000000018</v>
      </c>
      <c r="Q799" s="6">
        <f>Table1[[#This Row],[Profit]]/Table1[[#This Row],[Revenue]]</f>
        <v>0.20673349725742393</v>
      </c>
    </row>
    <row r="800" spans="1:17" x14ac:dyDescent="0.3">
      <c r="A800">
        <v>799</v>
      </c>
      <c r="B800" t="s">
        <v>1968</v>
      </c>
      <c r="C800" t="s">
        <v>1969</v>
      </c>
      <c r="D800" t="s">
        <v>32</v>
      </c>
      <c r="E800" t="s">
        <v>33</v>
      </c>
      <c r="F800" t="s">
        <v>1185</v>
      </c>
      <c r="G800" t="s">
        <v>28</v>
      </c>
      <c r="H800" t="s">
        <v>20</v>
      </c>
      <c r="I800" s="1">
        <v>45428</v>
      </c>
      <c r="J800">
        <v>2024</v>
      </c>
      <c r="K800" t="s">
        <v>103</v>
      </c>
      <c r="L800">
        <v>19</v>
      </c>
      <c r="M800">
        <v>254.64</v>
      </c>
      <c r="N800">
        <v>145.91999999999999</v>
      </c>
      <c r="O800">
        <f>Table1[[#This Row],[Price_per_qty]]*Table1[[#This Row],[Sold_qty]]</f>
        <v>4838.16</v>
      </c>
      <c r="P800">
        <f>(Table1[[#This Row],[Sold_qty]]*Table1[[#This Row],[Price_per_qty]])-(Table1[[#This Row],[COGS]]*Table1[[#This Row],[Sold_qty]])</f>
        <v>2065.6800000000003</v>
      </c>
      <c r="Q800" s="6">
        <f>Table1[[#This Row],[Profit]]/Table1[[#This Row],[Revenue]]</f>
        <v>0.42695570216776635</v>
      </c>
    </row>
    <row r="801" spans="1:17" x14ac:dyDescent="0.3">
      <c r="A801">
        <v>800</v>
      </c>
      <c r="B801" t="s">
        <v>1970</v>
      </c>
      <c r="C801" t="s">
        <v>1971</v>
      </c>
      <c r="D801" t="s">
        <v>16</v>
      </c>
      <c r="E801" t="s">
        <v>17</v>
      </c>
      <c r="F801" t="s">
        <v>1470</v>
      </c>
      <c r="G801" t="s">
        <v>35</v>
      </c>
      <c r="H801" t="s">
        <v>27</v>
      </c>
      <c r="I801" s="1">
        <v>45409</v>
      </c>
      <c r="J801">
        <v>2024</v>
      </c>
      <c r="K801" t="s">
        <v>21</v>
      </c>
      <c r="L801">
        <v>15</v>
      </c>
      <c r="M801">
        <v>485.07</v>
      </c>
      <c r="N801">
        <v>409.67</v>
      </c>
      <c r="O801">
        <f>Table1[[#This Row],[Price_per_qty]]*Table1[[#This Row],[Sold_qty]]</f>
        <v>7276.05</v>
      </c>
      <c r="P801">
        <f>(Table1[[#This Row],[Sold_qty]]*Table1[[#This Row],[Price_per_qty]])-(Table1[[#This Row],[COGS]]*Table1[[#This Row],[Sold_qty]])</f>
        <v>1131</v>
      </c>
      <c r="Q801" s="6">
        <f>Table1[[#This Row],[Profit]]/Table1[[#This Row],[Revenue]]</f>
        <v>0.15544148267260394</v>
      </c>
    </row>
    <row r="802" spans="1:17" x14ac:dyDescent="0.3">
      <c r="A802">
        <v>801</v>
      </c>
      <c r="B802" t="s">
        <v>1972</v>
      </c>
      <c r="C802" t="s">
        <v>1973</v>
      </c>
      <c r="D802" t="s">
        <v>16</v>
      </c>
      <c r="E802" t="s">
        <v>106</v>
      </c>
      <c r="F802" t="s">
        <v>1201</v>
      </c>
      <c r="G802" t="s">
        <v>44</v>
      </c>
      <c r="H802" t="s">
        <v>44</v>
      </c>
      <c r="I802" s="1">
        <v>45151</v>
      </c>
      <c r="J802">
        <v>2023</v>
      </c>
      <c r="K802" t="s">
        <v>29</v>
      </c>
      <c r="L802">
        <v>16</v>
      </c>
      <c r="M802">
        <v>447.23</v>
      </c>
      <c r="N802">
        <v>309.29000000000002</v>
      </c>
      <c r="O802">
        <f>Table1[[#This Row],[Price_per_qty]]*Table1[[#This Row],[Sold_qty]]</f>
        <v>7155.68</v>
      </c>
      <c r="P802">
        <f>(Table1[[#This Row],[Sold_qty]]*Table1[[#This Row],[Price_per_qty]])-(Table1[[#This Row],[COGS]]*Table1[[#This Row],[Sold_qty]])</f>
        <v>2207.04</v>
      </c>
      <c r="Q802" s="6">
        <f>Table1[[#This Row],[Profit]]/Table1[[#This Row],[Revenue]]</f>
        <v>0.30843190304764884</v>
      </c>
    </row>
    <row r="803" spans="1:17" x14ac:dyDescent="0.3">
      <c r="A803">
        <v>802</v>
      </c>
      <c r="B803" t="s">
        <v>1974</v>
      </c>
      <c r="C803" t="s">
        <v>1975</v>
      </c>
      <c r="D803" t="s">
        <v>16</v>
      </c>
      <c r="E803" t="s">
        <v>17</v>
      </c>
      <c r="F803" t="s">
        <v>1296</v>
      </c>
      <c r="G803" t="s">
        <v>27</v>
      </c>
      <c r="H803" t="s">
        <v>20</v>
      </c>
      <c r="I803" s="1">
        <v>45277</v>
      </c>
      <c r="J803">
        <v>2023</v>
      </c>
      <c r="K803" t="s">
        <v>103</v>
      </c>
      <c r="L803">
        <v>20</v>
      </c>
      <c r="M803">
        <v>194.53</v>
      </c>
      <c r="N803">
        <v>113</v>
      </c>
      <c r="O803">
        <f>Table1[[#This Row],[Price_per_qty]]*Table1[[#This Row],[Sold_qty]]</f>
        <v>3890.6</v>
      </c>
      <c r="P803">
        <f>(Table1[[#This Row],[Sold_qty]]*Table1[[#This Row],[Price_per_qty]])-(Table1[[#This Row],[COGS]]*Table1[[#This Row],[Sold_qty]])</f>
        <v>1630.6</v>
      </c>
      <c r="Q803" s="6">
        <f>Table1[[#This Row],[Profit]]/Table1[[#This Row],[Revenue]]</f>
        <v>0.41911273325451087</v>
      </c>
    </row>
    <row r="804" spans="1:17" x14ac:dyDescent="0.3">
      <c r="A804">
        <v>803</v>
      </c>
      <c r="B804" t="s">
        <v>1976</v>
      </c>
      <c r="C804" t="s">
        <v>1977</v>
      </c>
      <c r="D804" t="s">
        <v>24</v>
      </c>
      <c r="E804" t="s">
        <v>42</v>
      </c>
      <c r="F804" t="s">
        <v>1886</v>
      </c>
      <c r="G804" t="s">
        <v>20</v>
      </c>
      <c r="H804" t="s">
        <v>19</v>
      </c>
      <c r="I804" s="1">
        <v>45680</v>
      </c>
      <c r="J804">
        <v>2025</v>
      </c>
      <c r="K804" t="s">
        <v>21</v>
      </c>
      <c r="L804">
        <v>13</v>
      </c>
      <c r="M804">
        <v>192.67</v>
      </c>
      <c r="N804">
        <v>139.91999999999999</v>
      </c>
      <c r="O804">
        <f>Table1[[#This Row],[Price_per_qty]]*Table1[[#This Row],[Sold_qty]]</f>
        <v>2504.71</v>
      </c>
      <c r="P804">
        <f>(Table1[[#This Row],[Sold_qty]]*Table1[[#This Row],[Price_per_qty]])-(Table1[[#This Row],[COGS]]*Table1[[#This Row],[Sold_qty]])</f>
        <v>685.75000000000023</v>
      </c>
      <c r="Q804" s="6">
        <f>Table1[[#This Row],[Profit]]/Table1[[#This Row],[Revenue]]</f>
        <v>0.27378419058493808</v>
      </c>
    </row>
    <row r="805" spans="1:17" x14ac:dyDescent="0.3">
      <c r="A805">
        <v>804</v>
      </c>
      <c r="B805" t="s">
        <v>1978</v>
      </c>
      <c r="C805" t="s">
        <v>1979</v>
      </c>
      <c r="D805" t="s">
        <v>32</v>
      </c>
      <c r="E805" t="s">
        <v>33</v>
      </c>
      <c r="F805" t="s">
        <v>468</v>
      </c>
      <c r="G805" t="s">
        <v>28</v>
      </c>
      <c r="H805" t="s">
        <v>28</v>
      </c>
      <c r="I805" s="1">
        <v>45308</v>
      </c>
      <c r="J805">
        <v>2024</v>
      </c>
      <c r="K805" t="s">
        <v>29</v>
      </c>
      <c r="L805">
        <v>20</v>
      </c>
      <c r="M805">
        <v>108.22</v>
      </c>
      <c r="N805">
        <v>77.72</v>
      </c>
      <c r="O805">
        <f>Table1[[#This Row],[Price_per_qty]]*Table1[[#This Row],[Sold_qty]]</f>
        <v>2164.4</v>
      </c>
      <c r="P805">
        <f>(Table1[[#This Row],[Sold_qty]]*Table1[[#This Row],[Price_per_qty]])-(Table1[[#This Row],[COGS]]*Table1[[#This Row],[Sold_qty]])</f>
        <v>610</v>
      </c>
      <c r="Q805" s="6">
        <f>Table1[[#This Row],[Profit]]/Table1[[#This Row],[Revenue]]</f>
        <v>0.28183330253187949</v>
      </c>
    </row>
    <row r="806" spans="1:17" x14ac:dyDescent="0.3">
      <c r="A806">
        <v>805</v>
      </c>
      <c r="B806" t="s">
        <v>1980</v>
      </c>
      <c r="C806" t="s">
        <v>1981</v>
      </c>
      <c r="D806" t="s">
        <v>24</v>
      </c>
      <c r="E806" t="s">
        <v>42</v>
      </c>
      <c r="F806" t="s">
        <v>1531</v>
      </c>
      <c r="G806" t="s">
        <v>20</v>
      </c>
      <c r="H806" t="s">
        <v>44</v>
      </c>
      <c r="I806" s="1">
        <v>45771</v>
      </c>
      <c r="J806">
        <v>2025</v>
      </c>
      <c r="K806" t="s">
        <v>103</v>
      </c>
      <c r="L806">
        <v>15</v>
      </c>
      <c r="M806">
        <v>415.99</v>
      </c>
      <c r="N806">
        <v>307.12</v>
      </c>
      <c r="O806">
        <f>Table1[[#This Row],[Price_per_qty]]*Table1[[#This Row],[Sold_qty]]</f>
        <v>6239.85</v>
      </c>
      <c r="P806">
        <f>(Table1[[#This Row],[Sold_qty]]*Table1[[#This Row],[Price_per_qty]])-(Table1[[#This Row],[COGS]]*Table1[[#This Row],[Sold_qty]])</f>
        <v>1633.0500000000002</v>
      </c>
      <c r="Q806" s="6">
        <f>Table1[[#This Row],[Profit]]/Table1[[#This Row],[Revenue]]</f>
        <v>0.26171302194764301</v>
      </c>
    </row>
    <row r="807" spans="1:17" x14ac:dyDescent="0.3">
      <c r="A807">
        <v>806</v>
      </c>
      <c r="B807" t="s">
        <v>1982</v>
      </c>
      <c r="C807" t="s">
        <v>1983</v>
      </c>
      <c r="D807" t="s">
        <v>32</v>
      </c>
      <c r="E807" t="s">
        <v>33</v>
      </c>
      <c r="F807" t="s">
        <v>192</v>
      </c>
      <c r="G807" t="s">
        <v>35</v>
      </c>
      <c r="H807" t="s">
        <v>35</v>
      </c>
      <c r="I807" s="1">
        <v>45283</v>
      </c>
      <c r="J807">
        <v>2023</v>
      </c>
      <c r="K807" t="s">
        <v>29</v>
      </c>
      <c r="L807">
        <v>18</v>
      </c>
      <c r="M807">
        <v>180.15</v>
      </c>
      <c r="N807">
        <v>146.41</v>
      </c>
      <c r="O807">
        <f>Table1[[#This Row],[Price_per_qty]]*Table1[[#This Row],[Sold_qty]]</f>
        <v>3242.7000000000003</v>
      </c>
      <c r="P807">
        <f>(Table1[[#This Row],[Sold_qty]]*Table1[[#This Row],[Price_per_qty]])-(Table1[[#This Row],[COGS]]*Table1[[#This Row],[Sold_qty]])</f>
        <v>607.32000000000016</v>
      </c>
      <c r="Q807" s="6">
        <f>Table1[[#This Row],[Profit]]/Table1[[#This Row],[Revenue]]</f>
        <v>0.18728837080210939</v>
      </c>
    </row>
    <row r="808" spans="1:17" x14ac:dyDescent="0.3">
      <c r="A808">
        <v>807</v>
      </c>
      <c r="B808" t="s">
        <v>1984</v>
      </c>
      <c r="C808" t="s">
        <v>1985</v>
      </c>
      <c r="D808" t="s">
        <v>24</v>
      </c>
      <c r="E808" t="s">
        <v>73</v>
      </c>
      <c r="F808" t="s">
        <v>1830</v>
      </c>
      <c r="G808" t="s">
        <v>44</v>
      </c>
      <c r="H808" t="s">
        <v>27</v>
      </c>
      <c r="I808" s="1">
        <v>45639</v>
      </c>
      <c r="J808">
        <v>2024</v>
      </c>
      <c r="K808" t="s">
        <v>29</v>
      </c>
      <c r="L808">
        <v>13</v>
      </c>
      <c r="M808">
        <v>177.04</v>
      </c>
      <c r="N808">
        <v>128.94999999999999</v>
      </c>
      <c r="O808">
        <f>Table1[[#This Row],[Price_per_qty]]*Table1[[#This Row],[Sold_qty]]</f>
        <v>2301.52</v>
      </c>
      <c r="P808">
        <f>(Table1[[#This Row],[Sold_qty]]*Table1[[#This Row],[Price_per_qty]])-(Table1[[#This Row],[COGS]]*Table1[[#This Row],[Sold_qty]])</f>
        <v>625.17000000000007</v>
      </c>
      <c r="Q808" s="6">
        <f>Table1[[#This Row],[Profit]]/Table1[[#This Row],[Revenue]]</f>
        <v>0.27163352914595573</v>
      </c>
    </row>
    <row r="809" spans="1:17" x14ac:dyDescent="0.3">
      <c r="A809">
        <v>808</v>
      </c>
      <c r="B809" t="s">
        <v>1986</v>
      </c>
      <c r="C809" t="s">
        <v>1987</v>
      </c>
      <c r="D809" t="s">
        <v>16</v>
      </c>
      <c r="E809" t="s">
        <v>106</v>
      </c>
      <c r="F809" t="s">
        <v>325</v>
      </c>
      <c r="G809" t="s">
        <v>28</v>
      </c>
      <c r="H809" t="s">
        <v>19</v>
      </c>
      <c r="I809" s="1">
        <v>45699</v>
      </c>
      <c r="J809">
        <v>2025</v>
      </c>
      <c r="K809" t="s">
        <v>21</v>
      </c>
      <c r="L809">
        <v>2</v>
      </c>
      <c r="M809">
        <v>133.37</v>
      </c>
      <c r="N809">
        <v>111.87</v>
      </c>
      <c r="O809">
        <f>Table1[[#This Row],[Price_per_qty]]*Table1[[#This Row],[Sold_qty]]</f>
        <v>266.74</v>
      </c>
      <c r="P809">
        <f>(Table1[[#This Row],[Sold_qty]]*Table1[[#This Row],[Price_per_qty]])-(Table1[[#This Row],[COGS]]*Table1[[#This Row],[Sold_qty]])</f>
        <v>43</v>
      </c>
      <c r="Q809" s="6">
        <f>Table1[[#This Row],[Profit]]/Table1[[#This Row],[Revenue]]</f>
        <v>0.16120566844117867</v>
      </c>
    </row>
    <row r="810" spans="1:17" x14ac:dyDescent="0.3">
      <c r="A810">
        <v>809</v>
      </c>
      <c r="B810" t="s">
        <v>1988</v>
      </c>
      <c r="C810" t="s">
        <v>1989</v>
      </c>
      <c r="D810" t="s">
        <v>24</v>
      </c>
      <c r="E810" t="s">
        <v>25</v>
      </c>
      <c r="F810" t="s">
        <v>1990</v>
      </c>
      <c r="G810" t="s">
        <v>44</v>
      </c>
      <c r="H810" t="s">
        <v>28</v>
      </c>
      <c r="I810" s="1">
        <v>45092</v>
      </c>
      <c r="J810">
        <v>2023</v>
      </c>
      <c r="K810" t="s">
        <v>21</v>
      </c>
      <c r="L810">
        <v>18</v>
      </c>
      <c r="M810">
        <v>88.04</v>
      </c>
      <c r="N810">
        <v>46.29</v>
      </c>
      <c r="O810">
        <f>Table1[[#This Row],[Price_per_qty]]*Table1[[#This Row],[Sold_qty]]</f>
        <v>1584.72</v>
      </c>
      <c r="P810">
        <f>(Table1[[#This Row],[Sold_qty]]*Table1[[#This Row],[Price_per_qty]])-(Table1[[#This Row],[COGS]]*Table1[[#This Row],[Sold_qty]])</f>
        <v>751.5</v>
      </c>
      <c r="Q810" s="6">
        <f>Table1[[#This Row],[Profit]]/Table1[[#This Row],[Revenue]]</f>
        <v>0.47421626533393912</v>
      </c>
    </row>
    <row r="811" spans="1:17" x14ac:dyDescent="0.3">
      <c r="A811">
        <v>810</v>
      </c>
      <c r="B811" t="s">
        <v>1991</v>
      </c>
      <c r="C811" t="s">
        <v>1992</v>
      </c>
      <c r="D811" t="s">
        <v>24</v>
      </c>
      <c r="E811" t="s">
        <v>73</v>
      </c>
      <c r="F811" t="s">
        <v>638</v>
      </c>
      <c r="G811" t="s">
        <v>19</v>
      </c>
      <c r="H811" t="s">
        <v>28</v>
      </c>
      <c r="I811" s="1">
        <v>45369</v>
      </c>
      <c r="J811">
        <v>2024</v>
      </c>
      <c r="K811" t="s">
        <v>103</v>
      </c>
      <c r="L811">
        <v>20</v>
      </c>
      <c r="M811">
        <v>91.12</v>
      </c>
      <c r="N811">
        <v>71.47</v>
      </c>
      <c r="O811">
        <f>Table1[[#This Row],[Price_per_qty]]*Table1[[#This Row],[Sold_qty]]</f>
        <v>1822.4</v>
      </c>
      <c r="P811">
        <f>(Table1[[#This Row],[Sold_qty]]*Table1[[#This Row],[Price_per_qty]])-(Table1[[#This Row],[COGS]]*Table1[[#This Row],[Sold_qty]])</f>
        <v>393</v>
      </c>
      <c r="Q811" s="6">
        <f>Table1[[#This Row],[Profit]]/Table1[[#This Row],[Revenue]]</f>
        <v>0.21564969271290604</v>
      </c>
    </row>
    <row r="812" spans="1:17" x14ac:dyDescent="0.3">
      <c r="A812">
        <v>811</v>
      </c>
      <c r="B812" t="s">
        <v>1993</v>
      </c>
      <c r="C812" t="s">
        <v>1994</v>
      </c>
      <c r="D812" t="s">
        <v>24</v>
      </c>
      <c r="E812" t="s">
        <v>42</v>
      </c>
      <c r="F812" t="s">
        <v>422</v>
      </c>
      <c r="G812" t="s">
        <v>44</v>
      </c>
      <c r="H812" t="s">
        <v>28</v>
      </c>
      <c r="I812" s="1">
        <v>45352</v>
      </c>
      <c r="J812">
        <v>2024</v>
      </c>
      <c r="K812" t="s">
        <v>21</v>
      </c>
      <c r="L812">
        <v>18</v>
      </c>
      <c r="M812">
        <v>74.459999999999994</v>
      </c>
      <c r="N812">
        <v>43.31</v>
      </c>
      <c r="O812">
        <f>Table1[[#This Row],[Price_per_qty]]*Table1[[#This Row],[Sold_qty]]</f>
        <v>1340.28</v>
      </c>
      <c r="P812">
        <f>(Table1[[#This Row],[Sold_qty]]*Table1[[#This Row],[Price_per_qty]])-(Table1[[#This Row],[COGS]]*Table1[[#This Row],[Sold_qty]])</f>
        <v>560.69999999999993</v>
      </c>
      <c r="Q812" s="6">
        <f>Table1[[#This Row],[Profit]]/Table1[[#This Row],[Revenue]]</f>
        <v>0.41834542035992472</v>
      </c>
    </row>
    <row r="813" spans="1:17" x14ac:dyDescent="0.3">
      <c r="A813">
        <v>812</v>
      </c>
      <c r="B813" t="s">
        <v>1995</v>
      </c>
      <c r="C813" t="s">
        <v>1135</v>
      </c>
      <c r="D813" t="s">
        <v>16</v>
      </c>
      <c r="E813" t="s">
        <v>59</v>
      </c>
      <c r="F813" t="s">
        <v>1996</v>
      </c>
      <c r="G813" t="s">
        <v>27</v>
      </c>
      <c r="H813" t="s">
        <v>28</v>
      </c>
      <c r="I813" s="1">
        <v>45019</v>
      </c>
      <c r="J813">
        <v>2023</v>
      </c>
      <c r="K813" t="s">
        <v>103</v>
      </c>
      <c r="L813">
        <v>4</v>
      </c>
      <c r="M813">
        <v>270.58999999999997</v>
      </c>
      <c r="N813">
        <v>148.43</v>
      </c>
      <c r="O813">
        <f>Table1[[#This Row],[Price_per_qty]]*Table1[[#This Row],[Sold_qty]]</f>
        <v>1082.3599999999999</v>
      </c>
      <c r="P813">
        <f>(Table1[[#This Row],[Sold_qty]]*Table1[[#This Row],[Price_per_qty]])-(Table1[[#This Row],[COGS]]*Table1[[#This Row],[Sold_qty]])</f>
        <v>488.63999999999987</v>
      </c>
      <c r="Q813" s="6">
        <f>Table1[[#This Row],[Profit]]/Table1[[#This Row],[Revenue]]</f>
        <v>0.45145792527440032</v>
      </c>
    </row>
    <row r="814" spans="1:17" x14ac:dyDescent="0.3">
      <c r="A814">
        <v>813</v>
      </c>
      <c r="B814" t="s">
        <v>1997</v>
      </c>
      <c r="C814" t="s">
        <v>1998</v>
      </c>
      <c r="D814" t="s">
        <v>16</v>
      </c>
      <c r="E814" t="s">
        <v>59</v>
      </c>
      <c r="F814" t="s">
        <v>1050</v>
      </c>
      <c r="G814" t="s">
        <v>27</v>
      </c>
      <c r="H814" t="s">
        <v>35</v>
      </c>
      <c r="I814" s="1">
        <v>45297</v>
      </c>
      <c r="J814">
        <v>2024</v>
      </c>
      <c r="K814" t="s">
        <v>36</v>
      </c>
      <c r="L814">
        <v>18</v>
      </c>
      <c r="M814">
        <v>78.73</v>
      </c>
      <c r="N814">
        <v>64.47</v>
      </c>
      <c r="O814">
        <f>Table1[[#This Row],[Price_per_qty]]*Table1[[#This Row],[Sold_qty]]</f>
        <v>1417.14</v>
      </c>
      <c r="P814">
        <f>(Table1[[#This Row],[Sold_qty]]*Table1[[#This Row],[Price_per_qty]])-(Table1[[#This Row],[COGS]]*Table1[[#This Row],[Sold_qty]])</f>
        <v>256.68000000000006</v>
      </c>
      <c r="Q814" s="6">
        <f>Table1[[#This Row],[Profit]]/Table1[[#This Row],[Revenue]]</f>
        <v>0.18112536517210723</v>
      </c>
    </row>
    <row r="815" spans="1:17" x14ac:dyDescent="0.3">
      <c r="A815">
        <v>814</v>
      </c>
      <c r="B815" t="s">
        <v>1999</v>
      </c>
      <c r="C815" t="s">
        <v>2000</v>
      </c>
      <c r="D815" t="s">
        <v>32</v>
      </c>
      <c r="E815" t="s">
        <v>63</v>
      </c>
      <c r="F815" t="s">
        <v>2001</v>
      </c>
      <c r="G815" t="s">
        <v>35</v>
      </c>
      <c r="H815" t="s">
        <v>20</v>
      </c>
      <c r="I815" s="1">
        <v>45720</v>
      </c>
      <c r="J815">
        <v>2025</v>
      </c>
      <c r="K815" t="s">
        <v>103</v>
      </c>
      <c r="L815">
        <v>14</v>
      </c>
      <c r="M815">
        <v>442.18</v>
      </c>
      <c r="N815">
        <v>233.88</v>
      </c>
      <c r="O815">
        <f>Table1[[#This Row],[Price_per_qty]]*Table1[[#This Row],[Sold_qty]]</f>
        <v>6190.52</v>
      </c>
      <c r="P815">
        <f>(Table1[[#This Row],[Sold_qty]]*Table1[[#This Row],[Price_per_qty]])-(Table1[[#This Row],[COGS]]*Table1[[#This Row],[Sold_qty]])</f>
        <v>2916.2000000000007</v>
      </c>
      <c r="Q815" s="6">
        <f>Table1[[#This Row],[Profit]]/Table1[[#This Row],[Revenue]]</f>
        <v>0.4710751277760189</v>
      </c>
    </row>
    <row r="816" spans="1:17" x14ac:dyDescent="0.3">
      <c r="A816">
        <v>815</v>
      </c>
      <c r="B816" t="s">
        <v>2002</v>
      </c>
      <c r="C816" t="s">
        <v>2003</v>
      </c>
      <c r="D816" t="s">
        <v>32</v>
      </c>
      <c r="E816" t="s">
        <v>63</v>
      </c>
      <c r="F816" t="s">
        <v>1228</v>
      </c>
      <c r="G816" t="s">
        <v>20</v>
      </c>
      <c r="H816" t="s">
        <v>35</v>
      </c>
      <c r="I816" s="1">
        <v>45215</v>
      </c>
      <c r="J816">
        <v>2023</v>
      </c>
      <c r="K816" t="s">
        <v>103</v>
      </c>
      <c r="L816">
        <v>6</v>
      </c>
      <c r="M816">
        <v>52.41</v>
      </c>
      <c r="N816">
        <v>38.97</v>
      </c>
      <c r="O816">
        <f>Table1[[#This Row],[Price_per_qty]]*Table1[[#This Row],[Sold_qty]]</f>
        <v>314.45999999999998</v>
      </c>
      <c r="P816">
        <f>(Table1[[#This Row],[Sold_qty]]*Table1[[#This Row],[Price_per_qty]])-(Table1[[#This Row],[COGS]]*Table1[[#This Row],[Sold_qty]])</f>
        <v>80.639999999999986</v>
      </c>
      <c r="Q816" s="6">
        <f>Table1[[#This Row],[Profit]]/Table1[[#This Row],[Revenue]]</f>
        <v>0.25643961076130506</v>
      </c>
    </row>
    <row r="817" spans="1:17" x14ac:dyDescent="0.3">
      <c r="A817">
        <v>816</v>
      </c>
      <c r="B817" t="s">
        <v>2004</v>
      </c>
      <c r="C817" t="s">
        <v>2005</v>
      </c>
      <c r="D817" t="s">
        <v>16</v>
      </c>
      <c r="E817" t="s">
        <v>106</v>
      </c>
      <c r="F817" t="s">
        <v>779</v>
      </c>
      <c r="G817" t="s">
        <v>20</v>
      </c>
      <c r="H817" t="s">
        <v>27</v>
      </c>
      <c r="I817" s="1">
        <v>45444</v>
      </c>
      <c r="J817">
        <v>2024</v>
      </c>
      <c r="K817" t="s">
        <v>21</v>
      </c>
      <c r="L817">
        <v>6</v>
      </c>
      <c r="M817">
        <v>277.72000000000003</v>
      </c>
      <c r="N817">
        <v>219.4</v>
      </c>
      <c r="O817">
        <f>Table1[[#This Row],[Price_per_qty]]*Table1[[#This Row],[Sold_qty]]</f>
        <v>1666.3200000000002</v>
      </c>
      <c r="P817">
        <f>(Table1[[#This Row],[Sold_qty]]*Table1[[#This Row],[Price_per_qty]])-(Table1[[#This Row],[COGS]]*Table1[[#This Row],[Sold_qty]])</f>
        <v>349.92000000000007</v>
      </c>
      <c r="Q817" s="6">
        <f>Table1[[#This Row],[Profit]]/Table1[[#This Row],[Revenue]]</f>
        <v>0.20999567910125308</v>
      </c>
    </row>
    <row r="818" spans="1:17" x14ac:dyDescent="0.3">
      <c r="A818">
        <v>817</v>
      </c>
      <c r="B818" t="s">
        <v>2006</v>
      </c>
      <c r="C818" t="s">
        <v>2007</v>
      </c>
      <c r="D818" t="s">
        <v>32</v>
      </c>
      <c r="E818" t="s">
        <v>52</v>
      </c>
      <c r="F818" t="s">
        <v>2008</v>
      </c>
      <c r="G818" t="s">
        <v>28</v>
      </c>
      <c r="H818" t="s">
        <v>20</v>
      </c>
      <c r="I818" s="1">
        <v>45609</v>
      </c>
      <c r="J818">
        <v>2024</v>
      </c>
      <c r="K818" t="s">
        <v>103</v>
      </c>
      <c r="L818">
        <v>3</v>
      </c>
      <c r="M818">
        <v>354.01</v>
      </c>
      <c r="N818">
        <v>193.95</v>
      </c>
      <c r="O818">
        <f>Table1[[#This Row],[Price_per_qty]]*Table1[[#This Row],[Sold_qty]]</f>
        <v>1062.03</v>
      </c>
      <c r="P818">
        <f>(Table1[[#This Row],[Sold_qty]]*Table1[[#This Row],[Price_per_qty]])-(Table1[[#This Row],[COGS]]*Table1[[#This Row],[Sold_qty]])</f>
        <v>480.18000000000006</v>
      </c>
      <c r="Q818" s="6">
        <f>Table1[[#This Row],[Profit]]/Table1[[#This Row],[Revenue]]</f>
        <v>0.45213412050507057</v>
      </c>
    </row>
    <row r="819" spans="1:17" x14ac:dyDescent="0.3">
      <c r="A819">
        <v>818</v>
      </c>
      <c r="B819" t="s">
        <v>2009</v>
      </c>
      <c r="C819" t="s">
        <v>382</v>
      </c>
      <c r="D819" t="s">
        <v>32</v>
      </c>
      <c r="E819" t="s">
        <v>33</v>
      </c>
      <c r="F819" t="s">
        <v>1093</v>
      </c>
      <c r="G819" t="s">
        <v>19</v>
      </c>
      <c r="H819" t="s">
        <v>44</v>
      </c>
      <c r="I819" s="1">
        <v>45324</v>
      </c>
      <c r="J819">
        <v>2024</v>
      </c>
      <c r="K819" t="s">
        <v>103</v>
      </c>
      <c r="L819">
        <v>8</v>
      </c>
      <c r="M819">
        <v>362.01</v>
      </c>
      <c r="N819">
        <v>301.20999999999998</v>
      </c>
      <c r="O819">
        <f>Table1[[#This Row],[Price_per_qty]]*Table1[[#This Row],[Sold_qty]]</f>
        <v>2896.08</v>
      </c>
      <c r="P819">
        <f>(Table1[[#This Row],[Sold_qty]]*Table1[[#This Row],[Price_per_qty]])-(Table1[[#This Row],[COGS]]*Table1[[#This Row],[Sold_qty]])</f>
        <v>486.40000000000009</v>
      </c>
      <c r="Q819" s="6">
        <f>Table1[[#This Row],[Profit]]/Table1[[#This Row],[Revenue]]</f>
        <v>0.16795116157012241</v>
      </c>
    </row>
    <row r="820" spans="1:17" x14ac:dyDescent="0.3">
      <c r="A820">
        <v>819</v>
      </c>
      <c r="B820" t="s">
        <v>2010</v>
      </c>
      <c r="C820" t="s">
        <v>2011</v>
      </c>
      <c r="D820" t="s">
        <v>24</v>
      </c>
      <c r="E820" t="s">
        <v>25</v>
      </c>
      <c r="F820" t="s">
        <v>116</v>
      </c>
      <c r="G820" t="s">
        <v>20</v>
      </c>
      <c r="H820" t="s">
        <v>28</v>
      </c>
      <c r="I820" s="1">
        <v>45488</v>
      </c>
      <c r="J820">
        <v>2024</v>
      </c>
      <c r="K820" t="s">
        <v>103</v>
      </c>
      <c r="L820">
        <v>2</v>
      </c>
      <c r="M820">
        <v>475.92</v>
      </c>
      <c r="N820">
        <v>382.18</v>
      </c>
      <c r="O820">
        <f>Table1[[#This Row],[Price_per_qty]]*Table1[[#This Row],[Sold_qty]]</f>
        <v>951.84</v>
      </c>
      <c r="P820">
        <f>(Table1[[#This Row],[Sold_qty]]*Table1[[#This Row],[Price_per_qty]])-(Table1[[#This Row],[COGS]]*Table1[[#This Row],[Sold_qty]])</f>
        <v>187.48000000000002</v>
      </c>
      <c r="Q820" s="6">
        <f>Table1[[#This Row],[Profit]]/Table1[[#This Row],[Revenue]]</f>
        <v>0.19696587661791898</v>
      </c>
    </row>
    <row r="821" spans="1:17" x14ac:dyDescent="0.3">
      <c r="A821">
        <v>820</v>
      </c>
      <c r="B821" t="s">
        <v>2012</v>
      </c>
      <c r="C821" t="s">
        <v>2013</v>
      </c>
      <c r="D821" t="s">
        <v>16</v>
      </c>
      <c r="E821" t="s">
        <v>106</v>
      </c>
      <c r="F821" t="s">
        <v>2014</v>
      </c>
      <c r="G821" t="s">
        <v>28</v>
      </c>
      <c r="H821" t="s">
        <v>20</v>
      </c>
      <c r="I821" s="1">
        <v>45414</v>
      </c>
      <c r="J821">
        <v>2024</v>
      </c>
      <c r="K821" t="s">
        <v>29</v>
      </c>
      <c r="L821">
        <v>8</v>
      </c>
      <c r="M821">
        <v>177.1</v>
      </c>
      <c r="N821">
        <v>96.3</v>
      </c>
      <c r="O821">
        <f>Table1[[#This Row],[Price_per_qty]]*Table1[[#This Row],[Sold_qty]]</f>
        <v>1416.8</v>
      </c>
      <c r="P821">
        <f>(Table1[[#This Row],[Sold_qty]]*Table1[[#This Row],[Price_per_qty]])-(Table1[[#This Row],[COGS]]*Table1[[#This Row],[Sold_qty]])</f>
        <v>646.4</v>
      </c>
      <c r="Q821" s="6">
        <f>Table1[[#This Row],[Profit]]/Table1[[#This Row],[Revenue]]</f>
        <v>0.45623941276115187</v>
      </c>
    </row>
    <row r="822" spans="1:17" x14ac:dyDescent="0.3">
      <c r="A822">
        <v>821</v>
      </c>
      <c r="B822" t="s">
        <v>2015</v>
      </c>
      <c r="C822" t="s">
        <v>2016</v>
      </c>
      <c r="D822" t="s">
        <v>24</v>
      </c>
      <c r="E822" t="s">
        <v>73</v>
      </c>
      <c r="F822" t="s">
        <v>1389</v>
      </c>
      <c r="G822" t="s">
        <v>27</v>
      </c>
      <c r="H822" t="s">
        <v>44</v>
      </c>
      <c r="I822" s="1">
        <v>45029</v>
      </c>
      <c r="J822">
        <v>2023</v>
      </c>
      <c r="K822" t="s">
        <v>103</v>
      </c>
      <c r="L822">
        <v>10</v>
      </c>
      <c r="M822">
        <v>31.56</v>
      </c>
      <c r="N822">
        <v>16.670000000000002</v>
      </c>
      <c r="O822">
        <f>Table1[[#This Row],[Price_per_qty]]*Table1[[#This Row],[Sold_qty]]</f>
        <v>315.59999999999997</v>
      </c>
      <c r="P822">
        <f>(Table1[[#This Row],[Sold_qty]]*Table1[[#This Row],[Price_per_qty]])-(Table1[[#This Row],[COGS]]*Table1[[#This Row],[Sold_qty]])</f>
        <v>148.89999999999995</v>
      </c>
      <c r="Q822" s="6">
        <f>Table1[[#This Row],[Profit]]/Table1[[#This Row],[Revenue]]</f>
        <v>0.47179974651457529</v>
      </c>
    </row>
    <row r="823" spans="1:17" x14ac:dyDescent="0.3">
      <c r="A823">
        <v>822</v>
      </c>
      <c r="B823" t="s">
        <v>2017</v>
      </c>
      <c r="C823" t="s">
        <v>2018</v>
      </c>
      <c r="D823" t="s">
        <v>32</v>
      </c>
      <c r="E823" t="s">
        <v>63</v>
      </c>
      <c r="F823" t="s">
        <v>1248</v>
      </c>
      <c r="G823" t="s">
        <v>19</v>
      </c>
      <c r="H823" t="s">
        <v>19</v>
      </c>
      <c r="I823" s="1">
        <v>45421</v>
      </c>
      <c r="J823">
        <v>2024</v>
      </c>
      <c r="K823" t="s">
        <v>29</v>
      </c>
      <c r="L823">
        <v>7</v>
      </c>
      <c r="M823">
        <v>300.01</v>
      </c>
      <c r="N823">
        <v>178.6</v>
      </c>
      <c r="O823">
        <f>Table1[[#This Row],[Price_per_qty]]*Table1[[#This Row],[Sold_qty]]</f>
        <v>2100.0699999999997</v>
      </c>
      <c r="P823">
        <f>(Table1[[#This Row],[Sold_qty]]*Table1[[#This Row],[Price_per_qty]])-(Table1[[#This Row],[COGS]]*Table1[[#This Row],[Sold_qty]])</f>
        <v>849.86999999999966</v>
      </c>
      <c r="Q823" s="6">
        <f>Table1[[#This Row],[Profit]]/Table1[[#This Row],[Revenue]]</f>
        <v>0.40468651044965159</v>
      </c>
    </row>
    <row r="824" spans="1:17" x14ac:dyDescent="0.3">
      <c r="A824">
        <v>823</v>
      </c>
      <c r="B824" t="s">
        <v>2019</v>
      </c>
      <c r="C824" t="s">
        <v>2020</v>
      </c>
      <c r="D824" t="s">
        <v>16</v>
      </c>
      <c r="E824" t="s">
        <v>106</v>
      </c>
      <c r="F824" t="s">
        <v>352</v>
      </c>
      <c r="G824" t="s">
        <v>35</v>
      </c>
      <c r="H824" t="s">
        <v>20</v>
      </c>
      <c r="I824" s="1">
        <v>45317</v>
      </c>
      <c r="J824">
        <v>2024</v>
      </c>
      <c r="K824" t="s">
        <v>103</v>
      </c>
      <c r="L824">
        <v>6</v>
      </c>
      <c r="M824">
        <v>11.65</v>
      </c>
      <c r="N824">
        <v>8.56</v>
      </c>
      <c r="O824">
        <f>Table1[[#This Row],[Price_per_qty]]*Table1[[#This Row],[Sold_qty]]</f>
        <v>69.900000000000006</v>
      </c>
      <c r="P824">
        <f>(Table1[[#This Row],[Sold_qty]]*Table1[[#This Row],[Price_per_qty]])-(Table1[[#This Row],[COGS]]*Table1[[#This Row],[Sold_qty]])</f>
        <v>18.540000000000006</v>
      </c>
      <c r="Q824" s="6">
        <f>Table1[[#This Row],[Profit]]/Table1[[#This Row],[Revenue]]</f>
        <v>0.26523605150214596</v>
      </c>
    </row>
    <row r="825" spans="1:17" x14ac:dyDescent="0.3">
      <c r="A825">
        <v>824</v>
      </c>
      <c r="B825" t="s">
        <v>2021</v>
      </c>
      <c r="C825" t="s">
        <v>2022</v>
      </c>
      <c r="D825" t="s">
        <v>16</v>
      </c>
      <c r="E825" t="s">
        <v>106</v>
      </c>
      <c r="F825" t="s">
        <v>2023</v>
      </c>
      <c r="G825" t="s">
        <v>20</v>
      </c>
      <c r="H825" t="s">
        <v>35</v>
      </c>
      <c r="I825" s="1">
        <v>45356</v>
      </c>
      <c r="J825">
        <v>2024</v>
      </c>
      <c r="K825" t="s">
        <v>29</v>
      </c>
      <c r="L825">
        <v>17</v>
      </c>
      <c r="M825">
        <v>380.33</v>
      </c>
      <c r="N825">
        <v>292.18</v>
      </c>
      <c r="O825">
        <f>Table1[[#This Row],[Price_per_qty]]*Table1[[#This Row],[Sold_qty]]</f>
        <v>6465.61</v>
      </c>
      <c r="P825">
        <f>(Table1[[#This Row],[Sold_qty]]*Table1[[#This Row],[Price_per_qty]])-(Table1[[#This Row],[COGS]]*Table1[[#This Row],[Sold_qty]])</f>
        <v>1498.5499999999993</v>
      </c>
      <c r="Q825" s="6">
        <f>Table1[[#This Row],[Profit]]/Table1[[#This Row],[Revenue]]</f>
        <v>0.23177240817185066</v>
      </c>
    </row>
    <row r="826" spans="1:17" x14ac:dyDescent="0.3">
      <c r="A826">
        <v>825</v>
      </c>
      <c r="B826" t="s">
        <v>2024</v>
      </c>
      <c r="C826" t="s">
        <v>2025</v>
      </c>
      <c r="D826" t="s">
        <v>32</v>
      </c>
      <c r="E826" t="s">
        <v>33</v>
      </c>
      <c r="F826" t="s">
        <v>163</v>
      </c>
      <c r="G826" t="s">
        <v>19</v>
      </c>
      <c r="H826" t="s">
        <v>44</v>
      </c>
      <c r="I826" s="1">
        <v>45258</v>
      </c>
      <c r="J826">
        <v>2023</v>
      </c>
      <c r="K826" t="s">
        <v>21</v>
      </c>
      <c r="L826">
        <v>2</v>
      </c>
      <c r="M826">
        <v>14.59</v>
      </c>
      <c r="N826">
        <v>8.89</v>
      </c>
      <c r="O826">
        <f>Table1[[#This Row],[Price_per_qty]]*Table1[[#This Row],[Sold_qty]]</f>
        <v>29.18</v>
      </c>
      <c r="P826">
        <f>(Table1[[#This Row],[Sold_qty]]*Table1[[#This Row],[Price_per_qty]])-(Table1[[#This Row],[COGS]]*Table1[[#This Row],[Sold_qty]])</f>
        <v>11.399999999999999</v>
      </c>
      <c r="Q826" s="6">
        <f>Table1[[#This Row],[Profit]]/Table1[[#This Row],[Revenue]]</f>
        <v>0.39067854694996568</v>
      </c>
    </row>
    <row r="827" spans="1:17" x14ac:dyDescent="0.3">
      <c r="A827">
        <v>826</v>
      </c>
      <c r="B827" t="s">
        <v>2026</v>
      </c>
      <c r="C827" t="s">
        <v>2027</v>
      </c>
      <c r="D827" t="s">
        <v>32</v>
      </c>
      <c r="E827" t="s">
        <v>33</v>
      </c>
      <c r="F827" t="s">
        <v>1090</v>
      </c>
      <c r="G827" t="s">
        <v>27</v>
      </c>
      <c r="H827" t="s">
        <v>35</v>
      </c>
      <c r="I827" s="1">
        <v>44974</v>
      </c>
      <c r="J827">
        <v>2023</v>
      </c>
      <c r="K827" t="s">
        <v>103</v>
      </c>
      <c r="L827">
        <v>10</v>
      </c>
      <c r="M827">
        <v>229.19</v>
      </c>
      <c r="N827">
        <v>172.04</v>
      </c>
      <c r="O827">
        <f>Table1[[#This Row],[Price_per_qty]]*Table1[[#This Row],[Sold_qty]]</f>
        <v>2291.9</v>
      </c>
      <c r="P827">
        <f>(Table1[[#This Row],[Sold_qty]]*Table1[[#This Row],[Price_per_qty]])-(Table1[[#This Row],[COGS]]*Table1[[#This Row],[Sold_qty]])</f>
        <v>571.50000000000023</v>
      </c>
      <c r="Q827" s="6">
        <f>Table1[[#This Row],[Profit]]/Table1[[#This Row],[Revenue]]</f>
        <v>0.24935642916357617</v>
      </c>
    </row>
    <row r="828" spans="1:17" x14ac:dyDescent="0.3">
      <c r="A828">
        <v>827</v>
      </c>
      <c r="B828" t="s">
        <v>2028</v>
      </c>
      <c r="C828" t="s">
        <v>2029</v>
      </c>
      <c r="D828" t="s">
        <v>32</v>
      </c>
      <c r="E828" t="s">
        <v>33</v>
      </c>
      <c r="F828" t="s">
        <v>1023</v>
      </c>
      <c r="G828" t="s">
        <v>27</v>
      </c>
      <c r="H828" t="s">
        <v>35</v>
      </c>
      <c r="I828" s="1">
        <v>45033</v>
      </c>
      <c r="J828">
        <v>2023</v>
      </c>
      <c r="K828" t="s">
        <v>36</v>
      </c>
      <c r="L828">
        <v>14</v>
      </c>
      <c r="M828">
        <v>365.52</v>
      </c>
      <c r="N828">
        <v>246.88</v>
      </c>
      <c r="O828">
        <f>Table1[[#This Row],[Price_per_qty]]*Table1[[#This Row],[Sold_qty]]</f>
        <v>5117.28</v>
      </c>
      <c r="P828">
        <f>(Table1[[#This Row],[Sold_qty]]*Table1[[#This Row],[Price_per_qty]])-(Table1[[#This Row],[COGS]]*Table1[[#This Row],[Sold_qty]])</f>
        <v>1660.96</v>
      </c>
      <c r="Q828" s="6">
        <f>Table1[[#This Row],[Profit]]/Table1[[#This Row],[Revenue]]</f>
        <v>0.32457868242503835</v>
      </c>
    </row>
    <row r="829" spans="1:17" x14ac:dyDescent="0.3">
      <c r="A829">
        <v>828</v>
      </c>
      <c r="B829" t="s">
        <v>2030</v>
      </c>
      <c r="C829" t="s">
        <v>2031</v>
      </c>
      <c r="D829" t="s">
        <v>32</v>
      </c>
      <c r="E829" t="s">
        <v>63</v>
      </c>
      <c r="F829" t="s">
        <v>564</v>
      </c>
      <c r="G829" t="s">
        <v>35</v>
      </c>
      <c r="H829" t="s">
        <v>27</v>
      </c>
      <c r="I829" s="1">
        <v>44943</v>
      </c>
      <c r="J829">
        <v>2023</v>
      </c>
      <c r="K829" t="s">
        <v>103</v>
      </c>
      <c r="L829">
        <v>4</v>
      </c>
      <c r="M829">
        <v>225.56</v>
      </c>
      <c r="N829">
        <v>172.93</v>
      </c>
      <c r="O829">
        <f>Table1[[#This Row],[Price_per_qty]]*Table1[[#This Row],[Sold_qty]]</f>
        <v>902.24</v>
      </c>
      <c r="P829">
        <f>(Table1[[#This Row],[Sold_qty]]*Table1[[#This Row],[Price_per_qty]])-(Table1[[#This Row],[COGS]]*Table1[[#This Row],[Sold_qty]])</f>
        <v>210.51999999999998</v>
      </c>
      <c r="Q829" s="6">
        <f>Table1[[#This Row],[Profit]]/Table1[[#This Row],[Revenue]]</f>
        <v>0.23333037772654724</v>
      </c>
    </row>
    <row r="830" spans="1:17" x14ac:dyDescent="0.3">
      <c r="A830">
        <v>829</v>
      </c>
      <c r="B830" t="s">
        <v>2032</v>
      </c>
      <c r="C830" t="s">
        <v>2033</v>
      </c>
      <c r="D830" t="s">
        <v>32</v>
      </c>
      <c r="E830" t="s">
        <v>52</v>
      </c>
      <c r="F830" t="s">
        <v>1743</v>
      </c>
      <c r="G830" t="s">
        <v>28</v>
      </c>
      <c r="H830" t="s">
        <v>35</v>
      </c>
      <c r="I830" s="1">
        <v>45109</v>
      </c>
      <c r="J830">
        <v>2023</v>
      </c>
      <c r="K830" t="s">
        <v>36</v>
      </c>
      <c r="L830">
        <v>15</v>
      </c>
      <c r="M830">
        <v>100.88</v>
      </c>
      <c r="N830">
        <v>52.78</v>
      </c>
      <c r="O830">
        <f>Table1[[#This Row],[Price_per_qty]]*Table1[[#This Row],[Sold_qty]]</f>
        <v>1513.1999999999998</v>
      </c>
      <c r="P830">
        <f>(Table1[[#This Row],[Sold_qty]]*Table1[[#This Row],[Price_per_qty]])-(Table1[[#This Row],[COGS]]*Table1[[#This Row],[Sold_qty]])</f>
        <v>721.49999999999977</v>
      </c>
      <c r="Q830" s="6">
        <f>Table1[[#This Row],[Profit]]/Table1[[#This Row],[Revenue]]</f>
        <v>0.47680412371134012</v>
      </c>
    </row>
    <row r="831" spans="1:17" x14ac:dyDescent="0.3">
      <c r="A831">
        <v>830</v>
      </c>
      <c r="B831" t="s">
        <v>2034</v>
      </c>
      <c r="C831" t="s">
        <v>2035</v>
      </c>
      <c r="D831" t="s">
        <v>32</v>
      </c>
      <c r="E831" t="s">
        <v>52</v>
      </c>
      <c r="F831" t="s">
        <v>2036</v>
      </c>
      <c r="G831" t="s">
        <v>19</v>
      </c>
      <c r="H831" t="s">
        <v>44</v>
      </c>
      <c r="I831" s="1">
        <v>45774</v>
      </c>
      <c r="J831">
        <v>2025</v>
      </c>
      <c r="K831" t="s">
        <v>103</v>
      </c>
      <c r="L831">
        <v>7</v>
      </c>
      <c r="M831">
        <v>453.61</v>
      </c>
      <c r="N831">
        <v>301.07</v>
      </c>
      <c r="O831">
        <f>Table1[[#This Row],[Price_per_qty]]*Table1[[#This Row],[Sold_qty]]</f>
        <v>3175.27</v>
      </c>
      <c r="P831">
        <f>(Table1[[#This Row],[Sold_qty]]*Table1[[#This Row],[Price_per_qty]])-(Table1[[#This Row],[COGS]]*Table1[[#This Row],[Sold_qty]])</f>
        <v>1067.7800000000002</v>
      </c>
      <c r="Q831" s="6">
        <f>Table1[[#This Row],[Profit]]/Table1[[#This Row],[Revenue]]</f>
        <v>0.33628006437247865</v>
      </c>
    </row>
    <row r="832" spans="1:17" x14ac:dyDescent="0.3">
      <c r="A832">
        <v>831</v>
      </c>
      <c r="B832" t="s">
        <v>2037</v>
      </c>
      <c r="C832" t="s">
        <v>2038</v>
      </c>
      <c r="D832" t="s">
        <v>32</v>
      </c>
      <c r="E832" t="s">
        <v>33</v>
      </c>
      <c r="F832" t="s">
        <v>1587</v>
      </c>
      <c r="G832" t="s">
        <v>19</v>
      </c>
      <c r="H832" t="s">
        <v>19</v>
      </c>
      <c r="I832" s="1">
        <v>45420</v>
      </c>
      <c r="J832">
        <v>2024</v>
      </c>
      <c r="K832" t="s">
        <v>36</v>
      </c>
      <c r="L832">
        <v>15</v>
      </c>
      <c r="M832">
        <v>419.59</v>
      </c>
      <c r="N832">
        <v>250.51</v>
      </c>
      <c r="O832">
        <f>Table1[[#This Row],[Price_per_qty]]*Table1[[#This Row],[Sold_qty]]</f>
        <v>6293.8499999999995</v>
      </c>
      <c r="P832">
        <f>(Table1[[#This Row],[Sold_qty]]*Table1[[#This Row],[Price_per_qty]])-(Table1[[#This Row],[COGS]]*Table1[[#This Row],[Sold_qty]])</f>
        <v>2536.1999999999998</v>
      </c>
      <c r="Q832" s="6">
        <f>Table1[[#This Row],[Profit]]/Table1[[#This Row],[Revenue]]</f>
        <v>0.40296479897042353</v>
      </c>
    </row>
    <row r="833" spans="1:17" x14ac:dyDescent="0.3">
      <c r="A833">
        <v>832</v>
      </c>
      <c r="B833" t="s">
        <v>2039</v>
      </c>
      <c r="C833" t="s">
        <v>2040</v>
      </c>
      <c r="D833" t="s">
        <v>32</v>
      </c>
      <c r="E833" t="s">
        <v>52</v>
      </c>
      <c r="F833" t="s">
        <v>735</v>
      </c>
      <c r="G833" t="s">
        <v>27</v>
      </c>
      <c r="H833" t="s">
        <v>35</v>
      </c>
      <c r="I833" s="1">
        <v>45665</v>
      </c>
      <c r="J833">
        <v>2025</v>
      </c>
      <c r="K833" t="s">
        <v>103</v>
      </c>
      <c r="L833">
        <v>17</v>
      </c>
      <c r="M833">
        <v>166.95</v>
      </c>
      <c r="N833">
        <v>137.41</v>
      </c>
      <c r="O833">
        <f>Table1[[#This Row],[Price_per_qty]]*Table1[[#This Row],[Sold_qty]]</f>
        <v>2838.1499999999996</v>
      </c>
      <c r="P833">
        <f>(Table1[[#This Row],[Sold_qty]]*Table1[[#This Row],[Price_per_qty]])-(Table1[[#This Row],[COGS]]*Table1[[#This Row],[Sold_qty]])</f>
        <v>502.17999999999984</v>
      </c>
      <c r="Q833" s="6">
        <f>Table1[[#This Row],[Profit]]/Table1[[#This Row],[Revenue]]</f>
        <v>0.17693920335429766</v>
      </c>
    </row>
    <row r="834" spans="1:17" x14ac:dyDescent="0.3">
      <c r="A834">
        <v>833</v>
      </c>
      <c r="B834" t="s">
        <v>2041</v>
      </c>
      <c r="C834" t="s">
        <v>2042</v>
      </c>
      <c r="D834" t="s">
        <v>24</v>
      </c>
      <c r="E834" t="s">
        <v>73</v>
      </c>
      <c r="F834" t="s">
        <v>340</v>
      </c>
      <c r="G834" t="s">
        <v>27</v>
      </c>
      <c r="H834" t="s">
        <v>44</v>
      </c>
      <c r="I834" s="1">
        <v>45206</v>
      </c>
      <c r="J834">
        <v>2023</v>
      </c>
      <c r="K834" t="s">
        <v>21</v>
      </c>
      <c r="L834">
        <v>4</v>
      </c>
      <c r="M834">
        <v>188.21</v>
      </c>
      <c r="N834">
        <v>94.13</v>
      </c>
      <c r="O834">
        <f>Table1[[#This Row],[Price_per_qty]]*Table1[[#This Row],[Sold_qty]]</f>
        <v>752.84</v>
      </c>
      <c r="P834">
        <f>(Table1[[#This Row],[Sold_qty]]*Table1[[#This Row],[Price_per_qty]])-(Table1[[#This Row],[COGS]]*Table1[[#This Row],[Sold_qty]])</f>
        <v>376.32000000000005</v>
      </c>
      <c r="Q834" s="6">
        <f>Table1[[#This Row],[Profit]]/Table1[[#This Row],[Revenue]]</f>
        <v>0.49986716965092187</v>
      </c>
    </row>
    <row r="835" spans="1:17" x14ac:dyDescent="0.3">
      <c r="A835">
        <v>834</v>
      </c>
      <c r="B835" t="s">
        <v>2043</v>
      </c>
      <c r="C835" t="s">
        <v>2044</v>
      </c>
      <c r="D835" t="s">
        <v>32</v>
      </c>
      <c r="E835" t="s">
        <v>63</v>
      </c>
      <c r="F835" t="s">
        <v>346</v>
      </c>
      <c r="G835" t="s">
        <v>28</v>
      </c>
      <c r="H835" t="s">
        <v>20</v>
      </c>
      <c r="I835" s="1">
        <v>45499</v>
      </c>
      <c r="J835">
        <v>2024</v>
      </c>
      <c r="K835" t="s">
        <v>29</v>
      </c>
      <c r="L835">
        <v>3</v>
      </c>
      <c r="M835">
        <v>481.24</v>
      </c>
      <c r="N835">
        <v>373.34</v>
      </c>
      <c r="O835">
        <f>Table1[[#This Row],[Price_per_qty]]*Table1[[#This Row],[Sold_qty]]</f>
        <v>1443.72</v>
      </c>
      <c r="P835">
        <f>(Table1[[#This Row],[Sold_qty]]*Table1[[#This Row],[Price_per_qty]])-(Table1[[#This Row],[COGS]]*Table1[[#This Row],[Sold_qty]])</f>
        <v>323.70000000000005</v>
      </c>
      <c r="Q835" s="6">
        <f>Table1[[#This Row],[Profit]]/Table1[[#This Row],[Revenue]]</f>
        <v>0.22421245116781649</v>
      </c>
    </row>
    <row r="836" spans="1:17" x14ac:dyDescent="0.3">
      <c r="A836">
        <v>835</v>
      </c>
      <c r="B836" t="s">
        <v>2045</v>
      </c>
      <c r="C836" t="s">
        <v>757</v>
      </c>
      <c r="D836" t="s">
        <v>32</v>
      </c>
      <c r="E836" t="s">
        <v>63</v>
      </c>
      <c r="F836" t="s">
        <v>1648</v>
      </c>
      <c r="G836" t="s">
        <v>20</v>
      </c>
      <c r="H836" t="s">
        <v>44</v>
      </c>
      <c r="I836" s="1">
        <v>45391</v>
      </c>
      <c r="J836">
        <v>2024</v>
      </c>
      <c r="K836" t="s">
        <v>36</v>
      </c>
      <c r="L836">
        <v>9</v>
      </c>
      <c r="M836">
        <v>412.93</v>
      </c>
      <c r="N836">
        <v>279.77</v>
      </c>
      <c r="O836">
        <f>Table1[[#This Row],[Price_per_qty]]*Table1[[#This Row],[Sold_qty]]</f>
        <v>3716.37</v>
      </c>
      <c r="P836">
        <f>(Table1[[#This Row],[Sold_qty]]*Table1[[#This Row],[Price_per_qty]])-(Table1[[#This Row],[COGS]]*Table1[[#This Row],[Sold_qty]])</f>
        <v>1198.44</v>
      </c>
      <c r="Q836" s="6">
        <f>Table1[[#This Row],[Profit]]/Table1[[#This Row],[Revenue]]</f>
        <v>0.32247596444918025</v>
      </c>
    </row>
    <row r="837" spans="1:17" x14ac:dyDescent="0.3">
      <c r="A837">
        <v>836</v>
      </c>
      <c r="B837" t="s">
        <v>2046</v>
      </c>
      <c r="C837" t="s">
        <v>2047</v>
      </c>
      <c r="D837" t="s">
        <v>32</v>
      </c>
      <c r="E837" t="s">
        <v>63</v>
      </c>
      <c r="F837" t="s">
        <v>2048</v>
      </c>
      <c r="G837" t="s">
        <v>19</v>
      </c>
      <c r="H837" t="s">
        <v>19</v>
      </c>
      <c r="I837" s="1">
        <v>45658</v>
      </c>
      <c r="J837">
        <v>2025</v>
      </c>
      <c r="K837" t="s">
        <v>29</v>
      </c>
      <c r="L837">
        <v>19</v>
      </c>
      <c r="M837">
        <v>48.79</v>
      </c>
      <c r="N837">
        <v>38.799999999999997</v>
      </c>
      <c r="O837">
        <f>Table1[[#This Row],[Price_per_qty]]*Table1[[#This Row],[Sold_qty]]</f>
        <v>927.01</v>
      </c>
      <c r="P837">
        <f>(Table1[[#This Row],[Sold_qty]]*Table1[[#This Row],[Price_per_qty]])-(Table1[[#This Row],[COGS]]*Table1[[#This Row],[Sold_qty]])</f>
        <v>189.81000000000006</v>
      </c>
      <c r="Q837" s="6">
        <f>Table1[[#This Row],[Profit]]/Table1[[#This Row],[Revenue]]</f>
        <v>0.2047550727608117</v>
      </c>
    </row>
    <row r="838" spans="1:17" x14ac:dyDescent="0.3">
      <c r="A838">
        <v>837</v>
      </c>
      <c r="B838" t="s">
        <v>2049</v>
      </c>
      <c r="C838" t="s">
        <v>2050</v>
      </c>
      <c r="D838" t="s">
        <v>16</v>
      </c>
      <c r="E838" t="s">
        <v>106</v>
      </c>
      <c r="F838" t="s">
        <v>779</v>
      </c>
      <c r="G838" t="s">
        <v>35</v>
      </c>
      <c r="H838" t="s">
        <v>19</v>
      </c>
      <c r="I838" s="1">
        <v>45763</v>
      </c>
      <c r="J838">
        <v>2025</v>
      </c>
      <c r="K838" t="s">
        <v>103</v>
      </c>
      <c r="L838">
        <v>17</v>
      </c>
      <c r="M838">
        <v>438.14</v>
      </c>
      <c r="N838">
        <v>230.54</v>
      </c>
      <c r="O838">
        <f>Table1[[#This Row],[Price_per_qty]]*Table1[[#This Row],[Sold_qty]]</f>
        <v>7448.38</v>
      </c>
      <c r="P838">
        <f>(Table1[[#This Row],[Sold_qty]]*Table1[[#This Row],[Price_per_qty]])-(Table1[[#This Row],[COGS]]*Table1[[#This Row],[Sold_qty]])</f>
        <v>3529.2000000000003</v>
      </c>
      <c r="Q838" s="6">
        <f>Table1[[#This Row],[Profit]]/Table1[[#This Row],[Revenue]]</f>
        <v>0.47382115305610084</v>
      </c>
    </row>
    <row r="839" spans="1:17" x14ac:dyDescent="0.3">
      <c r="A839">
        <v>838</v>
      </c>
      <c r="B839" t="s">
        <v>2051</v>
      </c>
      <c r="C839" t="s">
        <v>2052</v>
      </c>
      <c r="D839" t="s">
        <v>16</v>
      </c>
      <c r="E839" t="s">
        <v>59</v>
      </c>
      <c r="F839" t="s">
        <v>2053</v>
      </c>
      <c r="G839" t="s">
        <v>35</v>
      </c>
      <c r="H839" t="s">
        <v>20</v>
      </c>
      <c r="I839" s="1">
        <v>45310</v>
      </c>
      <c r="J839">
        <v>2024</v>
      </c>
      <c r="K839" t="s">
        <v>21</v>
      </c>
      <c r="L839">
        <v>14</v>
      </c>
      <c r="M839">
        <v>150.25</v>
      </c>
      <c r="N839">
        <v>91.63</v>
      </c>
      <c r="O839">
        <f>Table1[[#This Row],[Price_per_qty]]*Table1[[#This Row],[Sold_qty]]</f>
        <v>2103.5</v>
      </c>
      <c r="P839">
        <f>(Table1[[#This Row],[Sold_qty]]*Table1[[#This Row],[Price_per_qty]])-(Table1[[#This Row],[COGS]]*Table1[[#This Row],[Sold_qty]])</f>
        <v>820.68000000000006</v>
      </c>
      <c r="Q839" s="6">
        <f>Table1[[#This Row],[Profit]]/Table1[[#This Row],[Revenue]]</f>
        <v>0.39014975041597338</v>
      </c>
    </row>
    <row r="840" spans="1:17" x14ac:dyDescent="0.3">
      <c r="A840">
        <v>839</v>
      </c>
      <c r="B840" t="s">
        <v>2054</v>
      </c>
      <c r="C840" t="s">
        <v>2055</v>
      </c>
      <c r="D840" t="s">
        <v>24</v>
      </c>
      <c r="E840" t="s">
        <v>42</v>
      </c>
      <c r="F840" t="s">
        <v>413</v>
      </c>
      <c r="G840" t="s">
        <v>28</v>
      </c>
      <c r="H840" t="s">
        <v>35</v>
      </c>
      <c r="I840" s="1">
        <v>45125</v>
      </c>
      <c r="J840">
        <v>2023</v>
      </c>
      <c r="K840" t="s">
        <v>29</v>
      </c>
      <c r="L840">
        <v>20</v>
      </c>
      <c r="M840">
        <v>101.84</v>
      </c>
      <c r="N840">
        <v>86.51</v>
      </c>
      <c r="O840">
        <f>Table1[[#This Row],[Price_per_qty]]*Table1[[#This Row],[Sold_qty]]</f>
        <v>2036.8000000000002</v>
      </c>
      <c r="P840">
        <f>(Table1[[#This Row],[Sold_qty]]*Table1[[#This Row],[Price_per_qty]])-(Table1[[#This Row],[COGS]]*Table1[[#This Row],[Sold_qty]])</f>
        <v>306.60000000000014</v>
      </c>
      <c r="Q840" s="6">
        <f>Table1[[#This Row],[Profit]]/Table1[[#This Row],[Revenue]]</f>
        <v>0.15053024351924593</v>
      </c>
    </row>
    <row r="841" spans="1:17" x14ac:dyDescent="0.3">
      <c r="A841">
        <v>840</v>
      </c>
      <c r="B841" t="s">
        <v>2056</v>
      </c>
      <c r="C841" t="s">
        <v>2057</v>
      </c>
      <c r="D841" t="s">
        <v>32</v>
      </c>
      <c r="E841" t="s">
        <v>63</v>
      </c>
      <c r="F841" t="s">
        <v>1140</v>
      </c>
      <c r="G841" t="s">
        <v>19</v>
      </c>
      <c r="H841" t="s">
        <v>44</v>
      </c>
      <c r="I841" s="1">
        <v>45350</v>
      </c>
      <c r="J841">
        <v>2024</v>
      </c>
      <c r="K841" t="s">
        <v>103</v>
      </c>
      <c r="L841">
        <v>18</v>
      </c>
      <c r="M841">
        <v>286.56</v>
      </c>
      <c r="N841">
        <v>148.41</v>
      </c>
      <c r="O841">
        <f>Table1[[#This Row],[Price_per_qty]]*Table1[[#This Row],[Sold_qty]]</f>
        <v>5158.08</v>
      </c>
      <c r="P841">
        <f>(Table1[[#This Row],[Sold_qty]]*Table1[[#This Row],[Price_per_qty]])-(Table1[[#This Row],[COGS]]*Table1[[#This Row],[Sold_qty]])</f>
        <v>2486.6999999999998</v>
      </c>
      <c r="Q841" s="6">
        <f>Table1[[#This Row],[Profit]]/Table1[[#This Row],[Revenue]]</f>
        <v>0.48209798994974873</v>
      </c>
    </row>
    <row r="842" spans="1:17" x14ac:dyDescent="0.3">
      <c r="A842">
        <v>841</v>
      </c>
      <c r="B842" t="s">
        <v>2058</v>
      </c>
      <c r="C842" t="s">
        <v>2059</v>
      </c>
      <c r="D842" t="s">
        <v>24</v>
      </c>
      <c r="E842" t="s">
        <v>25</v>
      </c>
      <c r="F842" t="s">
        <v>875</v>
      </c>
      <c r="G842" t="s">
        <v>44</v>
      </c>
      <c r="H842" t="s">
        <v>27</v>
      </c>
      <c r="I842" s="1">
        <v>45718</v>
      </c>
      <c r="J842">
        <v>2025</v>
      </c>
      <c r="K842" t="s">
        <v>29</v>
      </c>
      <c r="L842">
        <v>1</v>
      </c>
      <c r="M842">
        <v>260.35000000000002</v>
      </c>
      <c r="N842">
        <v>192.11</v>
      </c>
      <c r="O842">
        <f>Table1[[#This Row],[Price_per_qty]]*Table1[[#This Row],[Sold_qty]]</f>
        <v>260.35000000000002</v>
      </c>
      <c r="P842">
        <f>(Table1[[#This Row],[Sold_qty]]*Table1[[#This Row],[Price_per_qty]])-(Table1[[#This Row],[COGS]]*Table1[[#This Row],[Sold_qty]])</f>
        <v>68.240000000000009</v>
      </c>
      <c r="Q842" s="6">
        <f>Table1[[#This Row],[Profit]]/Table1[[#This Row],[Revenue]]</f>
        <v>0.26210869982715579</v>
      </c>
    </row>
    <row r="843" spans="1:17" x14ac:dyDescent="0.3">
      <c r="A843">
        <v>842</v>
      </c>
      <c r="B843" t="s">
        <v>2060</v>
      </c>
      <c r="C843" t="s">
        <v>2061</v>
      </c>
      <c r="D843" t="s">
        <v>24</v>
      </c>
      <c r="E843" t="s">
        <v>25</v>
      </c>
      <c r="F843" t="s">
        <v>313</v>
      </c>
      <c r="G843" t="s">
        <v>19</v>
      </c>
      <c r="H843" t="s">
        <v>28</v>
      </c>
      <c r="I843" s="1">
        <v>45517</v>
      </c>
      <c r="J843">
        <v>2024</v>
      </c>
      <c r="K843" t="s">
        <v>29</v>
      </c>
      <c r="L843">
        <v>15</v>
      </c>
      <c r="M843">
        <v>319.45999999999998</v>
      </c>
      <c r="N843">
        <v>239.97</v>
      </c>
      <c r="O843">
        <f>Table1[[#This Row],[Price_per_qty]]*Table1[[#This Row],[Sold_qty]]</f>
        <v>4791.8999999999996</v>
      </c>
      <c r="P843">
        <f>(Table1[[#This Row],[Sold_qty]]*Table1[[#This Row],[Price_per_qty]])-(Table1[[#This Row],[COGS]]*Table1[[#This Row],[Sold_qty]])</f>
        <v>1192.3499999999995</v>
      </c>
      <c r="Q843" s="6">
        <f>Table1[[#This Row],[Profit]]/Table1[[#This Row],[Revenue]]</f>
        <v>0.24882614411819937</v>
      </c>
    </row>
    <row r="844" spans="1:17" x14ac:dyDescent="0.3">
      <c r="A844">
        <v>843</v>
      </c>
      <c r="B844" t="s">
        <v>2062</v>
      </c>
      <c r="C844" t="s">
        <v>2063</v>
      </c>
      <c r="D844" t="s">
        <v>32</v>
      </c>
      <c r="E844" t="s">
        <v>63</v>
      </c>
      <c r="F844" t="s">
        <v>1443</v>
      </c>
      <c r="G844" t="s">
        <v>35</v>
      </c>
      <c r="H844" t="s">
        <v>44</v>
      </c>
      <c r="I844" s="1">
        <v>45606</v>
      </c>
      <c r="J844">
        <v>2024</v>
      </c>
      <c r="K844" t="s">
        <v>29</v>
      </c>
      <c r="L844">
        <v>16</v>
      </c>
      <c r="M844">
        <v>401.56</v>
      </c>
      <c r="N844">
        <v>335.21</v>
      </c>
      <c r="O844">
        <f>Table1[[#This Row],[Price_per_qty]]*Table1[[#This Row],[Sold_qty]]</f>
        <v>6424.96</v>
      </c>
      <c r="P844">
        <f>(Table1[[#This Row],[Sold_qty]]*Table1[[#This Row],[Price_per_qty]])-(Table1[[#This Row],[COGS]]*Table1[[#This Row],[Sold_qty]])</f>
        <v>1061.6000000000004</v>
      </c>
      <c r="Q844" s="6">
        <f>Table1[[#This Row],[Profit]]/Table1[[#This Row],[Revenue]]</f>
        <v>0.16523060065743606</v>
      </c>
    </row>
    <row r="845" spans="1:17" x14ac:dyDescent="0.3">
      <c r="A845">
        <v>844</v>
      </c>
      <c r="B845" t="s">
        <v>2064</v>
      </c>
      <c r="C845" t="s">
        <v>2065</v>
      </c>
      <c r="D845" t="s">
        <v>24</v>
      </c>
      <c r="E845" t="s">
        <v>73</v>
      </c>
      <c r="F845" t="s">
        <v>491</v>
      </c>
      <c r="G845" t="s">
        <v>20</v>
      </c>
      <c r="H845" t="s">
        <v>28</v>
      </c>
      <c r="I845" s="1">
        <v>45280</v>
      </c>
      <c r="J845">
        <v>2023</v>
      </c>
      <c r="K845" t="s">
        <v>29</v>
      </c>
      <c r="L845">
        <v>12</v>
      </c>
      <c r="M845">
        <v>297.89</v>
      </c>
      <c r="N845">
        <v>213.34</v>
      </c>
      <c r="O845">
        <f>Table1[[#This Row],[Price_per_qty]]*Table1[[#This Row],[Sold_qty]]</f>
        <v>3574.68</v>
      </c>
      <c r="P845">
        <f>(Table1[[#This Row],[Sold_qty]]*Table1[[#This Row],[Price_per_qty]])-(Table1[[#This Row],[COGS]]*Table1[[#This Row],[Sold_qty]])</f>
        <v>1014.5999999999999</v>
      </c>
      <c r="Q845" s="6">
        <f>Table1[[#This Row],[Profit]]/Table1[[#This Row],[Revenue]]</f>
        <v>0.28382960153076636</v>
      </c>
    </row>
    <row r="846" spans="1:17" x14ac:dyDescent="0.3">
      <c r="A846">
        <v>845</v>
      </c>
      <c r="B846" t="s">
        <v>2066</v>
      </c>
      <c r="C846" t="s">
        <v>2067</v>
      </c>
      <c r="D846" t="s">
        <v>16</v>
      </c>
      <c r="E846" t="s">
        <v>106</v>
      </c>
      <c r="F846" t="s">
        <v>755</v>
      </c>
      <c r="G846" t="s">
        <v>35</v>
      </c>
      <c r="H846" t="s">
        <v>28</v>
      </c>
      <c r="I846" s="1">
        <v>45299</v>
      </c>
      <c r="J846">
        <v>2024</v>
      </c>
      <c r="K846" t="s">
        <v>29</v>
      </c>
      <c r="L846">
        <v>2</v>
      </c>
      <c r="M846">
        <v>35.9</v>
      </c>
      <c r="N846">
        <v>20.190000000000001</v>
      </c>
      <c r="O846">
        <f>Table1[[#This Row],[Price_per_qty]]*Table1[[#This Row],[Sold_qty]]</f>
        <v>71.8</v>
      </c>
      <c r="P846">
        <f>(Table1[[#This Row],[Sold_qty]]*Table1[[#This Row],[Price_per_qty]])-(Table1[[#This Row],[COGS]]*Table1[[#This Row],[Sold_qty]])</f>
        <v>31.419999999999995</v>
      </c>
      <c r="Q846" s="6">
        <f>Table1[[#This Row],[Profit]]/Table1[[#This Row],[Revenue]]</f>
        <v>0.43760445682451249</v>
      </c>
    </row>
    <row r="847" spans="1:17" x14ac:dyDescent="0.3">
      <c r="A847">
        <v>846</v>
      </c>
      <c r="B847" t="s">
        <v>2068</v>
      </c>
      <c r="C847" t="s">
        <v>2069</v>
      </c>
      <c r="D847" t="s">
        <v>24</v>
      </c>
      <c r="E847" t="s">
        <v>42</v>
      </c>
      <c r="F847" t="s">
        <v>1108</v>
      </c>
      <c r="G847" t="s">
        <v>28</v>
      </c>
      <c r="H847" t="s">
        <v>28</v>
      </c>
      <c r="I847" s="1">
        <v>45381</v>
      </c>
      <c r="J847">
        <v>2024</v>
      </c>
      <c r="K847" t="s">
        <v>103</v>
      </c>
      <c r="L847">
        <v>6</v>
      </c>
      <c r="M847">
        <v>205.68</v>
      </c>
      <c r="N847">
        <v>152.22999999999999</v>
      </c>
      <c r="O847">
        <f>Table1[[#This Row],[Price_per_qty]]*Table1[[#This Row],[Sold_qty]]</f>
        <v>1234.08</v>
      </c>
      <c r="P847">
        <f>(Table1[[#This Row],[Sold_qty]]*Table1[[#This Row],[Price_per_qty]])-(Table1[[#This Row],[COGS]]*Table1[[#This Row],[Sold_qty]])</f>
        <v>320.70000000000005</v>
      </c>
      <c r="Q847" s="6">
        <f>Table1[[#This Row],[Profit]]/Table1[[#This Row],[Revenue]]</f>
        <v>0.2598697005056399</v>
      </c>
    </row>
    <row r="848" spans="1:17" x14ac:dyDescent="0.3">
      <c r="A848">
        <v>847</v>
      </c>
      <c r="B848" t="s">
        <v>2070</v>
      </c>
      <c r="C848" t="s">
        <v>2071</v>
      </c>
      <c r="D848" t="s">
        <v>32</v>
      </c>
      <c r="E848" t="s">
        <v>63</v>
      </c>
      <c r="F848" t="s">
        <v>1011</v>
      </c>
      <c r="G848" t="s">
        <v>35</v>
      </c>
      <c r="H848" t="s">
        <v>44</v>
      </c>
      <c r="I848" s="1">
        <v>45604</v>
      </c>
      <c r="J848">
        <v>2024</v>
      </c>
      <c r="K848" t="s">
        <v>36</v>
      </c>
      <c r="L848">
        <v>7</v>
      </c>
      <c r="M848">
        <v>332.36</v>
      </c>
      <c r="N848">
        <v>209.26</v>
      </c>
      <c r="O848">
        <f>Table1[[#This Row],[Price_per_qty]]*Table1[[#This Row],[Sold_qty]]</f>
        <v>2326.52</v>
      </c>
      <c r="P848">
        <f>(Table1[[#This Row],[Sold_qty]]*Table1[[#This Row],[Price_per_qty]])-(Table1[[#This Row],[COGS]]*Table1[[#This Row],[Sold_qty]])</f>
        <v>861.7</v>
      </c>
      <c r="Q848" s="6">
        <f>Table1[[#This Row],[Profit]]/Table1[[#This Row],[Revenue]]</f>
        <v>0.37038151402094116</v>
      </c>
    </row>
    <row r="849" spans="1:17" x14ac:dyDescent="0.3">
      <c r="A849">
        <v>848</v>
      </c>
      <c r="B849" t="s">
        <v>2072</v>
      </c>
      <c r="C849" t="s">
        <v>2073</v>
      </c>
      <c r="D849" t="s">
        <v>24</v>
      </c>
      <c r="E849" t="s">
        <v>25</v>
      </c>
      <c r="F849" t="s">
        <v>727</v>
      </c>
      <c r="G849" t="s">
        <v>19</v>
      </c>
      <c r="H849" t="s">
        <v>20</v>
      </c>
      <c r="I849" s="1">
        <v>45058</v>
      </c>
      <c r="J849">
        <v>2023</v>
      </c>
      <c r="K849" t="s">
        <v>21</v>
      </c>
      <c r="L849">
        <v>19</v>
      </c>
      <c r="M849">
        <v>467.62</v>
      </c>
      <c r="N849">
        <v>394.65</v>
      </c>
      <c r="O849">
        <f>Table1[[#This Row],[Price_per_qty]]*Table1[[#This Row],[Sold_qty]]</f>
        <v>8884.7800000000007</v>
      </c>
      <c r="P849">
        <f>(Table1[[#This Row],[Sold_qty]]*Table1[[#This Row],[Price_per_qty]])-(Table1[[#This Row],[COGS]]*Table1[[#This Row],[Sold_qty]])</f>
        <v>1386.4300000000012</v>
      </c>
      <c r="Q849" s="6">
        <f>Table1[[#This Row],[Profit]]/Table1[[#This Row],[Revenue]]</f>
        <v>0.15604550703562733</v>
      </c>
    </row>
    <row r="850" spans="1:17" x14ac:dyDescent="0.3">
      <c r="A850">
        <v>849</v>
      </c>
      <c r="B850" t="s">
        <v>2074</v>
      </c>
      <c r="C850" t="s">
        <v>2075</v>
      </c>
      <c r="D850" t="s">
        <v>16</v>
      </c>
      <c r="E850" t="s">
        <v>106</v>
      </c>
      <c r="F850" t="s">
        <v>398</v>
      </c>
      <c r="G850" t="s">
        <v>44</v>
      </c>
      <c r="H850" t="s">
        <v>20</v>
      </c>
      <c r="I850" s="1">
        <v>45642</v>
      </c>
      <c r="J850">
        <v>2024</v>
      </c>
      <c r="K850" t="s">
        <v>36</v>
      </c>
      <c r="L850">
        <v>19</v>
      </c>
      <c r="M850">
        <v>440.08</v>
      </c>
      <c r="N850">
        <v>258.5</v>
      </c>
      <c r="O850">
        <f>Table1[[#This Row],[Price_per_qty]]*Table1[[#This Row],[Sold_qty]]</f>
        <v>8361.52</v>
      </c>
      <c r="P850">
        <f>(Table1[[#This Row],[Sold_qty]]*Table1[[#This Row],[Price_per_qty]])-(Table1[[#This Row],[COGS]]*Table1[[#This Row],[Sold_qty]])</f>
        <v>3450.0200000000004</v>
      </c>
      <c r="Q850" s="6">
        <f>Table1[[#This Row],[Profit]]/Table1[[#This Row],[Revenue]]</f>
        <v>0.41260679876386114</v>
      </c>
    </row>
    <row r="851" spans="1:17" x14ac:dyDescent="0.3">
      <c r="A851">
        <v>850</v>
      </c>
      <c r="B851" t="s">
        <v>2076</v>
      </c>
      <c r="C851" t="s">
        <v>2077</v>
      </c>
      <c r="D851" t="s">
        <v>16</v>
      </c>
      <c r="E851" t="s">
        <v>59</v>
      </c>
      <c r="F851" t="s">
        <v>2078</v>
      </c>
      <c r="G851" t="s">
        <v>20</v>
      </c>
      <c r="H851" t="s">
        <v>27</v>
      </c>
      <c r="I851" s="1">
        <v>45487</v>
      </c>
      <c r="J851">
        <v>2024</v>
      </c>
      <c r="K851" t="s">
        <v>21</v>
      </c>
      <c r="L851">
        <v>2</v>
      </c>
      <c r="M851">
        <v>106.48</v>
      </c>
      <c r="N851">
        <v>59.5</v>
      </c>
      <c r="O851">
        <f>Table1[[#This Row],[Price_per_qty]]*Table1[[#This Row],[Sold_qty]]</f>
        <v>212.96</v>
      </c>
      <c r="P851">
        <f>(Table1[[#This Row],[Sold_qty]]*Table1[[#This Row],[Price_per_qty]])-(Table1[[#This Row],[COGS]]*Table1[[#This Row],[Sold_qty]])</f>
        <v>93.960000000000008</v>
      </c>
      <c r="Q851" s="6">
        <f>Table1[[#This Row],[Profit]]/Table1[[#This Row],[Revenue]]</f>
        <v>0.44120961682945153</v>
      </c>
    </row>
    <row r="852" spans="1:17" x14ac:dyDescent="0.3">
      <c r="A852">
        <v>851</v>
      </c>
      <c r="B852" t="s">
        <v>2079</v>
      </c>
      <c r="C852" t="s">
        <v>2080</v>
      </c>
      <c r="D852" t="s">
        <v>24</v>
      </c>
      <c r="E852" t="s">
        <v>25</v>
      </c>
      <c r="F852" t="s">
        <v>217</v>
      </c>
      <c r="G852" t="s">
        <v>28</v>
      </c>
      <c r="H852" t="s">
        <v>27</v>
      </c>
      <c r="I852" s="1">
        <v>45785</v>
      </c>
      <c r="J852">
        <v>2025</v>
      </c>
      <c r="K852" t="s">
        <v>21</v>
      </c>
      <c r="L852">
        <v>14</v>
      </c>
      <c r="M852">
        <v>235.88</v>
      </c>
      <c r="N852">
        <v>193.71</v>
      </c>
      <c r="O852">
        <f>Table1[[#This Row],[Price_per_qty]]*Table1[[#This Row],[Sold_qty]]</f>
        <v>3302.3199999999997</v>
      </c>
      <c r="P852">
        <f>(Table1[[#This Row],[Sold_qty]]*Table1[[#This Row],[Price_per_qty]])-(Table1[[#This Row],[COGS]]*Table1[[#This Row],[Sold_qty]])</f>
        <v>590.37999999999965</v>
      </c>
      <c r="Q852" s="6">
        <f>Table1[[#This Row],[Profit]]/Table1[[#This Row],[Revenue]]</f>
        <v>0.178777344412413</v>
      </c>
    </row>
    <row r="853" spans="1:17" x14ac:dyDescent="0.3">
      <c r="A853">
        <v>852</v>
      </c>
      <c r="B853" t="s">
        <v>2081</v>
      </c>
      <c r="C853" t="s">
        <v>2082</v>
      </c>
      <c r="D853" t="s">
        <v>16</v>
      </c>
      <c r="E853" t="s">
        <v>59</v>
      </c>
      <c r="F853" t="s">
        <v>486</v>
      </c>
      <c r="G853" t="s">
        <v>44</v>
      </c>
      <c r="H853" t="s">
        <v>19</v>
      </c>
      <c r="I853" s="1">
        <v>45269</v>
      </c>
      <c r="J853">
        <v>2023</v>
      </c>
      <c r="K853" t="s">
        <v>103</v>
      </c>
      <c r="L853">
        <v>19</v>
      </c>
      <c r="M853">
        <v>12.16</v>
      </c>
      <c r="N853">
        <v>10.039999999999999</v>
      </c>
      <c r="O853">
        <f>Table1[[#This Row],[Price_per_qty]]*Table1[[#This Row],[Sold_qty]]</f>
        <v>231.04</v>
      </c>
      <c r="P853">
        <f>(Table1[[#This Row],[Sold_qty]]*Table1[[#This Row],[Price_per_qty]])-(Table1[[#This Row],[COGS]]*Table1[[#This Row],[Sold_qty]])</f>
        <v>40.28</v>
      </c>
      <c r="Q853" s="6">
        <f>Table1[[#This Row],[Profit]]/Table1[[#This Row],[Revenue]]</f>
        <v>0.17434210526315791</v>
      </c>
    </row>
    <row r="854" spans="1:17" x14ac:dyDescent="0.3">
      <c r="A854">
        <v>853</v>
      </c>
      <c r="B854" t="s">
        <v>2083</v>
      </c>
      <c r="C854" t="s">
        <v>2084</v>
      </c>
      <c r="D854" t="s">
        <v>24</v>
      </c>
      <c r="E854" t="s">
        <v>73</v>
      </c>
      <c r="F854" t="s">
        <v>730</v>
      </c>
      <c r="G854" t="s">
        <v>35</v>
      </c>
      <c r="H854" t="s">
        <v>28</v>
      </c>
      <c r="I854" s="1">
        <v>45423</v>
      </c>
      <c r="J854">
        <v>2024</v>
      </c>
      <c r="K854" t="s">
        <v>103</v>
      </c>
      <c r="L854">
        <v>14</v>
      </c>
      <c r="M854">
        <v>447.99</v>
      </c>
      <c r="N854">
        <v>283.25</v>
      </c>
      <c r="O854">
        <f>Table1[[#This Row],[Price_per_qty]]*Table1[[#This Row],[Sold_qty]]</f>
        <v>6271.8600000000006</v>
      </c>
      <c r="P854">
        <f>(Table1[[#This Row],[Sold_qty]]*Table1[[#This Row],[Price_per_qty]])-(Table1[[#This Row],[COGS]]*Table1[[#This Row],[Sold_qty]])</f>
        <v>2306.3600000000006</v>
      </c>
      <c r="Q854" s="6">
        <f>Table1[[#This Row],[Profit]]/Table1[[#This Row],[Revenue]]</f>
        <v>0.36773142257639685</v>
      </c>
    </row>
    <row r="855" spans="1:17" x14ac:dyDescent="0.3">
      <c r="A855">
        <v>854</v>
      </c>
      <c r="B855" t="s">
        <v>2085</v>
      </c>
      <c r="C855" t="s">
        <v>2086</v>
      </c>
      <c r="D855" t="s">
        <v>16</v>
      </c>
      <c r="E855" t="s">
        <v>106</v>
      </c>
      <c r="F855" t="s">
        <v>325</v>
      </c>
      <c r="G855" t="s">
        <v>27</v>
      </c>
      <c r="H855" t="s">
        <v>27</v>
      </c>
      <c r="I855" s="1">
        <v>45717</v>
      </c>
      <c r="J855">
        <v>2025</v>
      </c>
      <c r="K855" t="s">
        <v>103</v>
      </c>
      <c r="L855">
        <v>12</v>
      </c>
      <c r="M855">
        <v>287.14</v>
      </c>
      <c r="N855">
        <v>173.22</v>
      </c>
      <c r="O855">
        <f>Table1[[#This Row],[Price_per_qty]]*Table1[[#This Row],[Sold_qty]]</f>
        <v>3445.68</v>
      </c>
      <c r="P855">
        <f>(Table1[[#This Row],[Sold_qty]]*Table1[[#This Row],[Price_per_qty]])-(Table1[[#This Row],[COGS]]*Table1[[#This Row],[Sold_qty]])</f>
        <v>1367.04</v>
      </c>
      <c r="Q855" s="6">
        <f>Table1[[#This Row],[Profit]]/Table1[[#This Row],[Revenue]]</f>
        <v>0.39674026607229923</v>
      </c>
    </row>
    <row r="856" spans="1:17" x14ac:dyDescent="0.3">
      <c r="A856">
        <v>855</v>
      </c>
      <c r="B856" t="s">
        <v>2087</v>
      </c>
      <c r="C856" t="s">
        <v>2088</v>
      </c>
      <c r="D856" t="s">
        <v>32</v>
      </c>
      <c r="E856" t="s">
        <v>33</v>
      </c>
      <c r="F856" t="s">
        <v>509</v>
      </c>
      <c r="G856" t="s">
        <v>28</v>
      </c>
      <c r="H856" t="s">
        <v>44</v>
      </c>
      <c r="I856" s="1">
        <v>45619</v>
      </c>
      <c r="J856">
        <v>2024</v>
      </c>
      <c r="K856" t="s">
        <v>21</v>
      </c>
      <c r="L856">
        <v>5</v>
      </c>
      <c r="M856">
        <v>140.43</v>
      </c>
      <c r="N856">
        <v>101.47</v>
      </c>
      <c r="O856">
        <f>Table1[[#This Row],[Price_per_qty]]*Table1[[#This Row],[Sold_qty]]</f>
        <v>702.15000000000009</v>
      </c>
      <c r="P856">
        <f>(Table1[[#This Row],[Sold_qty]]*Table1[[#This Row],[Price_per_qty]])-(Table1[[#This Row],[COGS]]*Table1[[#This Row],[Sold_qty]])</f>
        <v>194.80000000000007</v>
      </c>
      <c r="Q856" s="6">
        <f>Table1[[#This Row],[Profit]]/Table1[[#This Row],[Revenue]]</f>
        <v>0.27743359680979851</v>
      </c>
    </row>
    <row r="857" spans="1:17" x14ac:dyDescent="0.3">
      <c r="A857">
        <v>856</v>
      </c>
      <c r="B857" t="s">
        <v>2089</v>
      </c>
      <c r="C857" t="s">
        <v>2090</v>
      </c>
      <c r="D857" t="s">
        <v>24</v>
      </c>
      <c r="E857" t="s">
        <v>42</v>
      </c>
      <c r="F857" t="s">
        <v>422</v>
      </c>
      <c r="G857" t="s">
        <v>44</v>
      </c>
      <c r="H857" t="s">
        <v>44</v>
      </c>
      <c r="I857" s="1">
        <v>45129</v>
      </c>
      <c r="J857">
        <v>2023</v>
      </c>
      <c r="K857" t="s">
        <v>103</v>
      </c>
      <c r="L857">
        <v>10</v>
      </c>
      <c r="M857">
        <v>342.57</v>
      </c>
      <c r="N857">
        <v>286.67</v>
      </c>
      <c r="O857">
        <f>Table1[[#This Row],[Price_per_qty]]*Table1[[#This Row],[Sold_qty]]</f>
        <v>3425.7</v>
      </c>
      <c r="P857">
        <f>(Table1[[#This Row],[Sold_qty]]*Table1[[#This Row],[Price_per_qty]])-(Table1[[#This Row],[COGS]]*Table1[[#This Row],[Sold_qty]])</f>
        <v>558.99999999999955</v>
      </c>
      <c r="Q857" s="6">
        <f>Table1[[#This Row],[Profit]]/Table1[[#This Row],[Revenue]]</f>
        <v>0.16317832851679936</v>
      </c>
    </row>
    <row r="858" spans="1:17" x14ac:dyDescent="0.3">
      <c r="A858">
        <v>857</v>
      </c>
      <c r="B858" t="s">
        <v>2091</v>
      </c>
      <c r="C858" t="s">
        <v>2092</v>
      </c>
      <c r="D858" t="s">
        <v>24</v>
      </c>
      <c r="E858" t="s">
        <v>25</v>
      </c>
      <c r="F858" t="s">
        <v>2093</v>
      </c>
      <c r="G858" t="s">
        <v>28</v>
      </c>
      <c r="H858" t="s">
        <v>20</v>
      </c>
      <c r="I858" s="1">
        <v>45184</v>
      </c>
      <c r="J858">
        <v>2023</v>
      </c>
      <c r="K858" t="s">
        <v>29</v>
      </c>
      <c r="L858">
        <v>15</v>
      </c>
      <c r="M858">
        <v>63.8</v>
      </c>
      <c r="N858">
        <v>41.51</v>
      </c>
      <c r="O858">
        <f>Table1[[#This Row],[Price_per_qty]]*Table1[[#This Row],[Sold_qty]]</f>
        <v>957</v>
      </c>
      <c r="P858">
        <f>(Table1[[#This Row],[Sold_qty]]*Table1[[#This Row],[Price_per_qty]])-(Table1[[#This Row],[COGS]]*Table1[[#This Row],[Sold_qty]])</f>
        <v>334.35</v>
      </c>
      <c r="Q858" s="6">
        <f>Table1[[#This Row],[Profit]]/Table1[[#This Row],[Revenue]]</f>
        <v>0.34937304075235109</v>
      </c>
    </row>
    <row r="859" spans="1:17" x14ac:dyDescent="0.3">
      <c r="A859">
        <v>858</v>
      </c>
      <c r="B859" t="s">
        <v>2094</v>
      </c>
      <c r="C859" t="s">
        <v>2095</v>
      </c>
      <c r="D859" t="s">
        <v>16</v>
      </c>
      <c r="E859" t="s">
        <v>106</v>
      </c>
      <c r="F859" t="s">
        <v>1020</v>
      </c>
      <c r="G859" t="s">
        <v>44</v>
      </c>
      <c r="H859" t="s">
        <v>19</v>
      </c>
      <c r="I859" s="1">
        <v>45590</v>
      </c>
      <c r="J859">
        <v>2024</v>
      </c>
      <c r="K859" t="s">
        <v>29</v>
      </c>
      <c r="L859">
        <v>9</v>
      </c>
      <c r="M859">
        <v>471.08</v>
      </c>
      <c r="N859">
        <v>250.95</v>
      </c>
      <c r="O859">
        <f>Table1[[#This Row],[Price_per_qty]]*Table1[[#This Row],[Sold_qty]]</f>
        <v>4239.72</v>
      </c>
      <c r="P859">
        <f>(Table1[[#This Row],[Sold_qty]]*Table1[[#This Row],[Price_per_qty]])-(Table1[[#This Row],[COGS]]*Table1[[#This Row],[Sold_qty]])</f>
        <v>1981.1700000000005</v>
      </c>
      <c r="Q859" s="6">
        <f>Table1[[#This Row],[Profit]]/Table1[[#This Row],[Revenue]]</f>
        <v>0.46728793410885633</v>
      </c>
    </row>
    <row r="860" spans="1:17" x14ac:dyDescent="0.3">
      <c r="A860">
        <v>859</v>
      </c>
      <c r="B860" t="s">
        <v>2096</v>
      </c>
      <c r="C860" t="s">
        <v>2097</v>
      </c>
      <c r="D860" t="s">
        <v>24</v>
      </c>
      <c r="E860" t="s">
        <v>73</v>
      </c>
      <c r="F860" t="s">
        <v>601</v>
      </c>
      <c r="G860" t="s">
        <v>44</v>
      </c>
      <c r="H860" t="s">
        <v>19</v>
      </c>
      <c r="I860" s="1">
        <v>45179</v>
      </c>
      <c r="J860">
        <v>2023</v>
      </c>
      <c r="K860" t="s">
        <v>29</v>
      </c>
      <c r="L860">
        <v>13</v>
      </c>
      <c r="M860">
        <v>254.6</v>
      </c>
      <c r="N860">
        <v>184.22</v>
      </c>
      <c r="O860">
        <f>Table1[[#This Row],[Price_per_qty]]*Table1[[#This Row],[Sold_qty]]</f>
        <v>3309.7999999999997</v>
      </c>
      <c r="P860">
        <f>(Table1[[#This Row],[Sold_qty]]*Table1[[#This Row],[Price_per_qty]])-(Table1[[#This Row],[COGS]]*Table1[[#This Row],[Sold_qty]])</f>
        <v>914.9399999999996</v>
      </c>
      <c r="Q860" s="6">
        <f>Table1[[#This Row],[Profit]]/Table1[[#This Row],[Revenue]]</f>
        <v>0.27643362136684985</v>
      </c>
    </row>
    <row r="861" spans="1:17" x14ac:dyDescent="0.3">
      <c r="A861">
        <v>860</v>
      </c>
      <c r="B861" t="s">
        <v>2098</v>
      </c>
      <c r="C861" t="s">
        <v>2099</v>
      </c>
      <c r="D861" t="s">
        <v>16</v>
      </c>
      <c r="E861" t="s">
        <v>17</v>
      </c>
      <c r="F861" t="s">
        <v>1151</v>
      </c>
      <c r="G861" t="s">
        <v>44</v>
      </c>
      <c r="H861" t="s">
        <v>44</v>
      </c>
      <c r="I861" s="1">
        <v>45499</v>
      </c>
      <c r="J861">
        <v>2024</v>
      </c>
      <c r="K861" t="s">
        <v>103</v>
      </c>
      <c r="L861">
        <v>6</v>
      </c>
      <c r="M861">
        <v>82.26</v>
      </c>
      <c r="N861">
        <v>54.86</v>
      </c>
      <c r="O861">
        <f>Table1[[#This Row],[Price_per_qty]]*Table1[[#This Row],[Sold_qty]]</f>
        <v>493.56000000000006</v>
      </c>
      <c r="P861">
        <f>(Table1[[#This Row],[Sold_qty]]*Table1[[#This Row],[Price_per_qty]])-(Table1[[#This Row],[COGS]]*Table1[[#This Row],[Sold_qty]])</f>
        <v>164.40000000000009</v>
      </c>
      <c r="Q861" s="6">
        <f>Table1[[#This Row],[Profit]]/Table1[[#This Row],[Revenue]]</f>
        <v>0.33309020179917348</v>
      </c>
    </row>
    <row r="862" spans="1:17" x14ac:dyDescent="0.3">
      <c r="A862">
        <v>861</v>
      </c>
      <c r="B862" t="s">
        <v>2100</v>
      </c>
      <c r="C862" t="s">
        <v>2101</v>
      </c>
      <c r="D862" t="s">
        <v>16</v>
      </c>
      <c r="E862" t="s">
        <v>17</v>
      </c>
      <c r="F862" t="s">
        <v>88</v>
      </c>
      <c r="G862" t="s">
        <v>35</v>
      </c>
      <c r="H862" t="s">
        <v>44</v>
      </c>
      <c r="I862" s="1">
        <v>45730</v>
      </c>
      <c r="J862">
        <v>2025</v>
      </c>
      <c r="K862" t="s">
        <v>36</v>
      </c>
      <c r="L862">
        <v>15</v>
      </c>
      <c r="M862">
        <v>58.02</v>
      </c>
      <c r="N862">
        <v>29.56</v>
      </c>
      <c r="O862">
        <f>Table1[[#This Row],[Price_per_qty]]*Table1[[#This Row],[Sold_qty]]</f>
        <v>870.30000000000007</v>
      </c>
      <c r="P862">
        <f>(Table1[[#This Row],[Sold_qty]]*Table1[[#This Row],[Price_per_qty]])-(Table1[[#This Row],[COGS]]*Table1[[#This Row],[Sold_qty]])</f>
        <v>426.90000000000009</v>
      </c>
      <c r="Q862" s="6">
        <f>Table1[[#This Row],[Profit]]/Table1[[#This Row],[Revenue]]</f>
        <v>0.49052051016890735</v>
      </c>
    </row>
    <row r="863" spans="1:17" x14ac:dyDescent="0.3">
      <c r="A863">
        <v>862</v>
      </c>
      <c r="B863" t="s">
        <v>2102</v>
      </c>
      <c r="C863" t="s">
        <v>2103</v>
      </c>
      <c r="D863" t="s">
        <v>32</v>
      </c>
      <c r="E863" t="s">
        <v>63</v>
      </c>
      <c r="F863" t="s">
        <v>1613</v>
      </c>
      <c r="G863" t="s">
        <v>35</v>
      </c>
      <c r="H863" t="s">
        <v>27</v>
      </c>
      <c r="I863" s="1">
        <v>45621</v>
      </c>
      <c r="J863">
        <v>2024</v>
      </c>
      <c r="K863" t="s">
        <v>29</v>
      </c>
      <c r="L863">
        <v>13</v>
      </c>
      <c r="M863">
        <v>477.29</v>
      </c>
      <c r="N863">
        <v>287.49</v>
      </c>
      <c r="O863">
        <f>Table1[[#This Row],[Price_per_qty]]*Table1[[#This Row],[Sold_qty]]</f>
        <v>6204.77</v>
      </c>
      <c r="P863">
        <f>(Table1[[#This Row],[Sold_qty]]*Table1[[#This Row],[Price_per_qty]])-(Table1[[#This Row],[COGS]]*Table1[[#This Row],[Sold_qty]])</f>
        <v>2467.4000000000005</v>
      </c>
      <c r="Q863" s="6">
        <f>Table1[[#This Row],[Profit]]/Table1[[#This Row],[Revenue]]</f>
        <v>0.39766179890632536</v>
      </c>
    </row>
    <row r="864" spans="1:17" x14ac:dyDescent="0.3">
      <c r="A864">
        <v>863</v>
      </c>
      <c r="B864" t="s">
        <v>2104</v>
      </c>
      <c r="C864" t="s">
        <v>2105</v>
      </c>
      <c r="D864" t="s">
        <v>24</v>
      </c>
      <c r="E864" t="s">
        <v>25</v>
      </c>
      <c r="F864" t="s">
        <v>2106</v>
      </c>
      <c r="G864" t="s">
        <v>19</v>
      </c>
      <c r="H864" t="s">
        <v>19</v>
      </c>
      <c r="I864" s="1">
        <v>45163</v>
      </c>
      <c r="J864">
        <v>2023</v>
      </c>
      <c r="K864" t="s">
        <v>36</v>
      </c>
      <c r="L864">
        <v>8</v>
      </c>
      <c r="M864">
        <v>408.19</v>
      </c>
      <c r="N864">
        <v>240.08</v>
      </c>
      <c r="O864">
        <f>Table1[[#This Row],[Price_per_qty]]*Table1[[#This Row],[Sold_qty]]</f>
        <v>3265.52</v>
      </c>
      <c r="P864">
        <f>(Table1[[#This Row],[Sold_qty]]*Table1[[#This Row],[Price_per_qty]])-(Table1[[#This Row],[COGS]]*Table1[[#This Row],[Sold_qty]])</f>
        <v>1344.8799999999999</v>
      </c>
      <c r="Q864" s="6">
        <f>Table1[[#This Row],[Profit]]/Table1[[#This Row],[Revenue]]</f>
        <v>0.41184252431465734</v>
      </c>
    </row>
    <row r="865" spans="1:17" x14ac:dyDescent="0.3">
      <c r="A865">
        <v>864</v>
      </c>
      <c r="B865" t="s">
        <v>2107</v>
      </c>
      <c r="C865" t="s">
        <v>2108</v>
      </c>
      <c r="D865" t="s">
        <v>32</v>
      </c>
      <c r="E865" t="s">
        <v>63</v>
      </c>
      <c r="F865" t="s">
        <v>745</v>
      </c>
      <c r="G865" t="s">
        <v>28</v>
      </c>
      <c r="H865" t="s">
        <v>19</v>
      </c>
      <c r="I865" s="1">
        <v>45046</v>
      </c>
      <c r="J865">
        <v>2023</v>
      </c>
      <c r="K865" t="s">
        <v>21</v>
      </c>
      <c r="L865">
        <v>12</v>
      </c>
      <c r="M865">
        <v>72.540000000000006</v>
      </c>
      <c r="N865">
        <v>43.47</v>
      </c>
      <c r="O865">
        <f>Table1[[#This Row],[Price_per_qty]]*Table1[[#This Row],[Sold_qty]]</f>
        <v>870.48</v>
      </c>
      <c r="P865">
        <f>(Table1[[#This Row],[Sold_qty]]*Table1[[#This Row],[Price_per_qty]])-(Table1[[#This Row],[COGS]]*Table1[[#This Row],[Sold_qty]])</f>
        <v>348.84000000000003</v>
      </c>
      <c r="Q865" s="6">
        <f>Table1[[#This Row],[Profit]]/Table1[[#This Row],[Revenue]]</f>
        <v>0.40074441687344914</v>
      </c>
    </row>
    <row r="866" spans="1:17" x14ac:dyDescent="0.3">
      <c r="A866">
        <v>865</v>
      </c>
      <c r="B866" t="s">
        <v>2109</v>
      </c>
      <c r="C866" t="s">
        <v>2110</v>
      </c>
      <c r="D866" t="s">
        <v>16</v>
      </c>
      <c r="E866" t="s">
        <v>106</v>
      </c>
      <c r="F866" t="s">
        <v>1201</v>
      </c>
      <c r="G866" t="s">
        <v>19</v>
      </c>
      <c r="H866" t="s">
        <v>28</v>
      </c>
      <c r="I866" s="1">
        <v>45657</v>
      </c>
      <c r="J866">
        <v>2024</v>
      </c>
      <c r="K866" t="s">
        <v>21</v>
      </c>
      <c r="L866">
        <v>7</v>
      </c>
      <c r="M866">
        <v>139.85</v>
      </c>
      <c r="N866">
        <v>71.260000000000005</v>
      </c>
      <c r="O866">
        <f>Table1[[#This Row],[Price_per_qty]]*Table1[[#This Row],[Sold_qty]]</f>
        <v>978.94999999999993</v>
      </c>
      <c r="P866">
        <f>(Table1[[#This Row],[Sold_qty]]*Table1[[#This Row],[Price_per_qty]])-(Table1[[#This Row],[COGS]]*Table1[[#This Row],[Sold_qty]])</f>
        <v>480.12999999999988</v>
      </c>
      <c r="Q866" s="6">
        <f>Table1[[#This Row],[Profit]]/Table1[[#This Row],[Revenue]]</f>
        <v>0.49045405791919905</v>
      </c>
    </row>
    <row r="867" spans="1:17" x14ac:dyDescent="0.3">
      <c r="A867">
        <v>866</v>
      </c>
      <c r="B867" t="s">
        <v>2111</v>
      </c>
      <c r="C867" t="s">
        <v>2112</v>
      </c>
      <c r="D867" t="s">
        <v>32</v>
      </c>
      <c r="E867" t="s">
        <v>33</v>
      </c>
      <c r="F867" t="s">
        <v>166</v>
      </c>
      <c r="G867" t="s">
        <v>19</v>
      </c>
      <c r="H867" t="s">
        <v>27</v>
      </c>
      <c r="I867" s="1">
        <v>45207</v>
      </c>
      <c r="J867">
        <v>2023</v>
      </c>
      <c r="K867" t="s">
        <v>29</v>
      </c>
      <c r="L867">
        <v>9</v>
      </c>
      <c r="M867">
        <v>12.14</v>
      </c>
      <c r="N867">
        <v>7.96</v>
      </c>
      <c r="O867">
        <f>Table1[[#This Row],[Price_per_qty]]*Table1[[#This Row],[Sold_qty]]</f>
        <v>109.26</v>
      </c>
      <c r="P867">
        <f>(Table1[[#This Row],[Sold_qty]]*Table1[[#This Row],[Price_per_qty]])-(Table1[[#This Row],[COGS]]*Table1[[#This Row],[Sold_qty]])</f>
        <v>37.620000000000005</v>
      </c>
      <c r="Q867" s="6">
        <f>Table1[[#This Row],[Profit]]/Table1[[#This Row],[Revenue]]</f>
        <v>0.34431630971993415</v>
      </c>
    </row>
    <row r="868" spans="1:17" x14ac:dyDescent="0.3">
      <c r="A868">
        <v>867</v>
      </c>
      <c r="B868" t="s">
        <v>2113</v>
      </c>
      <c r="C868" t="s">
        <v>2114</v>
      </c>
      <c r="D868" t="s">
        <v>32</v>
      </c>
      <c r="E868" t="s">
        <v>63</v>
      </c>
      <c r="F868" t="s">
        <v>2001</v>
      </c>
      <c r="G868" t="s">
        <v>20</v>
      </c>
      <c r="H868" t="s">
        <v>27</v>
      </c>
      <c r="I868" s="1">
        <v>45441</v>
      </c>
      <c r="J868">
        <v>2024</v>
      </c>
      <c r="K868" t="s">
        <v>36</v>
      </c>
      <c r="L868">
        <v>15</v>
      </c>
      <c r="M868">
        <v>367.84</v>
      </c>
      <c r="N868">
        <v>192.64</v>
      </c>
      <c r="O868">
        <f>Table1[[#This Row],[Price_per_qty]]*Table1[[#This Row],[Sold_qty]]</f>
        <v>5517.5999999999995</v>
      </c>
      <c r="P868">
        <f>(Table1[[#This Row],[Sold_qty]]*Table1[[#This Row],[Price_per_qty]])-(Table1[[#This Row],[COGS]]*Table1[[#This Row],[Sold_qty]])</f>
        <v>2627.9999999999995</v>
      </c>
      <c r="Q868" s="6">
        <f>Table1[[#This Row],[Profit]]/Table1[[#This Row],[Revenue]]</f>
        <v>0.47629404088734228</v>
      </c>
    </row>
    <row r="869" spans="1:17" x14ac:dyDescent="0.3">
      <c r="A869">
        <v>868</v>
      </c>
      <c r="B869" t="s">
        <v>2115</v>
      </c>
      <c r="C869" t="s">
        <v>2116</v>
      </c>
      <c r="D869" t="s">
        <v>16</v>
      </c>
      <c r="E869" t="s">
        <v>17</v>
      </c>
      <c r="F869" t="s">
        <v>1383</v>
      </c>
      <c r="G869" t="s">
        <v>27</v>
      </c>
      <c r="H869" t="s">
        <v>20</v>
      </c>
      <c r="I869" s="1">
        <v>45446</v>
      </c>
      <c r="J869">
        <v>2024</v>
      </c>
      <c r="K869" t="s">
        <v>36</v>
      </c>
      <c r="L869">
        <v>11</v>
      </c>
      <c r="M869">
        <v>225.89</v>
      </c>
      <c r="N869">
        <v>159.77000000000001</v>
      </c>
      <c r="O869">
        <f>Table1[[#This Row],[Price_per_qty]]*Table1[[#This Row],[Sold_qty]]</f>
        <v>2484.79</v>
      </c>
      <c r="P869">
        <f>(Table1[[#This Row],[Sold_qty]]*Table1[[#This Row],[Price_per_qty]])-(Table1[[#This Row],[COGS]]*Table1[[#This Row],[Sold_qty]])</f>
        <v>727.31999999999994</v>
      </c>
      <c r="Q869" s="6">
        <f>Table1[[#This Row],[Profit]]/Table1[[#This Row],[Revenue]]</f>
        <v>0.29270884058612595</v>
      </c>
    </row>
    <row r="870" spans="1:17" x14ac:dyDescent="0.3">
      <c r="A870">
        <v>869</v>
      </c>
      <c r="B870" t="s">
        <v>2117</v>
      </c>
      <c r="C870" t="s">
        <v>2118</v>
      </c>
      <c r="D870" t="s">
        <v>24</v>
      </c>
      <c r="E870" t="s">
        <v>42</v>
      </c>
      <c r="F870" t="s">
        <v>616</v>
      </c>
      <c r="G870" t="s">
        <v>20</v>
      </c>
      <c r="H870" t="s">
        <v>27</v>
      </c>
      <c r="I870" s="1">
        <v>45545</v>
      </c>
      <c r="J870">
        <v>2024</v>
      </c>
      <c r="K870" t="s">
        <v>29</v>
      </c>
      <c r="L870">
        <v>10</v>
      </c>
      <c r="M870">
        <v>138.31</v>
      </c>
      <c r="N870">
        <v>100.7</v>
      </c>
      <c r="O870">
        <f>Table1[[#This Row],[Price_per_qty]]*Table1[[#This Row],[Sold_qty]]</f>
        <v>1383.1</v>
      </c>
      <c r="P870">
        <f>(Table1[[#This Row],[Sold_qty]]*Table1[[#This Row],[Price_per_qty]])-(Table1[[#This Row],[COGS]]*Table1[[#This Row],[Sold_qty]])</f>
        <v>376.09999999999991</v>
      </c>
      <c r="Q870" s="6">
        <f>Table1[[#This Row],[Profit]]/Table1[[#This Row],[Revenue]]</f>
        <v>0.27192538500469954</v>
      </c>
    </row>
    <row r="871" spans="1:17" x14ac:dyDescent="0.3">
      <c r="A871">
        <v>870</v>
      </c>
      <c r="B871" t="s">
        <v>2119</v>
      </c>
      <c r="C871" t="s">
        <v>2120</v>
      </c>
      <c r="D871" t="s">
        <v>24</v>
      </c>
      <c r="E871" t="s">
        <v>25</v>
      </c>
      <c r="F871" t="s">
        <v>1037</v>
      </c>
      <c r="G871" t="s">
        <v>35</v>
      </c>
      <c r="H871" t="s">
        <v>44</v>
      </c>
      <c r="I871" s="1">
        <v>45410</v>
      </c>
      <c r="J871">
        <v>2024</v>
      </c>
      <c r="K871" t="s">
        <v>103</v>
      </c>
      <c r="L871">
        <v>1</v>
      </c>
      <c r="M871">
        <v>250.14</v>
      </c>
      <c r="N871">
        <v>204.72</v>
      </c>
      <c r="O871">
        <f>Table1[[#This Row],[Price_per_qty]]*Table1[[#This Row],[Sold_qty]]</f>
        <v>250.14</v>
      </c>
      <c r="P871">
        <f>(Table1[[#This Row],[Sold_qty]]*Table1[[#This Row],[Price_per_qty]])-(Table1[[#This Row],[COGS]]*Table1[[#This Row],[Sold_qty]])</f>
        <v>45.419999999999987</v>
      </c>
      <c r="Q871" s="6">
        <f>Table1[[#This Row],[Profit]]/Table1[[#This Row],[Revenue]]</f>
        <v>0.18157831614295991</v>
      </c>
    </row>
    <row r="872" spans="1:17" x14ac:dyDescent="0.3">
      <c r="A872">
        <v>871</v>
      </c>
      <c r="B872" t="s">
        <v>2121</v>
      </c>
      <c r="C872" t="s">
        <v>2122</v>
      </c>
      <c r="D872" t="s">
        <v>32</v>
      </c>
      <c r="E872" t="s">
        <v>63</v>
      </c>
      <c r="F872" t="s">
        <v>241</v>
      </c>
      <c r="G872" t="s">
        <v>44</v>
      </c>
      <c r="H872" t="s">
        <v>44</v>
      </c>
      <c r="I872" s="1">
        <v>45632</v>
      </c>
      <c r="J872">
        <v>2024</v>
      </c>
      <c r="K872" t="s">
        <v>36</v>
      </c>
      <c r="L872">
        <v>7</v>
      </c>
      <c r="M872">
        <v>272.36</v>
      </c>
      <c r="N872">
        <v>202.37</v>
      </c>
      <c r="O872">
        <f>Table1[[#This Row],[Price_per_qty]]*Table1[[#This Row],[Sold_qty]]</f>
        <v>1906.52</v>
      </c>
      <c r="P872">
        <f>(Table1[[#This Row],[Sold_qty]]*Table1[[#This Row],[Price_per_qty]])-(Table1[[#This Row],[COGS]]*Table1[[#This Row],[Sold_qty]])</f>
        <v>489.92999999999984</v>
      </c>
      <c r="Q872" s="6">
        <f>Table1[[#This Row],[Profit]]/Table1[[#This Row],[Revenue]]</f>
        <v>0.25697606109560867</v>
      </c>
    </row>
    <row r="873" spans="1:17" x14ac:dyDescent="0.3">
      <c r="A873">
        <v>872</v>
      </c>
      <c r="B873" t="s">
        <v>2123</v>
      </c>
      <c r="C873" t="s">
        <v>2124</v>
      </c>
      <c r="D873" t="s">
        <v>24</v>
      </c>
      <c r="E873" t="s">
        <v>25</v>
      </c>
      <c r="F873" t="s">
        <v>1437</v>
      </c>
      <c r="G873" t="s">
        <v>35</v>
      </c>
      <c r="H873" t="s">
        <v>28</v>
      </c>
      <c r="I873" s="1">
        <v>44993</v>
      </c>
      <c r="J873">
        <v>2023</v>
      </c>
      <c r="K873" t="s">
        <v>21</v>
      </c>
      <c r="L873">
        <v>19</v>
      </c>
      <c r="M873">
        <v>108.28</v>
      </c>
      <c r="N873">
        <v>56.76</v>
      </c>
      <c r="O873">
        <f>Table1[[#This Row],[Price_per_qty]]*Table1[[#This Row],[Sold_qty]]</f>
        <v>2057.3200000000002</v>
      </c>
      <c r="P873">
        <f>(Table1[[#This Row],[Sold_qty]]*Table1[[#This Row],[Price_per_qty]])-(Table1[[#This Row],[COGS]]*Table1[[#This Row],[Sold_qty]])</f>
        <v>978.88000000000011</v>
      </c>
      <c r="Q873" s="6">
        <f>Table1[[#This Row],[Profit]]/Table1[[#This Row],[Revenue]]</f>
        <v>0.47580347247875882</v>
      </c>
    </row>
    <row r="874" spans="1:17" x14ac:dyDescent="0.3">
      <c r="A874">
        <v>873</v>
      </c>
      <c r="B874" t="s">
        <v>2125</v>
      </c>
      <c r="C874" t="s">
        <v>2126</v>
      </c>
      <c r="D874" t="s">
        <v>16</v>
      </c>
      <c r="E874" t="s">
        <v>59</v>
      </c>
      <c r="F874" t="s">
        <v>2127</v>
      </c>
      <c r="G874" t="s">
        <v>20</v>
      </c>
      <c r="H874" t="s">
        <v>27</v>
      </c>
      <c r="I874" s="1">
        <v>45480</v>
      </c>
      <c r="J874">
        <v>2024</v>
      </c>
      <c r="K874" t="s">
        <v>36</v>
      </c>
      <c r="L874">
        <v>7</v>
      </c>
      <c r="M874">
        <v>81.349999999999994</v>
      </c>
      <c r="N874">
        <v>59.87</v>
      </c>
      <c r="O874">
        <f>Table1[[#This Row],[Price_per_qty]]*Table1[[#This Row],[Sold_qty]]</f>
        <v>569.44999999999993</v>
      </c>
      <c r="P874">
        <f>(Table1[[#This Row],[Sold_qty]]*Table1[[#This Row],[Price_per_qty]])-(Table1[[#This Row],[COGS]]*Table1[[#This Row],[Sold_qty]])</f>
        <v>150.35999999999996</v>
      </c>
      <c r="Q874" s="6">
        <f>Table1[[#This Row],[Profit]]/Table1[[#This Row],[Revenue]]</f>
        <v>0.26404425322679775</v>
      </c>
    </row>
    <row r="875" spans="1:17" x14ac:dyDescent="0.3">
      <c r="A875">
        <v>874</v>
      </c>
      <c r="B875" t="s">
        <v>2128</v>
      </c>
      <c r="C875" t="s">
        <v>2129</v>
      </c>
      <c r="D875" t="s">
        <v>32</v>
      </c>
      <c r="E875" t="s">
        <v>52</v>
      </c>
      <c r="F875" t="s">
        <v>296</v>
      </c>
      <c r="G875" t="s">
        <v>19</v>
      </c>
      <c r="H875" t="s">
        <v>19</v>
      </c>
      <c r="I875" s="1">
        <v>45328</v>
      </c>
      <c r="J875">
        <v>2024</v>
      </c>
      <c r="K875" t="s">
        <v>29</v>
      </c>
      <c r="L875">
        <v>17</v>
      </c>
      <c r="M875">
        <v>130.19999999999999</v>
      </c>
      <c r="N875">
        <v>67.86</v>
      </c>
      <c r="O875">
        <f>Table1[[#This Row],[Price_per_qty]]*Table1[[#This Row],[Sold_qty]]</f>
        <v>2213.3999999999996</v>
      </c>
      <c r="P875">
        <f>(Table1[[#This Row],[Sold_qty]]*Table1[[#This Row],[Price_per_qty]])-(Table1[[#This Row],[COGS]]*Table1[[#This Row],[Sold_qty]])</f>
        <v>1059.7799999999997</v>
      </c>
      <c r="Q875" s="6">
        <f>Table1[[#This Row],[Profit]]/Table1[[#This Row],[Revenue]]</f>
        <v>0.47880184331797232</v>
      </c>
    </row>
    <row r="876" spans="1:17" x14ac:dyDescent="0.3">
      <c r="A876">
        <v>875</v>
      </c>
      <c r="B876" t="s">
        <v>2130</v>
      </c>
      <c r="C876" t="s">
        <v>2131</v>
      </c>
      <c r="D876" t="s">
        <v>32</v>
      </c>
      <c r="E876" t="s">
        <v>63</v>
      </c>
      <c r="F876" t="s">
        <v>140</v>
      </c>
      <c r="G876" t="s">
        <v>19</v>
      </c>
      <c r="H876" t="s">
        <v>27</v>
      </c>
      <c r="I876" s="1">
        <v>45421</v>
      </c>
      <c r="J876">
        <v>2024</v>
      </c>
      <c r="K876" t="s">
        <v>29</v>
      </c>
      <c r="L876">
        <v>4</v>
      </c>
      <c r="M876">
        <v>448.73</v>
      </c>
      <c r="N876">
        <v>265.5</v>
      </c>
      <c r="O876">
        <f>Table1[[#This Row],[Price_per_qty]]*Table1[[#This Row],[Sold_qty]]</f>
        <v>1794.92</v>
      </c>
      <c r="P876">
        <f>(Table1[[#This Row],[Sold_qty]]*Table1[[#This Row],[Price_per_qty]])-(Table1[[#This Row],[COGS]]*Table1[[#This Row],[Sold_qty]])</f>
        <v>732.92000000000007</v>
      </c>
      <c r="Q876" s="6">
        <f>Table1[[#This Row],[Profit]]/Table1[[#This Row],[Revenue]]</f>
        <v>0.4083301762752658</v>
      </c>
    </row>
    <row r="877" spans="1:17" x14ac:dyDescent="0.3">
      <c r="A877">
        <v>876</v>
      </c>
      <c r="B877" t="s">
        <v>2132</v>
      </c>
      <c r="C877" t="s">
        <v>2133</v>
      </c>
      <c r="D877" t="s">
        <v>24</v>
      </c>
      <c r="E877" t="s">
        <v>42</v>
      </c>
      <c r="F877" t="s">
        <v>43</v>
      </c>
      <c r="G877" t="s">
        <v>19</v>
      </c>
      <c r="H877" t="s">
        <v>27</v>
      </c>
      <c r="I877" s="1">
        <v>45272</v>
      </c>
      <c r="J877">
        <v>2023</v>
      </c>
      <c r="K877" t="s">
        <v>36</v>
      </c>
      <c r="L877">
        <v>16</v>
      </c>
      <c r="M877">
        <v>252.7</v>
      </c>
      <c r="N877">
        <v>188.18</v>
      </c>
      <c r="O877">
        <f>Table1[[#This Row],[Price_per_qty]]*Table1[[#This Row],[Sold_qty]]</f>
        <v>4043.2</v>
      </c>
      <c r="P877">
        <f>(Table1[[#This Row],[Sold_qty]]*Table1[[#This Row],[Price_per_qty]])-(Table1[[#This Row],[COGS]]*Table1[[#This Row],[Sold_qty]])</f>
        <v>1032.3199999999997</v>
      </c>
      <c r="Q877" s="6">
        <f>Table1[[#This Row],[Profit]]/Table1[[#This Row],[Revenue]]</f>
        <v>0.25532251681836166</v>
      </c>
    </row>
    <row r="878" spans="1:17" x14ac:dyDescent="0.3">
      <c r="A878">
        <v>877</v>
      </c>
      <c r="B878" t="s">
        <v>2134</v>
      </c>
      <c r="C878" t="s">
        <v>2135</v>
      </c>
      <c r="D878" t="s">
        <v>16</v>
      </c>
      <c r="E878" t="s">
        <v>106</v>
      </c>
      <c r="F878" t="s">
        <v>325</v>
      </c>
      <c r="G878" t="s">
        <v>44</v>
      </c>
      <c r="H878" t="s">
        <v>35</v>
      </c>
      <c r="I878" s="1">
        <v>45540</v>
      </c>
      <c r="J878">
        <v>2024</v>
      </c>
      <c r="K878" t="s">
        <v>103</v>
      </c>
      <c r="L878">
        <v>15</v>
      </c>
      <c r="M878">
        <v>132.52000000000001</v>
      </c>
      <c r="N878">
        <v>79.290000000000006</v>
      </c>
      <c r="O878">
        <f>Table1[[#This Row],[Price_per_qty]]*Table1[[#This Row],[Sold_qty]]</f>
        <v>1987.8000000000002</v>
      </c>
      <c r="P878">
        <f>(Table1[[#This Row],[Sold_qty]]*Table1[[#This Row],[Price_per_qty]])-(Table1[[#This Row],[COGS]]*Table1[[#This Row],[Sold_qty]])</f>
        <v>798.45</v>
      </c>
      <c r="Q878" s="6">
        <f>Table1[[#This Row],[Profit]]/Table1[[#This Row],[Revenue]]</f>
        <v>0.40167521883489282</v>
      </c>
    </row>
    <row r="879" spans="1:17" x14ac:dyDescent="0.3">
      <c r="A879">
        <v>878</v>
      </c>
      <c r="B879" t="s">
        <v>2136</v>
      </c>
      <c r="C879" t="s">
        <v>2137</v>
      </c>
      <c r="D879" t="s">
        <v>16</v>
      </c>
      <c r="E879" t="s">
        <v>59</v>
      </c>
      <c r="F879" t="s">
        <v>60</v>
      </c>
      <c r="G879" t="s">
        <v>19</v>
      </c>
      <c r="H879" t="s">
        <v>35</v>
      </c>
      <c r="I879" s="1">
        <v>45003</v>
      </c>
      <c r="J879">
        <v>2023</v>
      </c>
      <c r="K879" t="s">
        <v>21</v>
      </c>
      <c r="L879">
        <v>10</v>
      </c>
      <c r="M879">
        <v>261.75</v>
      </c>
      <c r="N879">
        <v>186.44</v>
      </c>
      <c r="O879">
        <f>Table1[[#This Row],[Price_per_qty]]*Table1[[#This Row],[Sold_qty]]</f>
        <v>2617.5</v>
      </c>
      <c r="P879">
        <f>(Table1[[#This Row],[Sold_qty]]*Table1[[#This Row],[Price_per_qty]])-(Table1[[#This Row],[COGS]]*Table1[[#This Row],[Sold_qty]])</f>
        <v>753.09999999999991</v>
      </c>
      <c r="Q879" s="6">
        <f>Table1[[#This Row],[Profit]]/Table1[[#This Row],[Revenue]]</f>
        <v>0.28771728748806108</v>
      </c>
    </row>
    <row r="880" spans="1:17" x14ac:dyDescent="0.3">
      <c r="A880">
        <v>879</v>
      </c>
      <c r="B880" t="s">
        <v>2138</v>
      </c>
      <c r="C880" t="s">
        <v>2139</v>
      </c>
      <c r="D880" t="s">
        <v>32</v>
      </c>
      <c r="E880" t="s">
        <v>63</v>
      </c>
      <c r="F880" t="s">
        <v>1125</v>
      </c>
      <c r="G880" t="s">
        <v>20</v>
      </c>
      <c r="H880" t="s">
        <v>20</v>
      </c>
      <c r="I880" s="1">
        <v>45719</v>
      </c>
      <c r="J880">
        <v>2025</v>
      </c>
      <c r="K880" t="s">
        <v>36</v>
      </c>
      <c r="L880">
        <v>13</v>
      </c>
      <c r="M880">
        <v>146.1</v>
      </c>
      <c r="N880">
        <v>109.36</v>
      </c>
      <c r="O880">
        <f>Table1[[#This Row],[Price_per_qty]]*Table1[[#This Row],[Sold_qty]]</f>
        <v>1899.3</v>
      </c>
      <c r="P880">
        <f>(Table1[[#This Row],[Sold_qty]]*Table1[[#This Row],[Price_per_qty]])-(Table1[[#This Row],[COGS]]*Table1[[#This Row],[Sold_qty]])</f>
        <v>477.61999999999989</v>
      </c>
      <c r="Q880" s="6">
        <f>Table1[[#This Row],[Profit]]/Table1[[#This Row],[Revenue]]</f>
        <v>0.25147159479808345</v>
      </c>
    </row>
    <row r="881" spans="1:17" x14ac:dyDescent="0.3">
      <c r="A881">
        <v>880</v>
      </c>
      <c r="B881" t="s">
        <v>2140</v>
      </c>
      <c r="C881" t="s">
        <v>2141</v>
      </c>
      <c r="D881" t="s">
        <v>24</v>
      </c>
      <c r="E881" t="s">
        <v>73</v>
      </c>
      <c r="F881" t="s">
        <v>2142</v>
      </c>
      <c r="G881" t="s">
        <v>20</v>
      </c>
      <c r="H881" t="s">
        <v>19</v>
      </c>
      <c r="I881" s="1">
        <v>45151</v>
      </c>
      <c r="J881">
        <v>2023</v>
      </c>
      <c r="K881" t="s">
        <v>29</v>
      </c>
      <c r="L881">
        <v>9</v>
      </c>
      <c r="M881">
        <v>346.9</v>
      </c>
      <c r="N881">
        <v>183.4</v>
      </c>
      <c r="O881">
        <f>Table1[[#This Row],[Price_per_qty]]*Table1[[#This Row],[Sold_qty]]</f>
        <v>3122.1</v>
      </c>
      <c r="P881">
        <f>(Table1[[#This Row],[Sold_qty]]*Table1[[#This Row],[Price_per_qty]])-(Table1[[#This Row],[COGS]]*Table1[[#This Row],[Sold_qty]])</f>
        <v>1471.4999999999998</v>
      </c>
      <c r="Q881" s="6">
        <f>Table1[[#This Row],[Profit]]/Table1[[#This Row],[Revenue]]</f>
        <v>0.4713173825309887</v>
      </c>
    </row>
    <row r="882" spans="1:17" x14ac:dyDescent="0.3">
      <c r="A882">
        <v>881</v>
      </c>
      <c r="B882" t="s">
        <v>2143</v>
      </c>
      <c r="C882" t="s">
        <v>2144</v>
      </c>
      <c r="D882" t="s">
        <v>16</v>
      </c>
      <c r="E882" t="s">
        <v>106</v>
      </c>
      <c r="F882" t="s">
        <v>2145</v>
      </c>
      <c r="G882" t="s">
        <v>27</v>
      </c>
      <c r="H882" t="s">
        <v>20</v>
      </c>
      <c r="I882" s="1">
        <v>45211</v>
      </c>
      <c r="J882">
        <v>2023</v>
      </c>
      <c r="K882" t="s">
        <v>21</v>
      </c>
      <c r="L882">
        <v>16</v>
      </c>
      <c r="M882">
        <v>33.03</v>
      </c>
      <c r="N882">
        <v>17.8</v>
      </c>
      <c r="O882">
        <f>Table1[[#This Row],[Price_per_qty]]*Table1[[#This Row],[Sold_qty]]</f>
        <v>528.48</v>
      </c>
      <c r="P882">
        <f>(Table1[[#This Row],[Sold_qty]]*Table1[[#This Row],[Price_per_qty]])-(Table1[[#This Row],[COGS]]*Table1[[#This Row],[Sold_qty]])</f>
        <v>243.68</v>
      </c>
      <c r="Q882" s="6">
        <f>Table1[[#This Row],[Profit]]/Table1[[#This Row],[Revenue]]</f>
        <v>0.46109597335755376</v>
      </c>
    </row>
    <row r="883" spans="1:17" x14ac:dyDescent="0.3">
      <c r="A883">
        <v>882</v>
      </c>
      <c r="B883" t="s">
        <v>2146</v>
      </c>
      <c r="C883" t="s">
        <v>2147</v>
      </c>
      <c r="D883" t="s">
        <v>24</v>
      </c>
      <c r="E883" t="s">
        <v>42</v>
      </c>
      <c r="F883" t="s">
        <v>1040</v>
      </c>
      <c r="G883" t="s">
        <v>28</v>
      </c>
      <c r="H883" t="s">
        <v>27</v>
      </c>
      <c r="I883" s="1">
        <v>45146</v>
      </c>
      <c r="J883">
        <v>2023</v>
      </c>
      <c r="K883" t="s">
        <v>36</v>
      </c>
      <c r="L883">
        <v>16</v>
      </c>
      <c r="M883">
        <v>348.89</v>
      </c>
      <c r="N883">
        <v>223.38</v>
      </c>
      <c r="O883">
        <f>Table1[[#This Row],[Price_per_qty]]*Table1[[#This Row],[Sold_qty]]</f>
        <v>5582.24</v>
      </c>
      <c r="P883">
        <f>(Table1[[#This Row],[Sold_qty]]*Table1[[#This Row],[Price_per_qty]])-(Table1[[#This Row],[COGS]]*Table1[[#This Row],[Sold_qty]])</f>
        <v>2008.1599999999999</v>
      </c>
      <c r="Q883" s="6">
        <f>Table1[[#This Row],[Profit]]/Table1[[#This Row],[Revenue]]</f>
        <v>0.35974089254492819</v>
      </c>
    </row>
    <row r="884" spans="1:17" x14ac:dyDescent="0.3">
      <c r="A884">
        <v>883</v>
      </c>
      <c r="B884" t="s">
        <v>2148</v>
      </c>
      <c r="C884" t="s">
        <v>744</v>
      </c>
      <c r="D884" t="s">
        <v>16</v>
      </c>
      <c r="E884" t="s">
        <v>17</v>
      </c>
      <c r="F884" t="s">
        <v>604</v>
      </c>
      <c r="G884" t="s">
        <v>35</v>
      </c>
      <c r="H884" t="s">
        <v>35</v>
      </c>
      <c r="I884" s="1">
        <v>45545</v>
      </c>
      <c r="J884">
        <v>2024</v>
      </c>
      <c r="K884" t="s">
        <v>36</v>
      </c>
      <c r="L884">
        <v>10</v>
      </c>
      <c r="M884">
        <v>142.29</v>
      </c>
      <c r="N884">
        <v>78.42</v>
      </c>
      <c r="O884">
        <f>Table1[[#This Row],[Price_per_qty]]*Table1[[#This Row],[Sold_qty]]</f>
        <v>1422.8999999999999</v>
      </c>
      <c r="P884">
        <f>(Table1[[#This Row],[Sold_qty]]*Table1[[#This Row],[Price_per_qty]])-(Table1[[#This Row],[COGS]]*Table1[[#This Row],[Sold_qty]])</f>
        <v>638.69999999999982</v>
      </c>
      <c r="Q884" s="6">
        <f>Table1[[#This Row],[Profit]]/Table1[[#This Row],[Revenue]]</f>
        <v>0.44887202192705028</v>
      </c>
    </row>
    <row r="885" spans="1:17" x14ac:dyDescent="0.3">
      <c r="A885">
        <v>884</v>
      </c>
      <c r="B885" t="s">
        <v>2149</v>
      </c>
      <c r="C885" t="s">
        <v>2150</v>
      </c>
      <c r="D885" t="s">
        <v>24</v>
      </c>
      <c r="E885" t="s">
        <v>42</v>
      </c>
      <c r="F885" t="s">
        <v>700</v>
      </c>
      <c r="G885" t="s">
        <v>35</v>
      </c>
      <c r="H885" t="s">
        <v>28</v>
      </c>
      <c r="I885" s="1">
        <v>45333</v>
      </c>
      <c r="J885">
        <v>2024</v>
      </c>
      <c r="K885" t="s">
        <v>29</v>
      </c>
      <c r="L885">
        <v>10</v>
      </c>
      <c r="M885">
        <v>364.75</v>
      </c>
      <c r="N885">
        <v>206.59</v>
      </c>
      <c r="O885">
        <f>Table1[[#This Row],[Price_per_qty]]*Table1[[#This Row],[Sold_qty]]</f>
        <v>3647.5</v>
      </c>
      <c r="P885">
        <f>(Table1[[#This Row],[Sold_qty]]*Table1[[#This Row],[Price_per_qty]])-(Table1[[#This Row],[COGS]]*Table1[[#This Row],[Sold_qty]])</f>
        <v>1581.6</v>
      </c>
      <c r="Q885" s="6">
        <f>Table1[[#This Row],[Profit]]/Table1[[#This Row],[Revenue]]</f>
        <v>0.43361206305688826</v>
      </c>
    </row>
    <row r="886" spans="1:17" x14ac:dyDescent="0.3">
      <c r="A886">
        <v>885</v>
      </c>
      <c r="B886" t="s">
        <v>2151</v>
      </c>
      <c r="C886" t="s">
        <v>2152</v>
      </c>
      <c r="D886" t="s">
        <v>16</v>
      </c>
      <c r="E886" t="s">
        <v>17</v>
      </c>
      <c r="F886" t="s">
        <v>1154</v>
      </c>
      <c r="G886" t="s">
        <v>27</v>
      </c>
      <c r="H886" t="s">
        <v>20</v>
      </c>
      <c r="I886" s="1">
        <v>45779</v>
      </c>
      <c r="J886">
        <v>2025</v>
      </c>
      <c r="K886" t="s">
        <v>36</v>
      </c>
      <c r="L886">
        <v>1</v>
      </c>
      <c r="M886">
        <v>226.92</v>
      </c>
      <c r="N886">
        <v>185.95</v>
      </c>
      <c r="O886">
        <f>Table1[[#This Row],[Price_per_qty]]*Table1[[#This Row],[Sold_qty]]</f>
        <v>226.92</v>
      </c>
      <c r="P886">
        <f>(Table1[[#This Row],[Sold_qty]]*Table1[[#This Row],[Price_per_qty]])-(Table1[[#This Row],[COGS]]*Table1[[#This Row],[Sold_qty]])</f>
        <v>40.97</v>
      </c>
      <c r="Q886" s="6">
        <f>Table1[[#This Row],[Profit]]/Table1[[#This Row],[Revenue]]</f>
        <v>0.18054821082319761</v>
      </c>
    </row>
    <row r="887" spans="1:17" x14ac:dyDescent="0.3">
      <c r="A887">
        <v>886</v>
      </c>
      <c r="B887" t="s">
        <v>2153</v>
      </c>
      <c r="C887" t="s">
        <v>2154</v>
      </c>
      <c r="D887" t="s">
        <v>24</v>
      </c>
      <c r="E887" t="s">
        <v>25</v>
      </c>
      <c r="F887" t="s">
        <v>517</v>
      </c>
      <c r="G887" t="s">
        <v>20</v>
      </c>
      <c r="H887" t="s">
        <v>28</v>
      </c>
      <c r="I887" s="1">
        <v>45209</v>
      </c>
      <c r="J887">
        <v>2023</v>
      </c>
      <c r="K887" t="s">
        <v>29</v>
      </c>
      <c r="L887">
        <v>8</v>
      </c>
      <c r="M887">
        <v>12.29</v>
      </c>
      <c r="N887">
        <v>10.3</v>
      </c>
      <c r="O887">
        <f>Table1[[#This Row],[Price_per_qty]]*Table1[[#This Row],[Sold_qty]]</f>
        <v>98.32</v>
      </c>
      <c r="P887">
        <f>(Table1[[#This Row],[Sold_qty]]*Table1[[#This Row],[Price_per_qty]])-(Table1[[#This Row],[COGS]]*Table1[[#This Row],[Sold_qty]])</f>
        <v>15.919999999999987</v>
      </c>
      <c r="Q887" s="6">
        <f>Table1[[#This Row],[Profit]]/Table1[[#This Row],[Revenue]]</f>
        <v>0.16192026037428792</v>
      </c>
    </row>
    <row r="888" spans="1:17" x14ac:dyDescent="0.3">
      <c r="A888">
        <v>887</v>
      </c>
      <c r="B888" t="s">
        <v>2155</v>
      </c>
      <c r="C888" t="s">
        <v>2156</v>
      </c>
      <c r="D888" t="s">
        <v>16</v>
      </c>
      <c r="E888" t="s">
        <v>59</v>
      </c>
      <c r="F888" t="s">
        <v>536</v>
      </c>
      <c r="G888" t="s">
        <v>35</v>
      </c>
      <c r="H888" t="s">
        <v>27</v>
      </c>
      <c r="I888" s="1">
        <v>45373</v>
      </c>
      <c r="J888">
        <v>2024</v>
      </c>
      <c r="K888" t="s">
        <v>103</v>
      </c>
      <c r="L888">
        <v>10</v>
      </c>
      <c r="M888">
        <v>372.45</v>
      </c>
      <c r="N888">
        <v>281.35000000000002</v>
      </c>
      <c r="O888">
        <f>Table1[[#This Row],[Price_per_qty]]*Table1[[#This Row],[Sold_qty]]</f>
        <v>3724.5</v>
      </c>
      <c r="P888">
        <f>(Table1[[#This Row],[Sold_qty]]*Table1[[#This Row],[Price_per_qty]])-(Table1[[#This Row],[COGS]]*Table1[[#This Row],[Sold_qty]])</f>
        <v>911</v>
      </c>
      <c r="Q888" s="6">
        <f>Table1[[#This Row],[Profit]]/Table1[[#This Row],[Revenue]]</f>
        <v>0.24459659014632837</v>
      </c>
    </row>
    <row r="889" spans="1:17" x14ac:dyDescent="0.3">
      <c r="A889">
        <v>888</v>
      </c>
      <c r="B889" t="s">
        <v>2157</v>
      </c>
      <c r="C889" t="s">
        <v>2158</v>
      </c>
      <c r="D889" t="s">
        <v>24</v>
      </c>
      <c r="E889" t="s">
        <v>25</v>
      </c>
      <c r="F889" t="s">
        <v>2159</v>
      </c>
      <c r="G889" t="s">
        <v>27</v>
      </c>
      <c r="H889" t="s">
        <v>28</v>
      </c>
      <c r="I889" s="1">
        <v>45129</v>
      </c>
      <c r="J889">
        <v>2023</v>
      </c>
      <c r="K889" t="s">
        <v>103</v>
      </c>
      <c r="L889">
        <v>5</v>
      </c>
      <c r="M889">
        <v>260.2</v>
      </c>
      <c r="N889">
        <v>204.92</v>
      </c>
      <c r="O889">
        <f>Table1[[#This Row],[Price_per_qty]]*Table1[[#This Row],[Sold_qty]]</f>
        <v>1301</v>
      </c>
      <c r="P889">
        <f>(Table1[[#This Row],[Sold_qty]]*Table1[[#This Row],[Price_per_qty]])-(Table1[[#This Row],[COGS]]*Table1[[#This Row],[Sold_qty]])</f>
        <v>276.40000000000009</v>
      </c>
      <c r="Q889" s="6">
        <f>Table1[[#This Row],[Profit]]/Table1[[#This Row],[Revenue]]</f>
        <v>0.21245196003074565</v>
      </c>
    </row>
    <row r="890" spans="1:17" x14ac:dyDescent="0.3">
      <c r="A890">
        <v>889</v>
      </c>
      <c r="B890" t="s">
        <v>2160</v>
      </c>
      <c r="C890" t="s">
        <v>2161</v>
      </c>
      <c r="D890" t="s">
        <v>16</v>
      </c>
      <c r="E890" t="s">
        <v>17</v>
      </c>
      <c r="F890" t="s">
        <v>842</v>
      </c>
      <c r="G890" t="s">
        <v>28</v>
      </c>
      <c r="H890" t="s">
        <v>27</v>
      </c>
      <c r="I890" s="1">
        <v>45087</v>
      </c>
      <c r="J890">
        <v>2023</v>
      </c>
      <c r="K890" t="s">
        <v>29</v>
      </c>
      <c r="L890">
        <v>20</v>
      </c>
      <c r="M890">
        <v>137.19</v>
      </c>
      <c r="N890">
        <v>91.53</v>
      </c>
      <c r="O890">
        <f>Table1[[#This Row],[Price_per_qty]]*Table1[[#This Row],[Sold_qty]]</f>
        <v>2743.8</v>
      </c>
      <c r="P890">
        <f>(Table1[[#This Row],[Sold_qty]]*Table1[[#This Row],[Price_per_qty]])-(Table1[[#This Row],[COGS]]*Table1[[#This Row],[Sold_qty]])</f>
        <v>913.20000000000027</v>
      </c>
      <c r="Q890" s="6">
        <f>Table1[[#This Row],[Profit]]/Table1[[#This Row],[Revenue]]</f>
        <v>0.33282309206210375</v>
      </c>
    </row>
    <row r="891" spans="1:17" x14ac:dyDescent="0.3">
      <c r="A891">
        <v>890</v>
      </c>
      <c r="B891" t="s">
        <v>2162</v>
      </c>
      <c r="C891" t="s">
        <v>2163</v>
      </c>
      <c r="D891" t="s">
        <v>16</v>
      </c>
      <c r="E891" t="s">
        <v>59</v>
      </c>
      <c r="F891" t="s">
        <v>2164</v>
      </c>
      <c r="G891" t="s">
        <v>20</v>
      </c>
      <c r="H891" t="s">
        <v>19</v>
      </c>
      <c r="I891" s="1">
        <v>45072</v>
      </c>
      <c r="J891">
        <v>2023</v>
      </c>
      <c r="K891" t="s">
        <v>21</v>
      </c>
      <c r="L891">
        <v>10</v>
      </c>
      <c r="M891">
        <v>82.6</v>
      </c>
      <c r="N891">
        <v>46.22</v>
      </c>
      <c r="O891">
        <f>Table1[[#This Row],[Price_per_qty]]*Table1[[#This Row],[Sold_qty]]</f>
        <v>826</v>
      </c>
      <c r="P891">
        <f>(Table1[[#This Row],[Sold_qty]]*Table1[[#This Row],[Price_per_qty]])-(Table1[[#This Row],[COGS]]*Table1[[#This Row],[Sold_qty]])</f>
        <v>363.8</v>
      </c>
      <c r="Q891" s="6">
        <f>Table1[[#This Row],[Profit]]/Table1[[#This Row],[Revenue]]</f>
        <v>0.4404358353510896</v>
      </c>
    </row>
    <row r="892" spans="1:17" x14ac:dyDescent="0.3">
      <c r="A892">
        <v>891</v>
      </c>
      <c r="B892" t="s">
        <v>2165</v>
      </c>
      <c r="C892" t="s">
        <v>2166</v>
      </c>
      <c r="D892" t="s">
        <v>16</v>
      </c>
      <c r="E892" t="s">
        <v>59</v>
      </c>
      <c r="F892" t="s">
        <v>392</v>
      </c>
      <c r="G892" t="s">
        <v>28</v>
      </c>
      <c r="H892" t="s">
        <v>19</v>
      </c>
      <c r="I892" s="1">
        <v>45238</v>
      </c>
      <c r="J892">
        <v>2023</v>
      </c>
      <c r="K892" t="s">
        <v>29</v>
      </c>
      <c r="L892">
        <v>20</v>
      </c>
      <c r="M892">
        <v>390.19</v>
      </c>
      <c r="N892">
        <v>243.43</v>
      </c>
      <c r="O892">
        <f>Table1[[#This Row],[Price_per_qty]]*Table1[[#This Row],[Sold_qty]]</f>
        <v>7803.8</v>
      </c>
      <c r="P892">
        <f>(Table1[[#This Row],[Sold_qty]]*Table1[[#This Row],[Price_per_qty]])-(Table1[[#This Row],[COGS]]*Table1[[#This Row],[Sold_qty]])</f>
        <v>2935.2</v>
      </c>
      <c r="Q892" s="6">
        <f>Table1[[#This Row],[Profit]]/Table1[[#This Row],[Revenue]]</f>
        <v>0.37612445218995871</v>
      </c>
    </row>
    <row r="893" spans="1:17" x14ac:dyDescent="0.3">
      <c r="A893">
        <v>892</v>
      </c>
      <c r="B893" t="s">
        <v>2167</v>
      </c>
      <c r="C893" t="s">
        <v>2168</v>
      </c>
      <c r="D893" t="s">
        <v>32</v>
      </c>
      <c r="E893" t="s">
        <v>52</v>
      </c>
      <c r="F893" t="s">
        <v>53</v>
      </c>
      <c r="G893" t="s">
        <v>35</v>
      </c>
      <c r="H893" t="s">
        <v>27</v>
      </c>
      <c r="I893" s="1">
        <v>45352</v>
      </c>
      <c r="J893">
        <v>2024</v>
      </c>
      <c r="K893" t="s">
        <v>36</v>
      </c>
      <c r="L893">
        <v>2</v>
      </c>
      <c r="M893">
        <v>306.72000000000003</v>
      </c>
      <c r="N893">
        <v>239.37</v>
      </c>
      <c r="O893">
        <f>Table1[[#This Row],[Price_per_qty]]*Table1[[#This Row],[Sold_qty]]</f>
        <v>613.44000000000005</v>
      </c>
      <c r="P893">
        <f>(Table1[[#This Row],[Sold_qty]]*Table1[[#This Row],[Price_per_qty]])-(Table1[[#This Row],[COGS]]*Table1[[#This Row],[Sold_qty]])</f>
        <v>134.70000000000005</v>
      </c>
      <c r="Q893" s="6">
        <f>Table1[[#This Row],[Profit]]/Table1[[#This Row],[Revenue]]</f>
        <v>0.21958137715179973</v>
      </c>
    </row>
    <row r="894" spans="1:17" x14ac:dyDescent="0.3">
      <c r="A894">
        <v>893</v>
      </c>
      <c r="B894" t="s">
        <v>2169</v>
      </c>
      <c r="C894" t="s">
        <v>2170</v>
      </c>
      <c r="D894" t="s">
        <v>24</v>
      </c>
      <c r="E894" t="s">
        <v>25</v>
      </c>
      <c r="F894" t="s">
        <v>290</v>
      </c>
      <c r="G894" t="s">
        <v>20</v>
      </c>
      <c r="H894" t="s">
        <v>44</v>
      </c>
      <c r="I894" s="1">
        <v>45355</v>
      </c>
      <c r="J894">
        <v>2024</v>
      </c>
      <c r="K894" t="s">
        <v>36</v>
      </c>
      <c r="L894">
        <v>3</v>
      </c>
      <c r="M894">
        <v>161.11000000000001</v>
      </c>
      <c r="N894">
        <v>93.24</v>
      </c>
      <c r="O894">
        <f>Table1[[#This Row],[Price_per_qty]]*Table1[[#This Row],[Sold_qty]]</f>
        <v>483.33000000000004</v>
      </c>
      <c r="P894">
        <f>(Table1[[#This Row],[Sold_qty]]*Table1[[#This Row],[Price_per_qty]])-(Table1[[#This Row],[COGS]]*Table1[[#This Row],[Sold_qty]])</f>
        <v>203.61000000000007</v>
      </c>
      <c r="Q894" s="6">
        <f>Table1[[#This Row],[Profit]]/Table1[[#This Row],[Revenue]]</f>
        <v>0.4212649742412018</v>
      </c>
    </row>
    <row r="895" spans="1:17" x14ac:dyDescent="0.3">
      <c r="A895">
        <v>894</v>
      </c>
      <c r="B895" t="s">
        <v>2171</v>
      </c>
      <c r="C895" t="s">
        <v>2172</v>
      </c>
      <c r="D895" t="s">
        <v>16</v>
      </c>
      <c r="E895" t="s">
        <v>59</v>
      </c>
      <c r="F895" t="s">
        <v>375</v>
      </c>
      <c r="G895" t="s">
        <v>28</v>
      </c>
      <c r="H895" t="s">
        <v>44</v>
      </c>
      <c r="I895" s="1">
        <v>45679</v>
      </c>
      <c r="J895">
        <v>2025</v>
      </c>
      <c r="K895" t="s">
        <v>103</v>
      </c>
      <c r="L895">
        <v>11</v>
      </c>
      <c r="M895">
        <v>160.5</v>
      </c>
      <c r="N895">
        <v>130.55000000000001</v>
      </c>
      <c r="O895">
        <f>Table1[[#This Row],[Price_per_qty]]*Table1[[#This Row],[Sold_qty]]</f>
        <v>1765.5</v>
      </c>
      <c r="P895">
        <f>(Table1[[#This Row],[Sold_qty]]*Table1[[#This Row],[Price_per_qty]])-(Table1[[#This Row],[COGS]]*Table1[[#This Row],[Sold_qty]])</f>
        <v>329.44999999999982</v>
      </c>
      <c r="Q895" s="6">
        <f>Table1[[#This Row],[Profit]]/Table1[[#This Row],[Revenue]]</f>
        <v>0.1866043613707164</v>
      </c>
    </row>
    <row r="896" spans="1:17" x14ac:dyDescent="0.3">
      <c r="A896">
        <v>895</v>
      </c>
      <c r="B896" t="s">
        <v>2173</v>
      </c>
      <c r="C896" t="s">
        <v>2174</v>
      </c>
      <c r="D896" t="s">
        <v>32</v>
      </c>
      <c r="E896" t="s">
        <v>33</v>
      </c>
      <c r="F896" t="s">
        <v>1418</v>
      </c>
      <c r="G896" t="s">
        <v>28</v>
      </c>
      <c r="H896" t="s">
        <v>28</v>
      </c>
      <c r="I896" s="1">
        <v>45644</v>
      </c>
      <c r="J896">
        <v>2024</v>
      </c>
      <c r="K896" t="s">
        <v>36</v>
      </c>
      <c r="L896">
        <v>10</v>
      </c>
      <c r="M896">
        <v>423.05</v>
      </c>
      <c r="N896">
        <v>232.89</v>
      </c>
      <c r="O896">
        <f>Table1[[#This Row],[Price_per_qty]]*Table1[[#This Row],[Sold_qty]]</f>
        <v>4230.5</v>
      </c>
      <c r="P896">
        <f>(Table1[[#This Row],[Sold_qty]]*Table1[[#This Row],[Price_per_qty]])-(Table1[[#This Row],[COGS]]*Table1[[#This Row],[Sold_qty]])</f>
        <v>1901.6000000000004</v>
      </c>
      <c r="Q896" s="6">
        <f>Table1[[#This Row],[Profit]]/Table1[[#This Row],[Revenue]]</f>
        <v>0.4494976953078833</v>
      </c>
    </row>
    <row r="897" spans="1:17" x14ac:dyDescent="0.3">
      <c r="A897">
        <v>896</v>
      </c>
      <c r="B897" t="s">
        <v>2175</v>
      </c>
      <c r="C897" t="s">
        <v>2176</v>
      </c>
      <c r="D897" t="s">
        <v>24</v>
      </c>
      <c r="E897" t="s">
        <v>73</v>
      </c>
      <c r="F897" t="s">
        <v>271</v>
      </c>
      <c r="G897" t="s">
        <v>35</v>
      </c>
      <c r="H897" t="s">
        <v>20</v>
      </c>
      <c r="I897" s="1">
        <v>45600</v>
      </c>
      <c r="J897">
        <v>2024</v>
      </c>
      <c r="K897" t="s">
        <v>29</v>
      </c>
      <c r="L897">
        <v>11</v>
      </c>
      <c r="M897">
        <v>95.2</v>
      </c>
      <c r="N897">
        <v>51.9</v>
      </c>
      <c r="O897">
        <f>Table1[[#This Row],[Price_per_qty]]*Table1[[#This Row],[Sold_qty]]</f>
        <v>1047.2</v>
      </c>
      <c r="P897">
        <f>(Table1[[#This Row],[Sold_qty]]*Table1[[#This Row],[Price_per_qty]])-(Table1[[#This Row],[COGS]]*Table1[[#This Row],[Sold_qty]])</f>
        <v>476.30000000000007</v>
      </c>
      <c r="Q897" s="6">
        <f>Table1[[#This Row],[Profit]]/Table1[[#This Row],[Revenue]]</f>
        <v>0.45483193277310929</v>
      </c>
    </row>
    <row r="898" spans="1:17" x14ac:dyDescent="0.3">
      <c r="A898">
        <v>897</v>
      </c>
      <c r="B898" t="s">
        <v>2177</v>
      </c>
      <c r="C898" t="s">
        <v>2178</v>
      </c>
      <c r="D898" t="s">
        <v>24</v>
      </c>
      <c r="E898" t="s">
        <v>73</v>
      </c>
      <c r="F898" t="s">
        <v>1549</v>
      </c>
      <c r="G898" t="s">
        <v>28</v>
      </c>
      <c r="H898" t="s">
        <v>28</v>
      </c>
      <c r="I898" s="1">
        <v>45378</v>
      </c>
      <c r="J898">
        <v>2024</v>
      </c>
      <c r="K898" t="s">
        <v>29</v>
      </c>
      <c r="L898">
        <v>11</v>
      </c>
      <c r="M898">
        <v>176.84</v>
      </c>
      <c r="N898">
        <v>107.48</v>
      </c>
      <c r="O898">
        <f>Table1[[#This Row],[Price_per_qty]]*Table1[[#This Row],[Sold_qty]]</f>
        <v>1945.24</v>
      </c>
      <c r="P898">
        <f>(Table1[[#This Row],[Sold_qty]]*Table1[[#This Row],[Price_per_qty]])-(Table1[[#This Row],[COGS]]*Table1[[#This Row],[Sold_qty]])</f>
        <v>762.96</v>
      </c>
      <c r="Q898" s="6">
        <f>Table1[[#This Row],[Profit]]/Table1[[#This Row],[Revenue]]</f>
        <v>0.39221895498755938</v>
      </c>
    </row>
    <row r="899" spans="1:17" x14ac:dyDescent="0.3">
      <c r="A899">
        <v>898</v>
      </c>
      <c r="B899" t="s">
        <v>2179</v>
      </c>
      <c r="C899" t="s">
        <v>2180</v>
      </c>
      <c r="D899" t="s">
        <v>32</v>
      </c>
      <c r="E899" t="s">
        <v>63</v>
      </c>
      <c r="F899" t="s">
        <v>1125</v>
      </c>
      <c r="G899" t="s">
        <v>20</v>
      </c>
      <c r="H899" t="s">
        <v>44</v>
      </c>
      <c r="I899" s="1">
        <v>45811</v>
      </c>
      <c r="J899">
        <v>2025</v>
      </c>
      <c r="K899" t="s">
        <v>36</v>
      </c>
      <c r="L899">
        <v>14</v>
      </c>
      <c r="M899">
        <v>157.5</v>
      </c>
      <c r="N899">
        <v>88.43</v>
      </c>
      <c r="O899">
        <f>Table1[[#This Row],[Price_per_qty]]*Table1[[#This Row],[Sold_qty]]</f>
        <v>2205</v>
      </c>
      <c r="P899">
        <f>(Table1[[#This Row],[Sold_qty]]*Table1[[#This Row],[Price_per_qty]])-(Table1[[#This Row],[COGS]]*Table1[[#This Row],[Sold_qty]])</f>
        <v>966.98</v>
      </c>
      <c r="Q899" s="6">
        <f>Table1[[#This Row],[Profit]]/Table1[[#This Row],[Revenue]]</f>
        <v>0.43853968253968256</v>
      </c>
    </row>
    <row r="900" spans="1:17" x14ac:dyDescent="0.3">
      <c r="A900">
        <v>899</v>
      </c>
      <c r="B900" t="s">
        <v>2181</v>
      </c>
      <c r="C900" t="s">
        <v>2182</v>
      </c>
      <c r="D900" t="s">
        <v>16</v>
      </c>
      <c r="E900" t="s">
        <v>106</v>
      </c>
      <c r="F900" t="s">
        <v>209</v>
      </c>
      <c r="G900" t="s">
        <v>28</v>
      </c>
      <c r="H900" t="s">
        <v>19</v>
      </c>
      <c r="I900" s="1">
        <v>45291</v>
      </c>
      <c r="J900">
        <v>2023</v>
      </c>
      <c r="K900" t="s">
        <v>103</v>
      </c>
      <c r="L900">
        <v>14</v>
      </c>
      <c r="M900">
        <v>174.01</v>
      </c>
      <c r="N900">
        <v>147.16</v>
      </c>
      <c r="O900">
        <f>Table1[[#This Row],[Price_per_qty]]*Table1[[#This Row],[Sold_qty]]</f>
        <v>2436.14</v>
      </c>
      <c r="P900">
        <f>(Table1[[#This Row],[Sold_qty]]*Table1[[#This Row],[Price_per_qty]])-(Table1[[#This Row],[COGS]]*Table1[[#This Row],[Sold_qty]])</f>
        <v>375.90000000000009</v>
      </c>
      <c r="Q900" s="6">
        <f>Table1[[#This Row],[Profit]]/Table1[[#This Row],[Revenue]]</f>
        <v>0.15430147692661345</v>
      </c>
    </row>
    <row r="901" spans="1:17" x14ac:dyDescent="0.3">
      <c r="A901">
        <v>900</v>
      </c>
      <c r="B901" t="s">
        <v>2183</v>
      </c>
      <c r="C901" t="s">
        <v>2184</v>
      </c>
      <c r="D901" t="s">
        <v>32</v>
      </c>
      <c r="E901" t="s">
        <v>63</v>
      </c>
      <c r="F901" t="s">
        <v>1675</v>
      </c>
      <c r="G901" t="s">
        <v>35</v>
      </c>
      <c r="H901" t="s">
        <v>44</v>
      </c>
      <c r="I901" s="1">
        <v>44935</v>
      </c>
      <c r="J901">
        <v>2023</v>
      </c>
      <c r="K901" t="s">
        <v>29</v>
      </c>
      <c r="L901">
        <v>11</v>
      </c>
      <c r="M901">
        <v>250.4</v>
      </c>
      <c r="N901">
        <v>210.56</v>
      </c>
      <c r="O901">
        <f>Table1[[#This Row],[Price_per_qty]]*Table1[[#This Row],[Sold_qty]]</f>
        <v>2754.4</v>
      </c>
      <c r="P901">
        <f>(Table1[[#This Row],[Sold_qty]]*Table1[[#This Row],[Price_per_qty]])-(Table1[[#This Row],[COGS]]*Table1[[#This Row],[Sold_qty]])</f>
        <v>438.24000000000024</v>
      </c>
      <c r="Q901" s="6">
        <f>Table1[[#This Row],[Profit]]/Table1[[#This Row],[Revenue]]</f>
        <v>0.15910543130990423</v>
      </c>
    </row>
    <row r="902" spans="1:17" x14ac:dyDescent="0.3">
      <c r="A902">
        <v>901</v>
      </c>
      <c r="B902" t="s">
        <v>2185</v>
      </c>
      <c r="C902" t="s">
        <v>2186</v>
      </c>
      <c r="D902" t="s">
        <v>32</v>
      </c>
      <c r="E902" t="s">
        <v>33</v>
      </c>
      <c r="F902" t="s">
        <v>474</v>
      </c>
      <c r="G902" t="s">
        <v>35</v>
      </c>
      <c r="H902" t="s">
        <v>35</v>
      </c>
      <c r="I902" s="1">
        <v>45050</v>
      </c>
      <c r="J902">
        <v>2023</v>
      </c>
      <c r="K902" t="s">
        <v>29</v>
      </c>
      <c r="L902">
        <v>9</v>
      </c>
      <c r="M902">
        <v>435.08</v>
      </c>
      <c r="N902">
        <v>224.12</v>
      </c>
      <c r="O902">
        <f>Table1[[#This Row],[Price_per_qty]]*Table1[[#This Row],[Sold_qty]]</f>
        <v>3915.72</v>
      </c>
      <c r="P902">
        <f>(Table1[[#This Row],[Sold_qty]]*Table1[[#This Row],[Price_per_qty]])-(Table1[[#This Row],[COGS]]*Table1[[#This Row],[Sold_qty]])</f>
        <v>1898.6399999999999</v>
      </c>
      <c r="Q902" s="6">
        <f>Table1[[#This Row],[Profit]]/Table1[[#This Row],[Revenue]]</f>
        <v>0.48487634458030704</v>
      </c>
    </row>
    <row r="903" spans="1:17" x14ac:dyDescent="0.3">
      <c r="A903">
        <v>902</v>
      </c>
      <c r="B903" t="s">
        <v>2187</v>
      </c>
      <c r="C903" t="s">
        <v>2188</v>
      </c>
      <c r="D903" t="s">
        <v>24</v>
      </c>
      <c r="E903" t="s">
        <v>25</v>
      </c>
      <c r="F903" t="s">
        <v>938</v>
      </c>
      <c r="G903" t="s">
        <v>35</v>
      </c>
      <c r="H903" t="s">
        <v>28</v>
      </c>
      <c r="I903" s="1">
        <v>45134</v>
      </c>
      <c r="J903">
        <v>2023</v>
      </c>
      <c r="K903" t="s">
        <v>29</v>
      </c>
      <c r="L903">
        <v>8</v>
      </c>
      <c r="M903">
        <v>51.09</v>
      </c>
      <c r="N903">
        <v>38.61</v>
      </c>
      <c r="O903">
        <f>Table1[[#This Row],[Price_per_qty]]*Table1[[#This Row],[Sold_qty]]</f>
        <v>408.72</v>
      </c>
      <c r="P903">
        <f>(Table1[[#This Row],[Sold_qty]]*Table1[[#This Row],[Price_per_qty]])-(Table1[[#This Row],[COGS]]*Table1[[#This Row],[Sold_qty]])</f>
        <v>99.840000000000032</v>
      </c>
      <c r="Q903" s="6">
        <f>Table1[[#This Row],[Profit]]/Table1[[#This Row],[Revenue]]</f>
        <v>0.24427480916030542</v>
      </c>
    </row>
    <row r="904" spans="1:17" x14ac:dyDescent="0.3">
      <c r="A904">
        <v>903</v>
      </c>
      <c r="B904" t="s">
        <v>2189</v>
      </c>
      <c r="C904" t="s">
        <v>2190</v>
      </c>
      <c r="D904" t="s">
        <v>32</v>
      </c>
      <c r="E904" t="s">
        <v>33</v>
      </c>
      <c r="F904" t="s">
        <v>711</v>
      </c>
      <c r="G904" t="s">
        <v>27</v>
      </c>
      <c r="H904" t="s">
        <v>44</v>
      </c>
      <c r="I904" s="1">
        <v>44964</v>
      </c>
      <c r="J904">
        <v>2023</v>
      </c>
      <c r="K904" t="s">
        <v>29</v>
      </c>
      <c r="L904">
        <v>15</v>
      </c>
      <c r="M904">
        <v>265.70999999999998</v>
      </c>
      <c r="N904">
        <v>196.71</v>
      </c>
      <c r="O904">
        <f>Table1[[#This Row],[Price_per_qty]]*Table1[[#This Row],[Sold_qty]]</f>
        <v>3985.6499999999996</v>
      </c>
      <c r="P904">
        <f>(Table1[[#This Row],[Sold_qty]]*Table1[[#This Row],[Price_per_qty]])-(Table1[[#This Row],[COGS]]*Table1[[#This Row],[Sold_qty]])</f>
        <v>1034.9999999999995</v>
      </c>
      <c r="Q904" s="6">
        <f>Table1[[#This Row],[Profit]]/Table1[[#This Row],[Revenue]]</f>
        <v>0.25968160776786714</v>
      </c>
    </row>
    <row r="905" spans="1:17" x14ac:dyDescent="0.3">
      <c r="A905">
        <v>904</v>
      </c>
      <c r="B905" t="s">
        <v>2191</v>
      </c>
      <c r="C905" t="s">
        <v>2192</v>
      </c>
      <c r="D905" t="s">
        <v>24</v>
      </c>
      <c r="E905" t="s">
        <v>25</v>
      </c>
      <c r="F905" t="s">
        <v>750</v>
      </c>
      <c r="G905" t="s">
        <v>20</v>
      </c>
      <c r="H905" t="s">
        <v>20</v>
      </c>
      <c r="I905" s="1">
        <v>45029</v>
      </c>
      <c r="J905">
        <v>2023</v>
      </c>
      <c r="K905" t="s">
        <v>29</v>
      </c>
      <c r="L905">
        <v>15</v>
      </c>
      <c r="M905">
        <v>248.44</v>
      </c>
      <c r="N905">
        <v>138.58000000000001</v>
      </c>
      <c r="O905">
        <f>Table1[[#This Row],[Price_per_qty]]*Table1[[#This Row],[Sold_qty]]</f>
        <v>3726.6</v>
      </c>
      <c r="P905">
        <f>(Table1[[#This Row],[Sold_qty]]*Table1[[#This Row],[Price_per_qty]])-(Table1[[#This Row],[COGS]]*Table1[[#This Row],[Sold_qty]])</f>
        <v>1647.8999999999996</v>
      </c>
      <c r="Q905" s="6">
        <f>Table1[[#This Row],[Profit]]/Table1[[#This Row],[Revenue]]</f>
        <v>0.44219932378038956</v>
      </c>
    </row>
    <row r="906" spans="1:17" x14ac:dyDescent="0.3">
      <c r="A906">
        <v>905</v>
      </c>
      <c r="B906" t="s">
        <v>2193</v>
      </c>
      <c r="C906" t="s">
        <v>837</v>
      </c>
      <c r="D906" t="s">
        <v>32</v>
      </c>
      <c r="E906" t="s">
        <v>33</v>
      </c>
      <c r="F906" t="s">
        <v>1045</v>
      </c>
      <c r="G906" t="s">
        <v>44</v>
      </c>
      <c r="H906" t="s">
        <v>27</v>
      </c>
      <c r="I906" s="1">
        <v>45078</v>
      </c>
      <c r="J906">
        <v>2023</v>
      </c>
      <c r="K906" t="s">
        <v>103</v>
      </c>
      <c r="L906">
        <v>10</v>
      </c>
      <c r="M906">
        <v>225.33</v>
      </c>
      <c r="N906">
        <v>126.19</v>
      </c>
      <c r="O906">
        <f>Table1[[#This Row],[Price_per_qty]]*Table1[[#This Row],[Sold_qty]]</f>
        <v>2253.3000000000002</v>
      </c>
      <c r="P906">
        <f>(Table1[[#This Row],[Sold_qty]]*Table1[[#This Row],[Price_per_qty]])-(Table1[[#This Row],[COGS]]*Table1[[#This Row],[Sold_qty]])</f>
        <v>991.40000000000009</v>
      </c>
      <c r="Q906" s="6">
        <f>Table1[[#This Row],[Profit]]/Table1[[#This Row],[Revenue]]</f>
        <v>0.43997692273554345</v>
      </c>
    </row>
    <row r="907" spans="1:17" x14ac:dyDescent="0.3">
      <c r="A907">
        <v>906</v>
      </c>
      <c r="B907" t="s">
        <v>2194</v>
      </c>
      <c r="C907" t="s">
        <v>2195</v>
      </c>
      <c r="D907" t="s">
        <v>16</v>
      </c>
      <c r="E907" t="s">
        <v>106</v>
      </c>
      <c r="F907" t="s">
        <v>1572</v>
      </c>
      <c r="G907" t="s">
        <v>27</v>
      </c>
      <c r="H907" t="s">
        <v>44</v>
      </c>
      <c r="I907" s="1">
        <v>45457</v>
      </c>
      <c r="J907">
        <v>2024</v>
      </c>
      <c r="K907" t="s">
        <v>103</v>
      </c>
      <c r="L907">
        <v>7</v>
      </c>
      <c r="M907">
        <v>145.01</v>
      </c>
      <c r="N907">
        <v>82.21</v>
      </c>
      <c r="O907">
        <f>Table1[[#This Row],[Price_per_qty]]*Table1[[#This Row],[Sold_qty]]</f>
        <v>1015.0699999999999</v>
      </c>
      <c r="P907">
        <f>(Table1[[#This Row],[Sold_qty]]*Table1[[#This Row],[Price_per_qty]])-(Table1[[#This Row],[COGS]]*Table1[[#This Row],[Sold_qty]])</f>
        <v>439.6</v>
      </c>
      <c r="Q907" s="6">
        <f>Table1[[#This Row],[Profit]]/Table1[[#This Row],[Revenue]]</f>
        <v>0.43307358113233574</v>
      </c>
    </row>
    <row r="908" spans="1:17" x14ac:dyDescent="0.3">
      <c r="A908">
        <v>907</v>
      </c>
      <c r="B908" t="s">
        <v>2196</v>
      </c>
      <c r="C908" t="s">
        <v>2197</v>
      </c>
      <c r="D908" t="s">
        <v>32</v>
      </c>
      <c r="E908" t="s">
        <v>63</v>
      </c>
      <c r="F908" t="s">
        <v>2198</v>
      </c>
      <c r="G908" t="s">
        <v>27</v>
      </c>
      <c r="H908" t="s">
        <v>44</v>
      </c>
      <c r="I908" s="1">
        <v>45037</v>
      </c>
      <c r="J908">
        <v>2023</v>
      </c>
      <c r="K908" t="s">
        <v>36</v>
      </c>
      <c r="L908">
        <v>13</v>
      </c>
      <c r="M908">
        <v>257.18</v>
      </c>
      <c r="N908">
        <v>155.36000000000001</v>
      </c>
      <c r="O908">
        <f>Table1[[#This Row],[Price_per_qty]]*Table1[[#This Row],[Sold_qty]]</f>
        <v>3343.34</v>
      </c>
      <c r="P908">
        <f>(Table1[[#This Row],[Sold_qty]]*Table1[[#This Row],[Price_per_qty]])-(Table1[[#This Row],[COGS]]*Table1[[#This Row],[Sold_qty]])</f>
        <v>1323.6599999999999</v>
      </c>
      <c r="Q908" s="6">
        <f>Table1[[#This Row],[Profit]]/Table1[[#This Row],[Revenue]]</f>
        <v>0.39590947974181501</v>
      </c>
    </row>
    <row r="909" spans="1:17" x14ac:dyDescent="0.3">
      <c r="A909">
        <v>908</v>
      </c>
      <c r="B909" t="s">
        <v>2199</v>
      </c>
      <c r="C909" t="s">
        <v>2200</v>
      </c>
      <c r="D909" t="s">
        <v>24</v>
      </c>
      <c r="E909" t="s">
        <v>42</v>
      </c>
      <c r="F909" t="s">
        <v>1452</v>
      </c>
      <c r="G909" t="s">
        <v>19</v>
      </c>
      <c r="H909" t="s">
        <v>28</v>
      </c>
      <c r="I909" s="1">
        <v>45635</v>
      </c>
      <c r="J909">
        <v>2024</v>
      </c>
      <c r="K909" t="s">
        <v>36</v>
      </c>
      <c r="L909">
        <v>6</v>
      </c>
      <c r="M909">
        <v>137.85</v>
      </c>
      <c r="N909">
        <v>74.84</v>
      </c>
      <c r="O909">
        <f>Table1[[#This Row],[Price_per_qty]]*Table1[[#This Row],[Sold_qty]]</f>
        <v>827.09999999999991</v>
      </c>
      <c r="P909">
        <f>(Table1[[#This Row],[Sold_qty]]*Table1[[#This Row],[Price_per_qty]])-(Table1[[#This Row],[COGS]]*Table1[[#This Row],[Sold_qty]])</f>
        <v>378.05999999999989</v>
      </c>
      <c r="Q909" s="6">
        <f>Table1[[#This Row],[Profit]]/Table1[[#This Row],[Revenue]]</f>
        <v>0.45709104098657954</v>
      </c>
    </row>
    <row r="910" spans="1:17" x14ac:dyDescent="0.3">
      <c r="A910">
        <v>909</v>
      </c>
      <c r="B910" t="s">
        <v>2201</v>
      </c>
      <c r="C910" t="s">
        <v>2202</v>
      </c>
      <c r="D910" t="s">
        <v>16</v>
      </c>
      <c r="E910" t="s">
        <v>106</v>
      </c>
      <c r="F910" t="s">
        <v>2203</v>
      </c>
      <c r="G910" t="s">
        <v>20</v>
      </c>
      <c r="H910" t="s">
        <v>19</v>
      </c>
      <c r="I910" s="1">
        <v>45460</v>
      </c>
      <c r="J910">
        <v>2024</v>
      </c>
      <c r="K910" t="s">
        <v>103</v>
      </c>
      <c r="L910">
        <v>4</v>
      </c>
      <c r="M910">
        <v>96.36</v>
      </c>
      <c r="N910">
        <v>56.25</v>
      </c>
      <c r="O910">
        <f>Table1[[#This Row],[Price_per_qty]]*Table1[[#This Row],[Sold_qty]]</f>
        <v>385.44</v>
      </c>
      <c r="P910">
        <f>(Table1[[#This Row],[Sold_qty]]*Table1[[#This Row],[Price_per_qty]])-(Table1[[#This Row],[COGS]]*Table1[[#This Row],[Sold_qty]])</f>
        <v>160.44</v>
      </c>
      <c r="Q910" s="6">
        <f>Table1[[#This Row],[Profit]]/Table1[[#This Row],[Revenue]]</f>
        <v>0.41625155666251556</v>
      </c>
    </row>
    <row r="911" spans="1:17" x14ac:dyDescent="0.3">
      <c r="A911">
        <v>910</v>
      </c>
      <c r="B911" t="s">
        <v>2204</v>
      </c>
      <c r="C911" t="s">
        <v>2205</v>
      </c>
      <c r="D911" t="s">
        <v>16</v>
      </c>
      <c r="E911" t="s">
        <v>59</v>
      </c>
      <c r="F911" t="s">
        <v>913</v>
      </c>
      <c r="G911" t="s">
        <v>28</v>
      </c>
      <c r="H911" t="s">
        <v>20</v>
      </c>
      <c r="I911" s="1">
        <v>45215</v>
      </c>
      <c r="J911">
        <v>2023</v>
      </c>
      <c r="K911" t="s">
        <v>21</v>
      </c>
      <c r="L911">
        <v>1</v>
      </c>
      <c r="M911">
        <v>277.52999999999997</v>
      </c>
      <c r="N911">
        <v>155.61000000000001</v>
      </c>
      <c r="O911">
        <f>Table1[[#This Row],[Price_per_qty]]*Table1[[#This Row],[Sold_qty]]</f>
        <v>277.52999999999997</v>
      </c>
      <c r="P911">
        <f>(Table1[[#This Row],[Sold_qty]]*Table1[[#This Row],[Price_per_qty]])-(Table1[[#This Row],[COGS]]*Table1[[#This Row],[Sold_qty]])</f>
        <v>121.91999999999996</v>
      </c>
      <c r="Q911" s="6">
        <f>Table1[[#This Row],[Profit]]/Table1[[#This Row],[Revenue]]</f>
        <v>0.4393038590422656</v>
      </c>
    </row>
    <row r="912" spans="1:17" x14ac:dyDescent="0.3">
      <c r="A912">
        <v>911</v>
      </c>
      <c r="B912" t="s">
        <v>2206</v>
      </c>
      <c r="C912" t="s">
        <v>993</v>
      </c>
      <c r="D912" t="s">
        <v>32</v>
      </c>
      <c r="E912" t="s">
        <v>33</v>
      </c>
      <c r="F912" t="s">
        <v>1751</v>
      </c>
      <c r="G912" t="s">
        <v>35</v>
      </c>
      <c r="H912" t="s">
        <v>19</v>
      </c>
      <c r="I912" s="1">
        <v>45781</v>
      </c>
      <c r="J912">
        <v>2025</v>
      </c>
      <c r="K912" t="s">
        <v>36</v>
      </c>
      <c r="L912">
        <v>8</v>
      </c>
      <c r="M912">
        <v>195.71</v>
      </c>
      <c r="N912">
        <v>102.92</v>
      </c>
      <c r="O912">
        <f>Table1[[#This Row],[Price_per_qty]]*Table1[[#This Row],[Sold_qty]]</f>
        <v>1565.68</v>
      </c>
      <c r="P912">
        <f>(Table1[[#This Row],[Sold_qty]]*Table1[[#This Row],[Price_per_qty]])-(Table1[[#This Row],[COGS]]*Table1[[#This Row],[Sold_qty]])</f>
        <v>742.32</v>
      </c>
      <c r="Q912" s="6">
        <f>Table1[[#This Row],[Profit]]/Table1[[#This Row],[Revenue]]</f>
        <v>0.47411987123805632</v>
      </c>
    </row>
    <row r="913" spans="1:17" x14ac:dyDescent="0.3">
      <c r="A913">
        <v>912</v>
      </c>
      <c r="B913" t="s">
        <v>2207</v>
      </c>
      <c r="C913" t="s">
        <v>2208</v>
      </c>
      <c r="D913" t="s">
        <v>32</v>
      </c>
      <c r="E913" t="s">
        <v>33</v>
      </c>
      <c r="F913" t="s">
        <v>468</v>
      </c>
      <c r="G913" t="s">
        <v>27</v>
      </c>
      <c r="H913" t="s">
        <v>28</v>
      </c>
      <c r="I913" s="1">
        <v>45219</v>
      </c>
      <c r="J913">
        <v>2023</v>
      </c>
      <c r="K913" t="s">
        <v>21</v>
      </c>
      <c r="L913">
        <v>18</v>
      </c>
      <c r="M913">
        <v>103.73</v>
      </c>
      <c r="N913">
        <v>77.12</v>
      </c>
      <c r="O913">
        <f>Table1[[#This Row],[Price_per_qty]]*Table1[[#This Row],[Sold_qty]]</f>
        <v>1867.14</v>
      </c>
      <c r="P913">
        <f>(Table1[[#This Row],[Sold_qty]]*Table1[[#This Row],[Price_per_qty]])-(Table1[[#This Row],[COGS]]*Table1[[#This Row],[Sold_qty]])</f>
        <v>478.98</v>
      </c>
      <c r="Q913" s="6">
        <f>Table1[[#This Row],[Profit]]/Table1[[#This Row],[Revenue]]</f>
        <v>0.25653137954304445</v>
      </c>
    </row>
    <row r="914" spans="1:17" x14ac:dyDescent="0.3">
      <c r="A914">
        <v>913</v>
      </c>
      <c r="B914" t="s">
        <v>2209</v>
      </c>
      <c r="C914" t="s">
        <v>2210</v>
      </c>
      <c r="D914" t="s">
        <v>32</v>
      </c>
      <c r="E914" t="s">
        <v>63</v>
      </c>
      <c r="F914" t="s">
        <v>1648</v>
      </c>
      <c r="G914" t="s">
        <v>27</v>
      </c>
      <c r="H914" t="s">
        <v>20</v>
      </c>
      <c r="I914" s="1">
        <v>45728</v>
      </c>
      <c r="J914">
        <v>2025</v>
      </c>
      <c r="K914" t="s">
        <v>103</v>
      </c>
      <c r="L914">
        <v>11</v>
      </c>
      <c r="M914">
        <v>51.98</v>
      </c>
      <c r="N914">
        <v>32.549999999999997</v>
      </c>
      <c r="O914">
        <f>Table1[[#This Row],[Price_per_qty]]*Table1[[#This Row],[Sold_qty]]</f>
        <v>571.78</v>
      </c>
      <c r="P914">
        <f>(Table1[[#This Row],[Sold_qty]]*Table1[[#This Row],[Price_per_qty]])-(Table1[[#This Row],[COGS]]*Table1[[#This Row],[Sold_qty]])</f>
        <v>213.73000000000002</v>
      </c>
      <c r="Q914" s="6">
        <f>Table1[[#This Row],[Profit]]/Table1[[#This Row],[Revenue]]</f>
        <v>0.3737976144671028</v>
      </c>
    </row>
    <row r="915" spans="1:17" x14ac:dyDescent="0.3">
      <c r="A915">
        <v>914</v>
      </c>
      <c r="B915" t="s">
        <v>2211</v>
      </c>
      <c r="C915" t="s">
        <v>2212</v>
      </c>
      <c r="D915" t="s">
        <v>16</v>
      </c>
      <c r="E915" t="s">
        <v>17</v>
      </c>
      <c r="F915" t="s">
        <v>2213</v>
      </c>
      <c r="G915" t="s">
        <v>44</v>
      </c>
      <c r="H915" t="s">
        <v>20</v>
      </c>
      <c r="I915" s="1">
        <v>45059</v>
      </c>
      <c r="J915">
        <v>2023</v>
      </c>
      <c r="K915" t="s">
        <v>36</v>
      </c>
      <c r="L915">
        <v>1</v>
      </c>
      <c r="M915">
        <v>240.81</v>
      </c>
      <c r="N915">
        <v>139.69999999999999</v>
      </c>
      <c r="O915">
        <f>Table1[[#This Row],[Price_per_qty]]*Table1[[#This Row],[Sold_qty]]</f>
        <v>240.81</v>
      </c>
      <c r="P915">
        <f>(Table1[[#This Row],[Sold_qty]]*Table1[[#This Row],[Price_per_qty]])-(Table1[[#This Row],[COGS]]*Table1[[#This Row],[Sold_qty]])</f>
        <v>101.11000000000001</v>
      </c>
      <c r="Q915" s="6">
        <f>Table1[[#This Row],[Profit]]/Table1[[#This Row],[Revenue]]</f>
        <v>0.41987458992566762</v>
      </c>
    </row>
    <row r="916" spans="1:17" x14ac:dyDescent="0.3">
      <c r="A916">
        <v>915</v>
      </c>
      <c r="B916" t="s">
        <v>2214</v>
      </c>
      <c r="C916" t="s">
        <v>887</v>
      </c>
      <c r="D916" t="s">
        <v>32</v>
      </c>
      <c r="E916" t="s">
        <v>33</v>
      </c>
      <c r="F916" t="s">
        <v>474</v>
      </c>
      <c r="G916" t="s">
        <v>19</v>
      </c>
      <c r="H916" t="s">
        <v>44</v>
      </c>
      <c r="I916" s="1">
        <v>45346</v>
      </c>
      <c r="J916">
        <v>2024</v>
      </c>
      <c r="K916" t="s">
        <v>103</v>
      </c>
      <c r="L916">
        <v>12</v>
      </c>
      <c r="M916">
        <v>55.34</v>
      </c>
      <c r="N916">
        <v>35.159999999999997</v>
      </c>
      <c r="O916">
        <f>Table1[[#This Row],[Price_per_qty]]*Table1[[#This Row],[Sold_qty]]</f>
        <v>664.08</v>
      </c>
      <c r="P916">
        <f>(Table1[[#This Row],[Sold_qty]]*Table1[[#This Row],[Price_per_qty]])-(Table1[[#This Row],[COGS]]*Table1[[#This Row],[Sold_qty]])</f>
        <v>242.16000000000008</v>
      </c>
      <c r="Q916" s="6">
        <f>Table1[[#This Row],[Profit]]/Table1[[#This Row],[Revenue]]</f>
        <v>0.36465486086013743</v>
      </c>
    </row>
    <row r="917" spans="1:17" x14ac:dyDescent="0.3">
      <c r="A917">
        <v>916</v>
      </c>
      <c r="B917" t="s">
        <v>2215</v>
      </c>
      <c r="C917" t="s">
        <v>2216</v>
      </c>
      <c r="D917" t="s">
        <v>16</v>
      </c>
      <c r="E917" t="s">
        <v>106</v>
      </c>
      <c r="F917" t="s">
        <v>2023</v>
      </c>
      <c r="G917" t="s">
        <v>19</v>
      </c>
      <c r="H917" t="s">
        <v>35</v>
      </c>
      <c r="I917" s="1">
        <v>45259</v>
      </c>
      <c r="J917">
        <v>2023</v>
      </c>
      <c r="K917" t="s">
        <v>29</v>
      </c>
      <c r="L917">
        <v>8</v>
      </c>
      <c r="M917">
        <v>445.45</v>
      </c>
      <c r="N917">
        <v>345.35</v>
      </c>
      <c r="O917">
        <f>Table1[[#This Row],[Price_per_qty]]*Table1[[#This Row],[Sold_qty]]</f>
        <v>3563.6</v>
      </c>
      <c r="P917">
        <f>(Table1[[#This Row],[Sold_qty]]*Table1[[#This Row],[Price_per_qty]])-(Table1[[#This Row],[COGS]]*Table1[[#This Row],[Sold_qty]])</f>
        <v>800.79999999999973</v>
      </c>
      <c r="Q917" s="6">
        <f>Table1[[#This Row],[Profit]]/Table1[[#This Row],[Revenue]]</f>
        <v>0.22471657874059933</v>
      </c>
    </row>
    <row r="918" spans="1:17" x14ac:dyDescent="0.3">
      <c r="A918">
        <v>917</v>
      </c>
      <c r="B918" t="s">
        <v>2217</v>
      </c>
      <c r="C918" t="s">
        <v>1655</v>
      </c>
      <c r="D918" t="s">
        <v>32</v>
      </c>
      <c r="E918" t="s">
        <v>33</v>
      </c>
      <c r="F918" t="s">
        <v>137</v>
      </c>
      <c r="G918" t="s">
        <v>19</v>
      </c>
      <c r="H918" t="s">
        <v>27</v>
      </c>
      <c r="I918" s="1">
        <v>44945</v>
      </c>
      <c r="J918">
        <v>2023</v>
      </c>
      <c r="K918" t="s">
        <v>21</v>
      </c>
      <c r="L918">
        <v>4</v>
      </c>
      <c r="M918">
        <v>129.34</v>
      </c>
      <c r="N918">
        <v>87.16</v>
      </c>
      <c r="O918">
        <f>Table1[[#This Row],[Price_per_qty]]*Table1[[#This Row],[Sold_qty]]</f>
        <v>517.36</v>
      </c>
      <c r="P918">
        <f>(Table1[[#This Row],[Sold_qty]]*Table1[[#This Row],[Price_per_qty]])-(Table1[[#This Row],[COGS]]*Table1[[#This Row],[Sold_qty]])</f>
        <v>168.72000000000003</v>
      </c>
      <c r="Q918" s="6">
        <f>Table1[[#This Row],[Profit]]/Table1[[#This Row],[Revenue]]</f>
        <v>0.32611721045306946</v>
      </c>
    </row>
    <row r="919" spans="1:17" x14ac:dyDescent="0.3">
      <c r="A919">
        <v>918</v>
      </c>
      <c r="B919" t="s">
        <v>2218</v>
      </c>
      <c r="C919" t="s">
        <v>2219</v>
      </c>
      <c r="D919" t="s">
        <v>16</v>
      </c>
      <c r="E919" t="s">
        <v>17</v>
      </c>
      <c r="F919" t="s">
        <v>1299</v>
      </c>
      <c r="G919" t="s">
        <v>44</v>
      </c>
      <c r="H919" t="s">
        <v>20</v>
      </c>
      <c r="I919" s="1">
        <v>45294</v>
      </c>
      <c r="J919">
        <v>2024</v>
      </c>
      <c r="K919" t="s">
        <v>29</v>
      </c>
      <c r="L919">
        <v>20</v>
      </c>
      <c r="M919">
        <v>254.24</v>
      </c>
      <c r="N919">
        <v>190.87</v>
      </c>
      <c r="O919">
        <f>Table1[[#This Row],[Price_per_qty]]*Table1[[#This Row],[Sold_qty]]</f>
        <v>5084.8</v>
      </c>
      <c r="P919">
        <f>(Table1[[#This Row],[Sold_qty]]*Table1[[#This Row],[Price_per_qty]])-(Table1[[#This Row],[COGS]]*Table1[[#This Row],[Sold_qty]])</f>
        <v>1267.4000000000001</v>
      </c>
      <c r="Q919" s="6">
        <f>Table1[[#This Row],[Profit]]/Table1[[#This Row],[Revenue]]</f>
        <v>0.24925267463813719</v>
      </c>
    </row>
    <row r="920" spans="1:17" x14ac:dyDescent="0.3">
      <c r="A920">
        <v>919</v>
      </c>
      <c r="B920" t="s">
        <v>2220</v>
      </c>
      <c r="C920" t="s">
        <v>2221</v>
      </c>
      <c r="D920" t="s">
        <v>32</v>
      </c>
      <c r="E920" t="s">
        <v>33</v>
      </c>
      <c r="F920" t="s">
        <v>685</v>
      </c>
      <c r="G920" t="s">
        <v>35</v>
      </c>
      <c r="H920" t="s">
        <v>35</v>
      </c>
      <c r="I920" s="1">
        <v>45667</v>
      </c>
      <c r="J920">
        <v>2025</v>
      </c>
      <c r="K920" t="s">
        <v>103</v>
      </c>
      <c r="L920">
        <v>3</v>
      </c>
      <c r="M920">
        <v>342.9</v>
      </c>
      <c r="N920">
        <v>200.73</v>
      </c>
      <c r="O920">
        <f>Table1[[#This Row],[Price_per_qty]]*Table1[[#This Row],[Sold_qty]]</f>
        <v>1028.6999999999998</v>
      </c>
      <c r="P920">
        <f>(Table1[[#This Row],[Sold_qty]]*Table1[[#This Row],[Price_per_qty]])-(Table1[[#This Row],[COGS]]*Table1[[#This Row],[Sold_qty]])</f>
        <v>426.50999999999988</v>
      </c>
      <c r="Q920" s="6">
        <f>Table1[[#This Row],[Profit]]/Table1[[#This Row],[Revenue]]</f>
        <v>0.41461067366579174</v>
      </c>
    </row>
    <row r="921" spans="1:17" x14ac:dyDescent="0.3">
      <c r="A921">
        <v>920</v>
      </c>
      <c r="B921" t="s">
        <v>2222</v>
      </c>
      <c r="C921" t="s">
        <v>2223</v>
      </c>
      <c r="D921" t="s">
        <v>32</v>
      </c>
      <c r="E921" t="s">
        <v>63</v>
      </c>
      <c r="F921" t="s">
        <v>1096</v>
      </c>
      <c r="G921" t="s">
        <v>28</v>
      </c>
      <c r="H921" t="s">
        <v>28</v>
      </c>
      <c r="I921" s="1">
        <v>45441</v>
      </c>
      <c r="J921">
        <v>2024</v>
      </c>
      <c r="K921" t="s">
        <v>29</v>
      </c>
      <c r="L921">
        <v>13</v>
      </c>
      <c r="M921">
        <v>480.38</v>
      </c>
      <c r="N921">
        <v>312.02999999999997</v>
      </c>
      <c r="O921">
        <f>Table1[[#This Row],[Price_per_qty]]*Table1[[#This Row],[Sold_qty]]</f>
        <v>6244.94</v>
      </c>
      <c r="P921">
        <f>(Table1[[#This Row],[Sold_qty]]*Table1[[#This Row],[Price_per_qty]])-(Table1[[#This Row],[COGS]]*Table1[[#This Row],[Sold_qty]])</f>
        <v>2188.5500000000002</v>
      </c>
      <c r="Q921" s="6">
        <f>Table1[[#This Row],[Profit]]/Table1[[#This Row],[Revenue]]</f>
        <v>0.35045172571714067</v>
      </c>
    </row>
    <row r="922" spans="1:17" x14ac:dyDescent="0.3">
      <c r="A922">
        <v>921</v>
      </c>
      <c r="B922" t="s">
        <v>2224</v>
      </c>
      <c r="C922" t="s">
        <v>2225</v>
      </c>
      <c r="D922" t="s">
        <v>16</v>
      </c>
      <c r="E922" t="s">
        <v>17</v>
      </c>
      <c r="F922" t="s">
        <v>1793</v>
      </c>
      <c r="G922" t="s">
        <v>28</v>
      </c>
      <c r="H922" t="s">
        <v>20</v>
      </c>
      <c r="I922" s="1">
        <v>45084</v>
      </c>
      <c r="J922">
        <v>2023</v>
      </c>
      <c r="K922" t="s">
        <v>36</v>
      </c>
      <c r="L922">
        <v>16</v>
      </c>
      <c r="M922">
        <v>42.69</v>
      </c>
      <c r="N922">
        <v>33.479999999999997</v>
      </c>
      <c r="O922">
        <f>Table1[[#This Row],[Price_per_qty]]*Table1[[#This Row],[Sold_qty]]</f>
        <v>683.04</v>
      </c>
      <c r="P922">
        <f>(Table1[[#This Row],[Sold_qty]]*Table1[[#This Row],[Price_per_qty]])-(Table1[[#This Row],[COGS]]*Table1[[#This Row],[Sold_qty]])</f>
        <v>147.36000000000001</v>
      </c>
      <c r="Q922" s="6">
        <f>Table1[[#This Row],[Profit]]/Table1[[#This Row],[Revenue]]</f>
        <v>0.21574139142656362</v>
      </c>
    </row>
    <row r="923" spans="1:17" x14ac:dyDescent="0.3">
      <c r="A923">
        <v>922</v>
      </c>
      <c r="B923" t="s">
        <v>2226</v>
      </c>
      <c r="C923" t="s">
        <v>2227</v>
      </c>
      <c r="D923" t="s">
        <v>32</v>
      </c>
      <c r="E923" t="s">
        <v>52</v>
      </c>
      <c r="F923" t="s">
        <v>643</v>
      </c>
      <c r="G923" t="s">
        <v>19</v>
      </c>
      <c r="H923" t="s">
        <v>35</v>
      </c>
      <c r="I923" s="1">
        <v>45594</v>
      </c>
      <c r="J923">
        <v>2024</v>
      </c>
      <c r="K923" t="s">
        <v>21</v>
      </c>
      <c r="L923">
        <v>1</v>
      </c>
      <c r="M923">
        <v>156.15</v>
      </c>
      <c r="N923">
        <v>94.8</v>
      </c>
      <c r="O923">
        <f>Table1[[#This Row],[Price_per_qty]]*Table1[[#This Row],[Sold_qty]]</f>
        <v>156.15</v>
      </c>
      <c r="P923">
        <f>(Table1[[#This Row],[Sold_qty]]*Table1[[#This Row],[Price_per_qty]])-(Table1[[#This Row],[COGS]]*Table1[[#This Row],[Sold_qty]])</f>
        <v>61.350000000000009</v>
      </c>
      <c r="Q923" s="6">
        <f>Table1[[#This Row],[Profit]]/Table1[[#This Row],[Revenue]]</f>
        <v>0.39289145052833818</v>
      </c>
    </row>
    <row r="924" spans="1:17" x14ac:dyDescent="0.3">
      <c r="A924">
        <v>923</v>
      </c>
      <c r="B924" t="s">
        <v>2228</v>
      </c>
      <c r="C924" t="s">
        <v>2229</v>
      </c>
      <c r="D924" t="s">
        <v>32</v>
      </c>
      <c r="E924" t="s">
        <v>52</v>
      </c>
      <c r="F924" t="s">
        <v>131</v>
      </c>
      <c r="G924" t="s">
        <v>44</v>
      </c>
      <c r="H924" t="s">
        <v>28</v>
      </c>
      <c r="I924" s="1">
        <v>45459</v>
      </c>
      <c r="J924">
        <v>2024</v>
      </c>
      <c r="K924" t="s">
        <v>21</v>
      </c>
      <c r="L924">
        <v>5</v>
      </c>
      <c r="M924">
        <v>357.74</v>
      </c>
      <c r="N924">
        <v>227.59</v>
      </c>
      <c r="O924">
        <f>Table1[[#This Row],[Price_per_qty]]*Table1[[#This Row],[Sold_qty]]</f>
        <v>1788.7</v>
      </c>
      <c r="P924">
        <f>(Table1[[#This Row],[Sold_qty]]*Table1[[#This Row],[Price_per_qty]])-(Table1[[#This Row],[COGS]]*Table1[[#This Row],[Sold_qty]])</f>
        <v>650.75</v>
      </c>
      <c r="Q924" s="6">
        <f>Table1[[#This Row],[Profit]]/Table1[[#This Row],[Revenue]]</f>
        <v>0.36381170682618663</v>
      </c>
    </row>
    <row r="925" spans="1:17" x14ac:dyDescent="0.3">
      <c r="A925">
        <v>924</v>
      </c>
      <c r="B925" t="s">
        <v>2230</v>
      </c>
      <c r="C925" t="s">
        <v>2231</v>
      </c>
      <c r="D925" t="s">
        <v>16</v>
      </c>
      <c r="E925" t="s">
        <v>59</v>
      </c>
      <c r="F925" t="s">
        <v>200</v>
      </c>
      <c r="G925" t="s">
        <v>27</v>
      </c>
      <c r="H925" t="s">
        <v>27</v>
      </c>
      <c r="I925" s="1">
        <v>45314</v>
      </c>
      <c r="J925">
        <v>2024</v>
      </c>
      <c r="K925" t="s">
        <v>29</v>
      </c>
      <c r="L925">
        <v>16</v>
      </c>
      <c r="M925">
        <v>401.89</v>
      </c>
      <c r="N925">
        <v>307.29000000000002</v>
      </c>
      <c r="O925">
        <f>Table1[[#This Row],[Price_per_qty]]*Table1[[#This Row],[Sold_qty]]</f>
        <v>6430.24</v>
      </c>
      <c r="P925">
        <f>(Table1[[#This Row],[Sold_qty]]*Table1[[#This Row],[Price_per_qty]])-(Table1[[#This Row],[COGS]]*Table1[[#This Row],[Sold_qty]])</f>
        <v>1513.5999999999995</v>
      </c>
      <c r="Q925" s="6">
        <f>Table1[[#This Row],[Profit]]/Table1[[#This Row],[Revenue]]</f>
        <v>0.23538779267958887</v>
      </c>
    </row>
    <row r="926" spans="1:17" x14ac:dyDescent="0.3">
      <c r="A926">
        <v>925</v>
      </c>
      <c r="B926" t="s">
        <v>2232</v>
      </c>
      <c r="C926" t="s">
        <v>2233</v>
      </c>
      <c r="D926" t="s">
        <v>32</v>
      </c>
      <c r="E926" t="s">
        <v>52</v>
      </c>
      <c r="F926" t="s">
        <v>439</v>
      </c>
      <c r="G926" t="s">
        <v>35</v>
      </c>
      <c r="H926" t="s">
        <v>35</v>
      </c>
      <c r="I926" s="1">
        <v>45416</v>
      </c>
      <c r="J926">
        <v>2024</v>
      </c>
      <c r="K926" t="s">
        <v>21</v>
      </c>
      <c r="L926">
        <v>6</v>
      </c>
      <c r="M926">
        <v>243.9</v>
      </c>
      <c r="N926">
        <v>136.66999999999999</v>
      </c>
      <c r="O926">
        <f>Table1[[#This Row],[Price_per_qty]]*Table1[[#This Row],[Sold_qty]]</f>
        <v>1463.4</v>
      </c>
      <c r="P926">
        <f>(Table1[[#This Row],[Sold_qty]]*Table1[[#This Row],[Price_per_qty]])-(Table1[[#This Row],[COGS]]*Table1[[#This Row],[Sold_qty]])</f>
        <v>643.38000000000011</v>
      </c>
      <c r="Q926" s="6">
        <f>Table1[[#This Row],[Profit]]/Table1[[#This Row],[Revenue]]</f>
        <v>0.43964739647396478</v>
      </c>
    </row>
    <row r="927" spans="1:17" x14ac:dyDescent="0.3">
      <c r="A927">
        <v>926</v>
      </c>
      <c r="B927" t="s">
        <v>2234</v>
      </c>
      <c r="C927" t="s">
        <v>2235</v>
      </c>
      <c r="D927" t="s">
        <v>24</v>
      </c>
      <c r="E927" t="s">
        <v>25</v>
      </c>
      <c r="F927" t="s">
        <v>1037</v>
      </c>
      <c r="G927" t="s">
        <v>35</v>
      </c>
      <c r="H927" t="s">
        <v>27</v>
      </c>
      <c r="I927" s="1">
        <v>45459</v>
      </c>
      <c r="J927">
        <v>2024</v>
      </c>
      <c r="K927" t="s">
        <v>103</v>
      </c>
      <c r="L927">
        <v>3</v>
      </c>
      <c r="M927">
        <v>335.26</v>
      </c>
      <c r="N927">
        <v>193.86</v>
      </c>
      <c r="O927">
        <f>Table1[[#This Row],[Price_per_qty]]*Table1[[#This Row],[Sold_qty]]</f>
        <v>1005.78</v>
      </c>
      <c r="P927">
        <f>(Table1[[#This Row],[Sold_qty]]*Table1[[#This Row],[Price_per_qty]])-(Table1[[#This Row],[COGS]]*Table1[[#This Row],[Sold_qty]])</f>
        <v>424.19999999999993</v>
      </c>
      <c r="Q927" s="6">
        <f>Table1[[#This Row],[Profit]]/Table1[[#This Row],[Revenue]]</f>
        <v>0.42176221440076356</v>
      </c>
    </row>
    <row r="928" spans="1:17" x14ac:dyDescent="0.3">
      <c r="A928">
        <v>927</v>
      </c>
      <c r="B928" t="s">
        <v>2236</v>
      </c>
      <c r="C928" t="s">
        <v>2237</v>
      </c>
      <c r="D928" t="s">
        <v>32</v>
      </c>
      <c r="E928" t="s">
        <v>52</v>
      </c>
      <c r="F928" t="s">
        <v>2238</v>
      </c>
      <c r="G928" t="s">
        <v>44</v>
      </c>
      <c r="H928" t="s">
        <v>28</v>
      </c>
      <c r="I928" s="1">
        <v>44978</v>
      </c>
      <c r="J928">
        <v>2023</v>
      </c>
      <c r="K928" t="s">
        <v>29</v>
      </c>
      <c r="L928">
        <v>17</v>
      </c>
      <c r="M928">
        <v>492.15</v>
      </c>
      <c r="N928">
        <v>368.78</v>
      </c>
      <c r="O928">
        <f>Table1[[#This Row],[Price_per_qty]]*Table1[[#This Row],[Sold_qty]]</f>
        <v>8366.5499999999993</v>
      </c>
      <c r="P928">
        <f>(Table1[[#This Row],[Sold_qty]]*Table1[[#This Row],[Price_per_qty]])-(Table1[[#This Row],[COGS]]*Table1[[#This Row],[Sold_qty]])</f>
        <v>2097.29</v>
      </c>
      <c r="Q928" s="6">
        <f>Table1[[#This Row],[Profit]]/Table1[[#This Row],[Revenue]]</f>
        <v>0.25067560703037695</v>
      </c>
    </row>
    <row r="929" spans="1:17" x14ac:dyDescent="0.3">
      <c r="A929">
        <v>928</v>
      </c>
      <c r="B929" t="s">
        <v>2239</v>
      </c>
      <c r="C929" t="s">
        <v>2240</v>
      </c>
      <c r="D929" t="s">
        <v>24</v>
      </c>
      <c r="E929" t="s">
        <v>73</v>
      </c>
      <c r="F929" t="s">
        <v>607</v>
      </c>
      <c r="G929" t="s">
        <v>19</v>
      </c>
      <c r="H929" t="s">
        <v>35</v>
      </c>
      <c r="I929" s="1">
        <v>45299</v>
      </c>
      <c r="J929">
        <v>2024</v>
      </c>
      <c r="K929" t="s">
        <v>103</v>
      </c>
      <c r="L929">
        <v>17</v>
      </c>
      <c r="M929">
        <v>308.45</v>
      </c>
      <c r="N929">
        <v>239.03</v>
      </c>
      <c r="O929">
        <f>Table1[[#This Row],[Price_per_qty]]*Table1[[#This Row],[Sold_qty]]</f>
        <v>5243.65</v>
      </c>
      <c r="P929">
        <f>(Table1[[#This Row],[Sold_qty]]*Table1[[#This Row],[Price_per_qty]])-(Table1[[#This Row],[COGS]]*Table1[[#This Row],[Sold_qty]])</f>
        <v>1180.1399999999994</v>
      </c>
      <c r="Q929" s="6">
        <f>Table1[[#This Row],[Profit]]/Table1[[#This Row],[Revenue]]</f>
        <v>0.22506078781001773</v>
      </c>
    </row>
    <row r="930" spans="1:17" x14ac:dyDescent="0.3">
      <c r="A930">
        <v>929</v>
      </c>
      <c r="B930" t="s">
        <v>2241</v>
      </c>
      <c r="C930" t="s">
        <v>2242</v>
      </c>
      <c r="D930" t="s">
        <v>32</v>
      </c>
      <c r="E930" t="s">
        <v>33</v>
      </c>
      <c r="F930" t="s">
        <v>1093</v>
      </c>
      <c r="G930" t="s">
        <v>35</v>
      </c>
      <c r="H930" t="s">
        <v>27</v>
      </c>
      <c r="I930" s="1">
        <v>45723</v>
      </c>
      <c r="J930">
        <v>2025</v>
      </c>
      <c r="K930" t="s">
        <v>21</v>
      </c>
      <c r="L930">
        <v>10</v>
      </c>
      <c r="M930">
        <v>264.88</v>
      </c>
      <c r="N930">
        <v>167.25</v>
      </c>
      <c r="O930">
        <f>Table1[[#This Row],[Price_per_qty]]*Table1[[#This Row],[Sold_qty]]</f>
        <v>2648.8</v>
      </c>
      <c r="P930">
        <f>(Table1[[#This Row],[Sold_qty]]*Table1[[#This Row],[Price_per_qty]])-(Table1[[#This Row],[COGS]]*Table1[[#This Row],[Sold_qty]])</f>
        <v>976.30000000000018</v>
      </c>
      <c r="Q930" s="6">
        <f>Table1[[#This Row],[Profit]]/Table1[[#This Row],[Revenue]]</f>
        <v>0.36858199939595293</v>
      </c>
    </row>
    <row r="931" spans="1:17" x14ac:dyDescent="0.3">
      <c r="A931">
        <v>930</v>
      </c>
      <c r="B931" t="s">
        <v>2243</v>
      </c>
      <c r="C931" t="s">
        <v>2244</v>
      </c>
      <c r="D931" t="s">
        <v>24</v>
      </c>
      <c r="E931" t="s">
        <v>25</v>
      </c>
      <c r="F931" t="s">
        <v>2245</v>
      </c>
      <c r="G931" t="s">
        <v>28</v>
      </c>
      <c r="H931" t="s">
        <v>20</v>
      </c>
      <c r="I931" s="1">
        <v>45530</v>
      </c>
      <c r="J931">
        <v>2024</v>
      </c>
      <c r="K931" t="s">
        <v>21</v>
      </c>
      <c r="L931">
        <v>6</v>
      </c>
      <c r="M931">
        <v>487.26</v>
      </c>
      <c r="N931">
        <v>256.67</v>
      </c>
      <c r="O931">
        <f>Table1[[#This Row],[Price_per_qty]]*Table1[[#This Row],[Sold_qty]]</f>
        <v>2923.56</v>
      </c>
      <c r="P931">
        <f>(Table1[[#This Row],[Sold_qty]]*Table1[[#This Row],[Price_per_qty]])-(Table1[[#This Row],[COGS]]*Table1[[#This Row],[Sold_qty]])</f>
        <v>1383.54</v>
      </c>
      <c r="Q931" s="6">
        <f>Table1[[#This Row],[Profit]]/Table1[[#This Row],[Revenue]]</f>
        <v>0.47323810696548047</v>
      </c>
    </row>
    <row r="932" spans="1:17" x14ac:dyDescent="0.3">
      <c r="A932">
        <v>931</v>
      </c>
      <c r="B932" t="s">
        <v>2246</v>
      </c>
      <c r="C932" t="s">
        <v>2247</v>
      </c>
      <c r="D932" t="s">
        <v>24</v>
      </c>
      <c r="E932" t="s">
        <v>42</v>
      </c>
      <c r="F932" t="s">
        <v>708</v>
      </c>
      <c r="G932" t="s">
        <v>44</v>
      </c>
      <c r="H932" t="s">
        <v>27</v>
      </c>
      <c r="I932" s="1">
        <v>45266</v>
      </c>
      <c r="J932">
        <v>2023</v>
      </c>
      <c r="K932" t="s">
        <v>29</v>
      </c>
      <c r="L932">
        <v>16</v>
      </c>
      <c r="M932">
        <v>13.4</v>
      </c>
      <c r="N932">
        <v>10.09</v>
      </c>
      <c r="O932">
        <f>Table1[[#This Row],[Price_per_qty]]*Table1[[#This Row],[Sold_qty]]</f>
        <v>214.4</v>
      </c>
      <c r="P932">
        <f>(Table1[[#This Row],[Sold_qty]]*Table1[[#This Row],[Price_per_qty]])-(Table1[[#This Row],[COGS]]*Table1[[#This Row],[Sold_qty]])</f>
        <v>52.960000000000008</v>
      </c>
      <c r="Q932" s="6">
        <f>Table1[[#This Row],[Profit]]/Table1[[#This Row],[Revenue]]</f>
        <v>0.24701492537313435</v>
      </c>
    </row>
    <row r="933" spans="1:17" x14ac:dyDescent="0.3">
      <c r="A933">
        <v>932</v>
      </c>
      <c r="B933" t="s">
        <v>2248</v>
      </c>
      <c r="C933" t="s">
        <v>2249</v>
      </c>
      <c r="D933" t="s">
        <v>16</v>
      </c>
      <c r="E933" t="s">
        <v>59</v>
      </c>
      <c r="F933" t="s">
        <v>349</v>
      </c>
      <c r="G933" t="s">
        <v>20</v>
      </c>
      <c r="H933" t="s">
        <v>27</v>
      </c>
      <c r="I933" s="1">
        <v>45704</v>
      </c>
      <c r="J933">
        <v>2025</v>
      </c>
      <c r="K933" t="s">
        <v>103</v>
      </c>
      <c r="L933">
        <v>7</v>
      </c>
      <c r="M933">
        <v>247.29</v>
      </c>
      <c r="N933">
        <v>176.99</v>
      </c>
      <c r="O933">
        <f>Table1[[#This Row],[Price_per_qty]]*Table1[[#This Row],[Sold_qty]]</f>
        <v>1731.03</v>
      </c>
      <c r="P933">
        <f>(Table1[[#This Row],[Sold_qty]]*Table1[[#This Row],[Price_per_qty]])-(Table1[[#This Row],[COGS]]*Table1[[#This Row],[Sold_qty]])</f>
        <v>492.09999999999991</v>
      </c>
      <c r="Q933" s="6">
        <f>Table1[[#This Row],[Profit]]/Table1[[#This Row],[Revenue]]</f>
        <v>0.28428161268146707</v>
      </c>
    </row>
    <row r="934" spans="1:17" x14ac:dyDescent="0.3">
      <c r="A934">
        <v>933</v>
      </c>
      <c r="B934" t="s">
        <v>2250</v>
      </c>
      <c r="C934" t="s">
        <v>2251</v>
      </c>
      <c r="D934" t="s">
        <v>16</v>
      </c>
      <c r="E934" t="s">
        <v>17</v>
      </c>
      <c r="F934" t="s">
        <v>916</v>
      </c>
      <c r="G934" t="s">
        <v>28</v>
      </c>
      <c r="H934" t="s">
        <v>20</v>
      </c>
      <c r="I934" s="1">
        <v>45714</v>
      </c>
      <c r="J934">
        <v>2025</v>
      </c>
      <c r="K934" t="s">
        <v>21</v>
      </c>
      <c r="L934">
        <v>15</v>
      </c>
      <c r="M934">
        <v>273.24</v>
      </c>
      <c r="N934">
        <v>176.96</v>
      </c>
      <c r="O934">
        <f>Table1[[#This Row],[Price_per_qty]]*Table1[[#This Row],[Sold_qty]]</f>
        <v>4098.6000000000004</v>
      </c>
      <c r="P934">
        <f>(Table1[[#This Row],[Sold_qty]]*Table1[[#This Row],[Price_per_qty]])-(Table1[[#This Row],[COGS]]*Table1[[#This Row],[Sold_qty]])</f>
        <v>1444.2000000000003</v>
      </c>
      <c r="Q934" s="6">
        <f>Table1[[#This Row],[Profit]]/Table1[[#This Row],[Revenue]]</f>
        <v>0.35236422192943934</v>
      </c>
    </row>
    <row r="935" spans="1:17" x14ac:dyDescent="0.3">
      <c r="A935">
        <v>934</v>
      </c>
      <c r="B935" t="s">
        <v>2252</v>
      </c>
      <c r="C935" t="s">
        <v>2253</v>
      </c>
      <c r="D935" t="s">
        <v>16</v>
      </c>
      <c r="E935" t="s">
        <v>106</v>
      </c>
      <c r="F935" t="s">
        <v>1170</v>
      </c>
      <c r="G935" t="s">
        <v>20</v>
      </c>
      <c r="H935" t="s">
        <v>28</v>
      </c>
      <c r="I935" s="1">
        <v>45362</v>
      </c>
      <c r="J935">
        <v>2024</v>
      </c>
      <c r="K935" t="s">
        <v>21</v>
      </c>
      <c r="L935">
        <v>4</v>
      </c>
      <c r="M935">
        <v>485.46</v>
      </c>
      <c r="N935">
        <v>374.62</v>
      </c>
      <c r="O935">
        <f>Table1[[#This Row],[Price_per_qty]]*Table1[[#This Row],[Sold_qty]]</f>
        <v>1941.84</v>
      </c>
      <c r="P935">
        <f>(Table1[[#This Row],[Sold_qty]]*Table1[[#This Row],[Price_per_qty]])-(Table1[[#This Row],[COGS]]*Table1[[#This Row],[Sold_qty]])</f>
        <v>443.3599999999999</v>
      </c>
      <c r="Q935" s="6">
        <f>Table1[[#This Row],[Profit]]/Table1[[#This Row],[Revenue]]</f>
        <v>0.22831953199027721</v>
      </c>
    </row>
    <row r="936" spans="1:17" x14ac:dyDescent="0.3">
      <c r="A936">
        <v>935</v>
      </c>
      <c r="B936" t="s">
        <v>2254</v>
      </c>
      <c r="C936" t="s">
        <v>2255</v>
      </c>
      <c r="D936" t="s">
        <v>24</v>
      </c>
      <c r="E936" t="s">
        <v>25</v>
      </c>
      <c r="F936" t="s">
        <v>410</v>
      </c>
      <c r="G936" t="s">
        <v>28</v>
      </c>
      <c r="H936" t="s">
        <v>19</v>
      </c>
      <c r="I936" s="1">
        <v>45598</v>
      </c>
      <c r="J936">
        <v>2024</v>
      </c>
      <c r="K936" t="s">
        <v>29</v>
      </c>
      <c r="L936">
        <v>3</v>
      </c>
      <c r="M936">
        <v>271.33999999999997</v>
      </c>
      <c r="N936">
        <v>195.65</v>
      </c>
      <c r="O936">
        <f>Table1[[#This Row],[Price_per_qty]]*Table1[[#This Row],[Sold_qty]]</f>
        <v>814.02</v>
      </c>
      <c r="P936">
        <f>(Table1[[#This Row],[Sold_qty]]*Table1[[#This Row],[Price_per_qty]])-(Table1[[#This Row],[COGS]]*Table1[[#This Row],[Sold_qty]])</f>
        <v>227.06999999999994</v>
      </c>
      <c r="Q936" s="6">
        <f>Table1[[#This Row],[Profit]]/Table1[[#This Row],[Revenue]]</f>
        <v>0.27894892017395145</v>
      </c>
    </row>
    <row r="937" spans="1:17" x14ac:dyDescent="0.3">
      <c r="A937">
        <v>936</v>
      </c>
      <c r="B937" t="s">
        <v>2256</v>
      </c>
      <c r="C937" t="s">
        <v>2257</v>
      </c>
      <c r="D937" t="s">
        <v>16</v>
      </c>
      <c r="E937" t="s">
        <v>59</v>
      </c>
      <c r="F937" t="s">
        <v>1386</v>
      </c>
      <c r="G937" t="s">
        <v>28</v>
      </c>
      <c r="H937" t="s">
        <v>28</v>
      </c>
      <c r="I937" s="1">
        <v>45077</v>
      </c>
      <c r="J937">
        <v>2023</v>
      </c>
      <c r="K937" t="s">
        <v>21</v>
      </c>
      <c r="L937">
        <v>5</v>
      </c>
      <c r="M937">
        <v>130.19999999999999</v>
      </c>
      <c r="N937">
        <v>65.34</v>
      </c>
      <c r="O937">
        <f>Table1[[#This Row],[Price_per_qty]]*Table1[[#This Row],[Sold_qty]]</f>
        <v>651</v>
      </c>
      <c r="P937">
        <f>(Table1[[#This Row],[Sold_qty]]*Table1[[#This Row],[Price_per_qty]])-(Table1[[#This Row],[COGS]]*Table1[[#This Row],[Sold_qty]])</f>
        <v>324.29999999999995</v>
      </c>
      <c r="Q937" s="6">
        <f>Table1[[#This Row],[Profit]]/Table1[[#This Row],[Revenue]]</f>
        <v>0.49815668202764968</v>
      </c>
    </row>
    <row r="938" spans="1:17" x14ac:dyDescent="0.3">
      <c r="A938">
        <v>937</v>
      </c>
      <c r="B938" t="s">
        <v>2258</v>
      </c>
      <c r="C938" t="s">
        <v>2259</v>
      </c>
      <c r="D938" t="s">
        <v>24</v>
      </c>
      <c r="E938" t="s">
        <v>73</v>
      </c>
      <c r="F938" t="s">
        <v>419</v>
      </c>
      <c r="G938" t="s">
        <v>44</v>
      </c>
      <c r="H938" t="s">
        <v>20</v>
      </c>
      <c r="I938" s="1">
        <v>44947</v>
      </c>
      <c r="J938">
        <v>2023</v>
      </c>
      <c r="K938" t="s">
        <v>29</v>
      </c>
      <c r="L938">
        <v>12</v>
      </c>
      <c r="M938">
        <v>296.52999999999997</v>
      </c>
      <c r="N938">
        <v>244.61</v>
      </c>
      <c r="O938">
        <f>Table1[[#This Row],[Price_per_qty]]*Table1[[#This Row],[Sold_qty]]</f>
        <v>3558.3599999999997</v>
      </c>
      <c r="P938">
        <f>(Table1[[#This Row],[Sold_qty]]*Table1[[#This Row],[Price_per_qty]])-(Table1[[#This Row],[COGS]]*Table1[[#This Row],[Sold_qty]])</f>
        <v>623.03999999999951</v>
      </c>
      <c r="Q938" s="6">
        <f>Table1[[#This Row],[Profit]]/Table1[[#This Row],[Revenue]]</f>
        <v>0.17509189626681942</v>
      </c>
    </row>
    <row r="939" spans="1:17" x14ac:dyDescent="0.3">
      <c r="A939">
        <v>938</v>
      </c>
      <c r="B939" t="s">
        <v>2260</v>
      </c>
      <c r="C939" t="s">
        <v>2261</v>
      </c>
      <c r="D939" t="s">
        <v>32</v>
      </c>
      <c r="E939" t="s">
        <v>52</v>
      </c>
      <c r="F939" t="s">
        <v>2262</v>
      </c>
      <c r="G939" t="s">
        <v>44</v>
      </c>
      <c r="H939" t="s">
        <v>35</v>
      </c>
      <c r="I939" s="1">
        <v>45073</v>
      </c>
      <c r="J939">
        <v>2023</v>
      </c>
      <c r="K939" t="s">
        <v>103</v>
      </c>
      <c r="L939">
        <v>12</v>
      </c>
      <c r="M939">
        <v>305.74</v>
      </c>
      <c r="N939">
        <v>236.49</v>
      </c>
      <c r="O939">
        <f>Table1[[#This Row],[Price_per_qty]]*Table1[[#This Row],[Sold_qty]]</f>
        <v>3668.88</v>
      </c>
      <c r="P939">
        <f>(Table1[[#This Row],[Sold_qty]]*Table1[[#This Row],[Price_per_qty]])-(Table1[[#This Row],[COGS]]*Table1[[#This Row],[Sold_qty]])</f>
        <v>831</v>
      </c>
      <c r="Q939" s="6">
        <f>Table1[[#This Row],[Profit]]/Table1[[#This Row],[Revenue]]</f>
        <v>0.226499640217178</v>
      </c>
    </row>
    <row r="940" spans="1:17" x14ac:dyDescent="0.3">
      <c r="A940">
        <v>939</v>
      </c>
      <c r="B940" t="s">
        <v>2263</v>
      </c>
      <c r="C940" t="s">
        <v>2264</v>
      </c>
      <c r="D940" t="s">
        <v>24</v>
      </c>
      <c r="E940" t="s">
        <v>25</v>
      </c>
      <c r="F940" t="s">
        <v>903</v>
      </c>
      <c r="G940" t="s">
        <v>44</v>
      </c>
      <c r="H940" t="s">
        <v>27</v>
      </c>
      <c r="I940" s="1">
        <v>45316</v>
      </c>
      <c r="J940">
        <v>2024</v>
      </c>
      <c r="K940" t="s">
        <v>21</v>
      </c>
      <c r="L940">
        <v>3</v>
      </c>
      <c r="M940">
        <v>81.56</v>
      </c>
      <c r="N940">
        <v>40.86</v>
      </c>
      <c r="O940">
        <f>Table1[[#This Row],[Price_per_qty]]*Table1[[#This Row],[Sold_qty]]</f>
        <v>244.68</v>
      </c>
      <c r="P940">
        <f>(Table1[[#This Row],[Sold_qty]]*Table1[[#This Row],[Price_per_qty]])-(Table1[[#This Row],[COGS]]*Table1[[#This Row],[Sold_qty]])</f>
        <v>122.10000000000001</v>
      </c>
      <c r="Q940" s="6">
        <f>Table1[[#This Row],[Profit]]/Table1[[#This Row],[Revenue]]</f>
        <v>0.49901912702305051</v>
      </c>
    </row>
    <row r="941" spans="1:17" x14ac:dyDescent="0.3">
      <c r="A941">
        <v>940</v>
      </c>
      <c r="B941" t="s">
        <v>2265</v>
      </c>
      <c r="C941" t="s">
        <v>2266</v>
      </c>
      <c r="D941" t="s">
        <v>24</v>
      </c>
      <c r="E941" t="s">
        <v>73</v>
      </c>
      <c r="F941" t="s">
        <v>544</v>
      </c>
      <c r="G941" t="s">
        <v>35</v>
      </c>
      <c r="H941" t="s">
        <v>19</v>
      </c>
      <c r="I941" s="1">
        <v>44960</v>
      </c>
      <c r="J941">
        <v>2023</v>
      </c>
      <c r="K941" t="s">
        <v>36</v>
      </c>
      <c r="L941">
        <v>2</v>
      </c>
      <c r="M941">
        <v>303.44</v>
      </c>
      <c r="N941">
        <v>188.02</v>
      </c>
      <c r="O941">
        <f>Table1[[#This Row],[Price_per_qty]]*Table1[[#This Row],[Sold_qty]]</f>
        <v>606.88</v>
      </c>
      <c r="P941">
        <f>(Table1[[#This Row],[Sold_qty]]*Table1[[#This Row],[Price_per_qty]])-(Table1[[#This Row],[COGS]]*Table1[[#This Row],[Sold_qty]])</f>
        <v>230.83999999999997</v>
      </c>
      <c r="Q941" s="6">
        <f>Table1[[#This Row],[Profit]]/Table1[[#This Row],[Revenue]]</f>
        <v>0.38037173741102026</v>
      </c>
    </row>
    <row r="942" spans="1:17" x14ac:dyDescent="0.3">
      <c r="A942">
        <v>941</v>
      </c>
      <c r="B942" t="s">
        <v>2267</v>
      </c>
      <c r="C942" t="s">
        <v>2268</v>
      </c>
      <c r="D942" t="s">
        <v>32</v>
      </c>
      <c r="E942" t="s">
        <v>33</v>
      </c>
      <c r="F942" t="s">
        <v>34</v>
      </c>
      <c r="G942" t="s">
        <v>28</v>
      </c>
      <c r="H942" t="s">
        <v>20</v>
      </c>
      <c r="I942" s="1">
        <v>45274</v>
      </c>
      <c r="J942">
        <v>2023</v>
      </c>
      <c r="K942" t="s">
        <v>103</v>
      </c>
      <c r="L942">
        <v>8</v>
      </c>
      <c r="M942">
        <v>136.75</v>
      </c>
      <c r="N942">
        <v>72.87</v>
      </c>
      <c r="O942">
        <f>Table1[[#This Row],[Price_per_qty]]*Table1[[#This Row],[Sold_qty]]</f>
        <v>1094</v>
      </c>
      <c r="P942">
        <f>(Table1[[#This Row],[Sold_qty]]*Table1[[#This Row],[Price_per_qty]])-(Table1[[#This Row],[COGS]]*Table1[[#This Row],[Sold_qty]])</f>
        <v>511.03999999999996</v>
      </c>
      <c r="Q942" s="6">
        <f>Table1[[#This Row],[Profit]]/Table1[[#This Row],[Revenue]]</f>
        <v>0.46712979890310785</v>
      </c>
    </row>
    <row r="943" spans="1:17" x14ac:dyDescent="0.3">
      <c r="A943">
        <v>942</v>
      </c>
      <c r="B943" t="s">
        <v>2269</v>
      </c>
      <c r="C943" t="s">
        <v>2270</v>
      </c>
      <c r="D943" t="s">
        <v>32</v>
      </c>
      <c r="E943" t="s">
        <v>63</v>
      </c>
      <c r="F943" t="s">
        <v>1870</v>
      </c>
      <c r="G943" t="s">
        <v>44</v>
      </c>
      <c r="H943" t="s">
        <v>27</v>
      </c>
      <c r="I943" s="1">
        <v>45770</v>
      </c>
      <c r="J943">
        <v>2025</v>
      </c>
      <c r="K943" t="s">
        <v>29</v>
      </c>
      <c r="L943">
        <v>5</v>
      </c>
      <c r="M943">
        <v>276.86</v>
      </c>
      <c r="N943">
        <v>153.01</v>
      </c>
      <c r="O943">
        <f>Table1[[#This Row],[Price_per_qty]]*Table1[[#This Row],[Sold_qty]]</f>
        <v>1384.3000000000002</v>
      </c>
      <c r="P943">
        <f>(Table1[[#This Row],[Sold_qty]]*Table1[[#This Row],[Price_per_qty]])-(Table1[[#This Row],[COGS]]*Table1[[#This Row],[Sold_qty]])</f>
        <v>619.25000000000023</v>
      </c>
      <c r="Q943" s="6">
        <f>Table1[[#This Row],[Profit]]/Table1[[#This Row],[Revenue]]</f>
        <v>0.44733800476775276</v>
      </c>
    </row>
    <row r="944" spans="1:17" x14ac:dyDescent="0.3">
      <c r="A944">
        <v>943</v>
      </c>
      <c r="B944" t="s">
        <v>2271</v>
      </c>
      <c r="C944" t="s">
        <v>2272</v>
      </c>
      <c r="D944" t="s">
        <v>32</v>
      </c>
      <c r="E944" t="s">
        <v>63</v>
      </c>
      <c r="F944" t="s">
        <v>1721</v>
      </c>
      <c r="G944" t="s">
        <v>19</v>
      </c>
      <c r="H944" t="s">
        <v>27</v>
      </c>
      <c r="I944" s="1">
        <v>45311</v>
      </c>
      <c r="J944">
        <v>2024</v>
      </c>
      <c r="K944" t="s">
        <v>103</v>
      </c>
      <c r="L944">
        <v>18</v>
      </c>
      <c r="M944">
        <v>94.26</v>
      </c>
      <c r="N944">
        <v>50.91</v>
      </c>
      <c r="O944">
        <f>Table1[[#This Row],[Price_per_qty]]*Table1[[#This Row],[Sold_qty]]</f>
        <v>1696.68</v>
      </c>
      <c r="P944">
        <f>(Table1[[#This Row],[Sold_qty]]*Table1[[#This Row],[Price_per_qty]])-(Table1[[#This Row],[COGS]]*Table1[[#This Row],[Sold_qty]])</f>
        <v>780.30000000000018</v>
      </c>
      <c r="Q944" s="6">
        <f>Table1[[#This Row],[Profit]]/Table1[[#This Row],[Revenue]]</f>
        <v>0.45989815404201156</v>
      </c>
    </row>
    <row r="945" spans="1:17" x14ac:dyDescent="0.3">
      <c r="A945">
        <v>944</v>
      </c>
      <c r="B945" t="s">
        <v>2273</v>
      </c>
      <c r="C945" t="s">
        <v>2274</v>
      </c>
      <c r="D945" t="s">
        <v>32</v>
      </c>
      <c r="E945" t="s">
        <v>52</v>
      </c>
      <c r="F945" t="s">
        <v>395</v>
      </c>
      <c r="G945" t="s">
        <v>27</v>
      </c>
      <c r="H945" t="s">
        <v>20</v>
      </c>
      <c r="I945" s="1">
        <v>45736</v>
      </c>
      <c r="J945">
        <v>2025</v>
      </c>
      <c r="K945" t="s">
        <v>29</v>
      </c>
      <c r="L945">
        <v>17</v>
      </c>
      <c r="M945">
        <v>170.03</v>
      </c>
      <c r="N945">
        <v>92.75</v>
      </c>
      <c r="O945">
        <f>Table1[[#This Row],[Price_per_qty]]*Table1[[#This Row],[Sold_qty]]</f>
        <v>2890.51</v>
      </c>
      <c r="P945">
        <f>(Table1[[#This Row],[Sold_qty]]*Table1[[#This Row],[Price_per_qty]])-(Table1[[#This Row],[COGS]]*Table1[[#This Row],[Sold_qty]])</f>
        <v>1313.7600000000002</v>
      </c>
      <c r="Q945" s="6">
        <f>Table1[[#This Row],[Profit]]/Table1[[#This Row],[Revenue]]</f>
        <v>0.45450802799505974</v>
      </c>
    </row>
    <row r="946" spans="1:17" x14ac:dyDescent="0.3">
      <c r="A946">
        <v>945</v>
      </c>
      <c r="B946" t="s">
        <v>2275</v>
      </c>
      <c r="C946" t="s">
        <v>2276</v>
      </c>
      <c r="D946" t="s">
        <v>16</v>
      </c>
      <c r="E946" t="s">
        <v>17</v>
      </c>
      <c r="F946" t="s">
        <v>442</v>
      </c>
      <c r="G946" t="s">
        <v>27</v>
      </c>
      <c r="H946" t="s">
        <v>19</v>
      </c>
      <c r="I946" s="1">
        <v>45460</v>
      </c>
      <c r="J946">
        <v>2024</v>
      </c>
      <c r="K946" t="s">
        <v>29</v>
      </c>
      <c r="L946">
        <v>19</v>
      </c>
      <c r="M946">
        <v>478.91</v>
      </c>
      <c r="N946">
        <v>320.24</v>
      </c>
      <c r="O946">
        <f>Table1[[#This Row],[Price_per_qty]]*Table1[[#This Row],[Sold_qty]]</f>
        <v>9099.2900000000009</v>
      </c>
      <c r="P946">
        <f>(Table1[[#This Row],[Sold_qty]]*Table1[[#This Row],[Price_per_qty]])-(Table1[[#This Row],[COGS]]*Table1[[#This Row],[Sold_qty]])</f>
        <v>3014.7300000000005</v>
      </c>
      <c r="Q946" s="6">
        <f>Table1[[#This Row],[Profit]]/Table1[[#This Row],[Revenue]]</f>
        <v>0.33131486082980105</v>
      </c>
    </row>
    <row r="947" spans="1:17" x14ac:dyDescent="0.3">
      <c r="A947">
        <v>946</v>
      </c>
      <c r="B947" t="s">
        <v>2277</v>
      </c>
      <c r="C947" t="s">
        <v>1266</v>
      </c>
      <c r="D947" t="s">
        <v>16</v>
      </c>
      <c r="E947" t="s">
        <v>17</v>
      </c>
      <c r="F947" t="s">
        <v>442</v>
      </c>
      <c r="G947" t="s">
        <v>44</v>
      </c>
      <c r="H947" t="s">
        <v>44</v>
      </c>
      <c r="I947" s="1">
        <v>45080</v>
      </c>
      <c r="J947">
        <v>2023</v>
      </c>
      <c r="K947" t="s">
        <v>36</v>
      </c>
      <c r="L947">
        <v>17</v>
      </c>
      <c r="M947">
        <v>53.61</v>
      </c>
      <c r="N947">
        <v>39.04</v>
      </c>
      <c r="O947">
        <f>Table1[[#This Row],[Price_per_qty]]*Table1[[#This Row],[Sold_qty]]</f>
        <v>911.37</v>
      </c>
      <c r="P947">
        <f>(Table1[[#This Row],[Sold_qty]]*Table1[[#This Row],[Price_per_qty]])-(Table1[[#This Row],[COGS]]*Table1[[#This Row],[Sold_qty]])</f>
        <v>247.69000000000005</v>
      </c>
      <c r="Q947" s="6">
        <f>Table1[[#This Row],[Profit]]/Table1[[#This Row],[Revenue]]</f>
        <v>0.27177765342286891</v>
      </c>
    </row>
    <row r="948" spans="1:17" x14ac:dyDescent="0.3">
      <c r="A948">
        <v>947</v>
      </c>
      <c r="B948" t="s">
        <v>2278</v>
      </c>
      <c r="C948" t="s">
        <v>2279</v>
      </c>
      <c r="D948" t="s">
        <v>24</v>
      </c>
      <c r="E948" t="s">
        <v>73</v>
      </c>
      <c r="F948" t="s">
        <v>419</v>
      </c>
      <c r="G948" t="s">
        <v>44</v>
      </c>
      <c r="H948" t="s">
        <v>19</v>
      </c>
      <c r="I948" s="1">
        <v>45739</v>
      </c>
      <c r="J948">
        <v>2025</v>
      </c>
      <c r="K948" t="s">
        <v>29</v>
      </c>
      <c r="L948">
        <v>7</v>
      </c>
      <c r="M948">
        <v>376.9</v>
      </c>
      <c r="N948">
        <v>249.38</v>
      </c>
      <c r="O948">
        <f>Table1[[#This Row],[Price_per_qty]]*Table1[[#This Row],[Sold_qty]]</f>
        <v>2638.2999999999997</v>
      </c>
      <c r="P948">
        <f>(Table1[[#This Row],[Sold_qty]]*Table1[[#This Row],[Price_per_qty]])-(Table1[[#This Row],[COGS]]*Table1[[#This Row],[Sold_qty]])</f>
        <v>892.63999999999987</v>
      </c>
      <c r="Q948" s="6">
        <f>Table1[[#This Row],[Profit]]/Table1[[#This Row],[Revenue]]</f>
        <v>0.33833908198461127</v>
      </c>
    </row>
    <row r="949" spans="1:17" x14ac:dyDescent="0.3">
      <c r="A949">
        <v>948</v>
      </c>
      <c r="B949" t="s">
        <v>2280</v>
      </c>
      <c r="C949" t="s">
        <v>2281</v>
      </c>
      <c r="D949" t="s">
        <v>32</v>
      </c>
      <c r="E949" t="s">
        <v>33</v>
      </c>
      <c r="F949" t="s">
        <v>567</v>
      </c>
      <c r="G949" t="s">
        <v>27</v>
      </c>
      <c r="H949" t="s">
        <v>20</v>
      </c>
      <c r="I949" s="1">
        <v>45154</v>
      </c>
      <c r="J949">
        <v>2023</v>
      </c>
      <c r="K949" t="s">
        <v>103</v>
      </c>
      <c r="L949">
        <v>14</v>
      </c>
      <c r="M949">
        <v>64.98</v>
      </c>
      <c r="N949">
        <v>40.35</v>
      </c>
      <c r="O949">
        <f>Table1[[#This Row],[Price_per_qty]]*Table1[[#This Row],[Sold_qty]]</f>
        <v>909.72</v>
      </c>
      <c r="P949">
        <f>(Table1[[#This Row],[Sold_qty]]*Table1[[#This Row],[Price_per_qty]])-(Table1[[#This Row],[COGS]]*Table1[[#This Row],[Sold_qty]])</f>
        <v>344.82000000000005</v>
      </c>
      <c r="Q949" s="6">
        <f>Table1[[#This Row],[Profit]]/Table1[[#This Row],[Revenue]]</f>
        <v>0.37903970452446911</v>
      </c>
    </row>
    <row r="950" spans="1:17" x14ac:dyDescent="0.3">
      <c r="A950">
        <v>949</v>
      </c>
      <c r="B950" t="s">
        <v>2282</v>
      </c>
      <c r="C950" t="s">
        <v>2283</v>
      </c>
      <c r="D950" t="s">
        <v>24</v>
      </c>
      <c r="E950" t="s">
        <v>73</v>
      </c>
      <c r="F950" t="s">
        <v>2284</v>
      </c>
      <c r="G950" t="s">
        <v>27</v>
      </c>
      <c r="H950" t="s">
        <v>28</v>
      </c>
      <c r="I950" s="1">
        <v>45148</v>
      </c>
      <c r="J950">
        <v>2023</v>
      </c>
      <c r="K950" t="s">
        <v>103</v>
      </c>
      <c r="L950">
        <v>6</v>
      </c>
      <c r="M950">
        <v>432.34</v>
      </c>
      <c r="N950">
        <v>218.07</v>
      </c>
      <c r="O950">
        <f>Table1[[#This Row],[Price_per_qty]]*Table1[[#This Row],[Sold_qty]]</f>
        <v>2594.04</v>
      </c>
      <c r="P950">
        <f>(Table1[[#This Row],[Sold_qty]]*Table1[[#This Row],[Price_per_qty]])-(Table1[[#This Row],[COGS]]*Table1[[#This Row],[Sold_qty]])</f>
        <v>1285.6199999999999</v>
      </c>
      <c r="Q950" s="6">
        <f>Table1[[#This Row],[Profit]]/Table1[[#This Row],[Revenue]]</f>
        <v>0.49560531063514823</v>
      </c>
    </row>
    <row r="951" spans="1:17" x14ac:dyDescent="0.3">
      <c r="A951">
        <v>950</v>
      </c>
      <c r="B951" t="s">
        <v>2285</v>
      </c>
      <c r="C951" t="s">
        <v>734</v>
      </c>
      <c r="D951" t="s">
        <v>24</v>
      </c>
      <c r="E951" t="s">
        <v>25</v>
      </c>
      <c r="F951" t="s">
        <v>274</v>
      </c>
      <c r="G951" t="s">
        <v>19</v>
      </c>
      <c r="H951" t="s">
        <v>27</v>
      </c>
      <c r="I951" s="1">
        <v>44931</v>
      </c>
      <c r="J951">
        <v>2023</v>
      </c>
      <c r="K951" t="s">
        <v>103</v>
      </c>
      <c r="L951">
        <v>13</v>
      </c>
      <c r="M951">
        <v>298.35000000000002</v>
      </c>
      <c r="N951">
        <v>233.21</v>
      </c>
      <c r="O951">
        <f>Table1[[#This Row],[Price_per_qty]]*Table1[[#This Row],[Sold_qty]]</f>
        <v>3878.55</v>
      </c>
      <c r="P951">
        <f>(Table1[[#This Row],[Sold_qty]]*Table1[[#This Row],[Price_per_qty]])-(Table1[[#This Row],[COGS]]*Table1[[#This Row],[Sold_qty]])</f>
        <v>846.82000000000016</v>
      </c>
      <c r="Q951" s="6">
        <f>Table1[[#This Row],[Profit]]/Table1[[#This Row],[Revenue]]</f>
        <v>0.21833417127534777</v>
      </c>
    </row>
    <row r="952" spans="1:17" x14ac:dyDescent="0.3">
      <c r="A952">
        <v>951</v>
      </c>
      <c r="B952" t="s">
        <v>2286</v>
      </c>
      <c r="C952" t="s">
        <v>2287</v>
      </c>
      <c r="D952" t="s">
        <v>24</v>
      </c>
      <c r="E952" t="s">
        <v>25</v>
      </c>
      <c r="F952" t="s">
        <v>1256</v>
      </c>
      <c r="G952" t="s">
        <v>35</v>
      </c>
      <c r="H952" t="s">
        <v>20</v>
      </c>
      <c r="I952" s="1">
        <v>44941</v>
      </c>
      <c r="J952">
        <v>2023</v>
      </c>
      <c r="K952" t="s">
        <v>103</v>
      </c>
      <c r="L952">
        <v>5</v>
      </c>
      <c r="M952">
        <v>493.79</v>
      </c>
      <c r="N952">
        <v>253.94</v>
      </c>
      <c r="O952">
        <f>Table1[[#This Row],[Price_per_qty]]*Table1[[#This Row],[Sold_qty]]</f>
        <v>2468.9500000000003</v>
      </c>
      <c r="P952">
        <f>(Table1[[#This Row],[Sold_qty]]*Table1[[#This Row],[Price_per_qty]])-(Table1[[#This Row],[COGS]]*Table1[[#This Row],[Sold_qty]])</f>
        <v>1199.2500000000002</v>
      </c>
      <c r="Q952" s="6">
        <f>Table1[[#This Row],[Profit]]/Table1[[#This Row],[Revenue]]</f>
        <v>0.48573280139330488</v>
      </c>
    </row>
    <row r="953" spans="1:17" x14ac:dyDescent="0.3">
      <c r="A953">
        <v>952</v>
      </c>
      <c r="B953" t="s">
        <v>2288</v>
      </c>
      <c r="C953" t="s">
        <v>2289</v>
      </c>
      <c r="D953" t="s">
        <v>16</v>
      </c>
      <c r="E953" t="s">
        <v>106</v>
      </c>
      <c r="F953" t="s">
        <v>343</v>
      </c>
      <c r="G953" t="s">
        <v>19</v>
      </c>
      <c r="H953" t="s">
        <v>35</v>
      </c>
      <c r="I953" s="1">
        <v>45434</v>
      </c>
      <c r="J953">
        <v>2024</v>
      </c>
      <c r="K953" t="s">
        <v>36</v>
      </c>
      <c r="L953">
        <v>2</v>
      </c>
      <c r="M953">
        <v>271.2</v>
      </c>
      <c r="N953">
        <v>211.61</v>
      </c>
      <c r="O953">
        <f>Table1[[#This Row],[Price_per_qty]]*Table1[[#This Row],[Sold_qty]]</f>
        <v>542.4</v>
      </c>
      <c r="P953">
        <f>(Table1[[#This Row],[Sold_qty]]*Table1[[#This Row],[Price_per_qty]])-(Table1[[#This Row],[COGS]]*Table1[[#This Row],[Sold_qty]])</f>
        <v>119.17999999999995</v>
      </c>
      <c r="Q953" s="6">
        <f>Table1[[#This Row],[Profit]]/Table1[[#This Row],[Revenue]]</f>
        <v>0.21972713864306775</v>
      </c>
    </row>
    <row r="954" spans="1:17" x14ac:dyDescent="0.3">
      <c r="A954">
        <v>953</v>
      </c>
      <c r="B954" t="s">
        <v>2290</v>
      </c>
      <c r="C954" t="s">
        <v>2291</v>
      </c>
      <c r="D954" t="s">
        <v>16</v>
      </c>
      <c r="E954" t="s">
        <v>59</v>
      </c>
      <c r="F954" t="s">
        <v>831</v>
      </c>
      <c r="G954" t="s">
        <v>19</v>
      </c>
      <c r="H954" t="s">
        <v>19</v>
      </c>
      <c r="I954" s="1">
        <v>45596</v>
      </c>
      <c r="J954">
        <v>2024</v>
      </c>
      <c r="K954" t="s">
        <v>29</v>
      </c>
      <c r="L954">
        <v>7</v>
      </c>
      <c r="M954">
        <v>48.55</v>
      </c>
      <c r="N954">
        <v>30.67</v>
      </c>
      <c r="O954">
        <f>Table1[[#This Row],[Price_per_qty]]*Table1[[#This Row],[Sold_qty]]</f>
        <v>339.84999999999997</v>
      </c>
      <c r="P954">
        <f>(Table1[[#This Row],[Sold_qty]]*Table1[[#This Row],[Price_per_qty]])-(Table1[[#This Row],[COGS]]*Table1[[#This Row],[Sold_qty]])</f>
        <v>125.15999999999997</v>
      </c>
      <c r="Q954" s="6">
        <f>Table1[[#This Row],[Profit]]/Table1[[#This Row],[Revenue]]</f>
        <v>0.36828012358393403</v>
      </c>
    </row>
    <row r="955" spans="1:17" x14ac:dyDescent="0.3">
      <c r="A955">
        <v>954</v>
      </c>
      <c r="B955" t="s">
        <v>2292</v>
      </c>
      <c r="C955" t="s">
        <v>2293</v>
      </c>
      <c r="D955" t="s">
        <v>32</v>
      </c>
      <c r="E955" t="s">
        <v>33</v>
      </c>
      <c r="F955" t="s">
        <v>567</v>
      </c>
      <c r="G955" t="s">
        <v>28</v>
      </c>
      <c r="H955" t="s">
        <v>35</v>
      </c>
      <c r="I955" s="1">
        <v>45274</v>
      </c>
      <c r="J955">
        <v>2023</v>
      </c>
      <c r="K955" t="s">
        <v>103</v>
      </c>
      <c r="L955">
        <v>9</v>
      </c>
      <c r="M955">
        <v>205.02</v>
      </c>
      <c r="N955">
        <v>171.47</v>
      </c>
      <c r="O955">
        <f>Table1[[#This Row],[Price_per_qty]]*Table1[[#This Row],[Sold_qty]]</f>
        <v>1845.18</v>
      </c>
      <c r="P955">
        <f>(Table1[[#This Row],[Sold_qty]]*Table1[[#This Row],[Price_per_qty]])-(Table1[[#This Row],[COGS]]*Table1[[#This Row],[Sold_qty]])</f>
        <v>301.95000000000005</v>
      </c>
      <c r="Q955" s="6">
        <f>Table1[[#This Row],[Profit]]/Table1[[#This Row],[Revenue]]</f>
        <v>0.16364257145644329</v>
      </c>
    </row>
    <row r="956" spans="1:17" x14ac:dyDescent="0.3">
      <c r="A956">
        <v>955</v>
      </c>
      <c r="B956" t="s">
        <v>2294</v>
      </c>
      <c r="C956" t="s">
        <v>2295</v>
      </c>
      <c r="D956" t="s">
        <v>24</v>
      </c>
      <c r="E956" t="s">
        <v>73</v>
      </c>
      <c r="F956" t="s">
        <v>2296</v>
      </c>
      <c r="G956" t="s">
        <v>19</v>
      </c>
      <c r="H956" t="s">
        <v>28</v>
      </c>
      <c r="I956" s="1">
        <v>45277</v>
      </c>
      <c r="J956">
        <v>2023</v>
      </c>
      <c r="K956" t="s">
        <v>36</v>
      </c>
      <c r="L956">
        <v>19</v>
      </c>
      <c r="M956">
        <v>412.71</v>
      </c>
      <c r="N956">
        <v>226.89</v>
      </c>
      <c r="O956">
        <f>Table1[[#This Row],[Price_per_qty]]*Table1[[#This Row],[Sold_qty]]</f>
        <v>7841.49</v>
      </c>
      <c r="P956">
        <f>(Table1[[#This Row],[Sold_qty]]*Table1[[#This Row],[Price_per_qty]])-(Table1[[#This Row],[COGS]]*Table1[[#This Row],[Sold_qty]])</f>
        <v>3530.58</v>
      </c>
      <c r="Q956" s="6">
        <f>Table1[[#This Row],[Profit]]/Table1[[#This Row],[Revenue]]</f>
        <v>0.45024351239369048</v>
      </c>
    </row>
    <row r="957" spans="1:17" x14ac:dyDescent="0.3">
      <c r="A957">
        <v>956</v>
      </c>
      <c r="B957" t="s">
        <v>2297</v>
      </c>
      <c r="C957" t="s">
        <v>2298</v>
      </c>
      <c r="D957" t="s">
        <v>24</v>
      </c>
      <c r="E957" t="s">
        <v>73</v>
      </c>
      <c r="F957" t="s">
        <v>2142</v>
      </c>
      <c r="G957" t="s">
        <v>20</v>
      </c>
      <c r="H957" t="s">
        <v>28</v>
      </c>
      <c r="I957" s="1">
        <v>45344</v>
      </c>
      <c r="J957">
        <v>2024</v>
      </c>
      <c r="K957" t="s">
        <v>21</v>
      </c>
      <c r="L957">
        <v>12</v>
      </c>
      <c r="M957">
        <v>291.2</v>
      </c>
      <c r="N957">
        <v>208.62</v>
      </c>
      <c r="O957">
        <f>Table1[[#This Row],[Price_per_qty]]*Table1[[#This Row],[Sold_qty]]</f>
        <v>3494.3999999999996</v>
      </c>
      <c r="P957">
        <f>(Table1[[#This Row],[Sold_qty]]*Table1[[#This Row],[Price_per_qty]])-(Table1[[#This Row],[COGS]]*Table1[[#This Row],[Sold_qty]])</f>
        <v>990.95999999999958</v>
      </c>
      <c r="Q957" s="6">
        <f>Table1[[#This Row],[Profit]]/Table1[[#This Row],[Revenue]]</f>
        <v>0.28358516483516477</v>
      </c>
    </row>
    <row r="958" spans="1:17" x14ac:dyDescent="0.3">
      <c r="A958">
        <v>957</v>
      </c>
      <c r="B958" t="s">
        <v>2299</v>
      </c>
      <c r="C958" t="s">
        <v>2300</v>
      </c>
      <c r="D958" t="s">
        <v>24</v>
      </c>
      <c r="E958" t="s">
        <v>42</v>
      </c>
      <c r="F958" t="s">
        <v>2301</v>
      </c>
      <c r="G958" t="s">
        <v>27</v>
      </c>
      <c r="H958" t="s">
        <v>19</v>
      </c>
      <c r="I958" s="1">
        <v>45157</v>
      </c>
      <c r="J958">
        <v>2023</v>
      </c>
      <c r="K958" t="s">
        <v>21</v>
      </c>
      <c r="L958">
        <v>10</v>
      </c>
      <c r="M958">
        <v>345.23</v>
      </c>
      <c r="N958">
        <v>209.64</v>
      </c>
      <c r="O958">
        <f>Table1[[#This Row],[Price_per_qty]]*Table1[[#This Row],[Sold_qty]]</f>
        <v>3452.3</v>
      </c>
      <c r="P958">
        <f>(Table1[[#This Row],[Sold_qty]]*Table1[[#This Row],[Price_per_qty]])-(Table1[[#This Row],[COGS]]*Table1[[#This Row],[Sold_qty]])</f>
        <v>1355.9000000000005</v>
      </c>
      <c r="Q958" s="6">
        <f>Table1[[#This Row],[Profit]]/Table1[[#This Row],[Revenue]]</f>
        <v>0.39275265764852429</v>
      </c>
    </row>
    <row r="959" spans="1:17" x14ac:dyDescent="0.3">
      <c r="A959">
        <v>958</v>
      </c>
      <c r="B959" t="s">
        <v>2302</v>
      </c>
      <c r="C959" t="s">
        <v>2303</v>
      </c>
      <c r="D959" t="s">
        <v>24</v>
      </c>
      <c r="E959" t="s">
        <v>25</v>
      </c>
      <c r="F959" t="s">
        <v>891</v>
      </c>
      <c r="G959" t="s">
        <v>28</v>
      </c>
      <c r="H959" t="s">
        <v>19</v>
      </c>
      <c r="I959" s="1">
        <v>45698</v>
      </c>
      <c r="J959">
        <v>2025</v>
      </c>
      <c r="K959" t="s">
        <v>21</v>
      </c>
      <c r="L959">
        <v>5</v>
      </c>
      <c r="M959">
        <v>27.84</v>
      </c>
      <c r="N959">
        <v>19.95</v>
      </c>
      <c r="O959">
        <f>Table1[[#This Row],[Price_per_qty]]*Table1[[#This Row],[Sold_qty]]</f>
        <v>139.19999999999999</v>
      </c>
      <c r="P959">
        <f>(Table1[[#This Row],[Sold_qty]]*Table1[[#This Row],[Price_per_qty]])-(Table1[[#This Row],[COGS]]*Table1[[#This Row],[Sold_qty]])</f>
        <v>39.449999999999989</v>
      </c>
      <c r="Q959" s="6">
        <f>Table1[[#This Row],[Profit]]/Table1[[#This Row],[Revenue]]</f>
        <v>0.28340517241379304</v>
      </c>
    </row>
    <row r="960" spans="1:17" x14ac:dyDescent="0.3">
      <c r="A960">
        <v>959</v>
      </c>
      <c r="B960" t="s">
        <v>2304</v>
      </c>
      <c r="C960" t="s">
        <v>2305</v>
      </c>
      <c r="D960" t="s">
        <v>16</v>
      </c>
      <c r="E960" t="s">
        <v>17</v>
      </c>
      <c r="F960" t="s">
        <v>160</v>
      </c>
      <c r="G960" t="s">
        <v>44</v>
      </c>
      <c r="H960" t="s">
        <v>28</v>
      </c>
      <c r="I960" s="1">
        <v>45188</v>
      </c>
      <c r="J960">
        <v>2023</v>
      </c>
      <c r="K960" t="s">
        <v>21</v>
      </c>
      <c r="L960">
        <v>12</v>
      </c>
      <c r="M960">
        <v>362.92</v>
      </c>
      <c r="N960">
        <v>230.59</v>
      </c>
      <c r="O960">
        <f>Table1[[#This Row],[Price_per_qty]]*Table1[[#This Row],[Sold_qty]]</f>
        <v>4355.04</v>
      </c>
      <c r="P960">
        <f>(Table1[[#This Row],[Sold_qty]]*Table1[[#This Row],[Price_per_qty]])-(Table1[[#This Row],[COGS]]*Table1[[#This Row],[Sold_qty]])</f>
        <v>1587.96</v>
      </c>
      <c r="Q960" s="6">
        <f>Table1[[#This Row],[Profit]]/Table1[[#This Row],[Revenue]]</f>
        <v>0.36462581285131712</v>
      </c>
    </row>
    <row r="961" spans="1:17" x14ac:dyDescent="0.3">
      <c r="A961">
        <v>960</v>
      </c>
      <c r="B961" t="s">
        <v>2306</v>
      </c>
      <c r="C961" t="s">
        <v>1348</v>
      </c>
      <c r="D961" t="s">
        <v>32</v>
      </c>
      <c r="E961" t="s">
        <v>63</v>
      </c>
      <c r="F961" t="s">
        <v>1613</v>
      </c>
      <c r="G961" t="s">
        <v>19</v>
      </c>
      <c r="H961" t="s">
        <v>44</v>
      </c>
      <c r="I961" s="1">
        <v>45577</v>
      </c>
      <c r="J961">
        <v>2024</v>
      </c>
      <c r="K961" t="s">
        <v>29</v>
      </c>
      <c r="L961">
        <v>6</v>
      </c>
      <c r="M961">
        <v>223.28</v>
      </c>
      <c r="N961">
        <v>152.88</v>
      </c>
      <c r="O961">
        <f>Table1[[#This Row],[Price_per_qty]]*Table1[[#This Row],[Sold_qty]]</f>
        <v>1339.68</v>
      </c>
      <c r="P961">
        <f>(Table1[[#This Row],[Sold_qty]]*Table1[[#This Row],[Price_per_qty]])-(Table1[[#This Row],[COGS]]*Table1[[#This Row],[Sold_qty]])</f>
        <v>422.40000000000009</v>
      </c>
      <c r="Q961" s="6">
        <f>Table1[[#This Row],[Profit]]/Table1[[#This Row],[Revenue]]</f>
        <v>0.31529917592260842</v>
      </c>
    </row>
    <row r="962" spans="1:17" x14ac:dyDescent="0.3">
      <c r="A962">
        <v>961</v>
      </c>
      <c r="B962" t="s">
        <v>2307</v>
      </c>
      <c r="C962" t="s">
        <v>2308</v>
      </c>
      <c r="D962" t="s">
        <v>24</v>
      </c>
      <c r="E962" t="s">
        <v>42</v>
      </c>
      <c r="F962" t="s">
        <v>422</v>
      </c>
      <c r="G962" t="s">
        <v>44</v>
      </c>
      <c r="H962" t="s">
        <v>20</v>
      </c>
      <c r="I962" s="1">
        <v>45358</v>
      </c>
      <c r="J962">
        <v>2024</v>
      </c>
      <c r="K962" t="s">
        <v>29</v>
      </c>
      <c r="L962">
        <v>4</v>
      </c>
      <c r="M962">
        <v>235.51</v>
      </c>
      <c r="N962">
        <v>180.71</v>
      </c>
      <c r="O962">
        <f>Table1[[#This Row],[Price_per_qty]]*Table1[[#This Row],[Sold_qty]]</f>
        <v>942.04</v>
      </c>
      <c r="P962">
        <f>(Table1[[#This Row],[Sold_qty]]*Table1[[#This Row],[Price_per_qty]])-(Table1[[#This Row],[COGS]]*Table1[[#This Row],[Sold_qty]])</f>
        <v>219.19999999999993</v>
      </c>
      <c r="Q962" s="6">
        <f>Table1[[#This Row],[Profit]]/Table1[[#This Row],[Revenue]]</f>
        <v>0.23268651012695846</v>
      </c>
    </row>
    <row r="963" spans="1:17" x14ac:dyDescent="0.3">
      <c r="A963">
        <v>962</v>
      </c>
      <c r="B963" t="s">
        <v>2309</v>
      </c>
      <c r="C963" t="s">
        <v>2310</v>
      </c>
      <c r="D963" t="s">
        <v>24</v>
      </c>
      <c r="E963" t="s">
        <v>25</v>
      </c>
      <c r="F963" t="s">
        <v>274</v>
      </c>
      <c r="G963" t="s">
        <v>20</v>
      </c>
      <c r="H963" t="s">
        <v>35</v>
      </c>
      <c r="I963" s="1">
        <v>44970</v>
      </c>
      <c r="J963">
        <v>2023</v>
      </c>
      <c r="K963" t="s">
        <v>21</v>
      </c>
      <c r="L963">
        <v>3</v>
      </c>
      <c r="M963">
        <v>259.95</v>
      </c>
      <c r="N963">
        <v>144.83000000000001</v>
      </c>
      <c r="O963">
        <f>Table1[[#This Row],[Price_per_qty]]*Table1[[#This Row],[Sold_qty]]</f>
        <v>779.84999999999991</v>
      </c>
      <c r="P963">
        <f>(Table1[[#This Row],[Sold_qty]]*Table1[[#This Row],[Price_per_qty]])-(Table1[[#This Row],[COGS]]*Table1[[#This Row],[Sold_qty]])</f>
        <v>345.3599999999999</v>
      </c>
      <c r="Q963" s="6">
        <f>Table1[[#This Row],[Profit]]/Table1[[#This Row],[Revenue]]</f>
        <v>0.44285439507597607</v>
      </c>
    </row>
    <row r="964" spans="1:17" x14ac:dyDescent="0.3">
      <c r="A964">
        <v>963</v>
      </c>
      <c r="B964" t="s">
        <v>2311</v>
      </c>
      <c r="C964" t="s">
        <v>2312</v>
      </c>
      <c r="D964" t="s">
        <v>24</v>
      </c>
      <c r="E964" t="s">
        <v>73</v>
      </c>
      <c r="F964" t="s">
        <v>416</v>
      </c>
      <c r="G964" t="s">
        <v>19</v>
      </c>
      <c r="H964" t="s">
        <v>35</v>
      </c>
      <c r="I964" s="1">
        <v>45475</v>
      </c>
      <c r="J964">
        <v>2024</v>
      </c>
      <c r="K964" t="s">
        <v>29</v>
      </c>
      <c r="L964">
        <v>4</v>
      </c>
      <c r="M964">
        <v>331.46</v>
      </c>
      <c r="N964">
        <v>274.13</v>
      </c>
      <c r="O964">
        <f>Table1[[#This Row],[Price_per_qty]]*Table1[[#This Row],[Sold_qty]]</f>
        <v>1325.84</v>
      </c>
      <c r="P964">
        <f>(Table1[[#This Row],[Sold_qty]]*Table1[[#This Row],[Price_per_qty]])-(Table1[[#This Row],[COGS]]*Table1[[#This Row],[Sold_qty]])</f>
        <v>229.31999999999994</v>
      </c>
      <c r="Q964" s="6">
        <f>Table1[[#This Row],[Profit]]/Table1[[#This Row],[Revenue]]</f>
        <v>0.17296204670246784</v>
      </c>
    </row>
    <row r="965" spans="1:17" x14ac:dyDescent="0.3">
      <c r="A965">
        <v>964</v>
      </c>
      <c r="B965" t="s">
        <v>2313</v>
      </c>
      <c r="C965" t="s">
        <v>2314</v>
      </c>
      <c r="D965" t="s">
        <v>32</v>
      </c>
      <c r="E965" t="s">
        <v>63</v>
      </c>
      <c r="F965" t="s">
        <v>1082</v>
      </c>
      <c r="G965" t="s">
        <v>44</v>
      </c>
      <c r="H965" t="s">
        <v>28</v>
      </c>
      <c r="I965" s="1">
        <v>45321</v>
      </c>
      <c r="J965">
        <v>2024</v>
      </c>
      <c r="K965" t="s">
        <v>36</v>
      </c>
      <c r="L965">
        <v>7</v>
      </c>
      <c r="M965">
        <v>176.59</v>
      </c>
      <c r="N965">
        <v>105.25</v>
      </c>
      <c r="O965">
        <f>Table1[[#This Row],[Price_per_qty]]*Table1[[#This Row],[Sold_qty]]</f>
        <v>1236.1300000000001</v>
      </c>
      <c r="P965">
        <f>(Table1[[#This Row],[Sold_qty]]*Table1[[#This Row],[Price_per_qty]])-(Table1[[#This Row],[COGS]]*Table1[[#This Row],[Sold_qty]])</f>
        <v>499.38000000000011</v>
      </c>
      <c r="Q965" s="6">
        <f>Table1[[#This Row],[Profit]]/Table1[[#This Row],[Revenue]]</f>
        <v>0.40398663570983639</v>
      </c>
    </row>
    <row r="966" spans="1:17" x14ac:dyDescent="0.3">
      <c r="A966">
        <v>965</v>
      </c>
      <c r="B966" t="s">
        <v>2315</v>
      </c>
      <c r="C966" t="s">
        <v>2316</v>
      </c>
      <c r="D966" t="s">
        <v>16</v>
      </c>
      <c r="E966" t="s">
        <v>59</v>
      </c>
      <c r="F966" t="s">
        <v>913</v>
      </c>
      <c r="G966" t="s">
        <v>20</v>
      </c>
      <c r="H966" t="s">
        <v>27</v>
      </c>
      <c r="I966" s="1">
        <v>45593</v>
      </c>
      <c r="J966">
        <v>2024</v>
      </c>
      <c r="K966" t="s">
        <v>21</v>
      </c>
      <c r="L966">
        <v>1</v>
      </c>
      <c r="M966">
        <v>228.24</v>
      </c>
      <c r="N966">
        <v>145.97</v>
      </c>
      <c r="O966">
        <f>Table1[[#This Row],[Price_per_qty]]*Table1[[#This Row],[Sold_qty]]</f>
        <v>228.24</v>
      </c>
      <c r="P966">
        <f>(Table1[[#This Row],[Sold_qty]]*Table1[[#This Row],[Price_per_qty]])-(Table1[[#This Row],[COGS]]*Table1[[#This Row],[Sold_qty]])</f>
        <v>82.27000000000001</v>
      </c>
      <c r="Q966" s="6">
        <f>Table1[[#This Row],[Profit]]/Table1[[#This Row],[Revenue]]</f>
        <v>0.36045390816684197</v>
      </c>
    </row>
    <row r="967" spans="1:17" x14ac:dyDescent="0.3">
      <c r="A967">
        <v>966</v>
      </c>
      <c r="B967" t="s">
        <v>2317</v>
      </c>
      <c r="C967" t="s">
        <v>2318</v>
      </c>
      <c r="D967" t="s">
        <v>16</v>
      </c>
      <c r="E967" t="s">
        <v>59</v>
      </c>
      <c r="F967" t="s">
        <v>1643</v>
      </c>
      <c r="G967" t="s">
        <v>35</v>
      </c>
      <c r="H967" t="s">
        <v>19</v>
      </c>
      <c r="I967" s="1">
        <v>45655</v>
      </c>
      <c r="J967">
        <v>2024</v>
      </c>
      <c r="K967" t="s">
        <v>36</v>
      </c>
      <c r="L967">
        <v>15</v>
      </c>
      <c r="M967">
        <v>247.41</v>
      </c>
      <c r="N967">
        <v>163.89</v>
      </c>
      <c r="O967">
        <f>Table1[[#This Row],[Price_per_qty]]*Table1[[#This Row],[Sold_qty]]</f>
        <v>3711.15</v>
      </c>
      <c r="P967">
        <f>(Table1[[#This Row],[Sold_qty]]*Table1[[#This Row],[Price_per_qty]])-(Table1[[#This Row],[COGS]]*Table1[[#This Row],[Sold_qty]])</f>
        <v>1252.8000000000002</v>
      </c>
      <c r="Q967" s="6">
        <f>Table1[[#This Row],[Profit]]/Table1[[#This Row],[Revenue]]</f>
        <v>0.33757730083666793</v>
      </c>
    </row>
    <row r="968" spans="1:17" x14ac:dyDescent="0.3">
      <c r="A968">
        <v>967</v>
      </c>
      <c r="B968" t="s">
        <v>2319</v>
      </c>
      <c r="C968" t="s">
        <v>2320</v>
      </c>
      <c r="D968" t="s">
        <v>16</v>
      </c>
      <c r="E968" t="s">
        <v>17</v>
      </c>
      <c r="F968" t="s">
        <v>1470</v>
      </c>
      <c r="G968" t="s">
        <v>28</v>
      </c>
      <c r="H968" t="s">
        <v>27</v>
      </c>
      <c r="I968" s="1">
        <v>45565</v>
      </c>
      <c r="J968">
        <v>2024</v>
      </c>
      <c r="K968" t="s">
        <v>29</v>
      </c>
      <c r="L968">
        <v>13</v>
      </c>
      <c r="M968">
        <v>354.47</v>
      </c>
      <c r="N968">
        <v>197.05</v>
      </c>
      <c r="O968">
        <f>Table1[[#This Row],[Price_per_qty]]*Table1[[#This Row],[Sold_qty]]</f>
        <v>4608.1100000000006</v>
      </c>
      <c r="P968">
        <f>(Table1[[#This Row],[Sold_qty]]*Table1[[#This Row],[Price_per_qty]])-(Table1[[#This Row],[COGS]]*Table1[[#This Row],[Sold_qty]])</f>
        <v>2046.4600000000005</v>
      </c>
      <c r="Q968" s="6">
        <f>Table1[[#This Row],[Profit]]/Table1[[#This Row],[Revenue]]</f>
        <v>0.44409964171862221</v>
      </c>
    </row>
    <row r="969" spans="1:17" x14ac:dyDescent="0.3">
      <c r="A969">
        <v>968</v>
      </c>
      <c r="B969" t="s">
        <v>2321</v>
      </c>
      <c r="C969" t="s">
        <v>2322</v>
      </c>
      <c r="D969" t="s">
        <v>32</v>
      </c>
      <c r="E969" t="s">
        <v>52</v>
      </c>
      <c r="F969" t="s">
        <v>428</v>
      </c>
      <c r="G969" t="s">
        <v>20</v>
      </c>
      <c r="H969" t="s">
        <v>20</v>
      </c>
      <c r="I969" s="1">
        <v>44975</v>
      </c>
      <c r="J969">
        <v>2023</v>
      </c>
      <c r="K969" t="s">
        <v>36</v>
      </c>
      <c r="L969">
        <v>6</v>
      </c>
      <c r="M969">
        <v>10.42</v>
      </c>
      <c r="N969">
        <v>6.49</v>
      </c>
      <c r="O969">
        <f>Table1[[#This Row],[Price_per_qty]]*Table1[[#This Row],[Sold_qty]]</f>
        <v>62.519999999999996</v>
      </c>
      <c r="P969">
        <f>(Table1[[#This Row],[Sold_qty]]*Table1[[#This Row],[Price_per_qty]])-(Table1[[#This Row],[COGS]]*Table1[[#This Row],[Sold_qty]])</f>
        <v>23.58</v>
      </c>
      <c r="Q969" s="6">
        <f>Table1[[#This Row],[Profit]]/Table1[[#This Row],[Revenue]]</f>
        <v>0.37715930902111322</v>
      </c>
    </row>
    <row r="970" spans="1:17" x14ac:dyDescent="0.3">
      <c r="A970">
        <v>969</v>
      </c>
      <c r="B970" t="s">
        <v>2323</v>
      </c>
      <c r="C970" t="s">
        <v>2324</v>
      </c>
      <c r="D970" t="s">
        <v>24</v>
      </c>
      <c r="E970" t="s">
        <v>73</v>
      </c>
      <c r="F970" t="s">
        <v>659</v>
      </c>
      <c r="G970" t="s">
        <v>27</v>
      </c>
      <c r="H970" t="s">
        <v>27</v>
      </c>
      <c r="I970" s="1">
        <v>45599</v>
      </c>
      <c r="J970">
        <v>2024</v>
      </c>
      <c r="K970" t="s">
        <v>21</v>
      </c>
      <c r="L970">
        <v>5</v>
      </c>
      <c r="M970">
        <v>237.61</v>
      </c>
      <c r="N970">
        <v>170.07</v>
      </c>
      <c r="O970">
        <f>Table1[[#This Row],[Price_per_qty]]*Table1[[#This Row],[Sold_qty]]</f>
        <v>1188.0500000000002</v>
      </c>
      <c r="P970">
        <f>(Table1[[#This Row],[Sold_qty]]*Table1[[#This Row],[Price_per_qty]])-(Table1[[#This Row],[COGS]]*Table1[[#This Row],[Sold_qty]])</f>
        <v>337.70000000000027</v>
      </c>
      <c r="Q970" s="6">
        <f>Table1[[#This Row],[Profit]]/Table1[[#This Row],[Revenue]]</f>
        <v>0.28424729598922621</v>
      </c>
    </row>
    <row r="971" spans="1:17" x14ac:dyDescent="0.3">
      <c r="A971">
        <v>970</v>
      </c>
      <c r="B971" t="s">
        <v>2325</v>
      </c>
      <c r="C971" t="s">
        <v>2326</v>
      </c>
      <c r="D971" t="s">
        <v>32</v>
      </c>
      <c r="E971" t="s">
        <v>63</v>
      </c>
      <c r="F971" t="s">
        <v>564</v>
      </c>
      <c r="G971" t="s">
        <v>20</v>
      </c>
      <c r="H971" t="s">
        <v>20</v>
      </c>
      <c r="I971" s="1">
        <v>45431</v>
      </c>
      <c r="J971">
        <v>2024</v>
      </c>
      <c r="K971" t="s">
        <v>103</v>
      </c>
      <c r="L971">
        <v>4</v>
      </c>
      <c r="M971">
        <v>332.65</v>
      </c>
      <c r="N971">
        <v>236.87</v>
      </c>
      <c r="O971">
        <f>Table1[[#This Row],[Price_per_qty]]*Table1[[#This Row],[Sold_qty]]</f>
        <v>1330.6</v>
      </c>
      <c r="P971">
        <f>(Table1[[#This Row],[Sold_qty]]*Table1[[#This Row],[Price_per_qty]])-(Table1[[#This Row],[COGS]]*Table1[[#This Row],[Sold_qty]])</f>
        <v>383.11999999999989</v>
      </c>
      <c r="Q971" s="6">
        <f>Table1[[#This Row],[Profit]]/Table1[[#This Row],[Revenue]]</f>
        <v>0.28793025702690511</v>
      </c>
    </row>
    <row r="972" spans="1:17" x14ac:dyDescent="0.3">
      <c r="A972">
        <v>971</v>
      </c>
      <c r="B972" t="s">
        <v>2327</v>
      </c>
      <c r="C972" t="s">
        <v>1979</v>
      </c>
      <c r="D972" t="s">
        <v>16</v>
      </c>
      <c r="E972" t="s">
        <v>106</v>
      </c>
      <c r="F972" t="s">
        <v>107</v>
      </c>
      <c r="G972" t="s">
        <v>19</v>
      </c>
      <c r="H972" t="s">
        <v>28</v>
      </c>
      <c r="I972" s="1">
        <v>45632</v>
      </c>
      <c r="J972">
        <v>2024</v>
      </c>
      <c r="K972" t="s">
        <v>29</v>
      </c>
      <c r="L972">
        <v>14</v>
      </c>
      <c r="M972">
        <v>473.79</v>
      </c>
      <c r="N972">
        <v>378.26</v>
      </c>
      <c r="O972">
        <f>Table1[[#This Row],[Price_per_qty]]*Table1[[#This Row],[Sold_qty]]</f>
        <v>6633.06</v>
      </c>
      <c r="P972">
        <f>(Table1[[#This Row],[Sold_qty]]*Table1[[#This Row],[Price_per_qty]])-(Table1[[#This Row],[COGS]]*Table1[[#This Row],[Sold_qty]])</f>
        <v>1337.420000000001</v>
      </c>
      <c r="Q972" s="6">
        <f>Table1[[#This Row],[Profit]]/Table1[[#This Row],[Revenue]]</f>
        <v>0.20162941387534575</v>
      </c>
    </row>
    <row r="973" spans="1:17" x14ac:dyDescent="0.3">
      <c r="A973">
        <v>972</v>
      </c>
      <c r="B973" t="s">
        <v>2328</v>
      </c>
      <c r="C973" t="s">
        <v>2329</v>
      </c>
      <c r="D973" t="s">
        <v>16</v>
      </c>
      <c r="E973" t="s">
        <v>106</v>
      </c>
      <c r="F973" t="s">
        <v>352</v>
      </c>
      <c r="G973" t="s">
        <v>19</v>
      </c>
      <c r="H973" t="s">
        <v>27</v>
      </c>
      <c r="I973" s="1">
        <v>45670</v>
      </c>
      <c r="J973">
        <v>2025</v>
      </c>
      <c r="K973" t="s">
        <v>29</v>
      </c>
      <c r="L973">
        <v>3</v>
      </c>
      <c r="M973">
        <v>488.55</v>
      </c>
      <c r="N973">
        <v>372.91</v>
      </c>
      <c r="O973">
        <f>Table1[[#This Row],[Price_per_qty]]*Table1[[#This Row],[Sold_qty]]</f>
        <v>1465.65</v>
      </c>
      <c r="P973">
        <f>(Table1[[#This Row],[Sold_qty]]*Table1[[#This Row],[Price_per_qty]])-(Table1[[#This Row],[COGS]]*Table1[[#This Row],[Sold_qty]])</f>
        <v>346.92000000000007</v>
      </c>
      <c r="Q973" s="6">
        <f>Table1[[#This Row],[Profit]]/Table1[[#This Row],[Revenue]]</f>
        <v>0.23670044007778124</v>
      </c>
    </row>
    <row r="974" spans="1:17" x14ac:dyDescent="0.3">
      <c r="A974">
        <v>973</v>
      </c>
      <c r="B974" t="s">
        <v>2330</v>
      </c>
      <c r="C974" t="s">
        <v>2331</v>
      </c>
      <c r="D974" t="s">
        <v>16</v>
      </c>
      <c r="E974" t="s">
        <v>106</v>
      </c>
      <c r="F974" t="s">
        <v>209</v>
      </c>
      <c r="G974" t="s">
        <v>19</v>
      </c>
      <c r="H974" t="s">
        <v>28</v>
      </c>
      <c r="I974" s="1">
        <v>45336</v>
      </c>
      <c r="J974">
        <v>2024</v>
      </c>
      <c r="K974" t="s">
        <v>21</v>
      </c>
      <c r="L974">
        <v>5</v>
      </c>
      <c r="M974">
        <v>418.05</v>
      </c>
      <c r="N974">
        <v>227.2</v>
      </c>
      <c r="O974">
        <f>Table1[[#This Row],[Price_per_qty]]*Table1[[#This Row],[Sold_qty]]</f>
        <v>2090.25</v>
      </c>
      <c r="P974">
        <f>(Table1[[#This Row],[Sold_qty]]*Table1[[#This Row],[Price_per_qty]])-(Table1[[#This Row],[COGS]]*Table1[[#This Row],[Sold_qty]])</f>
        <v>954.25</v>
      </c>
      <c r="Q974" s="6">
        <f>Table1[[#This Row],[Profit]]/Table1[[#This Row],[Revenue]]</f>
        <v>0.45652433919387631</v>
      </c>
    </row>
    <row r="975" spans="1:17" x14ac:dyDescent="0.3">
      <c r="A975">
        <v>974</v>
      </c>
      <c r="B975" t="s">
        <v>2332</v>
      </c>
      <c r="C975" t="s">
        <v>2333</v>
      </c>
      <c r="D975" t="s">
        <v>24</v>
      </c>
      <c r="E975" t="s">
        <v>25</v>
      </c>
      <c r="F975" t="s">
        <v>675</v>
      </c>
      <c r="G975" t="s">
        <v>28</v>
      </c>
      <c r="H975" t="s">
        <v>28</v>
      </c>
      <c r="I975" s="1">
        <v>45286</v>
      </c>
      <c r="J975">
        <v>2023</v>
      </c>
      <c r="K975" t="s">
        <v>21</v>
      </c>
      <c r="L975">
        <v>15</v>
      </c>
      <c r="M975">
        <v>256.31</v>
      </c>
      <c r="N975">
        <v>206.87</v>
      </c>
      <c r="O975">
        <f>Table1[[#This Row],[Price_per_qty]]*Table1[[#This Row],[Sold_qty]]</f>
        <v>3844.65</v>
      </c>
      <c r="P975">
        <f>(Table1[[#This Row],[Sold_qty]]*Table1[[#This Row],[Price_per_qty]])-(Table1[[#This Row],[COGS]]*Table1[[#This Row],[Sold_qty]])</f>
        <v>741.59999999999991</v>
      </c>
      <c r="Q975" s="6">
        <f>Table1[[#This Row],[Profit]]/Table1[[#This Row],[Revenue]]</f>
        <v>0.19289142054543323</v>
      </c>
    </row>
    <row r="976" spans="1:17" x14ac:dyDescent="0.3">
      <c r="A976">
        <v>975</v>
      </c>
      <c r="B976" t="s">
        <v>2334</v>
      </c>
      <c r="C976" t="s">
        <v>2335</v>
      </c>
      <c r="D976" t="s">
        <v>32</v>
      </c>
      <c r="E976" t="s">
        <v>63</v>
      </c>
      <c r="F976" t="s">
        <v>102</v>
      </c>
      <c r="G976" t="s">
        <v>44</v>
      </c>
      <c r="H976" t="s">
        <v>27</v>
      </c>
      <c r="I976" s="1">
        <v>45282</v>
      </c>
      <c r="J976">
        <v>2023</v>
      </c>
      <c r="K976" t="s">
        <v>29</v>
      </c>
      <c r="L976">
        <v>7</v>
      </c>
      <c r="M976">
        <v>322.26</v>
      </c>
      <c r="N976">
        <v>177.49</v>
      </c>
      <c r="O976">
        <f>Table1[[#This Row],[Price_per_qty]]*Table1[[#This Row],[Sold_qty]]</f>
        <v>2255.8199999999997</v>
      </c>
      <c r="P976">
        <f>(Table1[[#This Row],[Sold_qty]]*Table1[[#This Row],[Price_per_qty]])-(Table1[[#This Row],[COGS]]*Table1[[#This Row],[Sold_qty]])</f>
        <v>1013.3899999999996</v>
      </c>
      <c r="Q976" s="6">
        <f>Table1[[#This Row],[Profit]]/Table1[[#This Row],[Revenue]]</f>
        <v>0.44923353813690797</v>
      </c>
    </row>
    <row r="977" spans="1:17" x14ac:dyDescent="0.3">
      <c r="A977">
        <v>976</v>
      </c>
      <c r="B977" t="s">
        <v>2336</v>
      </c>
      <c r="C977" t="s">
        <v>2337</v>
      </c>
      <c r="D977" t="s">
        <v>24</v>
      </c>
      <c r="E977" t="s">
        <v>25</v>
      </c>
      <c r="F977" t="s">
        <v>2338</v>
      </c>
      <c r="G977" t="s">
        <v>35</v>
      </c>
      <c r="H977" t="s">
        <v>44</v>
      </c>
      <c r="I977" s="1">
        <v>45625</v>
      </c>
      <c r="J977">
        <v>2024</v>
      </c>
      <c r="K977" t="s">
        <v>21</v>
      </c>
      <c r="L977">
        <v>20</v>
      </c>
      <c r="M977">
        <v>20.57</v>
      </c>
      <c r="N977">
        <v>15.1</v>
      </c>
      <c r="O977">
        <f>Table1[[#This Row],[Price_per_qty]]*Table1[[#This Row],[Sold_qty]]</f>
        <v>411.4</v>
      </c>
      <c r="P977">
        <f>(Table1[[#This Row],[Sold_qty]]*Table1[[#This Row],[Price_per_qty]])-(Table1[[#This Row],[COGS]]*Table1[[#This Row],[Sold_qty]])</f>
        <v>109.39999999999998</v>
      </c>
      <c r="Q977" s="6">
        <f>Table1[[#This Row],[Profit]]/Table1[[#This Row],[Revenue]]</f>
        <v>0.26592124453087018</v>
      </c>
    </row>
    <row r="978" spans="1:17" x14ac:dyDescent="0.3">
      <c r="A978">
        <v>977</v>
      </c>
      <c r="B978" t="s">
        <v>2339</v>
      </c>
      <c r="C978" t="s">
        <v>2340</v>
      </c>
      <c r="D978" t="s">
        <v>16</v>
      </c>
      <c r="E978" t="s">
        <v>17</v>
      </c>
      <c r="F978" t="s">
        <v>2341</v>
      </c>
      <c r="G978" t="s">
        <v>20</v>
      </c>
      <c r="H978" t="s">
        <v>35</v>
      </c>
      <c r="I978" s="1">
        <v>44966</v>
      </c>
      <c r="J978">
        <v>2023</v>
      </c>
      <c r="K978" t="s">
        <v>21</v>
      </c>
      <c r="L978">
        <v>10</v>
      </c>
      <c r="M978">
        <v>389.32</v>
      </c>
      <c r="N978">
        <v>318.58</v>
      </c>
      <c r="O978">
        <f>Table1[[#This Row],[Price_per_qty]]*Table1[[#This Row],[Sold_qty]]</f>
        <v>3893.2</v>
      </c>
      <c r="P978">
        <f>(Table1[[#This Row],[Sold_qty]]*Table1[[#This Row],[Price_per_qty]])-(Table1[[#This Row],[COGS]]*Table1[[#This Row],[Sold_qty]])</f>
        <v>707.40000000000009</v>
      </c>
      <c r="Q978" s="6">
        <f>Table1[[#This Row],[Profit]]/Table1[[#This Row],[Revenue]]</f>
        <v>0.18170142813110041</v>
      </c>
    </row>
    <row r="979" spans="1:17" x14ac:dyDescent="0.3">
      <c r="A979">
        <v>978</v>
      </c>
      <c r="B979" t="s">
        <v>2342</v>
      </c>
      <c r="C979" t="s">
        <v>2343</v>
      </c>
      <c r="D979" t="s">
        <v>32</v>
      </c>
      <c r="E979" t="s">
        <v>52</v>
      </c>
      <c r="F979" t="s">
        <v>2036</v>
      </c>
      <c r="G979" t="s">
        <v>44</v>
      </c>
      <c r="H979" t="s">
        <v>35</v>
      </c>
      <c r="I979" s="1">
        <v>45800</v>
      </c>
      <c r="J979">
        <v>2025</v>
      </c>
      <c r="K979" t="s">
        <v>29</v>
      </c>
      <c r="L979">
        <v>6</v>
      </c>
      <c r="M979">
        <v>173.79</v>
      </c>
      <c r="N979">
        <v>134.21</v>
      </c>
      <c r="O979">
        <f>Table1[[#This Row],[Price_per_qty]]*Table1[[#This Row],[Sold_qty]]</f>
        <v>1042.74</v>
      </c>
      <c r="P979">
        <f>(Table1[[#This Row],[Sold_qty]]*Table1[[#This Row],[Price_per_qty]])-(Table1[[#This Row],[COGS]]*Table1[[#This Row],[Sold_qty]])</f>
        <v>237.48000000000002</v>
      </c>
      <c r="Q979" s="6">
        <f>Table1[[#This Row],[Profit]]/Table1[[#This Row],[Revenue]]</f>
        <v>0.227746130387249</v>
      </c>
    </row>
    <row r="980" spans="1:17" x14ac:dyDescent="0.3">
      <c r="A980">
        <v>979</v>
      </c>
      <c r="B980" t="s">
        <v>2344</v>
      </c>
      <c r="C980" t="s">
        <v>2345</v>
      </c>
      <c r="D980" t="s">
        <v>32</v>
      </c>
      <c r="E980" t="s">
        <v>52</v>
      </c>
      <c r="F980" t="s">
        <v>428</v>
      </c>
      <c r="G980" t="s">
        <v>27</v>
      </c>
      <c r="H980" t="s">
        <v>44</v>
      </c>
      <c r="I980" s="1">
        <v>45157</v>
      </c>
      <c r="J980">
        <v>2023</v>
      </c>
      <c r="K980" t="s">
        <v>103</v>
      </c>
      <c r="L980">
        <v>7</v>
      </c>
      <c r="M980">
        <v>260</v>
      </c>
      <c r="N980">
        <v>216.57</v>
      </c>
      <c r="O980">
        <f>Table1[[#This Row],[Price_per_qty]]*Table1[[#This Row],[Sold_qty]]</f>
        <v>1820</v>
      </c>
      <c r="P980">
        <f>(Table1[[#This Row],[Sold_qty]]*Table1[[#This Row],[Price_per_qty]])-(Table1[[#This Row],[COGS]]*Table1[[#This Row],[Sold_qty]])</f>
        <v>304.01</v>
      </c>
      <c r="Q980" s="6">
        <f>Table1[[#This Row],[Profit]]/Table1[[#This Row],[Revenue]]</f>
        <v>0.16703846153846152</v>
      </c>
    </row>
    <row r="981" spans="1:17" x14ac:dyDescent="0.3">
      <c r="A981">
        <v>980</v>
      </c>
      <c r="B981" t="s">
        <v>2346</v>
      </c>
      <c r="C981" t="s">
        <v>2347</v>
      </c>
      <c r="D981" t="s">
        <v>32</v>
      </c>
      <c r="E981" t="s">
        <v>33</v>
      </c>
      <c r="F981" t="s">
        <v>1587</v>
      </c>
      <c r="G981" t="s">
        <v>44</v>
      </c>
      <c r="H981" t="s">
        <v>35</v>
      </c>
      <c r="I981" s="1">
        <v>45621</v>
      </c>
      <c r="J981">
        <v>2024</v>
      </c>
      <c r="K981" t="s">
        <v>103</v>
      </c>
      <c r="L981">
        <v>18</v>
      </c>
      <c r="M981">
        <v>179.67</v>
      </c>
      <c r="N981">
        <v>129.63999999999999</v>
      </c>
      <c r="O981">
        <f>Table1[[#This Row],[Price_per_qty]]*Table1[[#This Row],[Sold_qty]]</f>
        <v>3234.06</v>
      </c>
      <c r="P981">
        <f>(Table1[[#This Row],[Sold_qty]]*Table1[[#This Row],[Price_per_qty]])-(Table1[[#This Row],[COGS]]*Table1[[#This Row],[Sold_qty]])</f>
        <v>900.54000000000042</v>
      </c>
      <c r="Q981" s="6">
        <f>Table1[[#This Row],[Profit]]/Table1[[#This Row],[Revenue]]</f>
        <v>0.2784549451772696</v>
      </c>
    </row>
    <row r="982" spans="1:17" x14ac:dyDescent="0.3">
      <c r="A982">
        <v>981</v>
      </c>
      <c r="B982" t="s">
        <v>2348</v>
      </c>
      <c r="C982" t="s">
        <v>2349</v>
      </c>
      <c r="D982" t="s">
        <v>24</v>
      </c>
      <c r="E982" t="s">
        <v>73</v>
      </c>
      <c r="F982" t="s">
        <v>1085</v>
      </c>
      <c r="G982" t="s">
        <v>19</v>
      </c>
      <c r="H982" t="s">
        <v>19</v>
      </c>
      <c r="I982" s="1">
        <v>45798</v>
      </c>
      <c r="J982">
        <v>2025</v>
      </c>
      <c r="K982" t="s">
        <v>36</v>
      </c>
      <c r="L982">
        <v>5</v>
      </c>
      <c r="M982">
        <v>175.78</v>
      </c>
      <c r="N982">
        <v>136.34</v>
      </c>
      <c r="O982">
        <f>Table1[[#This Row],[Price_per_qty]]*Table1[[#This Row],[Sold_qty]]</f>
        <v>878.9</v>
      </c>
      <c r="P982">
        <f>(Table1[[#This Row],[Sold_qty]]*Table1[[#This Row],[Price_per_qty]])-(Table1[[#This Row],[COGS]]*Table1[[#This Row],[Sold_qty]])</f>
        <v>197.19999999999993</v>
      </c>
      <c r="Q982" s="6">
        <f>Table1[[#This Row],[Profit]]/Table1[[#This Row],[Revenue]]</f>
        <v>0.22437137330754345</v>
      </c>
    </row>
    <row r="983" spans="1:17" x14ac:dyDescent="0.3">
      <c r="A983">
        <v>982</v>
      </c>
      <c r="B983" t="s">
        <v>2350</v>
      </c>
      <c r="C983" t="s">
        <v>739</v>
      </c>
      <c r="D983" t="s">
        <v>24</v>
      </c>
      <c r="E983" t="s">
        <v>25</v>
      </c>
      <c r="F983" t="s">
        <v>313</v>
      </c>
      <c r="G983" t="s">
        <v>44</v>
      </c>
      <c r="H983" t="s">
        <v>20</v>
      </c>
      <c r="I983" s="1">
        <v>44951</v>
      </c>
      <c r="J983">
        <v>2023</v>
      </c>
      <c r="K983" t="s">
        <v>103</v>
      </c>
      <c r="L983">
        <v>17</v>
      </c>
      <c r="M983">
        <v>284.95</v>
      </c>
      <c r="N983">
        <v>230.51</v>
      </c>
      <c r="O983">
        <f>Table1[[#This Row],[Price_per_qty]]*Table1[[#This Row],[Sold_qty]]</f>
        <v>4844.1499999999996</v>
      </c>
      <c r="P983">
        <f>(Table1[[#This Row],[Sold_qty]]*Table1[[#This Row],[Price_per_qty]])-(Table1[[#This Row],[COGS]]*Table1[[#This Row],[Sold_qty]])</f>
        <v>925.47999999999956</v>
      </c>
      <c r="Q983" s="6">
        <f>Table1[[#This Row],[Profit]]/Table1[[#This Row],[Revenue]]</f>
        <v>0.19105106158975252</v>
      </c>
    </row>
    <row r="984" spans="1:17" x14ac:dyDescent="0.3">
      <c r="A984">
        <v>983</v>
      </c>
      <c r="B984" t="s">
        <v>2351</v>
      </c>
      <c r="C984" t="s">
        <v>2352</v>
      </c>
      <c r="D984" t="s">
        <v>16</v>
      </c>
      <c r="E984" t="s">
        <v>17</v>
      </c>
      <c r="F984" t="s">
        <v>146</v>
      </c>
      <c r="G984" t="s">
        <v>28</v>
      </c>
      <c r="H984" t="s">
        <v>35</v>
      </c>
      <c r="I984" s="1">
        <v>45311</v>
      </c>
      <c r="J984">
        <v>2024</v>
      </c>
      <c r="K984" t="s">
        <v>29</v>
      </c>
      <c r="L984">
        <v>17</v>
      </c>
      <c r="M984">
        <v>116.57</v>
      </c>
      <c r="N984">
        <v>98.53</v>
      </c>
      <c r="O984">
        <f>Table1[[#This Row],[Price_per_qty]]*Table1[[#This Row],[Sold_qty]]</f>
        <v>1981.6899999999998</v>
      </c>
      <c r="P984">
        <f>(Table1[[#This Row],[Sold_qty]]*Table1[[#This Row],[Price_per_qty]])-(Table1[[#This Row],[COGS]]*Table1[[#This Row],[Sold_qty]])</f>
        <v>306.67999999999984</v>
      </c>
      <c r="Q984" s="6">
        <f>Table1[[#This Row],[Profit]]/Table1[[#This Row],[Revenue]]</f>
        <v>0.15475679849017751</v>
      </c>
    </row>
    <row r="985" spans="1:17" x14ac:dyDescent="0.3">
      <c r="A985">
        <v>984</v>
      </c>
      <c r="B985" t="s">
        <v>2353</v>
      </c>
      <c r="C985" t="s">
        <v>2354</v>
      </c>
      <c r="D985" t="s">
        <v>32</v>
      </c>
      <c r="E985" t="s">
        <v>63</v>
      </c>
      <c r="F985" t="s">
        <v>1443</v>
      </c>
      <c r="G985" t="s">
        <v>27</v>
      </c>
      <c r="H985" t="s">
        <v>44</v>
      </c>
      <c r="I985" s="1">
        <v>44929</v>
      </c>
      <c r="J985">
        <v>2023</v>
      </c>
      <c r="K985" t="s">
        <v>29</v>
      </c>
      <c r="L985">
        <v>3</v>
      </c>
      <c r="M985">
        <v>430.24</v>
      </c>
      <c r="N985">
        <v>243.14</v>
      </c>
      <c r="O985">
        <f>Table1[[#This Row],[Price_per_qty]]*Table1[[#This Row],[Sold_qty]]</f>
        <v>1290.72</v>
      </c>
      <c r="P985">
        <f>(Table1[[#This Row],[Sold_qty]]*Table1[[#This Row],[Price_per_qty]])-(Table1[[#This Row],[COGS]]*Table1[[#This Row],[Sold_qty]])</f>
        <v>561.30000000000007</v>
      </c>
      <c r="Q985" s="6">
        <f>Table1[[#This Row],[Profit]]/Table1[[#This Row],[Revenue]]</f>
        <v>0.43487355894384533</v>
      </c>
    </row>
    <row r="986" spans="1:17" x14ac:dyDescent="0.3">
      <c r="A986">
        <v>985</v>
      </c>
      <c r="B986" t="s">
        <v>2355</v>
      </c>
      <c r="C986" t="s">
        <v>2356</v>
      </c>
      <c r="D986" t="s">
        <v>16</v>
      </c>
      <c r="E986" t="s">
        <v>17</v>
      </c>
      <c r="F986" t="s">
        <v>604</v>
      </c>
      <c r="G986" t="s">
        <v>35</v>
      </c>
      <c r="H986" t="s">
        <v>28</v>
      </c>
      <c r="I986" s="1">
        <v>45184</v>
      </c>
      <c r="J986">
        <v>2023</v>
      </c>
      <c r="K986" t="s">
        <v>103</v>
      </c>
      <c r="L986">
        <v>15</v>
      </c>
      <c r="M986">
        <v>85.83</v>
      </c>
      <c r="N986">
        <v>60.77</v>
      </c>
      <c r="O986">
        <f>Table1[[#This Row],[Price_per_qty]]*Table1[[#This Row],[Sold_qty]]</f>
        <v>1287.45</v>
      </c>
      <c r="P986">
        <f>(Table1[[#This Row],[Sold_qty]]*Table1[[#This Row],[Price_per_qty]])-(Table1[[#This Row],[COGS]]*Table1[[#This Row],[Sold_qty]])</f>
        <v>375.9</v>
      </c>
      <c r="Q986" s="6">
        <f>Table1[[#This Row],[Profit]]/Table1[[#This Row],[Revenue]]</f>
        <v>0.29197250378655482</v>
      </c>
    </row>
    <row r="987" spans="1:17" x14ac:dyDescent="0.3">
      <c r="A987">
        <v>986</v>
      </c>
      <c r="B987" t="s">
        <v>2357</v>
      </c>
      <c r="C987" t="s">
        <v>2358</v>
      </c>
      <c r="D987" t="s">
        <v>16</v>
      </c>
      <c r="E987" t="s">
        <v>106</v>
      </c>
      <c r="F987" t="s">
        <v>1233</v>
      </c>
      <c r="G987" t="s">
        <v>20</v>
      </c>
      <c r="H987" t="s">
        <v>19</v>
      </c>
      <c r="I987" s="1">
        <v>45770</v>
      </c>
      <c r="J987">
        <v>2025</v>
      </c>
      <c r="K987" t="s">
        <v>103</v>
      </c>
      <c r="L987">
        <v>16</v>
      </c>
      <c r="M987">
        <v>184.11</v>
      </c>
      <c r="N987">
        <v>102.43</v>
      </c>
      <c r="O987">
        <f>Table1[[#This Row],[Price_per_qty]]*Table1[[#This Row],[Sold_qty]]</f>
        <v>2945.76</v>
      </c>
      <c r="P987">
        <f>(Table1[[#This Row],[Sold_qty]]*Table1[[#This Row],[Price_per_qty]])-(Table1[[#This Row],[COGS]]*Table1[[#This Row],[Sold_qty]])</f>
        <v>1306.8800000000001</v>
      </c>
      <c r="Q987" s="6">
        <f>Table1[[#This Row],[Profit]]/Table1[[#This Row],[Revenue]]</f>
        <v>0.44364781923849872</v>
      </c>
    </row>
    <row r="988" spans="1:17" x14ac:dyDescent="0.3">
      <c r="A988">
        <v>987</v>
      </c>
      <c r="B988" t="s">
        <v>2359</v>
      </c>
      <c r="C988" t="s">
        <v>2360</v>
      </c>
      <c r="D988" t="s">
        <v>32</v>
      </c>
      <c r="E988" t="s">
        <v>33</v>
      </c>
      <c r="F988" t="s">
        <v>1587</v>
      </c>
      <c r="G988" t="s">
        <v>20</v>
      </c>
      <c r="H988" t="s">
        <v>19</v>
      </c>
      <c r="I988" s="1">
        <v>45240</v>
      </c>
      <c r="J988">
        <v>2023</v>
      </c>
      <c r="K988" t="s">
        <v>103</v>
      </c>
      <c r="L988">
        <v>10</v>
      </c>
      <c r="M988">
        <v>321.73</v>
      </c>
      <c r="N988">
        <v>179.1</v>
      </c>
      <c r="O988">
        <f>Table1[[#This Row],[Price_per_qty]]*Table1[[#This Row],[Sold_qty]]</f>
        <v>3217.3</v>
      </c>
      <c r="P988">
        <f>(Table1[[#This Row],[Sold_qty]]*Table1[[#This Row],[Price_per_qty]])-(Table1[[#This Row],[COGS]]*Table1[[#This Row],[Sold_qty]])</f>
        <v>1426.3000000000002</v>
      </c>
      <c r="Q988" s="6">
        <f>Table1[[#This Row],[Profit]]/Table1[[#This Row],[Revenue]]</f>
        <v>0.44332204022006033</v>
      </c>
    </row>
    <row r="989" spans="1:17" x14ac:dyDescent="0.3">
      <c r="A989">
        <v>988</v>
      </c>
      <c r="B989" t="s">
        <v>2361</v>
      </c>
      <c r="C989" t="s">
        <v>2362</v>
      </c>
      <c r="D989" t="s">
        <v>24</v>
      </c>
      <c r="E989" t="s">
        <v>73</v>
      </c>
      <c r="F989" t="s">
        <v>776</v>
      </c>
      <c r="G989" t="s">
        <v>27</v>
      </c>
      <c r="H989" t="s">
        <v>44</v>
      </c>
      <c r="I989" s="1">
        <v>45230</v>
      </c>
      <c r="J989">
        <v>2023</v>
      </c>
      <c r="K989" t="s">
        <v>36</v>
      </c>
      <c r="L989">
        <v>3</v>
      </c>
      <c r="M989">
        <v>17.21</v>
      </c>
      <c r="N989">
        <v>10.44</v>
      </c>
      <c r="O989">
        <f>Table1[[#This Row],[Price_per_qty]]*Table1[[#This Row],[Sold_qty]]</f>
        <v>51.63</v>
      </c>
      <c r="P989">
        <f>(Table1[[#This Row],[Sold_qty]]*Table1[[#This Row],[Price_per_qty]])-(Table1[[#This Row],[COGS]]*Table1[[#This Row],[Sold_qty]])</f>
        <v>20.310000000000002</v>
      </c>
      <c r="Q989" s="6">
        <f>Table1[[#This Row],[Profit]]/Table1[[#This Row],[Revenue]]</f>
        <v>0.39337594421847766</v>
      </c>
    </row>
    <row r="990" spans="1:17" x14ac:dyDescent="0.3">
      <c r="A990">
        <v>989</v>
      </c>
      <c r="B990" t="s">
        <v>2363</v>
      </c>
      <c r="C990" t="s">
        <v>2364</v>
      </c>
      <c r="D990" t="s">
        <v>24</v>
      </c>
      <c r="E990" t="s">
        <v>42</v>
      </c>
      <c r="F990" t="s">
        <v>2365</v>
      </c>
      <c r="G990" t="s">
        <v>20</v>
      </c>
      <c r="H990" t="s">
        <v>35</v>
      </c>
      <c r="I990" s="1">
        <v>45512</v>
      </c>
      <c r="J990">
        <v>2024</v>
      </c>
      <c r="K990" t="s">
        <v>103</v>
      </c>
      <c r="L990">
        <v>12</v>
      </c>
      <c r="M990">
        <v>277.31</v>
      </c>
      <c r="N990">
        <v>142.69999999999999</v>
      </c>
      <c r="O990">
        <f>Table1[[#This Row],[Price_per_qty]]*Table1[[#This Row],[Sold_qty]]</f>
        <v>3327.7200000000003</v>
      </c>
      <c r="P990">
        <f>(Table1[[#This Row],[Sold_qty]]*Table1[[#This Row],[Price_per_qty]])-(Table1[[#This Row],[COGS]]*Table1[[#This Row],[Sold_qty]])</f>
        <v>1615.3200000000004</v>
      </c>
      <c r="Q990" s="6">
        <f>Table1[[#This Row],[Profit]]/Table1[[#This Row],[Revenue]]</f>
        <v>0.48541343622660571</v>
      </c>
    </row>
    <row r="991" spans="1:17" x14ac:dyDescent="0.3">
      <c r="A991">
        <v>990</v>
      </c>
      <c r="B991" t="s">
        <v>2366</v>
      </c>
      <c r="C991" t="s">
        <v>2367</v>
      </c>
      <c r="D991" t="s">
        <v>16</v>
      </c>
      <c r="E991" t="s">
        <v>106</v>
      </c>
      <c r="F991" t="s">
        <v>1572</v>
      </c>
      <c r="G991" t="s">
        <v>27</v>
      </c>
      <c r="H991" t="s">
        <v>44</v>
      </c>
      <c r="I991" s="1">
        <v>45376</v>
      </c>
      <c r="J991">
        <v>2024</v>
      </c>
      <c r="K991" t="s">
        <v>103</v>
      </c>
      <c r="L991">
        <v>3</v>
      </c>
      <c r="M991">
        <v>192.21</v>
      </c>
      <c r="N991">
        <v>133.27000000000001</v>
      </c>
      <c r="O991">
        <f>Table1[[#This Row],[Price_per_qty]]*Table1[[#This Row],[Sold_qty]]</f>
        <v>576.63</v>
      </c>
      <c r="P991">
        <f>(Table1[[#This Row],[Sold_qty]]*Table1[[#This Row],[Price_per_qty]])-(Table1[[#This Row],[COGS]]*Table1[[#This Row],[Sold_qty]])</f>
        <v>176.81999999999994</v>
      </c>
      <c r="Q991" s="6">
        <f>Table1[[#This Row],[Profit]]/Table1[[#This Row],[Revenue]]</f>
        <v>0.30664377503771906</v>
      </c>
    </row>
    <row r="992" spans="1:17" x14ac:dyDescent="0.3">
      <c r="A992">
        <v>991</v>
      </c>
      <c r="B992" t="s">
        <v>2368</v>
      </c>
      <c r="C992" t="s">
        <v>2369</v>
      </c>
      <c r="D992" t="s">
        <v>32</v>
      </c>
      <c r="E992" t="s">
        <v>63</v>
      </c>
      <c r="F992" t="s">
        <v>1613</v>
      </c>
      <c r="G992" t="s">
        <v>27</v>
      </c>
      <c r="H992" t="s">
        <v>27</v>
      </c>
      <c r="I992" s="1">
        <v>44972</v>
      </c>
      <c r="J992">
        <v>2023</v>
      </c>
      <c r="K992" t="s">
        <v>29</v>
      </c>
      <c r="L992">
        <v>1</v>
      </c>
      <c r="M992">
        <v>393.38</v>
      </c>
      <c r="N992">
        <v>329.24</v>
      </c>
      <c r="O992">
        <f>Table1[[#This Row],[Price_per_qty]]*Table1[[#This Row],[Sold_qty]]</f>
        <v>393.38</v>
      </c>
      <c r="P992">
        <f>(Table1[[#This Row],[Sold_qty]]*Table1[[#This Row],[Price_per_qty]])-(Table1[[#This Row],[COGS]]*Table1[[#This Row],[Sold_qty]])</f>
        <v>64.139999999999986</v>
      </c>
      <c r="Q992" s="6">
        <f>Table1[[#This Row],[Profit]]/Table1[[#This Row],[Revenue]]</f>
        <v>0.16304845187859066</v>
      </c>
    </row>
    <row r="993" spans="1:17" x14ac:dyDescent="0.3">
      <c r="A993">
        <v>992</v>
      </c>
      <c r="B993" t="s">
        <v>2370</v>
      </c>
      <c r="C993" t="s">
        <v>1261</v>
      </c>
      <c r="D993" t="s">
        <v>24</v>
      </c>
      <c r="E993" t="s">
        <v>25</v>
      </c>
      <c r="F993" t="s">
        <v>2371</v>
      </c>
      <c r="G993" t="s">
        <v>19</v>
      </c>
      <c r="H993" t="s">
        <v>35</v>
      </c>
      <c r="I993" s="1">
        <v>45475</v>
      </c>
      <c r="J993">
        <v>2024</v>
      </c>
      <c r="K993" t="s">
        <v>21</v>
      </c>
      <c r="L993">
        <v>18</v>
      </c>
      <c r="M993">
        <v>394.05</v>
      </c>
      <c r="N993">
        <v>294.57</v>
      </c>
      <c r="O993">
        <f>Table1[[#This Row],[Price_per_qty]]*Table1[[#This Row],[Sold_qty]]</f>
        <v>7092.9000000000005</v>
      </c>
      <c r="P993">
        <f>(Table1[[#This Row],[Sold_qty]]*Table1[[#This Row],[Price_per_qty]])-(Table1[[#This Row],[COGS]]*Table1[[#This Row],[Sold_qty]])</f>
        <v>1790.6400000000003</v>
      </c>
      <c r="Q993" s="6">
        <f>Table1[[#This Row],[Profit]]/Table1[[#This Row],[Revenue]]</f>
        <v>0.25245527217358205</v>
      </c>
    </row>
    <row r="994" spans="1:17" x14ac:dyDescent="0.3">
      <c r="A994">
        <v>993</v>
      </c>
      <c r="B994" t="s">
        <v>2372</v>
      </c>
      <c r="C994" t="s">
        <v>2373</v>
      </c>
      <c r="D994" t="s">
        <v>16</v>
      </c>
      <c r="E994" t="s">
        <v>59</v>
      </c>
      <c r="F994" t="s">
        <v>328</v>
      </c>
      <c r="G994" t="s">
        <v>19</v>
      </c>
      <c r="H994" t="s">
        <v>35</v>
      </c>
      <c r="I994" s="1">
        <v>44997</v>
      </c>
      <c r="J994">
        <v>2023</v>
      </c>
      <c r="K994" t="s">
        <v>29</v>
      </c>
      <c r="L994">
        <v>10</v>
      </c>
      <c r="M994">
        <v>39.979999999999997</v>
      </c>
      <c r="N994">
        <v>24.46</v>
      </c>
      <c r="O994">
        <f>Table1[[#This Row],[Price_per_qty]]*Table1[[#This Row],[Sold_qty]]</f>
        <v>399.79999999999995</v>
      </c>
      <c r="P994">
        <f>(Table1[[#This Row],[Sold_qty]]*Table1[[#This Row],[Price_per_qty]])-(Table1[[#This Row],[COGS]]*Table1[[#This Row],[Sold_qty]])</f>
        <v>155.19999999999993</v>
      </c>
      <c r="Q994" s="6">
        <f>Table1[[#This Row],[Profit]]/Table1[[#This Row],[Revenue]]</f>
        <v>0.38819409704852414</v>
      </c>
    </row>
    <row r="995" spans="1:17" x14ac:dyDescent="0.3">
      <c r="A995">
        <v>994</v>
      </c>
      <c r="B995" t="s">
        <v>2374</v>
      </c>
      <c r="C995" t="s">
        <v>1925</v>
      </c>
      <c r="D995" t="s">
        <v>16</v>
      </c>
      <c r="E995" t="s">
        <v>106</v>
      </c>
      <c r="F995" t="s">
        <v>1577</v>
      </c>
      <c r="G995" t="s">
        <v>28</v>
      </c>
      <c r="H995" t="s">
        <v>27</v>
      </c>
      <c r="I995" s="1">
        <v>45388</v>
      </c>
      <c r="J995">
        <v>2024</v>
      </c>
      <c r="K995" t="s">
        <v>36</v>
      </c>
      <c r="L995">
        <v>12</v>
      </c>
      <c r="M995">
        <v>320.57</v>
      </c>
      <c r="N995">
        <v>171.73</v>
      </c>
      <c r="O995">
        <f>Table1[[#This Row],[Price_per_qty]]*Table1[[#This Row],[Sold_qty]]</f>
        <v>3846.84</v>
      </c>
      <c r="P995">
        <f>(Table1[[#This Row],[Sold_qty]]*Table1[[#This Row],[Price_per_qty]])-(Table1[[#This Row],[COGS]]*Table1[[#This Row],[Sold_qty]])</f>
        <v>1786.0800000000004</v>
      </c>
      <c r="Q995" s="6">
        <f>Table1[[#This Row],[Profit]]/Table1[[#This Row],[Revenue]]</f>
        <v>0.46429796924228728</v>
      </c>
    </row>
    <row r="996" spans="1:17" x14ac:dyDescent="0.3">
      <c r="A996">
        <v>995</v>
      </c>
      <c r="B996" t="s">
        <v>2375</v>
      </c>
      <c r="C996" t="s">
        <v>2376</v>
      </c>
      <c r="D996" t="s">
        <v>24</v>
      </c>
      <c r="E996" t="s">
        <v>73</v>
      </c>
      <c r="F996" t="s">
        <v>638</v>
      </c>
      <c r="G996" t="s">
        <v>27</v>
      </c>
      <c r="H996" t="s">
        <v>28</v>
      </c>
      <c r="I996" s="1">
        <v>45064</v>
      </c>
      <c r="J996">
        <v>2023</v>
      </c>
      <c r="K996" t="s">
        <v>29</v>
      </c>
      <c r="L996">
        <v>4</v>
      </c>
      <c r="M996">
        <v>328.32</v>
      </c>
      <c r="N996">
        <v>242.51</v>
      </c>
      <c r="O996">
        <f>Table1[[#This Row],[Price_per_qty]]*Table1[[#This Row],[Sold_qty]]</f>
        <v>1313.28</v>
      </c>
      <c r="P996">
        <f>(Table1[[#This Row],[Sold_qty]]*Table1[[#This Row],[Price_per_qty]])-(Table1[[#This Row],[COGS]]*Table1[[#This Row],[Sold_qty]])</f>
        <v>343.24</v>
      </c>
      <c r="Q996" s="6">
        <f>Table1[[#This Row],[Profit]]/Table1[[#This Row],[Revenue]]</f>
        <v>0.26136086744639375</v>
      </c>
    </row>
    <row r="997" spans="1:17" x14ac:dyDescent="0.3">
      <c r="A997">
        <v>996</v>
      </c>
      <c r="B997" t="s">
        <v>2377</v>
      </c>
      <c r="C997" t="s">
        <v>324</v>
      </c>
      <c r="D997" t="s">
        <v>16</v>
      </c>
      <c r="E997" t="s">
        <v>59</v>
      </c>
      <c r="F997" t="s">
        <v>2378</v>
      </c>
      <c r="G997" t="s">
        <v>19</v>
      </c>
      <c r="H997" t="s">
        <v>19</v>
      </c>
      <c r="I997" s="1">
        <v>45665</v>
      </c>
      <c r="J997">
        <v>2025</v>
      </c>
      <c r="K997" t="s">
        <v>36</v>
      </c>
      <c r="L997">
        <v>10</v>
      </c>
      <c r="M997">
        <v>438.56</v>
      </c>
      <c r="N997">
        <v>361.4</v>
      </c>
      <c r="O997">
        <f>Table1[[#This Row],[Price_per_qty]]*Table1[[#This Row],[Sold_qty]]</f>
        <v>4385.6000000000004</v>
      </c>
      <c r="P997">
        <f>(Table1[[#This Row],[Sold_qty]]*Table1[[#This Row],[Price_per_qty]])-(Table1[[#This Row],[COGS]]*Table1[[#This Row],[Sold_qty]])</f>
        <v>771.60000000000036</v>
      </c>
      <c r="Q997" s="6">
        <f>Table1[[#This Row],[Profit]]/Table1[[#This Row],[Revenue]]</f>
        <v>0.1759394381612551</v>
      </c>
    </row>
    <row r="998" spans="1:17" x14ac:dyDescent="0.3">
      <c r="A998">
        <v>997</v>
      </c>
      <c r="B998" t="s">
        <v>2379</v>
      </c>
      <c r="C998" t="s">
        <v>2380</v>
      </c>
      <c r="D998" t="s">
        <v>24</v>
      </c>
      <c r="E998" t="s">
        <v>73</v>
      </c>
      <c r="F998" t="s">
        <v>271</v>
      </c>
      <c r="G998" t="s">
        <v>27</v>
      </c>
      <c r="H998" t="s">
        <v>44</v>
      </c>
      <c r="I998" s="1">
        <v>45302</v>
      </c>
      <c r="J998">
        <v>2024</v>
      </c>
      <c r="K998" t="s">
        <v>29</v>
      </c>
      <c r="L998">
        <v>16</v>
      </c>
      <c r="M998">
        <v>150.47</v>
      </c>
      <c r="N998">
        <v>116.29</v>
      </c>
      <c r="O998">
        <f>Table1[[#This Row],[Price_per_qty]]*Table1[[#This Row],[Sold_qty]]</f>
        <v>2407.52</v>
      </c>
      <c r="P998">
        <f>(Table1[[#This Row],[Sold_qty]]*Table1[[#This Row],[Price_per_qty]])-(Table1[[#This Row],[COGS]]*Table1[[#This Row],[Sold_qty]])</f>
        <v>546.87999999999988</v>
      </c>
      <c r="Q998" s="6">
        <f>Table1[[#This Row],[Profit]]/Table1[[#This Row],[Revenue]]</f>
        <v>0.22715491460091708</v>
      </c>
    </row>
    <row r="999" spans="1:17" x14ac:dyDescent="0.3">
      <c r="A999">
        <v>998</v>
      </c>
      <c r="B999" t="s">
        <v>2381</v>
      </c>
      <c r="C999" t="s">
        <v>2225</v>
      </c>
      <c r="D999" t="s">
        <v>32</v>
      </c>
      <c r="E999" t="s">
        <v>63</v>
      </c>
      <c r="F999" t="s">
        <v>2198</v>
      </c>
      <c r="G999" t="s">
        <v>20</v>
      </c>
      <c r="H999" t="s">
        <v>20</v>
      </c>
      <c r="I999" s="1">
        <v>45585</v>
      </c>
      <c r="J999">
        <v>2024</v>
      </c>
      <c r="K999" t="s">
        <v>103</v>
      </c>
      <c r="L999">
        <v>9</v>
      </c>
      <c r="M999">
        <v>130.22</v>
      </c>
      <c r="N999">
        <v>110.04</v>
      </c>
      <c r="O999">
        <f>Table1[[#This Row],[Price_per_qty]]*Table1[[#This Row],[Sold_qty]]</f>
        <v>1171.98</v>
      </c>
      <c r="P999">
        <f>(Table1[[#This Row],[Sold_qty]]*Table1[[#This Row],[Price_per_qty]])-(Table1[[#This Row],[COGS]]*Table1[[#This Row],[Sold_qty]])</f>
        <v>181.62</v>
      </c>
      <c r="Q999" s="6">
        <f>Table1[[#This Row],[Profit]]/Table1[[#This Row],[Revenue]]</f>
        <v>0.15496851482107205</v>
      </c>
    </row>
    <row r="1000" spans="1:17" x14ac:dyDescent="0.3">
      <c r="A1000">
        <v>999</v>
      </c>
      <c r="B1000" t="s">
        <v>2382</v>
      </c>
      <c r="C1000" t="s">
        <v>2383</v>
      </c>
      <c r="D1000" t="s">
        <v>24</v>
      </c>
      <c r="E1000" t="s">
        <v>73</v>
      </c>
      <c r="F1000" t="s">
        <v>419</v>
      </c>
      <c r="G1000" t="s">
        <v>27</v>
      </c>
      <c r="H1000" t="s">
        <v>28</v>
      </c>
      <c r="I1000" s="1">
        <v>45261</v>
      </c>
      <c r="J1000">
        <v>2023</v>
      </c>
      <c r="K1000" t="s">
        <v>21</v>
      </c>
      <c r="L1000">
        <v>16</v>
      </c>
      <c r="M1000">
        <v>487.56</v>
      </c>
      <c r="N1000">
        <v>360.96</v>
      </c>
      <c r="O1000">
        <f>Table1[[#This Row],[Price_per_qty]]*Table1[[#This Row],[Sold_qty]]</f>
        <v>7800.96</v>
      </c>
      <c r="P1000">
        <f>(Table1[[#This Row],[Sold_qty]]*Table1[[#This Row],[Price_per_qty]])-(Table1[[#This Row],[COGS]]*Table1[[#This Row],[Sold_qty]])</f>
        <v>2025.6000000000004</v>
      </c>
      <c r="Q1000" s="6">
        <f>Table1[[#This Row],[Profit]]/Table1[[#This Row],[Revenue]]</f>
        <v>0.25966034949544675</v>
      </c>
    </row>
    <row r="1001" spans="1:17" x14ac:dyDescent="0.3">
      <c r="A1001">
        <v>1000</v>
      </c>
      <c r="B1001" t="s">
        <v>2384</v>
      </c>
      <c r="C1001" t="s">
        <v>2385</v>
      </c>
      <c r="D1001" t="s">
        <v>24</v>
      </c>
      <c r="E1001" t="s">
        <v>73</v>
      </c>
      <c r="F1001" t="s">
        <v>584</v>
      </c>
      <c r="G1001" t="s">
        <v>35</v>
      </c>
      <c r="H1001" t="s">
        <v>20</v>
      </c>
      <c r="I1001" s="1">
        <v>45042</v>
      </c>
      <c r="J1001">
        <v>2023</v>
      </c>
      <c r="K1001" t="s">
        <v>29</v>
      </c>
      <c r="L1001">
        <v>4</v>
      </c>
      <c r="M1001">
        <v>61.67</v>
      </c>
      <c r="N1001">
        <v>39.229999999999997</v>
      </c>
      <c r="O1001">
        <f>Table1[[#This Row],[Price_per_qty]]*Table1[[#This Row],[Sold_qty]]</f>
        <v>246.68</v>
      </c>
      <c r="P1001">
        <f>(Table1[[#This Row],[Sold_qty]]*Table1[[#This Row],[Price_per_qty]])-(Table1[[#This Row],[COGS]]*Table1[[#This Row],[Sold_qty]])</f>
        <v>89.760000000000019</v>
      </c>
      <c r="Q1001" s="6">
        <f>Table1[[#This Row],[Profit]]/Table1[[#This Row],[Revenue]]</f>
        <v>0.36387222312307449</v>
      </c>
    </row>
    <row r="1002" spans="1:17" x14ac:dyDescent="0.3">
      <c r="A1002">
        <v>1001</v>
      </c>
      <c r="B1002" t="s">
        <v>2386</v>
      </c>
      <c r="C1002" t="s">
        <v>2387</v>
      </c>
      <c r="D1002" t="s">
        <v>32</v>
      </c>
      <c r="E1002" t="s">
        <v>52</v>
      </c>
      <c r="F1002" t="s">
        <v>1798</v>
      </c>
      <c r="G1002" t="s">
        <v>19</v>
      </c>
      <c r="H1002" t="s">
        <v>35</v>
      </c>
      <c r="I1002" s="1">
        <v>45233</v>
      </c>
      <c r="J1002">
        <v>2023</v>
      </c>
      <c r="K1002" t="s">
        <v>36</v>
      </c>
      <c r="L1002">
        <v>5</v>
      </c>
      <c r="M1002">
        <v>154.36000000000001</v>
      </c>
      <c r="N1002">
        <v>122.49</v>
      </c>
      <c r="O1002">
        <f>Table1[[#This Row],[Price_per_qty]]*Table1[[#This Row],[Sold_qty]]</f>
        <v>771.80000000000007</v>
      </c>
      <c r="P1002">
        <f>(Table1[[#This Row],[Sold_qty]]*Table1[[#This Row],[Price_per_qty]])-(Table1[[#This Row],[COGS]]*Table1[[#This Row],[Sold_qty]])</f>
        <v>159.35000000000014</v>
      </c>
      <c r="Q1002" s="6">
        <f>Table1[[#This Row],[Profit]]/Table1[[#This Row],[Revenue]]</f>
        <v>0.20646540554547826</v>
      </c>
    </row>
    <row r="1003" spans="1:17" x14ac:dyDescent="0.3">
      <c r="A1003">
        <v>1002</v>
      </c>
      <c r="B1003" t="s">
        <v>2388</v>
      </c>
      <c r="C1003" t="s">
        <v>2389</v>
      </c>
      <c r="D1003" t="s">
        <v>32</v>
      </c>
      <c r="E1003" t="s">
        <v>63</v>
      </c>
      <c r="F1003" t="s">
        <v>1228</v>
      </c>
      <c r="G1003" t="s">
        <v>28</v>
      </c>
      <c r="H1003" t="s">
        <v>19</v>
      </c>
      <c r="I1003" s="1">
        <v>45704</v>
      </c>
      <c r="J1003">
        <v>2025</v>
      </c>
      <c r="K1003" t="s">
        <v>103</v>
      </c>
      <c r="L1003">
        <v>12</v>
      </c>
      <c r="M1003">
        <v>304.56</v>
      </c>
      <c r="N1003">
        <v>183.16</v>
      </c>
      <c r="O1003">
        <f>Table1[[#This Row],[Price_per_qty]]*Table1[[#This Row],[Sold_qty]]</f>
        <v>3654.7200000000003</v>
      </c>
      <c r="P1003">
        <f>(Table1[[#This Row],[Sold_qty]]*Table1[[#This Row],[Price_per_qty]])-(Table1[[#This Row],[COGS]]*Table1[[#This Row],[Sold_qty]])</f>
        <v>1456.8000000000002</v>
      </c>
      <c r="Q1003" s="6">
        <f>Table1[[#This Row],[Profit]]/Table1[[#This Row],[Revenue]]</f>
        <v>0.39860782768584191</v>
      </c>
    </row>
    <row r="1004" spans="1:17" x14ac:dyDescent="0.3">
      <c r="A1004">
        <v>1003</v>
      </c>
      <c r="B1004" t="s">
        <v>2390</v>
      </c>
      <c r="C1004" t="s">
        <v>2391</v>
      </c>
      <c r="D1004" t="s">
        <v>32</v>
      </c>
      <c r="E1004" t="s">
        <v>63</v>
      </c>
      <c r="F1004" t="s">
        <v>386</v>
      </c>
      <c r="G1004" t="s">
        <v>44</v>
      </c>
      <c r="H1004" t="s">
        <v>44</v>
      </c>
      <c r="I1004" s="1">
        <v>45420</v>
      </c>
      <c r="J1004">
        <v>2024</v>
      </c>
      <c r="K1004" t="s">
        <v>36</v>
      </c>
      <c r="L1004">
        <v>15</v>
      </c>
      <c r="M1004">
        <v>453.72</v>
      </c>
      <c r="N1004">
        <v>366.22</v>
      </c>
      <c r="O1004">
        <f>Table1[[#This Row],[Price_per_qty]]*Table1[[#This Row],[Sold_qty]]</f>
        <v>6805.8</v>
      </c>
      <c r="P1004">
        <f>(Table1[[#This Row],[Sold_qty]]*Table1[[#This Row],[Price_per_qty]])-(Table1[[#This Row],[COGS]]*Table1[[#This Row],[Sold_qty]])</f>
        <v>1312.5</v>
      </c>
      <c r="Q1004" s="6">
        <f>Table1[[#This Row],[Profit]]/Table1[[#This Row],[Revenue]]</f>
        <v>0.19285021599224192</v>
      </c>
    </row>
    <row r="1005" spans="1:17" x14ac:dyDescent="0.3">
      <c r="A1005">
        <v>1004</v>
      </c>
      <c r="B1005" t="s">
        <v>2392</v>
      </c>
      <c r="C1005" t="s">
        <v>2281</v>
      </c>
      <c r="D1005" t="s">
        <v>16</v>
      </c>
      <c r="E1005" t="s">
        <v>106</v>
      </c>
      <c r="F1005" t="s">
        <v>1262</v>
      </c>
      <c r="G1005" t="s">
        <v>27</v>
      </c>
      <c r="H1005" t="s">
        <v>44</v>
      </c>
      <c r="I1005" s="1">
        <v>45599</v>
      </c>
      <c r="J1005">
        <v>2024</v>
      </c>
      <c r="K1005" t="s">
        <v>29</v>
      </c>
      <c r="L1005">
        <v>4</v>
      </c>
      <c r="M1005">
        <v>463.81</v>
      </c>
      <c r="N1005">
        <v>340.51</v>
      </c>
      <c r="O1005">
        <f>Table1[[#This Row],[Price_per_qty]]*Table1[[#This Row],[Sold_qty]]</f>
        <v>1855.24</v>
      </c>
      <c r="P1005">
        <f>(Table1[[#This Row],[Sold_qty]]*Table1[[#This Row],[Price_per_qty]])-(Table1[[#This Row],[COGS]]*Table1[[#This Row],[Sold_qty]])</f>
        <v>493.20000000000005</v>
      </c>
      <c r="Q1005" s="6">
        <f>Table1[[#This Row],[Profit]]/Table1[[#This Row],[Revenue]]</f>
        <v>0.26584161617903884</v>
      </c>
    </row>
    <row r="1006" spans="1:17" x14ac:dyDescent="0.3">
      <c r="A1006">
        <v>1005</v>
      </c>
      <c r="B1006" t="s">
        <v>2393</v>
      </c>
      <c r="C1006" t="s">
        <v>2394</v>
      </c>
      <c r="D1006" t="s">
        <v>24</v>
      </c>
      <c r="E1006" t="s">
        <v>73</v>
      </c>
      <c r="F1006" t="s">
        <v>526</v>
      </c>
      <c r="G1006" t="s">
        <v>28</v>
      </c>
      <c r="H1006" t="s">
        <v>35</v>
      </c>
      <c r="I1006" s="1">
        <v>45132</v>
      </c>
      <c r="J1006">
        <v>2023</v>
      </c>
      <c r="K1006" t="s">
        <v>36</v>
      </c>
      <c r="L1006">
        <v>12</v>
      </c>
      <c r="M1006">
        <v>372.9</v>
      </c>
      <c r="N1006">
        <v>313.63</v>
      </c>
      <c r="O1006">
        <f>Table1[[#This Row],[Price_per_qty]]*Table1[[#This Row],[Sold_qty]]</f>
        <v>4474.7999999999993</v>
      </c>
      <c r="P1006">
        <f>(Table1[[#This Row],[Sold_qty]]*Table1[[#This Row],[Price_per_qty]])-(Table1[[#This Row],[COGS]]*Table1[[#This Row],[Sold_qty]])</f>
        <v>711.23999999999933</v>
      </c>
      <c r="Q1006" s="6">
        <f>Table1[[#This Row],[Profit]]/Table1[[#This Row],[Revenue]]</f>
        <v>0.15894341646554022</v>
      </c>
    </row>
    <row r="1007" spans="1:17" x14ac:dyDescent="0.3">
      <c r="A1007">
        <v>1006</v>
      </c>
      <c r="B1007" t="s">
        <v>2395</v>
      </c>
      <c r="C1007" t="s">
        <v>2396</v>
      </c>
      <c r="D1007" t="s">
        <v>32</v>
      </c>
      <c r="E1007" t="s">
        <v>63</v>
      </c>
      <c r="F1007" t="s">
        <v>143</v>
      </c>
      <c r="G1007" t="s">
        <v>28</v>
      </c>
      <c r="H1007" t="s">
        <v>44</v>
      </c>
      <c r="I1007" s="1">
        <v>45014</v>
      </c>
      <c r="J1007">
        <v>2023</v>
      </c>
      <c r="K1007" t="s">
        <v>29</v>
      </c>
      <c r="L1007">
        <v>17</v>
      </c>
      <c r="M1007">
        <v>412.44</v>
      </c>
      <c r="N1007">
        <v>239.56</v>
      </c>
      <c r="O1007">
        <f>Table1[[#This Row],[Price_per_qty]]*Table1[[#This Row],[Sold_qty]]</f>
        <v>7011.48</v>
      </c>
      <c r="P1007">
        <f>(Table1[[#This Row],[Sold_qty]]*Table1[[#This Row],[Price_per_qty]])-(Table1[[#This Row],[COGS]]*Table1[[#This Row],[Sold_qty]])</f>
        <v>2938.9599999999996</v>
      </c>
      <c r="Q1007" s="6">
        <f>Table1[[#This Row],[Profit]]/Table1[[#This Row],[Revenue]]</f>
        <v>0.41916399961206474</v>
      </c>
    </row>
    <row r="1008" spans="1:17" x14ac:dyDescent="0.3">
      <c r="A1008">
        <v>1007</v>
      </c>
      <c r="B1008" t="s">
        <v>2397</v>
      </c>
      <c r="C1008" t="s">
        <v>2398</v>
      </c>
      <c r="D1008" t="s">
        <v>32</v>
      </c>
      <c r="E1008" t="s">
        <v>52</v>
      </c>
      <c r="F1008" t="s">
        <v>662</v>
      </c>
      <c r="G1008" t="s">
        <v>44</v>
      </c>
      <c r="H1008" t="s">
        <v>28</v>
      </c>
      <c r="I1008" s="1">
        <v>45806</v>
      </c>
      <c r="J1008">
        <v>2025</v>
      </c>
      <c r="K1008" t="s">
        <v>29</v>
      </c>
      <c r="L1008">
        <v>3</v>
      </c>
      <c r="M1008">
        <v>353.11</v>
      </c>
      <c r="N1008">
        <v>262.89</v>
      </c>
      <c r="O1008">
        <f>Table1[[#This Row],[Price_per_qty]]*Table1[[#This Row],[Sold_qty]]</f>
        <v>1059.33</v>
      </c>
      <c r="P1008">
        <f>(Table1[[#This Row],[Sold_qty]]*Table1[[#This Row],[Price_per_qty]])-(Table1[[#This Row],[COGS]]*Table1[[#This Row],[Sold_qty]])</f>
        <v>270.65999999999997</v>
      </c>
      <c r="Q1008" s="6">
        <f>Table1[[#This Row],[Profit]]/Table1[[#This Row],[Revenue]]</f>
        <v>0.25550111863158786</v>
      </c>
    </row>
    <row r="1009" spans="1:17" x14ac:dyDescent="0.3">
      <c r="A1009">
        <v>1008</v>
      </c>
      <c r="B1009" t="s">
        <v>2399</v>
      </c>
      <c r="C1009" t="s">
        <v>2400</v>
      </c>
      <c r="D1009" t="s">
        <v>16</v>
      </c>
      <c r="E1009" t="s">
        <v>106</v>
      </c>
      <c r="F1009" t="s">
        <v>705</v>
      </c>
      <c r="G1009" t="s">
        <v>20</v>
      </c>
      <c r="H1009" t="s">
        <v>20</v>
      </c>
      <c r="I1009" s="1">
        <v>45682</v>
      </c>
      <c r="J1009">
        <v>2025</v>
      </c>
      <c r="K1009" t="s">
        <v>36</v>
      </c>
      <c r="L1009">
        <v>19</v>
      </c>
      <c r="M1009">
        <v>141.85</v>
      </c>
      <c r="N1009">
        <v>105.97</v>
      </c>
      <c r="O1009">
        <f>Table1[[#This Row],[Price_per_qty]]*Table1[[#This Row],[Sold_qty]]</f>
        <v>2695.15</v>
      </c>
      <c r="P1009">
        <f>(Table1[[#This Row],[Sold_qty]]*Table1[[#This Row],[Price_per_qty]])-(Table1[[#This Row],[COGS]]*Table1[[#This Row],[Sold_qty]])</f>
        <v>681.72</v>
      </c>
      <c r="Q1009" s="6">
        <f>Table1[[#This Row],[Profit]]/Table1[[#This Row],[Revenue]]</f>
        <v>0.25294324991187872</v>
      </c>
    </row>
    <row r="1010" spans="1:17" x14ac:dyDescent="0.3">
      <c r="A1010">
        <v>1009</v>
      </c>
      <c r="B1010" t="s">
        <v>2401</v>
      </c>
      <c r="C1010" t="s">
        <v>2402</v>
      </c>
      <c r="D1010" t="s">
        <v>32</v>
      </c>
      <c r="E1010" t="s">
        <v>33</v>
      </c>
      <c r="F1010" t="s">
        <v>47</v>
      </c>
      <c r="G1010" t="s">
        <v>20</v>
      </c>
      <c r="H1010" t="s">
        <v>28</v>
      </c>
      <c r="I1010" s="1">
        <v>45534</v>
      </c>
      <c r="J1010">
        <v>2024</v>
      </c>
      <c r="K1010" t="s">
        <v>21</v>
      </c>
      <c r="L1010">
        <v>1</v>
      </c>
      <c r="M1010">
        <v>330.2</v>
      </c>
      <c r="N1010">
        <v>209.3</v>
      </c>
      <c r="O1010">
        <f>Table1[[#This Row],[Price_per_qty]]*Table1[[#This Row],[Sold_qty]]</f>
        <v>330.2</v>
      </c>
      <c r="P1010">
        <f>(Table1[[#This Row],[Sold_qty]]*Table1[[#This Row],[Price_per_qty]])-(Table1[[#This Row],[COGS]]*Table1[[#This Row],[Sold_qty]])</f>
        <v>120.89999999999998</v>
      </c>
      <c r="Q1010" s="6">
        <f>Table1[[#This Row],[Profit]]/Table1[[#This Row],[Revenue]]</f>
        <v>0.36614173228346453</v>
      </c>
    </row>
    <row r="1011" spans="1:17" x14ac:dyDescent="0.3">
      <c r="A1011">
        <v>1010</v>
      </c>
      <c r="B1011" t="s">
        <v>2403</v>
      </c>
      <c r="C1011" t="s">
        <v>2404</v>
      </c>
      <c r="D1011" t="s">
        <v>24</v>
      </c>
      <c r="E1011" t="s">
        <v>73</v>
      </c>
      <c r="F1011" t="s">
        <v>544</v>
      </c>
      <c r="G1011" t="s">
        <v>28</v>
      </c>
      <c r="H1011" t="s">
        <v>20</v>
      </c>
      <c r="I1011" s="1">
        <v>45524</v>
      </c>
      <c r="J1011">
        <v>2024</v>
      </c>
      <c r="K1011" t="s">
        <v>103</v>
      </c>
      <c r="L1011">
        <v>13</v>
      </c>
      <c r="M1011">
        <v>474.81</v>
      </c>
      <c r="N1011">
        <v>288.39</v>
      </c>
      <c r="O1011">
        <f>Table1[[#This Row],[Price_per_qty]]*Table1[[#This Row],[Sold_qty]]</f>
        <v>6172.53</v>
      </c>
      <c r="P1011">
        <f>(Table1[[#This Row],[Sold_qty]]*Table1[[#This Row],[Price_per_qty]])-(Table1[[#This Row],[COGS]]*Table1[[#This Row],[Sold_qty]])</f>
        <v>2423.46</v>
      </c>
      <c r="Q1011" s="6">
        <f>Table1[[#This Row],[Profit]]/Table1[[#This Row],[Revenue]]</f>
        <v>0.39262020597712771</v>
      </c>
    </row>
    <row r="1012" spans="1:17" x14ac:dyDescent="0.3">
      <c r="A1012">
        <v>1011</v>
      </c>
      <c r="B1012" t="s">
        <v>2405</v>
      </c>
      <c r="C1012" t="s">
        <v>2406</v>
      </c>
      <c r="D1012" t="s">
        <v>24</v>
      </c>
      <c r="E1012" t="s">
        <v>25</v>
      </c>
      <c r="F1012" t="s">
        <v>99</v>
      </c>
      <c r="G1012" t="s">
        <v>27</v>
      </c>
      <c r="H1012" t="s">
        <v>35</v>
      </c>
      <c r="I1012" s="1">
        <v>45163</v>
      </c>
      <c r="J1012">
        <v>2023</v>
      </c>
      <c r="K1012" t="s">
        <v>29</v>
      </c>
      <c r="L1012">
        <v>4</v>
      </c>
      <c r="M1012">
        <v>400.89</v>
      </c>
      <c r="N1012">
        <v>301.02</v>
      </c>
      <c r="O1012">
        <f>Table1[[#This Row],[Price_per_qty]]*Table1[[#This Row],[Sold_qty]]</f>
        <v>1603.56</v>
      </c>
      <c r="P1012">
        <f>(Table1[[#This Row],[Sold_qty]]*Table1[[#This Row],[Price_per_qty]])-(Table1[[#This Row],[COGS]]*Table1[[#This Row],[Sold_qty]])</f>
        <v>399.48</v>
      </c>
      <c r="Q1012" s="6">
        <f>Table1[[#This Row],[Profit]]/Table1[[#This Row],[Revenue]]</f>
        <v>0.24912070642819728</v>
      </c>
    </row>
    <row r="1013" spans="1:17" x14ac:dyDescent="0.3">
      <c r="A1013">
        <v>1012</v>
      </c>
      <c r="B1013" t="s">
        <v>2407</v>
      </c>
      <c r="C1013" t="s">
        <v>2408</v>
      </c>
      <c r="D1013" t="s">
        <v>16</v>
      </c>
      <c r="E1013" t="s">
        <v>106</v>
      </c>
      <c r="F1013" t="s">
        <v>445</v>
      </c>
      <c r="G1013" t="s">
        <v>27</v>
      </c>
      <c r="H1013" t="s">
        <v>28</v>
      </c>
      <c r="I1013" s="1">
        <v>45285</v>
      </c>
      <c r="J1013">
        <v>2023</v>
      </c>
      <c r="K1013" t="s">
        <v>21</v>
      </c>
      <c r="L1013">
        <v>5</v>
      </c>
      <c r="M1013">
        <v>374.34</v>
      </c>
      <c r="N1013">
        <v>304</v>
      </c>
      <c r="O1013">
        <f>Table1[[#This Row],[Price_per_qty]]*Table1[[#This Row],[Sold_qty]]</f>
        <v>1871.6999999999998</v>
      </c>
      <c r="P1013">
        <f>(Table1[[#This Row],[Sold_qty]]*Table1[[#This Row],[Price_per_qty]])-(Table1[[#This Row],[COGS]]*Table1[[#This Row],[Sold_qty]])</f>
        <v>351.69999999999982</v>
      </c>
      <c r="Q1013" s="6">
        <f>Table1[[#This Row],[Profit]]/Table1[[#This Row],[Revenue]]</f>
        <v>0.18790404445156803</v>
      </c>
    </row>
    <row r="1014" spans="1:17" x14ac:dyDescent="0.3">
      <c r="A1014">
        <v>1013</v>
      </c>
      <c r="B1014" t="s">
        <v>2409</v>
      </c>
      <c r="C1014" t="s">
        <v>2410</v>
      </c>
      <c r="D1014" t="s">
        <v>24</v>
      </c>
      <c r="E1014" t="s">
        <v>42</v>
      </c>
      <c r="F1014" t="s">
        <v>1774</v>
      </c>
      <c r="G1014" t="s">
        <v>27</v>
      </c>
      <c r="H1014" t="s">
        <v>20</v>
      </c>
      <c r="I1014" s="1">
        <v>45054</v>
      </c>
      <c r="J1014">
        <v>2023</v>
      </c>
      <c r="K1014" t="s">
        <v>103</v>
      </c>
      <c r="L1014">
        <v>18</v>
      </c>
      <c r="M1014">
        <v>271.60000000000002</v>
      </c>
      <c r="N1014">
        <v>192.79</v>
      </c>
      <c r="O1014">
        <f>Table1[[#This Row],[Price_per_qty]]*Table1[[#This Row],[Sold_qty]]</f>
        <v>4888.8</v>
      </c>
      <c r="P1014">
        <f>(Table1[[#This Row],[Sold_qty]]*Table1[[#This Row],[Price_per_qty]])-(Table1[[#This Row],[COGS]]*Table1[[#This Row],[Sold_qty]])</f>
        <v>1418.5800000000004</v>
      </c>
      <c r="Q1014" s="6">
        <f>Table1[[#This Row],[Profit]]/Table1[[#This Row],[Revenue]]</f>
        <v>0.29016936671575855</v>
      </c>
    </row>
    <row r="1015" spans="1:17" x14ac:dyDescent="0.3">
      <c r="A1015">
        <v>1014</v>
      </c>
      <c r="B1015" t="s">
        <v>2411</v>
      </c>
      <c r="C1015" t="s">
        <v>2412</v>
      </c>
      <c r="D1015" t="s">
        <v>16</v>
      </c>
      <c r="E1015" t="s">
        <v>59</v>
      </c>
      <c r="F1015" t="s">
        <v>831</v>
      </c>
      <c r="G1015" t="s">
        <v>44</v>
      </c>
      <c r="H1015" t="s">
        <v>35</v>
      </c>
      <c r="I1015" s="1">
        <v>45056</v>
      </c>
      <c r="J1015">
        <v>2023</v>
      </c>
      <c r="K1015" t="s">
        <v>36</v>
      </c>
      <c r="L1015">
        <v>16</v>
      </c>
      <c r="M1015">
        <v>288.35000000000002</v>
      </c>
      <c r="N1015">
        <v>237.81</v>
      </c>
      <c r="O1015">
        <f>Table1[[#This Row],[Price_per_qty]]*Table1[[#This Row],[Sold_qty]]</f>
        <v>4613.6000000000004</v>
      </c>
      <c r="P1015">
        <f>(Table1[[#This Row],[Sold_qty]]*Table1[[#This Row],[Price_per_qty]])-(Table1[[#This Row],[COGS]]*Table1[[#This Row],[Sold_qty]])</f>
        <v>808.64000000000033</v>
      </c>
      <c r="Q1015" s="6">
        <f>Table1[[#This Row],[Profit]]/Table1[[#This Row],[Revenue]]</f>
        <v>0.17527310560083237</v>
      </c>
    </row>
    <row r="1016" spans="1:17" x14ac:dyDescent="0.3">
      <c r="A1016">
        <v>1015</v>
      </c>
      <c r="B1016" t="s">
        <v>2413</v>
      </c>
      <c r="C1016" t="s">
        <v>2414</v>
      </c>
      <c r="D1016" t="s">
        <v>32</v>
      </c>
      <c r="E1016" t="s">
        <v>33</v>
      </c>
      <c r="F1016" t="s">
        <v>189</v>
      </c>
      <c r="G1016" t="s">
        <v>28</v>
      </c>
      <c r="H1016" t="s">
        <v>27</v>
      </c>
      <c r="I1016" s="1">
        <v>44927</v>
      </c>
      <c r="J1016">
        <v>2023</v>
      </c>
      <c r="K1016" t="s">
        <v>21</v>
      </c>
      <c r="L1016">
        <v>3</v>
      </c>
      <c r="M1016">
        <v>18.72</v>
      </c>
      <c r="N1016">
        <v>12.07</v>
      </c>
      <c r="O1016">
        <f>Table1[[#This Row],[Price_per_qty]]*Table1[[#This Row],[Sold_qty]]</f>
        <v>56.16</v>
      </c>
      <c r="P1016">
        <f>(Table1[[#This Row],[Sold_qty]]*Table1[[#This Row],[Price_per_qty]])-(Table1[[#This Row],[COGS]]*Table1[[#This Row],[Sold_qty]])</f>
        <v>19.949999999999996</v>
      </c>
      <c r="Q1016" s="6">
        <f>Table1[[#This Row],[Profit]]/Table1[[#This Row],[Revenue]]</f>
        <v>0.35523504273504269</v>
      </c>
    </row>
    <row r="1017" spans="1:17" x14ac:dyDescent="0.3">
      <c r="A1017">
        <v>1016</v>
      </c>
      <c r="B1017" t="s">
        <v>2415</v>
      </c>
      <c r="C1017" t="s">
        <v>2416</v>
      </c>
      <c r="D1017" t="s">
        <v>32</v>
      </c>
      <c r="E1017" t="s">
        <v>33</v>
      </c>
      <c r="F1017" t="s">
        <v>197</v>
      </c>
      <c r="G1017" t="s">
        <v>27</v>
      </c>
      <c r="H1017" t="s">
        <v>44</v>
      </c>
      <c r="I1017" s="1">
        <v>45155</v>
      </c>
      <c r="J1017">
        <v>2023</v>
      </c>
      <c r="K1017" t="s">
        <v>103</v>
      </c>
      <c r="L1017">
        <v>2</v>
      </c>
      <c r="M1017">
        <v>486.93</v>
      </c>
      <c r="N1017">
        <v>376.84</v>
      </c>
      <c r="O1017">
        <f>Table1[[#This Row],[Price_per_qty]]*Table1[[#This Row],[Sold_qty]]</f>
        <v>973.86</v>
      </c>
      <c r="P1017">
        <f>(Table1[[#This Row],[Sold_qty]]*Table1[[#This Row],[Price_per_qty]])-(Table1[[#This Row],[COGS]]*Table1[[#This Row],[Sold_qty]])</f>
        <v>220.18000000000006</v>
      </c>
      <c r="Q1017" s="6">
        <f>Table1[[#This Row],[Profit]]/Table1[[#This Row],[Revenue]]</f>
        <v>0.22608999240137193</v>
      </c>
    </row>
    <row r="1018" spans="1:17" x14ac:dyDescent="0.3">
      <c r="A1018">
        <v>1017</v>
      </c>
      <c r="B1018" t="s">
        <v>2417</v>
      </c>
      <c r="C1018" t="s">
        <v>2418</v>
      </c>
      <c r="D1018" t="s">
        <v>24</v>
      </c>
      <c r="E1018" t="s">
        <v>25</v>
      </c>
      <c r="F1018" t="s">
        <v>2159</v>
      </c>
      <c r="G1018" t="s">
        <v>19</v>
      </c>
      <c r="H1018" t="s">
        <v>44</v>
      </c>
      <c r="I1018" s="1">
        <v>45730</v>
      </c>
      <c r="J1018">
        <v>2025</v>
      </c>
      <c r="K1018" t="s">
        <v>21</v>
      </c>
      <c r="L1018">
        <v>20</v>
      </c>
      <c r="M1018">
        <v>480.52</v>
      </c>
      <c r="N1018">
        <v>262.72000000000003</v>
      </c>
      <c r="O1018">
        <f>Table1[[#This Row],[Price_per_qty]]*Table1[[#This Row],[Sold_qty]]</f>
        <v>9610.4</v>
      </c>
      <c r="P1018">
        <f>(Table1[[#This Row],[Sold_qty]]*Table1[[#This Row],[Price_per_qty]])-(Table1[[#This Row],[COGS]]*Table1[[#This Row],[Sold_qty]])</f>
        <v>4355.9999999999991</v>
      </c>
      <c r="Q1018" s="6">
        <f>Table1[[#This Row],[Profit]]/Table1[[#This Row],[Revenue]]</f>
        <v>0.45325896944976268</v>
      </c>
    </row>
    <row r="1019" spans="1:17" x14ac:dyDescent="0.3">
      <c r="A1019">
        <v>1018</v>
      </c>
      <c r="B1019" t="s">
        <v>2419</v>
      </c>
      <c r="C1019" t="s">
        <v>2420</v>
      </c>
      <c r="D1019" t="s">
        <v>32</v>
      </c>
      <c r="E1019" t="s">
        <v>33</v>
      </c>
      <c r="F1019" t="s">
        <v>1185</v>
      </c>
      <c r="G1019" t="s">
        <v>35</v>
      </c>
      <c r="H1019" t="s">
        <v>28</v>
      </c>
      <c r="I1019" s="1">
        <v>45196</v>
      </c>
      <c r="J1019">
        <v>2023</v>
      </c>
      <c r="K1019" t="s">
        <v>29</v>
      </c>
      <c r="L1019">
        <v>13</v>
      </c>
      <c r="M1019">
        <v>452.03</v>
      </c>
      <c r="N1019">
        <v>358.91</v>
      </c>
      <c r="O1019">
        <f>Table1[[#This Row],[Price_per_qty]]*Table1[[#This Row],[Sold_qty]]</f>
        <v>5876.3899999999994</v>
      </c>
      <c r="P1019">
        <f>(Table1[[#This Row],[Sold_qty]]*Table1[[#This Row],[Price_per_qty]])-(Table1[[#This Row],[COGS]]*Table1[[#This Row],[Sold_qty]])</f>
        <v>1210.5599999999995</v>
      </c>
      <c r="Q1019" s="6">
        <f>Table1[[#This Row],[Profit]]/Table1[[#This Row],[Revenue]]</f>
        <v>0.20600402628144143</v>
      </c>
    </row>
    <row r="1020" spans="1:17" x14ac:dyDescent="0.3">
      <c r="A1020">
        <v>1019</v>
      </c>
      <c r="B1020" t="s">
        <v>2421</v>
      </c>
      <c r="C1020" t="s">
        <v>2422</v>
      </c>
      <c r="D1020" t="s">
        <v>32</v>
      </c>
      <c r="E1020" t="s">
        <v>33</v>
      </c>
      <c r="F1020" t="s">
        <v>70</v>
      </c>
      <c r="G1020" t="s">
        <v>44</v>
      </c>
      <c r="H1020" t="s">
        <v>19</v>
      </c>
      <c r="I1020" s="1">
        <v>45648</v>
      </c>
      <c r="J1020">
        <v>2024</v>
      </c>
      <c r="K1020" t="s">
        <v>29</v>
      </c>
      <c r="L1020">
        <v>5</v>
      </c>
      <c r="M1020">
        <v>233.69</v>
      </c>
      <c r="N1020">
        <v>169.61</v>
      </c>
      <c r="O1020">
        <f>Table1[[#This Row],[Price_per_qty]]*Table1[[#This Row],[Sold_qty]]</f>
        <v>1168.45</v>
      </c>
      <c r="P1020">
        <f>(Table1[[#This Row],[Sold_qty]]*Table1[[#This Row],[Price_per_qty]])-(Table1[[#This Row],[COGS]]*Table1[[#This Row],[Sold_qty]])</f>
        <v>320.39999999999998</v>
      </c>
      <c r="Q1020" s="6">
        <f>Table1[[#This Row],[Profit]]/Table1[[#This Row],[Revenue]]</f>
        <v>0.2742094227395267</v>
      </c>
    </row>
    <row r="1021" spans="1:17" x14ac:dyDescent="0.3">
      <c r="A1021">
        <v>1020</v>
      </c>
      <c r="B1021" t="s">
        <v>2423</v>
      </c>
      <c r="C1021" t="s">
        <v>2424</v>
      </c>
      <c r="D1021" t="s">
        <v>32</v>
      </c>
      <c r="E1021" t="s">
        <v>33</v>
      </c>
      <c r="F1021" t="s">
        <v>404</v>
      </c>
      <c r="G1021" t="s">
        <v>44</v>
      </c>
      <c r="H1021" t="s">
        <v>27</v>
      </c>
      <c r="I1021" s="1">
        <v>45808</v>
      </c>
      <c r="J1021">
        <v>2025</v>
      </c>
      <c r="K1021" t="s">
        <v>103</v>
      </c>
      <c r="L1021">
        <v>10</v>
      </c>
      <c r="M1021">
        <v>27.2</v>
      </c>
      <c r="N1021">
        <v>18.59</v>
      </c>
      <c r="O1021">
        <f>Table1[[#This Row],[Price_per_qty]]*Table1[[#This Row],[Sold_qty]]</f>
        <v>272</v>
      </c>
      <c r="P1021">
        <f>(Table1[[#This Row],[Sold_qty]]*Table1[[#This Row],[Price_per_qty]])-(Table1[[#This Row],[COGS]]*Table1[[#This Row],[Sold_qty]])</f>
        <v>86.1</v>
      </c>
      <c r="Q1021" s="6">
        <f>Table1[[#This Row],[Profit]]/Table1[[#This Row],[Revenue]]</f>
        <v>0.31654411764705881</v>
      </c>
    </row>
    <row r="1022" spans="1:17" x14ac:dyDescent="0.3">
      <c r="A1022">
        <v>1021</v>
      </c>
      <c r="B1022" t="s">
        <v>2425</v>
      </c>
      <c r="C1022" t="s">
        <v>2426</v>
      </c>
      <c r="D1022" t="s">
        <v>16</v>
      </c>
      <c r="E1022" t="s">
        <v>59</v>
      </c>
      <c r="F1022" t="s">
        <v>328</v>
      </c>
      <c r="G1022" t="s">
        <v>35</v>
      </c>
      <c r="H1022" t="s">
        <v>44</v>
      </c>
      <c r="I1022" s="1">
        <v>45590</v>
      </c>
      <c r="J1022">
        <v>2024</v>
      </c>
      <c r="K1022" t="s">
        <v>21</v>
      </c>
      <c r="L1022">
        <v>3</v>
      </c>
      <c r="M1022">
        <v>379.59</v>
      </c>
      <c r="N1022">
        <v>279.27999999999997</v>
      </c>
      <c r="O1022">
        <f>Table1[[#This Row],[Price_per_qty]]*Table1[[#This Row],[Sold_qty]]</f>
        <v>1138.77</v>
      </c>
      <c r="P1022">
        <f>(Table1[[#This Row],[Sold_qty]]*Table1[[#This Row],[Price_per_qty]])-(Table1[[#This Row],[COGS]]*Table1[[#This Row],[Sold_qty]])</f>
        <v>300.93000000000006</v>
      </c>
      <c r="Q1022" s="6">
        <f>Table1[[#This Row],[Profit]]/Table1[[#This Row],[Revenue]]</f>
        <v>0.26425880555336029</v>
      </c>
    </row>
    <row r="1023" spans="1:17" x14ac:dyDescent="0.3">
      <c r="A1023">
        <v>1022</v>
      </c>
      <c r="B1023" t="s">
        <v>2427</v>
      </c>
      <c r="C1023" t="s">
        <v>2428</v>
      </c>
      <c r="D1023" t="s">
        <v>16</v>
      </c>
      <c r="E1023" t="s">
        <v>106</v>
      </c>
      <c r="F1023" t="s">
        <v>2429</v>
      </c>
      <c r="G1023" t="s">
        <v>20</v>
      </c>
      <c r="H1023" t="s">
        <v>19</v>
      </c>
      <c r="I1023" s="1">
        <v>45623</v>
      </c>
      <c r="J1023">
        <v>2024</v>
      </c>
      <c r="K1023" t="s">
        <v>36</v>
      </c>
      <c r="L1023">
        <v>15</v>
      </c>
      <c r="M1023">
        <v>462.38</v>
      </c>
      <c r="N1023">
        <v>267.22000000000003</v>
      </c>
      <c r="O1023">
        <f>Table1[[#This Row],[Price_per_qty]]*Table1[[#This Row],[Sold_qty]]</f>
        <v>6935.7</v>
      </c>
      <c r="P1023">
        <f>(Table1[[#This Row],[Sold_qty]]*Table1[[#This Row],[Price_per_qty]])-(Table1[[#This Row],[COGS]]*Table1[[#This Row],[Sold_qty]])</f>
        <v>2927.3999999999996</v>
      </c>
      <c r="Q1023" s="6">
        <f>Table1[[#This Row],[Profit]]/Table1[[#This Row],[Revenue]]</f>
        <v>0.42207707945845402</v>
      </c>
    </row>
    <row r="1024" spans="1:17" x14ac:dyDescent="0.3">
      <c r="A1024">
        <v>1023</v>
      </c>
      <c r="B1024" t="s">
        <v>2430</v>
      </c>
      <c r="C1024" t="s">
        <v>1620</v>
      </c>
      <c r="D1024" t="s">
        <v>24</v>
      </c>
      <c r="E1024" t="s">
        <v>42</v>
      </c>
      <c r="F1024" t="s">
        <v>708</v>
      </c>
      <c r="G1024" t="s">
        <v>44</v>
      </c>
      <c r="H1024" t="s">
        <v>28</v>
      </c>
      <c r="I1024" s="1">
        <v>45827</v>
      </c>
      <c r="J1024">
        <v>2025</v>
      </c>
      <c r="K1024" t="s">
        <v>103</v>
      </c>
      <c r="L1024">
        <v>16</v>
      </c>
      <c r="M1024">
        <v>5.09</v>
      </c>
      <c r="N1024">
        <v>3.79</v>
      </c>
      <c r="O1024">
        <f>Table1[[#This Row],[Price_per_qty]]*Table1[[#This Row],[Sold_qty]]</f>
        <v>81.44</v>
      </c>
      <c r="P1024">
        <f>(Table1[[#This Row],[Sold_qty]]*Table1[[#This Row],[Price_per_qty]])-(Table1[[#This Row],[COGS]]*Table1[[#This Row],[Sold_qty]])</f>
        <v>20.799999999999997</v>
      </c>
      <c r="Q1024" s="6">
        <f>Table1[[#This Row],[Profit]]/Table1[[#This Row],[Revenue]]</f>
        <v>0.25540275049115913</v>
      </c>
    </row>
    <row r="1025" spans="1:17" x14ac:dyDescent="0.3">
      <c r="A1025">
        <v>1024</v>
      </c>
      <c r="B1025" t="s">
        <v>2431</v>
      </c>
      <c r="C1025" t="s">
        <v>2432</v>
      </c>
      <c r="D1025" t="s">
        <v>32</v>
      </c>
      <c r="E1025" t="s">
        <v>52</v>
      </c>
      <c r="F1025" t="s">
        <v>357</v>
      </c>
      <c r="G1025" t="s">
        <v>28</v>
      </c>
      <c r="H1025" t="s">
        <v>20</v>
      </c>
      <c r="I1025" s="1">
        <v>45711</v>
      </c>
      <c r="J1025">
        <v>2025</v>
      </c>
      <c r="K1025" t="s">
        <v>103</v>
      </c>
      <c r="L1025">
        <v>10</v>
      </c>
      <c r="M1025">
        <v>128.09</v>
      </c>
      <c r="N1025">
        <v>83.09</v>
      </c>
      <c r="O1025">
        <f>Table1[[#This Row],[Price_per_qty]]*Table1[[#This Row],[Sold_qty]]</f>
        <v>1280.9000000000001</v>
      </c>
      <c r="P1025">
        <f>(Table1[[#This Row],[Sold_qty]]*Table1[[#This Row],[Price_per_qty]])-(Table1[[#This Row],[COGS]]*Table1[[#This Row],[Sold_qty]])</f>
        <v>450</v>
      </c>
      <c r="Q1025" s="6">
        <f>Table1[[#This Row],[Profit]]/Table1[[#This Row],[Revenue]]</f>
        <v>0.35131548130220935</v>
      </c>
    </row>
    <row r="1026" spans="1:17" x14ac:dyDescent="0.3">
      <c r="A1026">
        <v>1025</v>
      </c>
      <c r="B1026" t="s">
        <v>2433</v>
      </c>
      <c r="C1026" t="s">
        <v>1533</v>
      </c>
      <c r="D1026" t="s">
        <v>24</v>
      </c>
      <c r="E1026" t="s">
        <v>42</v>
      </c>
      <c r="F1026" t="s">
        <v>175</v>
      </c>
      <c r="G1026" t="s">
        <v>28</v>
      </c>
      <c r="H1026" t="s">
        <v>27</v>
      </c>
      <c r="I1026" s="1">
        <v>45777</v>
      </c>
      <c r="J1026">
        <v>2025</v>
      </c>
      <c r="K1026" t="s">
        <v>36</v>
      </c>
      <c r="L1026">
        <v>10</v>
      </c>
      <c r="M1026">
        <v>420.92</v>
      </c>
      <c r="N1026">
        <v>246.22</v>
      </c>
      <c r="O1026">
        <f>Table1[[#This Row],[Price_per_qty]]*Table1[[#This Row],[Sold_qty]]</f>
        <v>4209.2</v>
      </c>
      <c r="P1026">
        <f>(Table1[[#This Row],[Sold_qty]]*Table1[[#This Row],[Price_per_qty]])-(Table1[[#This Row],[COGS]]*Table1[[#This Row],[Sold_qty]])</f>
        <v>1747</v>
      </c>
      <c r="Q1026" s="6">
        <f>Table1[[#This Row],[Profit]]/Table1[[#This Row],[Revenue]]</f>
        <v>0.41504323862016534</v>
      </c>
    </row>
    <row r="1027" spans="1:17" x14ac:dyDescent="0.3">
      <c r="A1027">
        <v>1026</v>
      </c>
      <c r="B1027" t="s">
        <v>2434</v>
      </c>
      <c r="C1027" t="s">
        <v>2435</v>
      </c>
      <c r="D1027" t="s">
        <v>24</v>
      </c>
      <c r="E1027" t="s">
        <v>73</v>
      </c>
      <c r="F1027" t="s">
        <v>776</v>
      </c>
      <c r="G1027" t="s">
        <v>28</v>
      </c>
      <c r="H1027" t="s">
        <v>44</v>
      </c>
      <c r="I1027" s="1">
        <v>45174</v>
      </c>
      <c r="J1027">
        <v>2023</v>
      </c>
      <c r="K1027" t="s">
        <v>36</v>
      </c>
      <c r="L1027">
        <v>10</v>
      </c>
      <c r="M1027">
        <v>68.599999999999994</v>
      </c>
      <c r="N1027">
        <v>49.19</v>
      </c>
      <c r="O1027">
        <f>Table1[[#This Row],[Price_per_qty]]*Table1[[#This Row],[Sold_qty]]</f>
        <v>686</v>
      </c>
      <c r="P1027">
        <f>(Table1[[#This Row],[Sold_qty]]*Table1[[#This Row],[Price_per_qty]])-(Table1[[#This Row],[COGS]]*Table1[[#This Row],[Sold_qty]])</f>
        <v>194.10000000000002</v>
      </c>
      <c r="Q1027" s="6">
        <f>Table1[[#This Row],[Profit]]/Table1[[#This Row],[Revenue]]</f>
        <v>0.28294460641399422</v>
      </c>
    </row>
    <row r="1028" spans="1:17" x14ac:dyDescent="0.3">
      <c r="A1028">
        <v>1027</v>
      </c>
      <c r="B1028" t="s">
        <v>2436</v>
      </c>
      <c r="C1028" t="s">
        <v>2437</v>
      </c>
      <c r="D1028" t="s">
        <v>16</v>
      </c>
      <c r="E1028" t="s">
        <v>17</v>
      </c>
      <c r="F1028" t="s">
        <v>2438</v>
      </c>
      <c r="G1028" t="s">
        <v>35</v>
      </c>
      <c r="H1028" t="s">
        <v>19</v>
      </c>
      <c r="I1028" s="1">
        <v>45814</v>
      </c>
      <c r="J1028">
        <v>2025</v>
      </c>
      <c r="K1028" t="s">
        <v>21</v>
      </c>
      <c r="L1028">
        <v>4</v>
      </c>
      <c r="M1028">
        <v>130.80000000000001</v>
      </c>
      <c r="N1028">
        <v>97.77</v>
      </c>
      <c r="O1028">
        <f>Table1[[#This Row],[Price_per_qty]]*Table1[[#This Row],[Sold_qty]]</f>
        <v>523.20000000000005</v>
      </c>
      <c r="P1028">
        <f>(Table1[[#This Row],[Sold_qty]]*Table1[[#This Row],[Price_per_qty]])-(Table1[[#This Row],[COGS]]*Table1[[#This Row],[Sold_qty]])</f>
        <v>132.12000000000006</v>
      </c>
      <c r="Q1028" s="6">
        <f>Table1[[#This Row],[Profit]]/Table1[[#This Row],[Revenue]]</f>
        <v>0.2525229357798166</v>
      </c>
    </row>
    <row r="1029" spans="1:17" x14ac:dyDescent="0.3">
      <c r="A1029">
        <v>1028</v>
      </c>
      <c r="B1029" t="s">
        <v>2439</v>
      </c>
      <c r="C1029" t="s">
        <v>2440</v>
      </c>
      <c r="D1029" t="s">
        <v>16</v>
      </c>
      <c r="E1029" t="s">
        <v>17</v>
      </c>
      <c r="F1029" t="s">
        <v>2441</v>
      </c>
      <c r="G1029" t="s">
        <v>20</v>
      </c>
      <c r="H1029" t="s">
        <v>19</v>
      </c>
      <c r="I1029" s="1">
        <v>44970</v>
      </c>
      <c r="J1029">
        <v>2023</v>
      </c>
      <c r="K1029" t="s">
        <v>21</v>
      </c>
      <c r="L1029">
        <v>9</v>
      </c>
      <c r="M1029">
        <v>221.67</v>
      </c>
      <c r="N1029">
        <v>170.08</v>
      </c>
      <c r="O1029">
        <f>Table1[[#This Row],[Price_per_qty]]*Table1[[#This Row],[Sold_qty]]</f>
        <v>1995.03</v>
      </c>
      <c r="P1029">
        <f>(Table1[[#This Row],[Sold_qty]]*Table1[[#This Row],[Price_per_qty]])-(Table1[[#This Row],[COGS]]*Table1[[#This Row],[Sold_qty]])</f>
        <v>464.30999999999995</v>
      </c>
      <c r="Q1029" s="6">
        <f>Table1[[#This Row],[Profit]]/Table1[[#This Row],[Revenue]]</f>
        <v>0.23273334235575402</v>
      </c>
    </row>
    <row r="1030" spans="1:17" x14ac:dyDescent="0.3">
      <c r="A1030">
        <v>1029</v>
      </c>
      <c r="B1030" t="s">
        <v>2442</v>
      </c>
      <c r="C1030" t="s">
        <v>2443</v>
      </c>
      <c r="D1030" t="s">
        <v>24</v>
      </c>
      <c r="E1030" t="s">
        <v>42</v>
      </c>
      <c r="F1030" t="s">
        <v>1886</v>
      </c>
      <c r="G1030" t="s">
        <v>44</v>
      </c>
      <c r="H1030" t="s">
        <v>44</v>
      </c>
      <c r="I1030" s="1">
        <v>45505</v>
      </c>
      <c r="J1030">
        <v>2024</v>
      </c>
      <c r="K1030" t="s">
        <v>103</v>
      </c>
      <c r="L1030">
        <v>14</v>
      </c>
      <c r="M1030">
        <v>472.93</v>
      </c>
      <c r="N1030">
        <v>320.85000000000002</v>
      </c>
      <c r="O1030">
        <f>Table1[[#This Row],[Price_per_qty]]*Table1[[#This Row],[Sold_qty]]</f>
        <v>6621.02</v>
      </c>
      <c r="P1030">
        <f>(Table1[[#This Row],[Sold_qty]]*Table1[[#This Row],[Price_per_qty]])-(Table1[[#This Row],[COGS]]*Table1[[#This Row],[Sold_qty]])</f>
        <v>2129.12</v>
      </c>
      <c r="Q1030" s="6">
        <f>Table1[[#This Row],[Profit]]/Table1[[#This Row],[Revenue]]</f>
        <v>0.32156978834076921</v>
      </c>
    </row>
    <row r="1031" spans="1:17" x14ac:dyDescent="0.3">
      <c r="A1031">
        <v>1030</v>
      </c>
      <c r="B1031" t="s">
        <v>2444</v>
      </c>
      <c r="C1031" t="s">
        <v>2445</v>
      </c>
      <c r="D1031" t="s">
        <v>32</v>
      </c>
      <c r="E1031" t="s">
        <v>52</v>
      </c>
      <c r="F1031" t="s">
        <v>395</v>
      </c>
      <c r="G1031" t="s">
        <v>19</v>
      </c>
      <c r="H1031" t="s">
        <v>20</v>
      </c>
      <c r="I1031" s="1">
        <v>45562</v>
      </c>
      <c r="J1031">
        <v>2024</v>
      </c>
      <c r="K1031" t="s">
        <v>29</v>
      </c>
      <c r="L1031">
        <v>17</v>
      </c>
      <c r="M1031">
        <v>292.92</v>
      </c>
      <c r="N1031">
        <v>244.06</v>
      </c>
      <c r="O1031">
        <f>Table1[[#This Row],[Price_per_qty]]*Table1[[#This Row],[Sold_qty]]</f>
        <v>4979.6400000000003</v>
      </c>
      <c r="P1031">
        <f>(Table1[[#This Row],[Sold_qty]]*Table1[[#This Row],[Price_per_qty]])-(Table1[[#This Row],[COGS]]*Table1[[#This Row],[Sold_qty]])</f>
        <v>830.61999999999989</v>
      </c>
      <c r="Q1031" s="6">
        <f>Table1[[#This Row],[Profit]]/Table1[[#This Row],[Revenue]]</f>
        <v>0.16680322272292772</v>
      </c>
    </row>
    <row r="1032" spans="1:17" x14ac:dyDescent="0.3">
      <c r="A1032">
        <v>1031</v>
      </c>
      <c r="B1032" t="s">
        <v>2446</v>
      </c>
      <c r="C1032" t="s">
        <v>2447</v>
      </c>
      <c r="D1032" t="s">
        <v>32</v>
      </c>
      <c r="E1032" t="s">
        <v>63</v>
      </c>
      <c r="F1032" t="s">
        <v>1613</v>
      </c>
      <c r="G1032" t="s">
        <v>28</v>
      </c>
      <c r="H1032" t="s">
        <v>20</v>
      </c>
      <c r="I1032" s="1">
        <v>44963</v>
      </c>
      <c r="J1032">
        <v>2023</v>
      </c>
      <c r="K1032" t="s">
        <v>29</v>
      </c>
      <c r="L1032">
        <v>15</v>
      </c>
      <c r="M1032">
        <v>420.31</v>
      </c>
      <c r="N1032">
        <v>346.83</v>
      </c>
      <c r="O1032">
        <f>Table1[[#This Row],[Price_per_qty]]*Table1[[#This Row],[Sold_qty]]</f>
        <v>6304.65</v>
      </c>
      <c r="P1032">
        <f>(Table1[[#This Row],[Sold_qty]]*Table1[[#This Row],[Price_per_qty]])-(Table1[[#This Row],[COGS]]*Table1[[#This Row],[Sold_qty]])</f>
        <v>1102.1999999999998</v>
      </c>
      <c r="Q1032" s="6">
        <f>Table1[[#This Row],[Profit]]/Table1[[#This Row],[Revenue]]</f>
        <v>0.17482334467416905</v>
      </c>
    </row>
    <row r="1033" spans="1:17" x14ac:dyDescent="0.3">
      <c r="A1033">
        <v>1032</v>
      </c>
      <c r="B1033" t="s">
        <v>2448</v>
      </c>
      <c r="C1033" t="s">
        <v>2449</v>
      </c>
      <c r="D1033" t="s">
        <v>24</v>
      </c>
      <c r="E1033" t="s">
        <v>25</v>
      </c>
      <c r="F1033" t="s">
        <v>2245</v>
      </c>
      <c r="G1033" t="s">
        <v>20</v>
      </c>
      <c r="H1033" t="s">
        <v>19</v>
      </c>
      <c r="I1033" s="1">
        <v>45563</v>
      </c>
      <c r="J1033">
        <v>2024</v>
      </c>
      <c r="K1033" t="s">
        <v>103</v>
      </c>
      <c r="L1033">
        <v>8</v>
      </c>
      <c r="M1033">
        <v>327.29000000000002</v>
      </c>
      <c r="N1033">
        <v>210.49</v>
      </c>
      <c r="O1033">
        <f>Table1[[#This Row],[Price_per_qty]]*Table1[[#This Row],[Sold_qty]]</f>
        <v>2618.3200000000002</v>
      </c>
      <c r="P1033">
        <f>(Table1[[#This Row],[Sold_qty]]*Table1[[#This Row],[Price_per_qty]])-(Table1[[#This Row],[COGS]]*Table1[[#This Row],[Sold_qty]])</f>
        <v>934.40000000000009</v>
      </c>
      <c r="Q1033" s="6">
        <f>Table1[[#This Row],[Profit]]/Table1[[#This Row],[Revenue]]</f>
        <v>0.35687005408047912</v>
      </c>
    </row>
    <row r="1034" spans="1:17" x14ac:dyDescent="0.3">
      <c r="A1034">
        <v>1033</v>
      </c>
      <c r="B1034" t="s">
        <v>2450</v>
      </c>
      <c r="C1034" t="s">
        <v>2451</v>
      </c>
      <c r="D1034" t="s">
        <v>24</v>
      </c>
      <c r="E1034" t="s">
        <v>25</v>
      </c>
      <c r="F1034" t="s">
        <v>1756</v>
      </c>
      <c r="G1034" t="s">
        <v>44</v>
      </c>
      <c r="H1034" t="s">
        <v>44</v>
      </c>
      <c r="I1034" s="1">
        <v>45735</v>
      </c>
      <c r="J1034">
        <v>2025</v>
      </c>
      <c r="K1034" t="s">
        <v>36</v>
      </c>
      <c r="L1034">
        <v>1</v>
      </c>
      <c r="M1034">
        <v>396.69</v>
      </c>
      <c r="N1034">
        <v>313.01</v>
      </c>
      <c r="O1034">
        <f>Table1[[#This Row],[Price_per_qty]]*Table1[[#This Row],[Sold_qty]]</f>
        <v>396.69</v>
      </c>
      <c r="P1034">
        <f>(Table1[[#This Row],[Sold_qty]]*Table1[[#This Row],[Price_per_qty]])-(Table1[[#This Row],[COGS]]*Table1[[#This Row],[Sold_qty]])</f>
        <v>83.68</v>
      </c>
      <c r="Q1034" s="6">
        <f>Table1[[#This Row],[Profit]]/Table1[[#This Row],[Revenue]]</f>
        <v>0.2109455746300638</v>
      </c>
    </row>
    <row r="1035" spans="1:17" x14ac:dyDescent="0.3">
      <c r="A1035">
        <v>1034</v>
      </c>
      <c r="B1035" t="s">
        <v>2452</v>
      </c>
      <c r="C1035" t="s">
        <v>2453</v>
      </c>
      <c r="D1035" t="s">
        <v>24</v>
      </c>
      <c r="E1035" t="s">
        <v>25</v>
      </c>
      <c r="F1035" t="s">
        <v>290</v>
      </c>
      <c r="G1035" t="s">
        <v>20</v>
      </c>
      <c r="H1035" t="s">
        <v>20</v>
      </c>
      <c r="I1035" s="1">
        <v>45330</v>
      </c>
      <c r="J1035">
        <v>2024</v>
      </c>
      <c r="K1035" t="s">
        <v>36</v>
      </c>
      <c r="L1035">
        <v>19</v>
      </c>
      <c r="M1035">
        <v>143.13999999999999</v>
      </c>
      <c r="N1035">
        <v>107.51</v>
      </c>
      <c r="O1035">
        <f>Table1[[#This Row],[Price_per_qty]]*Table1[[#This Row],[Sold_qty]]</f>
        <v>2719.66</v>
      </c>
      <c r="P1035">
        <f>(Table1[[#This Row],[Sold_qty]]*Table1[[#This Row],[Price_per_qty]])-(Table1[[#This Row],[COGS]]*Table1[[#This Row],[Sold_qty]])</f>
        <v>676.9699999999998</v>
      </c>
      <c r="Q1035" s="6">
        <f>Table1[[#This Row],[Profit]]/Table1[[#This Row],[Revenue]]</f>
        <v>0.2489171440547715</v>
      </c>
    </row>
    <row r="1036" spans="1:17" x14ac:dyDescent="0.3">
      <c r="A1036">
        <v>1035</v>
      </c>
      <c r="B1036" t="s">
        <v>2454</v>
      </c>
      <c r="C1036" t="s">
        <v>1087</v>
      </c>
      <c r="D1036" t="s">
        <v>16</v>
      </c>
      <c r="E1036" t="s">
        <v>59</v>
      </c>
      <c r="F1036" t="s">
        <v>1116</v>
      </c>
      <c r="G1036" t="s">
        <v>20</v>
      </c>
      <c r="H1036" t="s">
        <v>19</v>
      </c>
      <c r="I1036" s="1">
        <v>45290</v>
      </c>
      <c r="J1036">
        <v>2023</v>
      </c>
      <c r="K1036" t="s">
        <v>103</v>
      </c>
      <c r="L1036">
        <v>11</v>
      </c>
      <c r="M1036">
        <v>46.68</v>
      </c>
      <c r="N1036">
        <v>26.21</v>
      </c>
      <c r="O1036">
        <f>Table1[[#This Row],[Price_per_qty]]*Table1[[#This Row],[Sold_qty]]</f>
        <v>513.48</v>
      </c>
      <c r="P1036">
        <f>(Table1[[#This Row],[Sold_qty]]*Table1[[#This Row],[Price_per_qty]])-(Table1[[#This Row],[COGS]]*Table1[[#This Row],[Sold_qty]])</f>
        <v>225.17000000000002</v>
      </c>
      <c r="Q1036" s="6">
        <f>Table1[[#This Row],[Profit]]/Table1[[#This Row],[Revenue]]</f>
        <v>0.43851756640959727</v>
      </c>
    </row>
    <row r="1037" spans="1:17" x14ac:dyDescent="0.3">
      <c r="A1037">
        <v>1036</v>
      </c>
      <c r="B1037" t="s">
        <v>2455</v>
      </c>
      <c r="C1037" t="s">
        <v>2456</v>
      </c>
      <c r="D1037" t="s">
        <v>32</v>
      </c>
      <c r="E1037" t="s">
        <v>63</v>
      </c>
      <c r="F1037" t="s">
        <v>1675</v>
      </c>
      <c r="G1037" t="s">
        <v>35</v>
      </c>
      <c r="H1037" t="s">
        <v>20</v>
      </c>
      <c r="I1037" s="1">
        <v>45741</v>
      </c>
      <c r="J1037">
        <v>2025</v>
      </c>
      <c r="K1037" t="s">
        <v>103</v>
      </c>
      <c r="L1037">
        <v>2</v>
      </c>
      <c r="M1037">
        <v>295.14</v>
      </c>
      <c r="N1037">
        <v>231.26</v>
      </c>
      <c r="O1037">
        <f>Table1[[#This Row],[Price_per_qty]]*Table1[[#This Row],[Sold_qty]]</f>
        <v>590.28</v>
      </c>
      <c r="P1037">
        <f>(Table1[[#This Row],[Sold_qty]]*Table1[[#This Row],[Price_per_qty]])-(Table1[[#This Row],[COGS]]*Table1[[#This Row],[Sold_qty]])</f>
        <v>127.75999999999999</v>
      </c>
      <c r="Q1037" s="6">
        <f>Table1[[#This Row],[Profit]]/Table1[[#This Row],[Revenue]]</f>
        <v>0.21643965575659008</v>
      </c>
    </row>
    <row r="1038" spans="1:17" x14ac:dyDescent="0.3">
      <c r="A1038">
        <v>1037</v>
      </c>
      <c r="B1038" t="s">
        <v>2457</v>
      </c>
      <c r="C1038" t="s">
        <v>2458</v>
      </c>
      <c r="D1038" t="s">
        <v>32</v>
      </c>
      <c r="E1038" t="s">
        <v>33</v>
      </c>
      <c r="F1038" t="s">
        <v>499</v>
      </c>
      <c r="G1038" t="s">
        <v>20</v>
      </c>
      <c r="H1038" t="s">
        <v>19</v>
      </c>
      <c r="I1038" s="1">
        <v>45665</v>
      </c>
      <c r="J1038">
        <v>2025</v>
      </c>
      <c r="K1038" t="s">
        <v>21</v>
      </c>
      <c r="L1038">
        <v>18</v>
      </c>
      <c r="M1038">
        <v>122.69</v>
      </c>
      <c r="N1038">
        <v>101.98</v>
      </c>
      <c r="O1038">
        <f>Table1[[#This Row],[Price_per_qty]]*Table1[[#This Row],[Sold_qty]]</f>
        <v>2208.42</v>
      </c>
      <c r="P1038">
        <f>(Table1[[#This Row],[Sold_qty]]*Table1[[#This Row],[Price_per_qty]])-(Table1[[#This Row],[COGS]]*Table1[[#This Row],[Sold_qty]])</f>
        <v>372.78</v>
      </c>
      <c r="Q1038" s="6">
        <f>Table1[[#This Row],[Profit]]/Table1[[#This Row],[Revenue]]</f>
        <v>0.16879941315510635</v>
      </c>
    </row>
    <row r="1039" spans="1:17" x14ac:dyDescent="0.3">
      <c r="A1039">
        <v>1038</v>
      </c>
      <c r="B1039" t="s">
        <v>2459</v>
      </c>
      <c r="C1039" t="s">
        <v>986</v>
      </c>
      <c r="D1039" t="s">
        <v>32</v>
      </c>
      <c r="E1039" t="s">
        <v>63</v>
      </c>
      <c r="F1039" t="s">
        <v>1716</v>
      </c>
      <c r="G1039" t="s">
        <v>20</v>
      </c>
      <c r="H1039" t="s">
        <v>44</v>
      </c>
      <c r="I1039" s="1">
        <v>45552</v>
      </c>
      <c r="J1039">
        <v>2024</v>
      </c>
      <c r="K1039" t="s">
        <v>21</v>
      </c>
      <c r="L1039">
        <v>13</v>
      </c>
      <c r="M1039">
        <v>91.29</v>
      </c>
      <c r="N1039">
        <v>67.05</v>
      </c>
      <c r="O1039">
        <f>Table1[[#This Row],[Price_per_qty]]*Table1[[#This Row],[Sold_qty]]</f>
        <v>1186.77</v>
      </c>
      <c r="P1039">
        <f>(Table1[[#This Row],[Sold_qty]]*Table1[[#This Row],[Price_per_qty]])-(Table1[[#This Row],[COGS]]*Table1[[#This Row],[Sold_qty]])</f>
        <v>315.12</v>
      </c>
      <c r="Q1039" s="6">
        <f>Table1[[#This Row],[Profit]]/Table1[[#This Row],[Revenue]]</f>
        <v>0.26552744002628986</v>
      </c>
    </row>
    <row r="1040" spans="1:17" x14ac:dyDescent="0.3">
      <c r="A1040">
        <v>1039</v>
      </c>
      <c r="B1040" t="s">
        <v>2460</v>
      </c>
      <c r="C1040" t="s">
        <v>2461</v>
      </c>
      <c r="D1040" t="s">
        <v>24</v>
      </c>
      <c r="E1040" t="s">
        <v>42</v>
      </c>
      <c r="F1040" t="s">
        <v>422</v>
      </c>
      <c r="G1040" t="s">
        <v>28</v>
      </c>
      <c r="H1040" t="s">
        <v>44</v>
      </c>
      <c r="I1040" s="1">
        <v>45534</v>
      </c>
      <c r="J1040">
        <v>2024</v>
      </c>
      <c r="K1040" t="s">
        <v>36</v>
      </c>
      <c r="L1040">
        <v>14</v>
      </c>
      <c r="M1040">
        <v>348.76</v>
      </c>
      <c r="N1040">
        <v>224.12</v>
      </c>
      <c r="O1040">
        <f>Table1[[#This Row],[Price_per_qty]]*Table1[[#This Row],[Sold_qty]]</f>
        <v>4882.6399999999994</v>
      </c>
      <c r="P1040">
        <f>(Table1[[#This Row],[Sold_qty]]*Table1[[#This Row],[Price_per_qty]])-(Table1[[#This Row],[COGS]]*Table1[[#This Row],[Sold_qty]])</f>
        <v>1744.9599999999991</v>
      </c>
      <c r="Q1040" s="6">
        <f>Table1[[#This Row],[Profit]]/Table1[[#This Row],[Revenue]]</f>
        <v>0.35738043353595583</v>
      </c>
    </row>
    <row r="1041" spans="1:17" x14ac:dyDescent="0.3">
      <c r="A1041">
        <v>1040</v>
      </c>
      <c r="B1041" t="s">
        <v>2462</v>
      </c>
      <c r="C1041" t="s">
        <v>2463</v>
      </c>
      <c r="D1041" t="s">
        <v>16</v>
      </c>
      <c r="E1041" t="s">
        <v>106</v>
      </c>
      <c r="F1041" t="s">
        <v>1170</v>
      </c>
      <c r="G1041" t="s">
        <v>20</v>
      </c>
      <c r="H1041" t="s">
        <v>20</v>
      </c>
      <c r="I1041" s="1">
        <v>44974</v>
      </c>
      <c r="J1041">
        <v>2023</v>
      </c>
      <c r="K1041" t="s">
        <v>36</v>
      </c>
      <c r="L1041">
        <v>17</v>
      </c>
      <c r="M1041">
        <v>480.11</v>
      </c>
      <c r="N1041">
        <v>291.62</v>
      </c>
      <c r="O1041">
        <f>Table1[[#This Row],[Price_per_qty]]*Table1[[#This Row],[Sold_qty]]</f>
        <v>8161.87</v>
      </c>
      <c r="P1041">
        <f>(Table1[[#This Row],[Sold_qty]]*Table1[[#This Row],[Price_per_qty]])-(Table1[[#This Row],[COGS]]*Table1[[#This Row],[Sold_qty]])</f>
        <v>3204.33</v>
      </c>
      <c r="Q1041" s="6">
        <f>Table1[[#This Row],[Profit]]/Table1[[#This Row],[Revenue]]</f>
        <v>0.39259752973276957</v>
      </c>
    </row>
    <row r="1042" spans="1:17" x14ac:dyDescent="0.3">
      <c r="A1042">
        <v>1041</v>
      </c>
      <c r="B1042" t="s">
        <v>2464</v>
      </c>
      <c r="C1042" t="s">
        <v>2465</v>
      </c>
      <c r="D1042" t="s">
        <v>16</v>
      </c>
      <c r="E1042" t="s">
        <v>17</v>
      </c>
      <c r="F1042" t="s">
        <v>181</v>
      </c>
      <c r="G1042" t="s">
        <v>44</v>
      </c>
      <c r="H1042" t="s">
        <v>20</v>
      </c>
      <c r="I1042" s="1">
        <v>44954</v>
      </c>
      <c r="J1042">
        <v>2023</v>
      </c>
      <c r="K1042" t="s">
        <v>21</v>
      </c>
      <c r="L1042">
        <v>1</v>
      </c>
      <c r="M1042">
        <v>23.84</v>
      </c>
      <c r="N1042">
        <v>18.559999999999999</v>
      </c>
      <c r="O1042">
        <f>Table1[[#This Row],[Price_per_qty]]*Table1[[#This Row],[Sold_qty]]</f>
        <v>23.84</v>
      </c>
      <c r="P1042">
        <f>(Table1[[#This Row],[Sold_qty]]*Table1[[#This Row],[Price_per_qty]])-(Table1[[#This Row],[COGS]]*Table1[[#This Row],[Sold_qty]])</f>
        <v>5.2800000000000011</v>
      </c>
      <c r="Q1042" s="6">
        <f>Table1[[#This Row],[Profit]]/Table1[[#This Row],[Revenue]]</f>
        <v>0.22147651006711414</v>
      </c>
    </row>
    <row r="1043" spans="1:17" x14ac:dyDescent="0.3">
      <c r="A1043">
        <v>1042</v>
      </c>
      <c r="B1043" t="s">
        <v>2466</v>
      </c>
      <c r="C1043" t="s">
        <v>2467</v>
      </c>
      <c r="D1043" t="s">
        <v>32</v>
      </c>
      <c r="E1043" t="s">
        <v>33</v>
      </c>
      <c r="F1043" t="s">
        <v>468</v>
      </c>
      <c r="G1043" t="s">
        <v>44</v>
      </c>
      <c r="H1043" t="s">
        <v>35</v>
      </c>
      <c r="I1043" s="1">
        <v>45587</v>
      </c>
      <c r="J1043">
        <v>2024</v>
      </c>
      <c r="K1043" t="s">
        <v>21</v>
      </c>
      <c r="L1043">
        <v>1</v>
      </c>
      <c r="M1043">
        <v>129.24</v>
      </c>
      <c r="N1043">
        <v>65.72</v>
      </c>
      <c r="O1043">
        <f>Table1[[#This Row],[Price_per_qty]]*Table1[[#This Row],[Sold_qty]]</f>
        <v>129.24</v>
      </c>
      <c r="P1043">
        <f>(Table1[[#This Row],[Sold_qty]]*Table1[[#This Row],[Price_per_qty]])-(Table1[[#This Row],[COGS]]*Table1[[#This Row],[Sold_qty]])</f>
        <v>63.52000000000001</v>
      </c>
      <c r="Q1043" s="6">
        <f>Table1[[#This Row],[Profit]]/Table1[[#This Row],[Revenue]]</f>
        <v>0.49148870318786758</v>
      </c>
    </row>
    <row r="1044" spans="1:17" x14ac:dyDescent="0.3">
      <c r="A1044">
        <v>1043</v>
      </c>
      <c r="B1044" t="s">
        <v>2468</v>
      </c>
      <c r="C1044" t="s">
        <v>2469</v>
      </c>
      <c r="D1044" t="s">
        <v>24</v>
      </c>
      <c r="E1044" t="s">
        <v>25</v>
      </c>
      <c r="F1044" t="s">
        <v>517</v>
      </c>
      <c r="G1044" t="s">
        <v>44</v>
      </c>
      <c r="H1044" t="s">
        <v>28</v>
      </c>
      <c r="I1044" s="1">
        <v>45326</v>
      </c>
      <c r="J1044">
        <v>2024</v>
      </c>
      <c r="K1044" t="s">
        <v>36</v>
      </c>
      <c r="L1044">
        <v>7</v>
      </c>
      <c r="M1044">
        <v>422.44</v>
      </c>
      <c r="N1044">
        <v>221.24</v>
      </c>
      <c r="O1044">
        <f>Table1[[#This Row],[Price_per_qty]]*Table1[[#This Row],[Sold_qty]]</f>
        <v>2957.08</v>
      </c>
      <c r="P1044">
        <f>(Table1[[#This Row],[Sold_qty]]*Table1[[#This Row],[Price_per_qty]])-(Table1[[#This Row],[COGS]]*Table1[[#This Row],[Sold_qty]])</f>
        <v>1408.3999999999999</v>
      </c>
      <c r="Q1044" s="6">
        <f>Table1[[#This Row],[Profit]]/Table1[[#This Row],[Revenue]]</f>
        <v>0.47628065524098095</v>
      </c>
    </row>
    <row r="1045" spans="1:17" x14ac:dyDescent="0.3">
      <c r="A1045">
        <v>1044</v>
      </c>
      <c r="B1045" t="s">
        <v>2470</v>
      </c>
      <c r="C1045" t="s">
        <v>2471</v>
      </c>
      <c r="D1045" t="s">
        <v>16</v>
      </c>
      <c r="E1045" t="s">
        <v>17</v>
      </c>
      <c r="F1045" t="s">
        <v>2341</v>
      </c>
      <c r="G1045" t="s">
        <v>44</v>
      </c>
      <c r="H1045" t="s">
        <v>44</v>
      </c>
      <c r="I1045" s="1">
        <v>45568</v>
      </c>
      <c r="J1045">
        <v>2024</v>
      </c>
      <c r="K1045" t="s">
        <v>21</v>
      </c>
      <c r="L1045">
        <v>12</v>
      </c>
      <c r="M1045">
        <v>173.96</v>
      </c>
      <c r="N1045">
        <v>103.37</v>
      </c>
      <c r="O1045">
        <f>Table1[[#This Row],[Price_per_qty]]*Table1[[#This Row],[Sold_qty]]</f>
        <v>2087.52</v>
      </c>
      <c r="P1045">
        <f>(Table1[[#This Row],[Sold_qty]]*Table1[[#This Row],[Price_per_qty]])-(Table1[[#This Row],[COGS]]*Table1[[#This Row],[Sold_qty]])</f>
        <v>847.07999999999993</v>
      </c>
      <c r="Q1045" s="6">
        <f>Table1[[#This Row],[Profit]]/Table1[[#This Row],[Revenue]]</f>
        <v>0.40578293860657622</v>
      </c>
    </row>
    <row r="1046" spans="1:17" x14ac:dyDescent="0.3">
      <c r="A1046">
        <v>1045</v>
      </c>
      <c r="B1046" t="s">
        <v>2472</v>
      </c>
      <c r="C1046" t="s">
        <v>2473</v>
      </c>
      <c r="D1046" t="s">
        <v>24</v>
      </c>
      <c r="E1046" t="s">
        <v>42</v>
      </c>
      <c r="F1046" t="s">
        <v>845</v>
      </c>
      <c r="G1046" t="s">
        <v>27</v>
      </c>
      <c r="H1046" t="s">
        <v>35</v>
      </c>
      <c r="I1046" s="1">
        <v>45613</v>
      </c>
      <c r="J1046">
        <v>2024</v>
      </c>
      <c r="K1046" t="s">
        <v>103</v>
      </c>
      <c r="L1046">
        <v>17</v>
      </c>
      <c r="M1046">
        <v>253.08</v>
      </c>
      <c r="N1046">
        <v>147.68</v>
      </c>
      <c r="O1046">
        <f>Table1[[#This Row],[Price_per_qty]]*Table1[[#This Row],[Sold_qty]]</f>
        <v>4302.3600000000006</v>
      </c>
      <c r="P1046">
        <f>(Table1[[#This Row],[Sold_qty]]*Table1[[#This Row],[Price_per_qty]])-(Table1[[#This Row],[COGS]]*Table1[[#This Row],[Sold_qty]])</f>
        <v>1791.8000000000006</v>
      </c>
      <c r="Q1046" s="6">
        <f>Table1[[#This Row],[Profit]]/Table1[[#This Row],[Revenue]]</f>
        <v>0.41646910067962711</v>
      </c>
    </row>
    <row r="1047" spans="1:17" x14ac:dyDescent="0.3">
      <c r="A1047">
        <v>1046</v>
      </c>
      <c r="B1047" t="s">
        <v>2474</v>
      </c>
      <c r="C1047" t="s">
        <v>2475</v>
      </c>
      <c r="D1047" t="s">
        <v>16</v>
      </c>
      <c r="E1047" t="s">
        <v>59</v>
      </c>
      <c r="F1047" t="s">
        <v>60</v>
      </c>
      <c r="G1047" t="s">
        <v>35</v>
      </c>
      <c r="H1047" t="s">
        <v>44</v>
      </c>
      <c r="I1047" s="1">
        <v>45063</v>
      </c>
      <c r="J1047">
        <v>2023</v>
      </c>
      <c r="K1047" t="s">
        <v>103</v>
      </c>
      <c r="L1047">
        <v>1</v>
      </c>
      <c r="M1047">
        <v>199.64</v>
      </c>
      <c r="N1047">
        <v>112.96</v>
      </c>
      <c r="O1047">
        <f>Table1[[#This Row],[Price_per_qty]]*Table1[[#This Row],[Sold_qty]]</f>
        <v>199.64</v>
      </c>
      <c r="P1047">
        <f>(Table1[[#This Row],[Sold_qty]]*Table1[[#This Row],[Price_per_qty]])-(Table1[[#This Row],[COGS]]*Table1[[#This Row],[Sold_qty]])</f>
        <v>86.679999999999993</v>
      </c>
      <c r="Q1047" s="6">
        <f>Table1[[#This Row],[Profit]]/Table1[[#This Row],[Revenue]]</f>
        <v>0.43418152674814664</v>
      </c>
    </row>
    <row r="1048" spans="1:17" x14ac:dyDescent="0.3">
      <c r="A1048">
        <v>1047</v>
      </c>
      <c r="B1048" t="s">
        <v>2476</v>
      </c>
      <c r="C1048" t="s">
        <v>2077</v>
      </c>
      <c r="D1048" t="s">
        <v>32</v>
      </c>
      <c r="E1048" t="s">
        <v>33</v>
      </c>
      <c r="F1048" t="s">
        <v>558</v>
      </c>
      <c r="G1048" t="s">
        <v>35</v>
      </c>
      <c r="H1048" t="s">
        <v>44</v>
      </c>
      <c r="I1048" s="1">
        <v>44951</v>
      </c>
      <c r="J1048">
        <v>2023</v>
      </c>
      <c r="K1048" t="s">
        <v>103</v>
      </c>
      <c r="L1048">
        <v>13</v>
      </c>
      <c r="M1048">
        <v>494.13</v>
      </c>
      <c r="N1048">
        <v>322.97000000000003</v>
      </c>
      <c r="O1048">
        <f>Table1[[#This Row],[Price_per_qty]]*Table1[[#This Row],[Sold_qty]]</f>
        <v>6423.69</v>
      </c>
      <c r="P1048">
        <f>(Table1[[#This Row],[Sold_qty]]*Table1[[#This Row],[Price_per_qty]])-(Table1[[#This Row],[COGS]]*Table1[[#This Row],[Sold_qty]])</f>
        <v>2225.079999999999</v>
      </c>
      <c r="Q1048" s="6">
        <f>Table1[[#This Row],[Profit]]/Table1[[#This Row],[Revenue]]</f>
        <v>0.34638657843077719</v>
      </c>
    </row>
    <row r="1049" spans="1:17" x14ac:dyDescent="0.3">
      <c r="A1049">
        <v>1048</v>
      </c>
      <c r="B1049" t="s">
        <v>2477</v>
      </c>
      <c r="C1049" t="s">
        <v>2478</v>
      </c>
      <c r="D1049" t="s">
        <v>24</v>
      </c>
      <c r="E1049" t="s">
        <v>73</v>
      </c>
      <c r="F1049" t="s">
        <v>601</v>
      </c>
      <c r="G1049" t="s">
        <v>19</v>
      </c>
      <c r="H1049" t="s">
        <v>27</v>
      </c>
      <c r="I1049" s="1">
        <v>45238</v>
      </c>
      <c r="J1049">
        <v>2023</v>
      </c>
      <c r="K1049" t="s">
        <v>29</v>
      </c>
      <c r="L1049">
        <v>5</v>
      </c>
      <c r="M1049">
        <v>345</v>
      </c>
      <c r="N1049">
        <v>194.46</v>
      </c>
      <c r="O1049">
        <f>Table1[[#This Row],[Price_per_qty]]*Table1[[#This Row],[Sold_qty]]</f>
        <v>1725</v>
      </c>
      <c r="P1049">
        <f>(Table1[[#This Row],[Sold_qty]]*Table1[[#This Row],[Price_per_qty]])-(Table1[[#This Row],[COGS]]*Table1[[#This Row],[Sold_qty]])</f>
        <v>752.69999999999993</v>
      </c>
      <c r="Q1049" s="6">
        <f>Table1[[#This Row],[Profit]]/Table1[[#This Row],[Revenue]]</f>
        <v>0.43634782608695649</v>
      </c>
    </row>
    <row r="1050" spans="1:17" x14ac:dyDescent="0.3">
      <c r="A1050">
        <v>1049</v>
      </c>
      <c r="B1050" t="s">
        <v>2479</v>
      </c>
      <c r="C1050" t="s">
        <v>2480</v>
      </c>
      <c r="D1050" t="s">
        <v>24</v>
      </c>
      <c r="E1050" t="s">
        <v>25</v>
      </c>
      <c r="F1050" t="s">
        <v>926</v>
      </c>
      <c r="G1050" t="s">
        <v>19</v>
      </c>
      <c r="H1050" t="s">
        <v>20</v>
      </c>
      <c r="I1050" s="1">
        <v>45059</v>
      </c>
      <c r="J1050">
        <v>2023</v>
      </c>
      <c r="K1050" t="s">
        <v>21</v>
      </c>
      <c r="L1050">
        <v>9</v>
      </c>
      <c r="M1050">
        <v>336.35</v>
      </c>
      <c r="N1050">
        <v>193.49</v>
      </c>
      <c r="O1050">
        <f>Table1[[#This Row],[Price_per_qty]]*Table1[[#This Row],[Sold_qty]]</f>
        <v>3027.15</v>
      </c>
      <c r="P1050">
        <f>(Table1[[#This Row],[Sold_qty]]*Table1[[#This Row],[Price_per_qty]])-(Table1[[#This Row],[COGS]]*Table1[[#This Row],[Sold_qty]])</f>
        <v>1285.74</v>
      </c>
      <c r="Q1050" s="6">
        <f>Table1[[#This Row],[Profit]]/Table1[[#This Row],[Revenue]]</f>
        <v>0.42473613795153858</v>
      </c>
    </row>
    <row r="1051" spans="1:17" x14ac:dyDescent="0.3">
      <c r="A1051">
        <v>1050</v>
      </c>
      <c r="B1051" t="s">
        <v>2481</v>
      </c>
      <c r="C1051" t="s">
        <v>2482</v>
      </c>
      <c r="D1051" t="s">
        <v>32</v>
      </c>
      <c r="E1051" t="s">
        <v>63</v>
      </c>
      <c r="F1051" t="s">
        <v>2483</v>
      </c>
      <c r="G1051" t="s">
        <v>35</v>
      </c>
      <c r="H1051" t="s">
        <v>20</v>
      </c>
      <c r="I1051" s="1">
        <v>45560</v>
      </c>
      <c r="J1051">
        <v>2024</v>
      </c>
      <c r="K1051" t="s">
        <v>21</v>
      </c>
      <c r="L1051">
        <v>15</v>
      </c>
      <c r="M1051">
        <v>412</v>
      </c>
      <c r="N1051">
        <v>302.92</v>
      </c>
      <c r="O1051">
        <f>Table1[[#This Row],[Price_per_qty]]*Table1[[#This Row],[Sold_qty]]</f>
        <v>6180</v>
      </c>
      <c r="P1051">
        <f>(Table1[[#This Row],[Sold_qty]]*Table1[[#This Row],[Price_per_qty]])-(Table1[[#This Row],[COGS]]*Table1[[#This Row],[Sold_qty]])</f>
        <v>1636.1999999999998</v>
      </c>
      <c r="Q1051" s="6">
        <f>Table1[[#This Row],[Profit]]/Table1[[#This Row],[Revenue]]</f>
        <v>0.26475728155339801</v>
      </c>
    </row>
    <row r="1052" spans="1:17" x14ac:dyDescent="0.3">
      <c r="A1052">
        <v>1051</v>
      </c>
      <c r="B1052" t="s">
        <v>2484</v>
      </c>
      <c r="C1052" t="s">
        <v>2485</v>
      </c>
      <c r="D1052" t="s">
        <v>16</v>
      </c>
      <c r="E1052" t="s">
        <v>17</v>
      </c>
      <c r="F1052" t="s">
        <v>2486</v>
      </c>
      <c r="G1052" t="s">
        <v>35</v>
      </c>
      <c r="H1052" t="s">
        <v>44</v>
      </c>
      <c r="I1052" s="1">
        <v>45619</v>
      </c>
      <c r="J1052">
        <v>2024</v>
      </c>
      <c r="K1052" t="s">
        <v>103</v>
      </c>
      <c r="L1052">
        <v>20</v>
      </c>
      <c r="M1052">
        <v>68.11</v>
      </c>
      <c r="N1052">
        <v>55.63</v>
      </c>
      <c r="O1052">
        <f>Table1[[#This Row],[Price_per_qty]]*Table1[[#This Row],[Sold_qty]]</f>
        <v>1362.2</v>
      </c>
      <c r="P1052">
        <f>(Table1[[#This Row],[Sold_qty]]*Table1[[#This Row],[Price_per_qty]])-(Table1[[#This Row],[COGS]]*Table1[[#This Row],[Sold_qty]])</f>
        <v>249.59999999999991</v>
      </c>
      <c r="Q1052" s="6">
        <f>Table1[[#This Row],[Profit]]/Table1[[#This Row],[Revenue]]</f>
        <v>0.18323300543238871</v>
      </c>
    </row>
    <row r="1053" spans="1:17" x14ac:dyDescent="0.3">
      <c r="A1053">
        <v>1052</v>
      </c>
      <c r="B1053" t="s">
        <v>2487</v>
      </c>
      <c r="C1053" t="s">
        <v>2488</v>
      </c>
      <c r="D1053" t="s">
        <v>24</v>
      </c>
      <c r="E1053" t="s">
        <v>73</v>
      </c>
      <c r="F1053" t="s">
        <v>1056</v>
      </c>
      <c r="G1053" t="s">
        <v>27</v>
      </c>
      <c r="H1053" t="s">
        <v>28</v>
      </c>
      <c r="I1053" s="1">
        <v>45472</v>
      </c>
      <c r="J1053">
        <v>2024</v>
      </c>
      <c r="K1053" t="s">
        <v>21</v>
      </c>
      <c r="L1053">
        <v>11</v>
      </c>
      <c r="M1053">
        <v>304.94</v>
      </c>
      <c r="N1053">
        <v>231.72</v>
      </c>
      <c r="O1053">
        <f>Table1[[#This Row],[Price_per_qty]]*Table1[[#This Row],[Sold_qty]]</f>
        <v>3354.34</v>
      </c>
      <c r="P1053">
        <f>(Table1[[#This Row],[Sold_qty]]*Table1[[#This Row],[Price_per_qty]])-(Table1[[#This Row],[COGS]]*Table1[[#This Row],[Sold_qty]])</f>
        <v>805.42000000000007</v>
      </c>
      <c r="Q1053" s="6">
        <f>Table1[[#This Row],[Profit]]/Table1[[#This Row],[Revenue]]</f>
        <v>0.24011280907719554</v>
      </c>
    </row>
    <row r="1054" spans="1:17" x14ac:dyDescent="0.3">
      <c r="A1054">
        <v>1053</v>
      </c>
      <c r="B1054" t="s">
        <v>2489</v>
      </c>
      <c r="C1054" t="s">
        <v>2490</v>
      </c>
      <c r="D1054" t="s">
        <v>24</v>
      </c>
      <c r="E1054" t="s">
        <v>73</v>
      </c>
      <c r="F1054" t="s">
        <v>1711</v>
      </c>
      <c r="G1054" t="s">
        <v>35</v>
      </c>
      <c r="H1054" t="s">
        <v>20</v>
      </c>
      <c r="I1054" s="1">
        <v>45339</v>
      </c>
      <c r="J1054">
        <v>2024</v>
      </c>
      <c r="K1054" t="s">
        <v>103</v>
      </c>
      <c r="L1054">
        <v>8</v>
      </c>
      <c r="M1054">
        <v>74.69</v>
      </c>
      <c r="N1054">
        <v>59.29</v>
      </c>
      <c r="O1054">
        <f>Table1[[#This Row],[Price_per_qty]]*Table1[[#This Row],[Sold_qty]]</f>
        <v>597.52</v>
      </c>
      <c r="P1054">
        <f>(Table1[[#This Row],[Sold_qty]]*Table1[[#This Row],[Price_per_qty]])-(Table1[[#This Row],[COGS]]*Table1[[#This Row],[Sold_qty]])</f>
        <v>123.19999999999999</v>
      </c>
      <c r="Q1054" s="6">
        <f>Table1[[#This Row],[Profit]]/Table1[[#This Row],[Revenue]]</f>
        <v>0.20618556701030927</v>
      </c>
    </row>
    <row r="1055" spans="1:17" x14ac:dyDescent="0.3">
      <c r="A1055">
        <v>1054</v>
      </c>
      <c r="B1055" t="s">
        <v>2491</v>
      </c>
      <c r="C1055" t="s">
        <v>2492</v>
      </c>
      <c r="D1055" t="s">
        <v>16</v>
      </c>
      <c r="E1055" t="s">
        <v>59</v>
      </c>
      <c r="F1055" t="s">
        <v>1996</v>
      </c>
      <c r="G1055" t="s">
        <v>35</v>
      </c>
      <c r="H1055" t="s">
        <v>20</v>
      </c>
      <c r="I1055" s="1">
        <v>44928</v>
      </c>
      <c r="J1055">
        <v>2023</v>
      </c>
      <c r="K1055" t="s">
        <v>36</v>
      </c>
      <c r="L1055">
        <v>11</v>
      </c>
      <c r="M1055">
        <v>485.88</v>
      </c>
      <c r="N1055">
        <v>400.35</v>
      </c>
      <c r="O1055">
        <f>Table1[[#This Row],[Price_per_qty]]*Table1[[#This Row],[Sold_qty]]</f>
        <v>5344.68</v>
      </c>
      <c r="P1055">
        <f>(Table1[[#This Row],[Sold_qty]]*Table1[[#This Row],[Price_per_qty]])-(Table1[[#This Row],[COGS]]*Table1[[#This Row],[Sold_qty]])</f>
        <v>940.82999999999993</v>
      </c>
      <c r="Q1055" s="6">
        <f>Table1[[#This Row],[Profit]]/Table1[[#This Row],[Revenue]]</f>
        <v>0.17603111879476413</v>
      </c>
    </row>
    <row r="1056" spans="1:17" x14ac:dyDescent="0.3">
      <c r="A1056">
        <v>1055</v>
      </c>
      <c r="B1056" t="s">
        <v>2493</v>
      </c>
      <c r="C1056" t="s">
        <v>2494</v>
      </c>
      <c r="D1056" t="s">
        <v>16</v>
      </c>
      <c r="E1056" t="s">
        <v>59</v>
      </c>
      <c r="F1056" t="s">
        <v>1996</v>
      </c>
      <c r="G1056" t="s">
        <v>44</v>
      </c>
      <c r="H1056" t="s">
        <v>35</v>
      </c>
      <c r="I1056" s="1">
        <v>45717</v>
      </c>
      <c r="J1056">
        <v>2025</v>
      </c>
      <c r="K1056" t="s">
        <v>21</v>
      </c>
      <c r="L1056">
        <v>6</v>
      </c>
      <c r="M1056">
        <v>394.27</v>
      </c>
      <c r="N1056">
        <v>256.81</v>
      </c>
      <c r="O1056">
        <f>Table1[[#This Row],[Price_per_qty]]*Table1[[#This Row],[Sold_qty]]</f>
        <v>2365.62</v>
      </c>
      <c r="P1056">
        <f>(Table1[[#This Row],[Sold_qty]]*Table1[[#This Row],[Price_per_qty]])-(Table1[[#This Row],[COGS]]*Table1[[#This Row],[Sold_qty]])</f>
        <v>824.75999999999976</v>
      </c>
      <c r="Q1056" s="6">
        <f>Table1[[#This Row],[Profit]]/Table1[[#This Row],[Revenue]]</f>
        <v>0.34864433002764594</v>
      </c>
    </row>
    <row r="1057" spans="1:17" x14ac:dyDescent="0.3">
      <c r="A1057">
        <v>1056</v>
      </c>
      <c r="B1057" t="s">
        <v>2495</v>
      </c>
      <c r="C1057" t="s">
        <v>2496</v>
      </c>
      <c r="D1057" t="s">
        <v>32</v>
      </c>
      <c r="E1057" t="s">
        <v>33</v>
      </c>
      <c r="F1057" t="s">
        <v>770</v>
      </c>
      <c r="G1057" t="s">
        <v>20</v>
      </c>
      <c r="H1057" t="s">
        <v>44</v>
      </c>
      <c r="I1057" s="1">
        <v>44992</v>
      </c>
      <c r="J1057">
        <v>2023</v>
      </c>
      <c r="K1057" t="s">
        <v>21</v>
      </c>
      <c r="L1057">
        <v>15</v>
      </c>
      <c r="M1057">
        <v>281.25</v>
      </c>
      <c r="N1057">
        <v>148.91</v>
      </c>
      <c r="O1057">
        <f>Table1[[#This Row],[Price_per_qty]]*Table1[[#This Row],[Sold_qty]]</f>
        <v>4218.75</v>
      </c>
      <c r="P1057">
        <f>(Table1[[#This Row],[Sold_qty]]*Table1[[#This Row],[Price_per_qty]])-(Table1[[#This Row],[COGS]]*Table1[[#This Row],[Sold_qty]])</f>
        <v>1985.1</v>
      </c>
      <c r="Q1057" s="6">
        <f>Table1[[#This Row],[Profit]]/Table1[[#This Row],[Revenue]]</f>
        <v>0.4705422222222222</v>
      </c>
    </row>
    <row r="1058" spans="1:17" x14ac:dyDescent="0.3">
      <c r="A1058">
        <v>1057</v>
      </c>
      <c r="B1058" t="s">
        <v>2497</v>
      </c>
      <c r="C1058" t="s">
        <v>2498</v>
      </c>
      <c r="D1058" t="s">
        <v>16</v>
      </c>
      <c r="E1058" t="s">
        <v>106</v>
      </c>
      <c r="F1058" t="s">
        <v>1157</v>
      </c>
      <c r="G1058" t="s">
        <v>27</v>
      </c>
      <c r="H1058" t="s">
        <v>28</v>
      </c>
      <c r="I1058" s="1">
        <v>45375</v>
      </c>
      <c r="J1058">
        <v>2024</v>
      </c>
      <c r="K1058" t="s">
        <v>103</v>
      </c>
      <c r="L1058">
        <v>5</v>
      </c>
      <c r="M1058">
        <v>255.78</v>
      </c>
      <c r="N1058">
        <v>183.54</v>
      </c>
      <c r="O1058">
        <f>Table1[[#This Row],[Price_per_qty]]*Table1[[#This Row],[Sold_qty]]</f>
        <v>1278.9000000000001</v>
      </c>
      <c r="P1058">
        <f>(Table1[[#This Row],[Sold_qty]]*Table1[[#This Row],[Price_per_qty]])-(Table1[[#This Row],[COGS]]*Table1[[#This Row],[Sold_qty]])</f>
        <v>361.20000000000016</v>
      </c>
      <c r="Q1058" s="6">
        <f>Table1[[#This Row],[Profit]]/Table1[[#This Row],[Revenue]]</f>
        <v>0.28243021346469632</v>
      </c>
    </row>
    <row r="1059" spans="1:17" x14ac:dyDescent="0.3">
      <c r="A1059">
        <v>1058</v>
      </c>
      <c r="B1059" t="s">
        <v>2499</v>
      </c>
      <c r="C1059" t="s">
        <v>2500</v>
      </c>
      <c r="D1059" t="s">
        <v>16</v>
      </c>
      <c r="E1059" t="s">
        <v>106</v>
      </c>
      <c r="F1059" t="s">
        <v>943</v>
      </c>
      <c r="G1059" t="s">
        <v>28</v>
      </c>
      <c r="H1059" t="s">
        <v>35</v>
      </c>
      <c r="I1059" s="1">
        <v>45560</v>
      </c>
      <c r="J1059">
        <v>2024</v>
      </c>
      <c r="K1059" t="s">
        <v>36</v>
      </c>
      <c r="L1059">
        <v>19</v>
      </c>
      <c r="M1059">
        <v>424.07</v>
      </c>
      <c r="N1059">
        <v>275.89</v>
      </c>
      <c r="O1059">
        <f>Table1[[#This Row],[Price_per_qty]]*Table1[[#This Row],[Sold_qty]]</f>
        <v>8057.33</v>
      </c>
      <c r="P1059">
        <f>(Table1[[#This Row],[Sold_qty]]*Table1[[#This Row],[Price_per_qty]])-(Table1[[#This Row],[COGS]]*Table1[[#This Row],[Sold_qty]])</f>
        <v>2815.42</v>
      </c>
      <c r="Q1059" s="6">
        <f>Table1[[#This Row],[Profit]]/Table1[[#This Row],[Revenue]]</f>
        <v>0.34942344424269578</v>
      </c>
    </row>
    <row r="1060" spans="1:17" x14ac:dyDescent="0.3">
      <c r="A1060">
        <v>1059</v>
      </c>
      <c r="B1060" t="s">
        <v>2501</v>
      </c>
      <c r="C1060" t="s">
        <v>2502</v>
      </c>
      <c r="D1060" t="s">
        <v>24</v>
      </c>
      <c r="E1060" t="s">
        <v>42</v>
      </c>
      <c r="F1060" t="s">
        <v>1018</v>
      </c>
      <c r="G1060" t="s">
        <v>20</v>
      </c>
      <c r="H1060" t="s">
        <v>44</v>
      </c>
      <c r="I1060" s="1">
        <v>45581</v>
      </c>
      <c r="J1060">
        <v>2024</v>
      </c>
      <c r="K1060" t="s">
        <v>21</v>
      </c>
      <c r="L1060">
        <v>8</v>
      </c>
      <c r="M1060">
        <v>8.89</v>
      </c>
      <c r="N1060">
        <v>5.88</v>
      </c>
      <c r="O1060">
        <f>Table1[[#This Row],[Price_per_qty]]*Table1[[#This Row],[Sold_qty]]</f>
        <v>71.12</v>
      </c>
      <c r="P1060">
        <f>(Table1[[#This Row],[Sold_qty]]*Table1[[#This Row],[Price_per_qty]])-(Table1[[#This Row],[COGS]]*Table1[[#This Row],[Sold_qty]])</f>
        <v>24.080000000000005</v>
      </c>
      <c r="Q1060" s="6">
        <f>Table1[[#This Row],[Profit]]/Table1[[#This Row],[Revenue]]</f>
        <v>0.3385826771653544</v>
      </c>
    </row>
    <row r="1061" spans="1:17" x14ac:dyDescent="0.3">
      <c r="A1061">
        <v>1060</v>
      </c>
      <c r="B1061" t="s">
        <v>2503</v>
      </c>
      <c r="C1061" t="s">
        <v>2139</v>
      </c>
      <c r="D1061" t="s">
        <v>32</v>
      </c>
      <c r="E1061" t="s">
        <v>63</v>
      </c>
      <c r="F1061" t="s">
        <v>1875</v>
      </c>
      <c r="G1061" t="s">
        <v>35</v>
      </c>
      <c r="H1061" t="s">
        <v>19</v>
      </c>
      <c r="I1061" s="1">
        <v>45522</v>
      </c>
      <c r="J1061">
        <v>2024</v>
      </c>
      <c r="K1061" t="s">
        <v>36</v>
      </c>
      <c r="L1061">
        <v>16</v>
      </c>
      <c r="M1061">
        <v>100.59</v>
      </c>
      <c r="N1061">
        <v>52.47</v>
      </c>
      <c r="O1061">
        <f>Table1[[#This Row],[Price_per_qty]]*Table1[[#This Row],[Sold_qty]]</f>
        <v>1609.44</v>
      </c>
      <c r="P1061">
        <f>(Table1[[#This Row],[Sold_qty]]*Table1[[#This Row],[Price_per_qty]])-(Table1[[#This Row],[COGS]]*Table1[[#This Row],[Sold_qty]])</f>
        <v>769.92000000000007</v>
      </c>
      <c r="Q1061" s="6">
        <f>Table1[[#This Row],[Profit]]/Table1[[#This Row],[Revenue]]</f>
        <v>0.47837757232329259</v>
      </c>
    </row>
    <row r="1062" spans="1:17" x14ac:dyDescent="0.3">
      <c r="A1062">
        <v>1061</v>
      </c>
      <c r="B1062" t="s">
        <v>2504</v>
      </c>
      <c r="C1062" t="s">
        <v>2505</v>
      </c>
      <c r="D1062" t="s">
        <v>24</v>
      </c>
      <c r="E1062" t="s">
        <v>42</v>
      </c>
      <c r="F1062" t="s">
        <v>1018</v>
      </c>
      <c r="G1062" t="s">
        <v>19</v>
      </c>
      <c r="H1062" t="s">
        <v>19</v>
      </c>
      <c r="I1062" s="1">
        <v>45217</v>
      </c>
      <c r="J1062">
        <v>2023</v>
      </c>
      <c r="K1062" t="s">
        <v>103</v>
      </c>
      <c r="L1062">
        <v>19</v>
      </c>
      <c r="M1062">
        <v>36.93</v>
      </c>
      <c r="N1062">
        <v>28.78</v>
      </c>
      <c r="O1062">
        <f>Table1[[#This Row],[Price_per_qty]]*Table1[[#This Row],[Sold_qty]]</f>
        <v>701.67</v>
      </c>
      <c r="P1062">
        <f>(Table1[[#This Row],[Sold_qty]]*Table1[[#This Row],[Price_per_qty]])-(Table1[[#This Row],[COGS]]*Table1[[#This Row],[Sold_qty]])</f>
        <v>154.84999999999991</v>
      </c>
      <c r="Q1062" s="6">
        <f>Table1[[#This Row],[Profit]]/Table1[[#This Row],[Revenue]]</f>
        <v>0.2206877877064716</v>
      </c>
    </row>
    <row r="1063" spans="1:17" x14ac:dyDescent="0.3">
      <c r="A1063">
        <v>1062</v>
      </c>
      <c r="B1063" t="s">
        <v>2506</v>
      </c>
      <c r="C1063" t="s">
        <v>2507</v>
      </c>
      <c r="D1063" t="s">
        <v>16</v>
      </c>
      <c r="E1063" t="s">
        <v>59</v>
      </c>
      <c r="F1063" t="s">
        <v>2508</v>
      </c>
      <c r="G1063" t="s">
        <v>44</v>
      </c>
      <c r="H1063" t="s">
        <v>35</v>
      </c>
      <c r="I1063" s="1">
        <v>45336</v>
      </c>
      <c r="J1063">
        <v>2024</v>
      </c>
      <c r="K1063" t="s">
        <v>36</v>
      </c>
      <c r="L1063">
        <v>17</v>
      </c>
      <c r="M1063">
        <v>184.69</v>
      </c>
      <c r="N1063">
        <v>100.88</v>
      </c>
      <c r="O1063">
        <f>Table1[[#This Row],[Price_per_qty]]*Table1[[#This Row],[Sold_qty]]</f>
        <v>3139.73</v>
      </c>
      <c r="P1063">
        <f>(Table1[[#This Row],[Sold_qty]]*Table1[[#This Row],[Price_per_qty]])-(Table1[[#This Row],[COGS]]*Table1[[#This Row],[Sold_qty]])</f>
        <v>1424.77</v>
      </c>
      <c r="Q1063" s="6">
        <f>Table1[[#This Row],[Profit]]/Table1[[#This Row],[Revenue]]</f>
        <v>0.45378742758135254</v>
      </c>
    </row>
    <row r="1064" spans="1:17" x14ac:dyDescent="0.3">
      <c r="A1064">
        <v>1063</v>
      </c>
      <c r="B1064" t="s">
        <v>2509</v>
      </c>
      <c r="C1064" t="s">
        <v>2510</v>
      </c>
      <c r="D1064" t="s">
        <v>16</v>
      </c>
      <c r="E1064" t="s">
        <v>17</v>
      </c>
      <c r="F1064" t="s">
        <v>18</v>
      </c>
      <c r="G1064" t="s">
        <v>28</v>
      </c>
      <c r="H1064" t="s">
        <v>19</v>
      </c>
      <c r="I1064" s="1">
        <v>45480</v>
      </c>
      <c r="J1064">
        <v>2024</v>
      </c>
      <c r="K1064" t="s">
        <v>103</v>
      </c>
      <c r="L1064">
        <v>6</v>
      </c>
      <c r="M1064">
        <v>89.13</v>
      </c>
      <c r="N1064">
        <v>53.47</v>
      </c>
      <c r="O1064">
        <f>Table1[[#This Row],[Price_per_qty]]*Table1[[#This Row],[Sold_qty]]</f>
        <v>534.78</v>
      </c>
      <c r="P1064">
        <f>(Table1[[#This Row],[Sold_qty]]*Table1[[#This Row],[Price_per_qty]])-(Table1[[#This Row],[COGS]]*Table1[[#This Row],[Sold_qty]])</f>
        <v>213.95999999999998</v>
      </c>
      <c r="Q1064" s="6">
        <f>Table1[[#This Row],[Profit]]/Table1[[#This Row],[Revenue]]</f>
        <v>0.40008975653539769</v>
      </c>
    </row>
    <row r="1065" spans="1:17" x14ac:dyDescent="0.3">
      <c r="A1065">
        <v>1064</v>
      </c>
      <c r="B1065" t="s">
        <v>2511</v>
      </c>
      <c r="C1065" t="s">
        <v>2512</v>
      </c>
      <c r="D1065" t="s">
        <v>16</v>
      </c>
      <c r="E1065" t="s">
        <v>106</v>
      </c>
      <c r="F1065" t="s">
        <v>594</v>
      </c>
      <c r="G1065" t="s">
        <v>19</v>
      </c>
      <c r="H1065" t="s">
        <v>19</v>
      </c>
      <c r="I1065" s="1">
        <v>45556</v>
      </c>
      <c r="J1065">
        <v>2024</v>
      </c>
      <c r="K1065" t="s">
        <v>36</v>
      </c>
      <c r="L1065">
        <v>13</v>
      </c>
      <c r="M1065">
        <v>81.760000000000005</v>
      </c>
      <c r="N1065">
        <v>46.77</v>
      </c>
      <c r="O1065">
        <f>Table1[[#This Row],[Price_per_qty]]*Table1[[#This Row],[Sold_qty]]</f>
        <v>1062.8800000000001</v>
      </c>
      <c r="P1065">
        <f>(Table1[[#This Row],[Sold_qty]]*Table1[[#This Row],[Price_per_qty]])-(Table1[[#This Row],[COGS]]*Table1[[#This Row],[Sold_qty]])</f>
        <v>454.87000000000012</v>
      </c>
      <c r="Q1065" s="6">
        <f>Table1[[#This Row],[Profit]]/Table1[[#This Row],[Revenue]]</f>
        <v>0.4279598825831703</v>
      </c>
    </row>
    <row r="1066" spans="1:17" x14ac:dyDescent="0.3">
      <c r="A1066">
        <v>1065</v>
      </c>
      <c r="B1066" t="s">
        <v>2513</v>
      </c>
      <c r="C1066" t="s">
        <v>2514</v>
      </c>
      <c r="D1066" t="s">
        <v>32</v>
      </c>
      <c r="E1066" t="s">
        <v>52</v>
      </c>
      <c r="F1066" t="s">
        <v>878</v>
      </c>
      <c r="G1066" t="s">
        <v>27</v>
      </c>
      <c r="H1066" t="s">
        <v>27</v>
      </c>
      <c r="I1066" s="1">
        <v>45012</v>
      </c>
      <c r="J1066">
        <v>2023</v>
      </c>
      <c r="K1066" t="s">
        <v>29</v>
      </c>
      <c r="L1066">
        <v>18</v>
      </c>
      <c r="M1066">
        <v>385.89</v>
      </c>
      <c r="N1066">
        <v>203.81</v>
      </c>
      <c r="O1066">
        <f>Table1[[#This Row],[Price_per_qty]]*Table1[[#This Row],[Sold_qty]]</f>
        <v>6946.0199999999995</v>
      </c>
      <c r="P1066">
        <f>(Table1[[#This Row],[Sold_qty]]*Table1[[#This Row],[Price_per_qty]])-(Table1[[#This Row],[COGS]]*Table1[[#This Row],[Sold_qty]])</f>
        <v>3277.4399999999996</v>
      </c>
      <c r="Q1066" s="6">
        <f>Table1[[#This Row],[Profit]]/Table1[[#This Row],[Revenue]]</f>
        <v>0.47184430796340926</v>
      </c>
    </row>
    <row r="1067" spans="1:17" x14ac:dyDescent="0.3">
      <c r="A1067">
        <v>1066</v>
      </c>
      <c r="B1067" t="s">
        <v>2515</v>
      </c>
      <c r="C1067" t="s">
        <v>2516</v>
      </c>
      <c r="D1067" t="s">
        <v>24</v>
      </c>
      <c r="E1067" t="s">
        <v>73</v>
      </c>
      <c r="F1067" t="s">
        <v>825</v>
      </c>
      <c r="G1067" t="s">
        <v>44</v>
      </c>
      <c r="H1067" t="s">
        <v>19</v>
      </c>
      <c r="I1067" s="1">
        <v>45563</v>
      </c>
      <c r="J1067">
        <v>2024</v>
      </c>
      <c r="K1067" t="s">
        <v>21</v>
      </c>
      <c r="L1067">
        <v>3</v>
      </c>
      <c r="M1067">
        <v>32.31</v>
      </c>
      <c r="N1067">
        <v>16.55</v>
      </c>
      <c r="O1067">
        <f>Table1[[#This Row],[Price_per_qty]]*Table1[[#This Row],[Sold_qty]]</f>
        <v>96.93</v>
      </c>
      <c r="P1067">
        <f>(Table1[[#This Row],[Sold_qty]]*Table1[[#This Row],[Price_per_qty]])-(Table1[[#This Row],[COGS]]*Table1[[#This Row],[Sold_qty]])</f>
        <v>47.28</v>
      </c>
      <c r="Q1067" s="6">
        <f>Table1[[#This Row],[Profit]]/Table1[[#This Row],[Revenue]]</f>
        <v>0.48777468276075514</v>
      </c>
    </row>
    <row r="1068" spans="1:17" x14ac:dyDescent="0.3">
      <c r="A1068">
        <v>1067</v>
      </c>
      <c r="B1068" t="s">
        <v>2517</v>
      </c>
      <c r="C1068" t="s">
        <v>2518</v>
      </c>
      <c r="D1068" t="s">
        <v>16</v>
      </c>
      <c r="E1068" t="s">
        <v>59</v>
      </c>
      <c r="F1068" t="s">
        <v>1996</v>
      </c>
      <c r="G1068" t="s">
        <v>35</v>
      </c>
      <c r="H1068" t="s">
        <v>44</v>
      </c>
      <c r="I1068" s="1">
        <v>45184</v>
      </c>
      <c r="J1068">
        <v>2023</v>
      </c>
      <c r="K1068" t="s">
        <v>21</v>
      </c>
      <c r="L1068">
        <v>9</v>
      </c>
      <c r="M1068">
        <v>178.8</v>
      </c>
      <c r="N1068">
        <v>92.51</v>
      </c>
      <c r="O1068">
        <f>Table1[[#This Row],[Price_per_qty]]*Table1[[#This Row],[Sold_qty]]</f>
        <v>1609.2</v>
      </c>
      <c r="P1068">
        <f>(Table1[[#This Row],[Sold_qty]]*Table1[[#This Row],[Price_per_qty]])-(Table1[[#This Row],[COGS]]*Table1[[#This Row],[Sold_qty]])</f>
        <v>776.61</v>
      </c>
      <c r="Q1068" s="6">
        <f>Table1[[#This Row],[Profit]]/Table1[[#This Row],[Revenue]]</f>
        <v>0.48260626398210288</v>
      </c>
    </row>
    <row r="1069" spans="1:17" x14ac:dyDescent="0.3">
      <c r="A1069">
        <v>1068</v>
      </c>
      <c r="B1069" t="s">
        <v>2519</v>
      </c>
      <c r="C1069" t="s">
        <v>2520</v>
      </c>
      <c r="D1069" t="s">
        <v>24</v>
      </c>
      <c r="E1069" t="s">
        <v>25</v>
      </c>
      <c r="F1069" t="s">
        <v>1756</v>
      </c>
      <c r="G1069" t="s">
        <v>27</v>
      </c>
      <c r="H1069" t="s">
        <v>44</v>
      </c>
      <c r="I1069" s="1">
        <v>44961</v>
      </c>
      <c r="J1069">
        <v>2023</v>
      </c>
      <c r="K1069" t="s">
        <v>103</v>
      </c>
      <c r="L1069">
        <v>3</v>
      </c>
      <c r="M1069">
        <v>356.91</v>
      </c>
      <c r="N1069">
        <v>205.17</v>
      </c>
      <c r="O1069">
        <f>Table1[[#This Row],[Price_per_qty]]*Table1[[#This Row],[Sold_qty]]</f>
        <v>1070.73</v>
      </c>
      <c r="P1069">
        <f>(Table1[[#This Row],[Sold_qty]]*Table1[[#This Row],[Price_per_qty]])-(Table1[[#This Row],[COGS]]*Table1[[#This Row],[Sold_qty]])</f>
        <v>455.22</v>
      </c>
      <c r="Q1069" s="6">
        <f>Table1[[#This Row],[Profit]]/Table1[[#This Row],[Revenue]]</f>
        <v>0.42514919727662437</v>
      </c>
    </row>
    <row r="1070" spans="1:17" x14ac:dyDescent="0.3">
      <c r="A1070">
        <v>1069</v>
      </c>
      <c r="B1070" t="s">
        <v>2521</v>
      </c>
      <c r="C1070" t="s">
        <v>2522</v>
      </c>
      <c r="D1070" t="s">
        <v>24</v>
      </c>
      <c r="E1070" t="s">
        <v>73</v>
      </c>
      <c r="F1070" t="s">
        <v>638</v>
      </c>
      <c r="G1070" t="s">
        <v>44</v>
      </c>
      <c r="H1070" t="s">
        <v>44</v>
      </c>
      <c r="I1070" s="1">
        <v>45070</v>
      </c>
      <c r="J1070">
        <v>2023</v>
      </c>
      <c r="K1070" t="s">
        <v>103</v>
      </c>
      <c r="L1070">
        <v>4</v>
      </c>
      <c r="M1070">
        <v>318.02</v>
      </c>
      <c r="N1070">
        <v>226.37</v>
      </c>
      <c r="O1070">
        <f>Table1[[#This Row],[Price_per_qty]]*Table1[[#This Row],[Sold_qty]]</f>
        <v>1272.08</v>
      </c>
      <c r="P1070">
        <f>(Table1[[#This Row],[Sold_qty]]*Table1[[#This Row],[Price_per_qty]])-(Table1[[#This Row],[COGS]]*Table1[[#This Row],[Sold_qty]])</f>
        <v>366.59999999999991</v>
      </c>
      <c r="Q1070" s="6">
        <f>Table1[[#This Row],[Profit]]/Table1[[#This Row],[Revenue]]</f>
        <v>0.28818942204892767</v>
      </c>
    </row>
    <row r="1071" spans="1:17" x14ac:dyDescent="0.3">
      <c r="A1071">
        <v>1070</v>
      </c>
      <c r="B1071" t="s">
        <v>2523</v>
      </c>
      <c r="C1071" t="s">
        <v>2524</v>
      </c>
      <c r="D1071" t="s">
        <v>16</v>
      </c>
      <c r="E1071" t="s">
        <v>59</v>
      </c>
      <c r="F1071" t="s">
        <v>2127</v>
      </c>
      <c r="G1071" t="s">
        <v>35</v>
      </c>
      <c r="H1071" t="s">
        <v>19</v>
      </c>
      <c r="I1071" s="1">
        <v>45012</v>
      </c>
      <c r="J1071">
        <v>2023</v>
      </c>
      <c r="K1071" t="s">
        <v>103</v>
      </c>
      <c r="L1071">
        <v>6</v>
      </c>
      <c r="M1071">
        <v>386.16</v>
      </c>
      <c r="N1071">
        <v>209.76</v>
      </c>
      <c r="O1071">
        <f>Table1[[#This Row],[Price_per_qty]]*Table1[[#This Row],[Sold_qty]]</f>
        <v>2316.96</v>
      </c>
      <c r="P1071">
        <f>(Table1[[#This Row],[Sold_qty]]*Table1[[#This Row],[Price_per_qty]])-(Table1[[#This Row],[COGS]]*Table1[[#This Row],[Sold_qty]])</f>
        <v>1058.4000000000001</v>
      </c>
      <c r="Q1071" s="6">
        <f>Table1[[#This Row],[Profit]]/Table1[[#This Row],[Revenue]]</f>
        <v>0.45680546923555004</v>
      </c>
    </row>
    <row r="1072" spans="1:17" x14ac:dyDescent="0.3">
      <c r="A1072">
        <v>1071</v>
      </c>
      <c r="B1072" t="s">
        <v>2525</v>
      </c>
      <c r="C1072" t="s">
        <v>2526</v>
      </c>
      <c r="D1072" t="s">
        <v>16</v>
      </c>
      <c r="E1072" t="s">
        <v>106</v>
      </c>
      <c r="F1072" t="s">
        <v>2527</v>
      </c>
      <c r="G1072" t="s">
        <v>19</v>
      </c>
      <c r="H1072" t="s">
        <v>27</v>
      </c>
      <c r="I1072" s="1">
        <v>45524</v>
      </c>
      <c r="J1072">
        <v>2024</v>
      </c>
      <c r="K1072" t="s">
        <v>21</v>
      </c>
      <c r="L1072">
        <v>11</v>
      </c>
      <c r="M1072">
        <v>495.59</v>
      </c>
      <c r="N1072">
        <v>347.56</v>
      </c>
      <c r="O1072">
        <f>Table1[[#This Row],[Price_per_qty]]*Table1[[#This Row],[Sold_qty]]</f>
        <v>5451.49</v>
      </c>
      <c r="P1072">
        <f>(Table1[[#This Row],[Sold_qty]]*Table1[[#This Row],[Price_per_qty]])-(Table1[[#This Row],[COGS]]*Table1[[#This Row],[Sold_qty]])</f>
        <v>1628.33</v>
      </c>
      <c r="Q1072" s="6">
        <f>Table1[[#This Row],[Profit]]/Table1[[#This Row],[Revenue]]</f>
        <v>0.298694485360883</v>
      </c>
    </row>
    <row r="1073" spans="1:17" x14ac:dyDescent="0.3">
      <c r="A1073">
        <v>1072</v>
      </c>
      <c r="B1073" t="s">
        <v>2528</v>
      </c>
      <c r="C1073" t="s">
        <v>2529</v>
      </c>
      <c r="D1073" t="s">
        <v>16</v>
      </c>
      <c r="E1073" t="s">
        <v>17</v>
      </c>
      <c r="F1073" t="s">
        <v>2530</v>
      </c>
      <c r="G1073" t="s">
        <v>35</v>
      </c>
      <c r="H1073" t="s">
        <v>19</v>
      </c>
      <c r="I1073" s="1">
        <v>45552</v>
      </c>
      <c r="J1073">
        <v>2024</v>
      </c>
      <c r="K1073" t="s">
        <v>36</v>
      </c>
      <c r="L1073">
        <v>12</v>
      </c>
      <c r="M1073">
        <v>196.95</v>
      </c>
      <c r="N1073">
        <v>127.08</v>
      </c>
      <c r="O1073">
        <f>Table1[[#This Row],[Price_per_qty]]*Table1[[#This Row],[Sold_qty]]</f>
        <v>2363.3999999999996</v>
      </c>
      <c r="P1073">
        <f>(Table1[[#This Row],[Sold_qty]]*Table1[[#This Row],[Price_per_qty]])-(Table1[[#This Row],[COGS]]*Table1[[#This Row],[Sold_qty]])</f>
        <v>838.4399999999996</v>
      </c>
      <c r="Q1073" s="6">
        <f>Table1[[#This Row],[Profit]]/Table1[[#This Row],[Revenue]]</f>
        <v>0.35476009139375464</v>
      </c>
    </row>
    <row r="1074" spans="1:17" x14ac:dyDescent="0.3">
      <c r="A1074">
        <v>1073</v>
      </c>
      <c r="B1074" t="s">
        <v>2531</v>
      </c>
      <c r="C1074" t="s">
        <v>2532</v>
      </c>
      <c r="D1074" t="s">
        <v>24</v>
      </c>
      <c r="E1074" t="s">
        <v>73</v>
      </c>
      <c r="F1074" t="s">
        <v>1711</v>
      </c>
      <c r="G1074" t="s">
        <v>44</v>
      </c>
      <c r="H1074" t="s">
        <v>27</v>
      </c>
      <c r="I1074" s="1">
        <v>45512</v>
      </c>
      <c r="J1074">
        <v>2024</v>
      </c>
      <c r="K1074" t="s">
        <v>103</v>
      </c>
      <c r="L1074">
        <v>9</v>
      </c>
      <c r="M1074">
        <v>383.96</v>
      </c>
      <c r="N1074">
        <v>324.43</v>
      </c>
      <c r="O1074">
        <f>Table1[[#This Row],[Price_per_qty]]*Table1[[#This Row],[Sold_qty]]</f>
        <v>3455.64</v>
      </c>
      <c r="P1074">
        <f>(Table1[[#This Row],[Sold_qty]]*Table1[[#This Row],[Price_per_qty]])-(Table1[[#This Row],[COGS]]*Table1[[#This Row],[Sold_qty]])</f>
        <v>535.77</v>
      </c>
      <c r="Q1074" s="6">
        <f>Table1[[#This Row],[Profit]]/Table1[[#This Row],[Revenue]]</f>
        <v>0.15504219189498905</v>
      </c>
    </row>
    <row r="1075" spans="1:17" x14ac:dyDescent="0.3">
      <c r="A1075">
        <v>1074</v>
      </c>
      <c r="B1075" t="s">
        <v>2533</v>
      </c>
      <c r="C1075" t="s">
        <v>2534</v>
      </c>
      <c r="D1075" t="s">
        <v>32</v>
      </c>
      <c r="E1075" t="s">
        <v>63</v>
      </c>
      <c r="F1075" t="s">
        <v>386</v>
      </c>
      <c r="G1075" t="s">
        <v>27</v>
      </c>
      <c r="H1075" t="s">
        <v>19</v>
      </c>
      <c r="I1075" s="1">
        <v>45431</v>
      </c>
      <c r="J1075">
        <v>2024</v>
      </c>
      <c r="K1075" t="s">
        <v>36</v>
      </c>
      <c r="L1075">
        <v>2</v>
      </c>
      <c r="M1075">
        <v>185.19</v>
      </c>
      <c r="N1075">
        <v>152.01</v>
      </c>
      <c r="O1075">
        <f>Table1[[#This Row],[Price_per_qty]]*Table1[[#This Row],[Sold_qty]]</f>
        <v>370.38</v>
      </c>
      <c r="P1075">
        <f>(Table1[[#This Row],[Sold_qty]]*Table1[[#This Row],[Price_per_qty]])-(Table1[[#This Row],[COGS]]*Table1[[#This Row],[Sold_qty]])</f>
        <v>66.360000000000014</v>
      </c>
      <c r="Q1075" s="6">
        <f>Table1[[#This Row],[Profit]]/Table1[[#This Row],[Revenue]]</f>
        <v>0.17916734164911716</v>
      </c>
    </row>
    <row r="1076" spans="1:17" x14ac:dyDescent="0.3">
      <c r="A1076">
        <v>1075</v>
      </c>
      <c r="B1076" t="s">
        <v>2535</v>
      </c>
      <c r="C1076" t="s">
        <v>2536</v>
      </c>
      <c r="D1076" t="s">
        <v>16</v>
      </c>
      <c r="E1076" t="s">
        <v>17</v>
      </c>
      <c r="F1076" t="s">
        <v>154</v>
      </c>
      <c r="G1076" t="s">
        <v>35</v>
      </c>
      <c r="H1076" t="s">
        <v>20</v>
      </c>
      <c r="I1076" s="1">
        <v>45685</v>
      </c>
      <c r="J1076">
        <v>2025</v>
      </c>
      <c r="K1076" t="s">
        <v>21</v>
      </c>
      <c r="L1076">
        <v>15</v>
      </c>
      <c r="M1076">
        <v>159.58000000000001</v>
      </c>
      <c r="N1076">
        <v>109.84</v>
      </c>
      <c r="O1076">
        <f>Table1[[#This Row],[Price_per_qty]]*Table1[[#This Row],[Sold_qty]]</f>
        <v>2393.7000000000003</v>
      </c>
      <c r="P1076">
        <f>(Table1[[#This Row],[Sold_qty]]*Table1[[#This Row],[Price_per_qty]])-(Table1[[#This Row],[COGS]]*Table1[[#This Row],[Sold_qty]])</f>
        <v>746.10000000000014</v>
      </c>
      <c r="Q1076" s="6">
        <f>Table1[[#This Row],[Profit]]/Table1[[#This Row],[Revenue]]</f>
        <v>0.31169319463591932</v>
      </c>
    </row>
    <row r="1077" spans="1:17" x14ac:dyDescent="0.3">
      <c r="A1077">
        <v>1076</v>
      </c>
      <c r="B1077" t="s">
        <v>2537</v>
      </c>
      <c r="C1077" t="s">
        <v>2538</v>
      </c>
      <c r="D1077" t="s">
        <v>32</v>
      </c>
      <c r="E1077" t="s">
        <v>63</v>
      </c>
      <c r="F1077" t="s">
        <v>1443</v>
      </c>
      <c r="G1077" t="s">
        <v>20</v>
      </c>
      <c r="H1077" t="s">
        <v>35</v>
      </c>
      <c r="I1077" s="1">
        <v>45599</v>
      </c>
      <c r="J1077">
        <v>2024</v>
      </c>
      <c r="K1077" t="s">
        <v>103</v>
      </c>
      <c r="L1077">
        <v>12</v>
      </c>
      <c r="M1077">
        <v>90.71</v>
      </c>
      <c r="N1077">
        <v>61</v>
      </c>
      <c r="O1077">
        <f>Table1[[#This Row],[Price_per_qty]]*Table1[[#This Row],[Sold_qty]]</f>
        <v>1088.52</v>
      </c>
      <c r="P1077">
        <f>(Table1[[#This Row],[Sold_qty]]*Table1[[#This Row],[Price_per_qty]])-(Table1[[#This Row],[COGS]]*Table1[[#This Row],[Sold_qty]])</f>
        <v>356.52</v>
      </c>
      <c r="Q1077" s="6">
        <f>Table1[[#This Row],[Profit]]/Table1[[#This Row],[Revenue]]</f>
        <v>0.32752728475361037</v>
      </c>
    </row>
    <row r="1078" spans="1:17" x14ac:dyDescent="0.3">
      <c r="A1078">
        <v>1077</v>
      </c>
      <c r="B1078" t="s">
        <v>2539</v>
      </c>
      <c r="C1078" t="s">
        <v>2540</v>
      </c>
      <c r="D1078" t="s">
        <v>16</v>
      </c>
      <c r="E1078" t="s">
        <v>106</v>
      </c>
      <c r="F1078" t="s">
        <v>1262</v>
      </c>
      <c r="G1078" t="s">
        <v>20</v>
      </c>
      <c r="H1078" t="s">
        <v>44</v>
      </c>
      <c r="I1078" s="1">
        <v>45007</v>
      </c>
      <c r="J1078">
        <v>2023</v>
      </c>
      <c r="K1078" t="s">
        <v>29</v>
      </c>
      <c r="L1078">
        <v>10</v>
      </c>
      <c r="M1078">
        <v>443.18</v>
      </c>
      <c r="N1078">
        <v>236.58</v>
      </c>
      <c r="O1078">
        <f>Table1[[#This Row],[Price_per_qty]]*Table1[[#This Row],[Sold_qty]]</f>
        <v>4431.8</v>
      </c>
      <c r="P1078">
        <f>(Table1[[#This Row],[Sold_qty]]*Table1[[#This Row],[Price_per_qty]])-(Table1[[#This Row],[COGS]]*Table1[[#This Row],[Sold_qty]])</f>
        <v>2066</v>
      </c>
      <c r="Q1078" s="6">
        <f>Table1[[#This Row],[Profit]]/Table1[[#This Row],[Revenue]]</f>
        <v>0.46617627149239582</v>
      </c>
    </row>
    <row r="1079" spans="1:17" x14ac:dyDescent="0.3">
      <c r="A1079">
        <v>1078</v>
      </c>
      <c r="B1079" t="s">
        <v>2541</v>
      </c>
      <c r="C1079" t="s">
        <v>2542</v>
      </c>
      <c r="D1079" t="s">
        <v>16</v>
      </c>
      <c r="E1079" t="s">
        <v>106</v>
      </c>
      <c r="F1079" t="s">
        <v>265</v>
      </c>
      <c r="G1079" t="s">
        <v>27</v>
      </c>
      <c r="H1079" t="s">
        <v>35</v>
      </c>
      <c r="I1079" s="1">
        <v>45768</v>
      </c>
      <c r="J1079">
        <v>2025</v>
      </c>
      <c r="K1079" t="s">
        <v>36</v>
      </c>
      <c r="L1079">
        <v>15</v>
      </c>
      <c r="M1079">
        <v>219.12</v>
      </c>
      <c r="N1079">
        <v>159.30000000000001</v>
      </c>
      <c r="O1079">
        <f>Table1[[#This Row],[Price_per_qty]]*Table1[[#This Row],[Sold_qty]]</f>
        <v>3286.8</v>
      </c>
      <c r="P1079">
        <f>(Table1[[#This Row],[Sold_qty]]*Table1[[#This Row],[Price_per_qty]])-(Table1[[#This Row],[COGS]]*Table1[[#This Row],[Sold_qty]])</f>
        <v>897.30000000000018</v>
      </c>
      <c r="Q1079" s="6">
        <f>Table1[[#This Row],[Profit]]/Table1[[#This Row],[Revenue]]</f>
        <v>0.27300109529025196</v>
      </c>
    </row>
    <row r="1080" spans="1:17" x14ac:dyDescent="0.3">
      <c r="A1080">
        <v>1079</v>
      </c>
      <c r="B1080" t="s">
        <v>2543</v>
      </c>
      <c r="C1080" t="s">
        <v>2544</v>
      </c>
      <c r="D1080" t="s">
        <v>24</v>
      </c>
      <c r="E1080" t="s">
        <v>42</v>
      </c>
      <c r="F1080" t="s">
        <v>1780</v>
      </c>
      <c r="G1080" t="s">
        <v>20</v>
      </c>
      <c r="H1080" t="s">
        <v>19</v>
      </c>
      <c r="I1080" s="1">
        <v>44997</v>
      </c>
      <c r="J1080">
        <v>2023</v>
      </c>
      <c r="K1080" t="s">
        <v>29</v>
      </c>
      <c r="L1080">
        <v>18</v>
      </c>
      <c r="M1080">
        <v>125.01</v>
      </c>
      <c r="N1080">
        <v>102.13</v>
      </c>
      <c r="O1080">
        <f>Table1[[#This Row],[Price_per_qty]]*Table1[[#This Row],[Sold_qty]]</f>
        <v>2250.1800000000003</v>
      </c>
      <c r="P1080">
        <f>(Table1[[#This Row],[Sold_qty]]*Table1[[#This Row],[Price_per_qty]])-(Table1[[#This Row],[COGS]]*Table1[[#This Row],[Sold_qty]])</f>
        <v>411.84000000000037</v>
      </c>
      <c r="Q1080" s="6">
        <f>Table1[[#This Row],[Profit]]/Table1[[#This Row],[Revenue]]</f>
        <v>0.18302535797136243</v>
      </c>
    </row>
    <row r="1081" spans="1:17" x14ac:dyDescent="0.3">
      <c r="A1081">
        <v>1080</v>
      </c>
      <c r="B1081" t="s">
        <v>2545</v>
      </c>
      <c r="C1081" t="s">
        <v>2546</v>
      </c>
      <c r="D1081" t="s">
        <v>16</v>
      </c>
      <c r="E1081" t="s">
        <v>59</v>
      </c>
      <c r="F1081" t="s">
        <v>1699</v>
      </c>
      <c r="G1081" t="s">
        <v>19</v>
      </c>
      <c r="H1081" t="s">
        <v>19</v>
      </c>
      <c r="I1081" s="1">
        <v>45586</v>
      </c>
      <c r="J1081">
        <v>2024</v>
      </c>
      <c r="K1081" t="s">
        <v>21</v>
      </c>
      <c r="L1081">
        <v>17</v>
      </c>
      <c r="M1081">
        <v>230.2</v>
      </c>
      <c r="N1081">
        <v>186.15</v>
      </c>
      <c r="O1081">
        <f>Table1[[#This Row],[Price_per_qty]]*Table1[[#This Row],[Sold_qty]]</f>
        <v>3913.3999999999996</v>
      </c>
      <c r="P1081">
        <f>(Table1[[#This Row],[Sold_qty]]*Table1[[#This Row],[Price_per_qty]])-(Table1[[#This Row],[COGS]]*Table1[[#This Row],[Sold_qty]])</f>
        <v>748.84999999999945</v>
      </c>
      <c r="Q1081" s="6">
        <f>Table1[[#This Row],[Profit]]/Table1[[#This Row],[Revenue]]</f>
        <v>0.19135534317984348</v>
      </c>
    </row>
    <row r="1082" spans="1:17" x14ac:dyDescent="0.3">
      <c r="A1082">
        <v>1081</v>
      </c>
      <c r="B1082" t="s">
        <v>2547</v>
      </c>
      <c r="C1082" t="s">
        <v>2548</v>
      </c>
      <c r="D1082" t="s">
        <v>16</v>
      </c>
      <c r="E1082" t="s">
        <v>106</v>
      </c>
      <c r="F1082" t="s">
        <v>547</v>
      </c>
      <c r="G1082" t="s">
        <v>28</v>
      </c>
      <c r="H1082" t="s">
        <v>19</v>
      </c>
      <c r="I1082" s="1">
        <v>44942</v>
      </c>
      <c r="J1082">
        <v>2023</v>
      </c>
      <c r="K1082" t="s">
        <v>21</v>
      </c>
      <c r="L1082">
        <v>6</v>
      </c>
      <c r="M1082">
        <v>227.11</v>
      </c>
      <c r="N1082">
        <v>141.41</v>
      </c>
      <c r="O1082">
        <f>Table1[[#This Row],[Price_per_qty]]*Table1[[#This Row],[Sold_qty]]</f>
        <v>1362.66</v>
      </c>
      <c r="P1082">
        <f>(Table1[[#This Row],[Sold_qty]]*Table1[[#This Row],[Price_per_qty]])-(Table1[[#This Row],[COGS]]*Table1[[#This Row],[Sold_qty]])</f>
        <v>514.20000000000005</v>
      </c>
      <c r="Q1082" s="6">
        <f>Table1[[#This Row],[Profit]]/Table1[[#This Row],[Revenue]]</f>
        <v>0.37735018273083532</v>
      </c>
    </row>
    <row r="1083" spans="1:17" x14ac:dyDescent="0.3">
      <c r="A1083">
        <v>1082</v>
      </c>
      <c r="B1083" t="s">
        <v>2549</v>
      </c>
      <c r="C1083" t="s">
        <v>2550</v>
      </c>
      <c r="D1083" t="s">
        <v>16</v>
      </c>
      <c r="E1083" t="s">
        <v>59</v>
      </c>
      <c r="F1083" t="s">
        <v>2053</v>
      </c>
      <c r="G1083" t="s">
        <v>20</v>
      </c>
      <c r="H1083" t="s">
        <v>27</v>
      </c>
      <c r="I1083" s="1">
        <v>45031</v>
      </c>
      <c r="J1083">
        <v>2023</v>
      </c>
      <c r="K1083" t="s">
        <v>29</v>
      </c>
      <c r="L1083">
        <v>11</v>
      </c>
      <c r="M1083">
        <v>44.19</v>
      </c>
      <c r="N1083">
        <v>31.4</v>
      </c>
      <c r="O1083">
        <f>Table1[[#This Row],[Price_per_qty]]*Table1[[#This Row],[Sold_qty]]</f>
        <v>486.09</v>
      </c>
      <c r="P1083">
        <f>(Table1[[#This Row],[Sold_qty]]*Table1[[#This Row],[Price_per_qty]])-(Table1[[#This Row],[COGS]]*Table1[[#This Row],[Sold_qty]])</f>
        <v>140.69</v>
      </c>
      <c r="Q1083" s="6">
        <f>Table1[[#This Row],[Profit]]/Table1[[#This Row],[Revenue]]</f>
        <v>0.28943199818963566</v>
      </c>
    </row>
    <row r="1084" spans="1:17" x14ac:dyDescent="0.3">
      <c r="A1084">
        <v>1083</v>
      </c>
      <c r="B1084" t="s">
        <v>2551</v>
      </c>
      <c r="C1084" t="s">
        <v>2552</v>
      </c>
      <c r="D1084" t="s">
        <v>24</v>
      </c>
      <c r="E1084" t="s">
        <v>25</v>
      </c>
      <c r="F1084" t="s">
        <v>1000</v>
      </c>
      <c r="G1084" t="s">
        <v>19</v>
      </c>
      <c r="H1084" t="s">
        <v>20</v>
      </c>
      <c r="I1084" s="1">
        <v>45488</v>
      </c>
      <c r="J1084">
        <v>2024</v>
      </c>
      <c r="K1084" t="s">
        <v>103</v>
      </c>
      <c r="L1084">
        <v>7</v>
      </c>
      <c r="M1084">
        <v>396.54</v>
      </c>
      <c r="N1084">
        <v>209.55</v>
      </c>
      <c r="O1084">
        <f>Table1[[#This Row],[Price_per_qty]]*Table1[[#This Row],[Sold_qty]]</f>
        <v>2775.78</v>
      </c>
      <c r="P1084">
        <f>(Table1[[#This Row],[Sold_qty]]*Table1[[#This Row],[Price_per_qty]])-(Table1[[#This Row],[COGS]]*Table1[[#This Row],[Sold_qty]])</f>
        <v>1308.93</v>
      </c>
      <c r="Q1084" s="6">
        <f>Table1[[#This Row],[Profit]]/Table1[[#This Row],[Revenue]]</f>
        <v>0.47155394159479497</v>
      </c>
    </row>
    <row r="1085" spans="1:17" x14ac:dyDescent="0.3">
      <c r="A1085">
        <v>1084</v>
      </c>
      <c r="B1085" t="s">
        <v>2553</v>
      </c>
      <c r="C1085" t="s">
        <v>624</v>
      </c>
      <c r="D1085" t="s">
        <v>32</v>
      </c>
      <c r="E1085" t="s">
        <v>63</v>
      </c>
      <c r="F1085" t="s">
        <v>2554</v>
      </c>
      <c r="G1085" t="s">
        <v>35</v>
      </c>
      <c r="H1085" t="s">
        <v>19</v>
      </c>
      <c r="I1085" s="1">
        <v>45452</v>
      </c>
      <c r="J1085">
        <v>2024</v>
      </c>
      <c r="K1085" t="s">
        <v>103</v>
      </c>
      <c r="L1085">
        <v>7</v>
      </c>
      <c r="M1085">
        <v>317.33999999999997</v>
      </c>
      <c r="N1085">
        <v>168.08</v>
      </c>
      <c r="O1085">
        <f>Table1[[#This Row],[Price_per_qty]]*Table1[[#This Row],[Sold_qty]]</f>
        <v>2221.3799999999997</v>
      </c>
      <c r="P1085">
        <f>(Table1[[#This Row],[Sold_qty]]*Table1[[#This Row],[Price_per_qty]])-(Table1[[#This Row],[COGS]]*Table1[[#This Row],[Sold_qty]])</f>
        <v>1044.8199999999995</v>
      </c>
      <c r="Q1085" s="6">
        <f>Table1[[#This Row],[Profit]]/Table1[[#This Row],[Revenue]]</f>
        <v>0.47034726161215085</v>
      </c>
    </row>
    <row r="1086" spans="1:17" x14ac:dyDescent="0.3">
      <c r="A1086">
        <v>1085</v>
      </c>
      <c r="B1086" t="s">
        <v>2555</v>
      </c>
      <c r="C1086" t="s">
        <v>2556</v>
      </c>
      <c r="D1086" t="s">
        <v>32</v>
      </c>
      <c r="E1086" t="s">
        <v>63</v>
      </c>
      <c r="F1086" t="s">
        <v>1613</v>
      </c>
      <c r="G1086" t="s">
        <v>28</v>
      </c>
      <c r="H1086" t="s">
        <v>44</v>
      </c>
      <c r="I1086" s="1">
        <v>45030</v>
      </c>
      <c r="J1086">
        <v>2023</v>
      </c>
      <c r="K1086" t="s">
        <v>29</v>
      </c>
      <c r="L1086">
        <v>5</v>
      </c>
      <c r="M1086">
        <v>477.9</v>
      </c>
      <c r="N1086">
        <v>321.95999999999998</v>
      </c>
      <c r="O1086">
        <f>Table1[[#This Row],[Price_per_qty]]*Table1[[#This Row],[Sold_qty]]</f>
        <v>2389.5</v>
      </c>
      <c r="P1086">
        <f>(Table1[[#This Row],[Sold_qty]]*Table1[[#This Row],[Price_per_qty]])-(Table1[[#This Row],[COGS]]*Table1[[#This Row],[Sold_qty]])</f>
        <v>779.7</v>
      </c>
      <c r="Q1086" s="6">
        <f>Table1[[#This Row],[Profit]]/Table1[[#This Row],[Revenue]]</f>
        <v>0.32630257376020089</v>
      </c>
    </row>
    <row r="1087" spans="1:17" x14ac:dyDescent="0.3">
      <c r="A1087">
        <v>1086</v>
      </c>
      <c r="B1087" t="s">
        <v>2557</v>
      </c>
      <c r="C1087" t="s">
        <v>2558</v>
      </c>
      <c r="D1087" t="s">
        <v>24</v>
      </c>
      <c r="E1087" t="s">
        <v>25</v>
      </c>
      <c r="F1087" t="s">
        <v>828</v>
      </c>
      <c r="G1087" t="s">
        <v>20</v>
      </c>
      <c r="H1087" t="s">
        <v>28</v>
      </c>
      <c r="I1087" s="1">
        <v>45410</v>
      </c>
      <c r="J1087">
        <v>2024</v>
      </c>
      <c r="K1087" t="s">
        <v>29</v>
      </c>
      <c r="L1087">
        <v>10</v>
      </c>
      <c r="M1087">
        <v>359.08</v>
      </c>
      <c r="N1087">
        <v>301.48</v>
      </c>
      <c r="O1087">
        <f>Table1[[#This Row],[Price_per_qty]]*Table1[[#This Row],[Sold_qty]]</f>
        <v>3590.7999999999997</v>
      </c>
      <c r="P1087">
        <f>(Table1[[#This Row],[Sold_qty]]*Table1[[#This Row],[Price_per_qty]])-(Table1[[#This Row],[COGS]]*Table1[[#This Row],[Sold_qty]])</f>
        <v>575.99999999999955</v>
      </c>
      <c r="Q1087" s="6">
        <f>Table1[[#This Row],[Profit]]/Table1[[#This Row],[Revenue]]</f>
        <v>0.16040993650440002</v>
      </c>
    </row>
    <row r="1088" spans="1:17" x14ac:dyDescent="0.3">
      <c r="A1088">
        <v>1087</v>
      </c>
      <c r="B1088" t="s">
        <v>2559</v>
      </c>
      <c r="C1088" t="s">
        <v>1677</v>
      </c>
      <c r="D1088" t="s">
        <v>16</v>
      </c>
      <c r="E1088" t="s">
        <v>106</v>
      </c>
      <c r="F1088" t="s">
        <v>2014</v>
      </c>
      <c r="G1088" t="s">
        <v>20</v>
      </c>
      <c r="H1088" t="s">
        <v>19</v>
      </c>
      <c r="I1088" s="1">
        <v>45229</v>
      </c>
      <c r="J1088">
        <v>2023</v>
      </c>
      <c r="K1088" t="s">
        <v>21</v>
      </c>
      <c r="L1088">
        <v>18</v>
      </c>
      <c r="M1088">
        <v>417.08</v>
      </c>
      <c r="N1088">
        <v>281.52999999999997</v>
      </c>
      <c r="O1088">
        <f>Table1[[#This Row],[Price_per_qty]]*Table1[[#This Row],[Sold_qty]]</f>
        <v>7507.44</v>
      </c>
      <c r="P1088">
        <f>(Table1[[#This Row],[Sold_qty]]*Table1[[#This Row],[Price_per_qty]])-(Table1[[#This Row],[COGS]]*Table1[[#This Row],[Sold_qty]])</f>
        <v>2439.9000000000005</v>
      </c>
      <c r="Q1088" s="6">
        <f>Table1[[#This Row],[Profit]]/Table1[[#This Row],[Revenue]]</f>
        <v>0.32499760237844066</v>
      </c>
    </row>
    <row r="1089" spans="1:17" x14ac:dyDescent="0.3">
      <c r="A1089">
        <v>1088</v>
      </c>
      <c r="B1089" t="s">
        <v>2560</v>
      </c>
      <c r="C1089" t="s">
        <v>2561</v>
      </c>
      <c r="D1089" t="s">
        <v>32</v>
      </c>
      <c r="E1089" t="s">
        <v>63</v>
      </c>
      <c r="F1089" t="s">
        <v>2554</v>
      </c>
      <c r="G1089" t="s">
        <v>20</v>
      </c>
      <c r="H1089" t="s">
        <v>35</v>
      </c>
      <c r="I1089" s="1">
        <v>45197</v>
      </c>
      <c r="J1089">
        <v>2023</v>
      </c>
      <c r="K1089" t="s">
        <v>29</v>
      </c>
      <c r="L1089">
        <v>5</v>
      </c>
      <c r="M1089">
        <v>207.31</v>
      </c>
      <c r="N1089">
        <v>130.72</v>
      </c>
      <c r="O1089">
        <f>Table1[[#This Row],[Price_per_qty]]*Table1[[#This Row],[Sold_qty]]</f>
        <v>1036.55</v>
      </c>
      <c r="P1089">
        <f>(Table1[[#This Row],[Sold_qty]]*Table1[[#This Row],[Price_per_qty]])-(Table1[[#This Row],[COGS]]*Table1[[#This Row],[Sold_qty]])</f>
        <v>382.94999999999993</v>
      </c>
      <c r="Q1089" s="6">
        <f>Table1[[#This Row],[Profit]]/Table1[[#This Row],[Revenue]]</f>
        <v>0.36944672229993725</v>
      </c>
    </row>
    <row r="1090" spans="1:17" x14ac:dyDescent="0.3">
      <c r="A1090">
        <v>1089</v>
      </c>
      <c r="B1090" t="s">
        <v>2562</v>
      </c>
      <c r="C1090" t="s">
        <v>2563</v>
      </c>
      <c r="D1090" t="s">
        <v>32</v>
      </c>
      <c r="E1090" t="s">
        <v>52</v>
      </c>
      <c r="F1090" t="s">
        <v>2564</v>
      </c>
      <c r="G1090" t="s">
        <v>28</v>
      </c>
      <c r="H1090" t="s">
        <v>28</v>
      </c>
      <c r="I1090" s="1">
        <v>45395</v>
      </c>
      <c r="J1090">
        <v>2024</v>
      </c>
      <c r="K1090" t="s">
        <v>36</v>
      </c>
      <c r="L1090">
        <v>6</v>
      </c>
      <c r="M1090">
        <v>446.49</v>
      </c>
      <c r="N1090">
        <v>277.99</v>
      </c>
      <c r="O1090">
        <f>Table1[[#This Row],[Price_per_qty]]*Table1[[#This Row],[Sold_qty]]</f>
        <v>2678.94</v>
      </c>
      <c r="P1090">
        <f>(Table1[[#This Row],[Sold_qty]]*Table1[[#This Row],[Price_per_qty]])-(Table1[[#This Row],[COGS]]*Table1[[#This Row],[Sold_qty]])</f>
        <v>1011</v>
      </c>
      <c r="Q1090" s="6">
        <f>Table1[[#This Row],[Profit]]/Table1[[#This Row],[Revenue]]</f>
        <v>0.37738807140137515</v>
      </c>
    </row>
    <row r="1091" spans="1:17" x14ac:dyDescent="0.3">
      <c r="A1091">
        <v>1090</v>
      </c>
      <c r="B1091" t="s">
        <v>2565</v>
      </c>
      <c r="C1091" t="s">
        <v>2566</v>
      </c>
      <c r="D1091" t="s">
        <v>16</v>
      </c>
      <c r="E1091" t="s">
        <v>17</v>
      </c>
      <c r="F1091" t="s">
        <v>2567</v>
      </c>
      <c r="G1091" t="s">
        <v>19</v>
      </c>
      <c r="H1091" t="s">
        <v>44</v>
      </c>
      <c r="I1091" s="1">
        <v>45001</v>
      </c>
      <c r="J1091">
        <v>2023</v>
      </c>
      <c r="K1091" t="s">
        <v>29</v>
      </c>
      <c r="L1091">
        <v>13</v>
      </c>
      <c r="M1091">
        <v>386.08</v>
      </c>
      <c r="N1091">
        <v>198.71</v>
      </c>
      <c r="O1091">
        <f>Table1[[#This Row],[Price_per_qty]]*Table1[[#This Row],[Sold_qty]]</f>
        <v>5019.04</v>
      </c>
      <c r="P1091">
        <f>(Table1[[#This Row],[Sold_qty]]*Table1[[#This Row],[Price_per_qty]])-(Table1[[#This Row],[COGS]]*Table1[[#This Row],[Sold_qty]])</f>
        <v>2435.81</v>
      </c>
      <c r="Q1091" s="6">
        <f>Table1[[#This Row],[Profit]]/Table1[[#This Row],[Revenue]]</f>
        <v>0.48531392457521755</v>
      </c>
    </row>
    <row r="1092" spans="1:17" x14ac:dyDescent="0.3">
      <c r="A1092">
        <v>1091</v>
      </c>
      <c r="B1092" t="s">
        <v>2568</v>
      </c>
      <c r="C1092" t="s">
        <v>2569</v>
      </c>
      <c r="D1092" t="s">
        <v>24</v>
      </c>
      <c r="E1092" t="s">
        <v>73</v>
      </c>
      <c r="F1092" t="s">
        <v>1730</v>
      </c>
      <c r="G1092" t="s">
        <v>19</v>
      </c>
      <c r="H1092" t="s">
        <v>35</v>
      </c>
      <c r="I1092" s="1">
        <v>45417</v>
      </c>
      <c r="J1092">
        <v>2024</v>
      </c>
      <c r="K1092" t="s">
        <v>103</v>
      </c>
      <c r="L1092">
        <v>3</v>
      </c>
      <c r="M1092">
        <v>495.9</v>
      </c>
      <c r="N1092">
        <v>293.32</v>
      </c>
      <c r="O1092">
        <f>Table1[[#This Row],[Price_per_qty]]*Table1[[#This Row],[Sold_qty]]</f>
        <v>1487.6999999999998</v>
      </c>
      <c r="P1092">
        <f>(Table1[[#This Row],[Sold_qty]]*Table1[[#This Row],[Price_per_qty]])-(Table1[[#This Row],[COGS]]*Table1[[#This Row],[Sold_qty]])</f>
        <v>607.73999999999978</v>
      </c>
      <c r="Q1092" s="6">
        <f>Table1[[#This Row],[Profit]]/Table1[[#This Row],[Revenue]]</f>
        <v>0.40850978019762041</v>
      </c>
    </row>
    <row r="1093" spans="1:17" x14ac:dyDescent="0.3">
      <c r="A1093">
        <v>1092</v>
      </c>
      <c r="B1093" t="s">
        <v>2570</v>
      </c>
      <c r="C1093" t="s">
        <v>2571</v>
      </c>
      <c r="D1093" t="s">
        <v>16</v>
      </c>
      <c r="E1093" t="s">
        <v>17</v>
      </c>
      <c r="F1093" t="s">
        <v>670</v>
      </c>
      <c r="G1093" t="s">
        <v>44</v>
      </c>
      <c r="H1093" t="s">
        <v>19</v>
      </c>
      <c r="I1093" s="1">
        <v>45643</v>
      </c>
      <c r="J1093">
        <v>2024</v>
      </c>
      <c r="K1093" t="s">
        <v>36</v>
      </c>
      <c r="L1093">
        <v>14</v>
      </c>
      <c r="M1093">
        <v>57.35</v>
      </c>
      <c r="N1093">
        <v>32.369999999999997</v>
      </c>
      <c r="O1093">
        <f>Table1[[#This Row],[Price_per_qty]]*Table1[[#This Row],[Sold_qty]]</f>
        <v>802.9</v>
      </c>
      <c r="P1093">
        <f>(Table1[[#This Row],[Sold_qty]]*Table1[[#This Row],[Price_per_qty]])-(Table1[[#This Row],[COGS]]*Table1[[#This Row],[Sold_qty]])</f>
        <v>349.72</v>
      </c>
      <c r="Q1093" s="6">
        <f>Table1[[#This Row],[Profit]]/Table1[[#This Row],[Revenue]]</f>
        <v>0.43557105492589371</v>
      </c>
    </row>
    <row r="1094" spans="1:17" x14ac:dyDescent="0.3">
      <c r="A1094">
        <v>1093</v>
      </c>
      <c r="B1094" t="s">
        <v>2572</v>
      </c>
      <c r="C1094" t="s">
        <v>2573</v>
      </c>
      <c r="D1094" t="s">
        <v>32</v>
      </c>
      <c r="E1094" t="s">
        <v>52</v>
      </c>
      <c r="F1094" t="s">
        <v>2008</v>
      </c>
      <c r="G1094" t="s">
        <v>20</v>
      </c>
      <c r="H1094" t="s">
        <v>19</v>
      </c>
      <c r="I1094" s="1">
        <v>44946</v>
      </c>
      <c r="J1094">
        <v>2023</v>
      </c>
      <c r="K1094" t="s">
        <v>36</v>
      </c>
      <c r="L1094">
        <v>19</v>
      </c>
      <c r="M1094">
        <v>183.36</v>
      </c>
      <c r="N1094">
        <v>95.3</v>
      </c>
      <c r="O1094">
        <f>Table1[[#This Row],[Price_per_qty]]*Table1[[#This Row],[Sold_qty]]</f>
        <v>3483.84</v>
      </c>
      <c r="P1094">
        <f>(Table1[[#This Row],[Sold_qty]]*Table1[[#This Row],[Price_per_qty]])-(Table1[[#This Row],[COGS]]*Table1[[#This Row],[Sold_qty]])</f>
        <v>1673.14</v>
      </c>
      <c r="Q1094" s="6">
        <f>Table1[[#This Row],[Profit]]/Table1[[#This Row],[Revenue]]</f>
        <v>0.48025741710296688</v>
      </c>
    </row>
    <row r="1095" spans="1:17" x14ac:dyDescent="0.3">
      <c r="A1095">
        <v>1094</v>
      </c>
      <c r="B1095" t="s">
        <v>2574</v>
      </c>
      <c r="C1095" t="s">
        <v>2575</v>
      </c>
      <c r="D1095" t="s">
        <v>24</v>
      </c>
      <c r="E1095" t="s">
        <v>25</v>
      </c>
      <c r="F1095" t="s">
        <v>555</v>
      </c>
      <c r="G1095" t="s">
        <v>19</v>
      </c>
      <c r="H1095" t="s">
        <v>28</v>
      </c>
      <c r="I1095" s="1">
        <v>44967</v>
      </c>
      <c r="J1095">
        <v>2023</v>
      </c>
      <c r="K1095" t="s">
        <v>29</v>
      </c>
      <c r="L1095">
        <v>2</v>
      </c>
      <c r="M1095">
        <v>383.17</v>
      </c>
      <c r="N1095">
        <v>306.63</v>
      </c>
      <c r="O1095">
        <f>Table1[[#This Row],[Price_per_qty]]*Table1[[#This Row],[Sold_qty]]</f>
        <v>766.34</v>
      </c>
      <c r="P1095">
        <f>(Table1[[#This Row],[Sold_qty]]*Table1[[#This Row],[Price_per_qty]])-(Table1[[#This Row],[COGS]]*Table1[[#This Row],[Sold_qty]])</f>
        <v>153.08000000000004</v>
      </c>
      <c r="Q1095" s="6">
        <f>Table1[[#This Row],[Profit]]/Table1[[#This Row],[Revenue]]</f>
        <v>0.19975467808022554</v>
      </c>
    </row>
    <row r="1096" spans="1:17" x14ac:dyDescent="0.3">
      <c r="A1096">
        <v>1095</v>
      </c>
      <c r="B1096" t="s">
        <v>2576</v>
      </c>
      <c r="C1096" t="s">
        <v>430</v>
      </c>
      <c r="D1096" t="s">
        <v>32</v>
      </c>
      <c r="E1096" t="s">
        <v>33</v>
      </c>
      <c r="F1096" t="s">
        <v>509</v>
      </c>
      <c r="G1096" t="s">
        <v>20</v>
      </c>
      <c r="H1096" t="s">
        <v>35</v>
      </c>
      <c r="I1096" s="1">
        <v>45438</v>
      </c>
      <c r="J1096">
        <v>2024</v>
      </c>
      <c r="K1096" t="s">
        <v>21</v>
      </c>
      <c r="L1096">
        <v>8</v>
      </c>
      <c r="M1096">
        <v>432.13</v>
      </c>
      <c r="N1096">
        <v>291.77</v>
      </c>
      <c r="O1096">
        <f>Table1[[#This Row],[Price_per_qty]]*Table1[[#This Row],[Sold_qty]]</f>
        <v>3457.04</v>
      </c>
      <c r="P1096">
        <f>(Table1[[#This Row],[Sold_qty]]*Table1[[#This Row],[Price_per_qty]])-(Table1[[#This Row],[COGS]]*Table1[[#This Row],[Sold_qty]])</f>
        <v>1122.8800000000001</v>
      </c>
      <c r="Q1096" s="6">
        <f>Table1[[#This Row],[Profit]]/Table1[[#This Row],[Revenue]]</f>
        <v>0.32480966375859122</v>
      </c>
    </row>
    <row r="1097" spans="1:17" x14ac:dyDescent="0.3">
      <c r="A1097">
        <v>1096</v>
      </c>
      <c r="B1097" t="s">
        <v>2577</v>
      </c>
      <c r="C1097" t="s">
        <v>2578</v>
      </c>
      <c r="D1097" t="s">
        <v>32</v>
      </c>
      <c r="E1097" t="s">
        <v>63</v>
      </c>
      <c r="F1097" t="s">
        <v>2554</v>
      </c>
      <c r="G1097" t="s">
        <v>44</v>
      </c>
      <c r="H1097" t="s">
        <v>28</v>
      </c>
      <c r="I1097" s="1">
        <v>45150</v>
      </c>
      <c r="J1097">
        <v>2023</v>
      </c>
      <c r="K1097" t="s">
        <v>103</v>
      </c>
      <c r="L1097">
        <v>10</v>
      </c>
      <c r="M1097">
        <v>386.36</v>
      </c>
      <c r="N1097">
        <v>233.82</v>
      </c>
      <c r="O1097">
        <f>Table1[[#This Row],[Price_per_qty]]*Table1[[#This Row],[Sold_qty]]</f>
        <v>3863.6000000000004</v>
      </c>
      <c r="P1097">
        <f>(Table1[[#This Row],[Sold_qty]]*Table1[[#This Row],[Price_per_qty]])-(Table1[[#This Row],[COGS]]*Table1[[#This Row],[Sold_qty]])</f>
        <v>1525.4000000000005</v>
      </c>
      <c r="Q1097" s="6">
        <f>Table1[[#This Row],[Profit]]/Table1[[#This Row],[Revenue]]</f>
        <v>0.39481312765296622</v>
      </c>
    </row>
    <row r="1098" spans="1:17" x14ac:dyDescent="0.3">
      <c r="A1098">
        <v>1097</v>
      </c>
      <c r="B1098" t="s">
        <v>2579</v>
      </c>
      <c r="C1098" t="s">
        <v>2580</v>
      </c>
      <c r="D1098" t="s">
        <v>16</v>
      </c>
      <c r="E1098" t="s">
        <v>106</v>
      </c>
      <c r="F1098" t="s">
        <v>773</v>
      </c>
      <c r="G1098" t="s">
        <v>27</v>
      </c>
      <c r="H1098" t="s">
        <v>44</v>
      </c>
      <c r="I1098" s="1">
        <v>45166</v>
      </c>
      <c r="J1098">
        <v>2023</v>
      </c>
      <c r="K1098" t="s">
        <v>36</v>
      </c>
      <c r="L1098">
        <v>12</v>
      </c>
      <c r="M1098">
        <v>244.07</v>
      </c>
      <c r="N1098">
        <v>201.59</v>
      </c>
      <c r="O1098">
        <f>Table1[[#This Row],[Price_per_qty]]*Table1[[#This Row],[Sold_qty]]</f>
        <v>2928.84</v>
      </c>
      <c r="P1098">
        <f>(Table1[[#This Row],[Sold_qty]]*Table1[[#This Row],[Price_per_qty]])-(Table1[[#This Row],[COGS]]*Table1[[#This Row],[Sold_qty]])</f>
        <v>509.76000000000022</v>
      </c>
      <c r="Q1098" s="6">
        <f>Table1[[#This Row],[Profit]]/Table1[[#This Row],[Revenue]]</f>
        <v>0.17404842872946291</v>
      </c>
    </row>
    <row r="1099" spans="1:17" x14ac:dyDescent="0.3">
      <c r="A1099">
        <v>1098</v>
      </c>
      <c r="B1099" t="s">
        <v>2581</v>
      </c>
      <c r="C1099" t="s">
        <v>2582</v>
      </c>
      <c r="D1099" t="s">
        <v>16</v>
      </c>
      <c r="E1099" t="s">
        <v>17</v>
      </c>
      <c r="F1099" t="s">
        <v>157</v>
      </c>
      <c r="G1099" t="s">
        <v>44</v>
      </c>
      <c r="H1099" t="s">
        <v>27</v>
      </c>
      <c r="I1099" s="1">
        <v>45566</v>
      </c>
      <c r="J1099">
        <v>2024</v>
      </c>
      <c r="K1099" t="s">
        <v>21</v>
      </c>
      <c r="L1099">
        <v>17</v>
      </c>
      <c r="M1099">
        <v>63.86</v>
      </c>
      <c r="N1099">
        <v>49.65</v>
      </c>
      <c r="O1099">
        <f>Table1[[#This Row],[Price_per_qty]]*Table1[[#This Row],[Sold_qty]]</f>
        <v>1085.6199999999999</v>
      </c>
      <c r="P1099">
        <f>(Table1[[#This Row],[Sold_qty]]*Table1[[#This Row],[Price_per_qty]])-(Table1[[#This Row],[COGS]]*Table1[[#This Row],[Sold_qty]])</f>
        <v>241.56999999999994</v>
      </c>
      <c r="Q1099" s="6">
        <f>Table1[[#This Row],[Profit]]/Table1[[#This Row],[Revenue]]</f>
        <v>0.22251800814281236</v>
      </c>
    </row>
    <row r="1100" spans="1:17" x14ac:dyDescent="0.3">
      <c r="A1100">
        <v>1099</v>
      </c>
      <c r="B1100" t="s">
        <v>2583</v>
      </c>
      <c r="C1100" t="s">
        <v>2584</v>
      </c>
      <c r="D1100" t="s">
        <v>32</v>
      </c>
      <c r="E1100" t="s">
        <v>33</v>
      </c>
      <c r="F1100" t="s">
        <v>461</v>
      </c>
      <c r="G1100" t="s">
        <v>35</v>
      </c>
      <c r="H1100" t="s">
        <v>28</v>
      </c>
      <c r="I1100" s="1">
        <v>45591</v>
      </c>
      <c r="J1100">
        <v>2024</v>
      </c>
      <c r="K1100" t="s">
        <v>103</v>
      </c>
      <c r="L1100">
        <v>17</v>
      </c>
      <c r="M1100">
        <v>304.89</v>
      </c>
      <c r="N1100">
        <v>239.56</v>
      </c>
      <c r="O1100">
        <f>Table1[[#This Row],[Price_per_qty]]*Table1[[#This Row],[Sold_qty]]</f>
        <v>5183.13</v>
      </c>
      <c r="P1100">
        <f>(Table1[[#This Row],[Sold_qty]]*Table1[[#This Row],[Price_per_qty]])-(Table1[[#This Row],[COGS]]*Table1[[#This Row],[Sold_qty]])</f>
        <v>1110.6100000000001</v>
      </c>
      <c r="Q1100" s="6">
        <f>Table1[[#This Row],[Profit]]/Table1[[#This Row],[Revenue]]</f>
        <v>0.21427400045918202</v>
      </c>
    </row>
    <row r="1101" spans="1:17" x14ac:dyDescent="0.3">
      <c r="A1101">
        <v>1100</v>
      </c>
      <c r="B1101" t="s">
        <v>2585</v>
      </c>
      <c r="C1101" t="s">
        <v>2586</v>
      </c>
      <c r="D1101" t="s">
        <v>24</v>
      </c>
      <c r="E1101" t="s">
        <v>73</v>
      </c>
      <c r="F1101" t="s">
        <v>2587</v>
      </c>
      <c r="G1101" t="s">
        <v>35</v>
      </c>
      <c r="H1101" t="s">
        <v>44</v>
      </c>
      <c r="I1101" s="1">
        <v>45782</v>
      </c>
      <c r="J1101">
        <v>2025</v>
      </c>
      <c r="K1101" t="s">
        <v>29</v>
      </c>
      <c r="L1101">
        <v>13</v>
      </c>
      <c r="M1101">
        <v>89.91</v>
      </c>
      <c r="N1101">
        <v>58.65</v>
      </c>
      <c r="O1101">
        <f>Table1[[#This Row],[Price_per_qty]]*Table1[[#This Row],[Sold_qty]]</f>
        <v>1168.83</v>
      </c>
      <c r="P1101">
        <f>(Table1[[#This Row],[Sold_qty]]*Table1[[#This Row],[Price_per_qty]])-(Table1[[#This Row],[COGS]]*Table1[[#This Row],[Sold_qty]])</f>
        <v>406.38</v>
      </c>
      <c r="Q1101" s="6">
        <f>Table1[[#This Row],[Profit]]/Table1[[#This Row],[Revenue]]</f>
        <v>0.34768101434768101</v>
      </c>
    </row>
    <row r="1102" spans="1:17" x14ac:dyDescent="0.3">
      <c r="A1102">
        <v>1101</v>
      </c>
      <c r="B1102" t="s">
        <v>2588</v>
      </c>
      <c r="C1102" t="s">
        <v>2589</v>
      </c>
      <c r="D1102" t="s">
        <v>16</v>
      </c>
      <c r="E1102" t="s">
        <v>59</v>
      </c>
      <c r="F1102" t="s">
        <v>913</v>
      </c>
      <c r="G1102" t="s">
        <v>44</v>
      </c>
      <c r="H1102" t="s">
        <v>20</v>
      </c>
      <c r="I1102" s="1">
        <v>45427</v>
      </c>
      <c r="J1102">
        <v>2024</v>
      </c>
      <c r="K1102" t="s">
        <v>103</v>
      </c>
      <c r="L1102">
        <v>9</v>
      </c>
      <c r="M1102">
        <v>245.58</v>
      </c>
      <c r="N1102">
        <v>144.01</v>
      </c>
      <c r="O1102">
        <f>Table1[[#This Row],[Price_per_qty]]*Table1[[#This Row],[Sold_qty]]</f>
        <v>2210.2200000000003</v>
      </c>
      <c r="P1102">
        <f>(Table1[[#This Row],[Sold_qty]]*Table1[[#This Row],[Price_per_qty]])-(Table1[[#This Row],[COGS]]*Table1[[#This Row],[Sold_qty]])</f>
        <v>914.13000000000034</v>
      </c>
      <c r="Q1102" s="6">
        <f>Table1[[#This Row],[Profit]]/Table1[[#This Row],[Revenue]]</f>
        <v>0.41359231207753083</v>
      </c>
    </row>
    <row r="1103" spans="1:17" x14ac:dyDescent="0.3">
      <c r="A1103">
        <v>1102</v>
      </c>
      <c r="B1103" t="s">
        <v>2590</v>
      </c>
      <c r="C1103" t="s">
        <v>2591</v>
      </c>
      <c r="D1103" t="s">
        <v>24</v>
      </c>
      <c r="E1103" t="s">
        <v>73</v>
      </c>
      <c r="F1103" t="s">
        <v>1047</v>
      </c>
      <c r="G1103" t="s">
        <v>44</v>
      </c>
      <c r="H1103" t="s">
        <v>27</v>
      </c>
      <c r="I1103" s="1">
        <v>45111</v>
      </c>
      <c r="J1103">
        <v>2023</v>
      </c>
      <c r="K1103" t="s">
        <v>21</v>
      </c>
      <c r="L1103">
        <v>6</v>
      </c>
      <c r="M1103">
        <v>210.5</v>
      </c>
      <c r="N1103">
        <v>142.47</v>
      </c>
      <c r="O1103">
        <f>Table1[[#This Row],[Price_per_qty]]*Table1[[#This Row],[Sold_qty]]</f>
        <v>1263</v>
      </c>
      <c r="P1103">
        <f>(Table1[[#This Row],[Sold_qty]]*Table1[[#This Row],[Price_per_qty]])-(Table1[[#This Row],[COGS]]*Table1[[#This Row],[Sold_qty]])</f>
        <v>408.18000000000006</v>
      </c>
      <c r="Q1103" s="6">
        <f>Table1[[#This Row],[Profit]]/Table1[[#This Row],[Revenue]]</f>
        <v>0.32318289786223281</v>
      </c>
    </row>
    <row r="1104" spans="1:17" x14ac:dyDescent="0.3">
      <c r="A1104">
        <v>1103</v>
      </c>
      <c r="B1104" t="s">
        <v>2592</v>
      </c>
      <c r="C1104" t="s">
        <v>2593</v>
      </c>
      <c r="D1104" t="s">
        <v>32</v>
      </c>
      <c r="E1104" t="s">
        <v>52</v>
      </c>
      <c r="F1104" t="s">
        <v>305</v>
      </c>
      <c r="G1104" t="s">
        <v>27</v>
      </c>
      <c r="H1104" t="s">
        <v>19</v>
      </c>
      <c r="I1104" s="1">
        <v>45344</v>
      </c>
      <c r="J1104">
        <v>2024</v>
      </c>
      <c r="K1104" t="s">
        <v>21</v>
      </c>
      <c r="L1104">
        <v>2</v>
      </c>
      <c r="M1104">
        <v>214.54</v>
      </c>
      <c r="N1104">
        <v>130.71</v>
      </c>
      <c r="O1104">
        <f>Table1[[#This Row],[Price_per_qty]]*Table1[[#This Row],[Sold_qty]]</f>
        <v>429.08</v>
      </c>
      <c r="P1104">
        <f>(Table1[[#This Row],[Sold_qty]]*Table1[[#This Row],[Price_per_qty]])-(Table1[[#This Row],[COGS]]*Table1[[#This Row],[Sold_qty]])</f>
        <v>167.65999999999997</v>
      </c>
      <c r="Q1104" s="6">
        <f>Table1[[#This Row],[Profit]]/Table1[[#This Row],[Revenue]]</f>
        <v>0.39074298499114379</v>
      </c>
    </row>
    <row r="1105" spans="1:17" x14ac:dyDescent="0.3">
      <c r="A1105">
        <v>1104</v>
      </c>
      <c r="B1105" t="s">
        <v>2594</v>
      </c>
      <c r="C1105" t="s">
        <v>1071</v>
      </c>
      <c r="D1105" t="s">
        <v>24</v>
      </c>
      <c r="E1105" t="s">
        <v>42</v>
      </c>
      <c r="F1105" t="s">
        <v>1886</v>
      </c>
      <c r="G1105" t="s">
        <v>27</v>
      </c>
      <c r="H1105" t="s">
        <v>20</v>
      </c>
      <c r="I1105" s="1">
        <v>45128</v>
      </c>
      <c r="J1105">
        <v>2023</v>
      </c>
      <c r="K1105" t="s">
        <v>36</v>
      </c>
      <c r="L1105">
        <v>9</v>
      </c>
      <c r="M1105">
        <v>41.63</v>
      </c>
      <c r="N1105">
        <v>27.67</v>
      </c>
      <c r="O1105">
        <f>Table1[[#This Row],[Price_per_qty]]*Table1[[#This Row],[Sold_qty]]</f>
        <v>374.67</v>
      </c>
      <c r="P1105">
        <f>(Table1[[#This Row],[Sold_qty]]*Table1[[#This Row],[Price_per_qty]])-(Table1[[#This Row],[COGS]]*Table1[[#This Row],[Sold_qty]])</f>
        <v>125.63999999999999</v>
      </c>
      <c r="Q1105" s="6">
        <f>Table1[[#This Row],[Profit]]/Table1[[#This Row],[Revenue]]</f>
        <v>0.33533509488349744</v>
      </c>
    </row>
    <row r="1106" spans="1:17" x14ac:dyDescent="0.3">
      <c r="A1106">
        <v>1105</v>
      </c>
      <c r="B1106" t="s">
        <v>2595</v>
      </c>
      <c r="C1106" t="s">
        <v>2494</v>
      </c>
      <c r="D1106" t="s">
        <v>32</v>
      </c>
      <c r="E1106" t="s">
        <v>33</v>
      </c>
      <c r="F1106" t="s">
        <v>192</v>
      </c>
      <c r="G1106" t="s">
        <v>35</v>
      </c>
      <c r="H1106" t="s">
        <v>19</v>
      </c>
      <c r="I1106" s="1">
        <v>45176</v>
      </c>
      <c r="J1106">
        <v>2023</v>
      </c>
      <c r="K1106" t="s">
        <v>103</v>
      </c>
      <c r="L1106">
        <v>14</v>
      </c>
      <c r="M1106">
        <v>423.27</v>
      </c>
      <c r="N1106">
        <v>317.88</v>
      </c>
      <c r="O1106">
        <f>Table1[[#This Row],[Price_per_qty]]*Table1[[#This Row],[Sold_qty]]</f>
        <v>5925.78</v>
      </c>
      <c r="P1106">
        <f>(Table1[[#This Row],[Sold_qty]]*Table1[[#This Row],[Price_per_qty]])-(Table1[[#This Row],[COGS]]*Table1[[#This Row],[Sold_qty]])</f>
        <v>1475.46</v>
      </c>
      <c r="Q1106" s="6">
        <f>Table1[[#This Row],[Profit]]/Table1[[#This Row],[Revenue]]</f>
        <v>0.24899000637890709</v>
      </c>
    </row>
    <row r="1107" spans="1:17" x14ac:dyDescent="0.3">
      <c r="A1107">
        <v>1106</v>
      </c>
      <c r="B1107" t="s">
        <v>2596</v>
      </c>
      <c r="C1107" t="s">
        <v>2597</v>
      </c>
      <c r="D1107" t="s">
        <v>32</v>
      </c>
      <c r="E1107" t="s">
        <v>33</v>
      </c>
      <c r="F1107" t="s">
        <v>433</v>
      </c>
      <c r="G1107" t="s">
        <v>20</v>
      </c>
      <c r="H1107" t="s">
        <v>44</v>
      </c>
      <c r="I1107" s="1">
        <v>45607</v>
      </c>
      <c r="J1107">
        <v>2024</v>
      </c>
      <c r="K1107" t="s">
        <v>103</v>
      </c>
      <c r="L1107">
        <v>11</v>
      </c>
      <c r="M1107">
        <v>371.67</v>
      </c>
      <c r="N1107">
        <v>295.97000000000003</v>
      </c>
      <c r="O1107">
        <f>Table1[[#This Row],[Price_per_qty]]*Table1[[#This Row],[Sold_qty]]</f>
        <v>4088.3700000000003</v>
      </c>
      <c r="P1107">
        <f>(Table1[[#This Row],[Sold_qty]]*Table1[[#This Row],[Price_per_qty]])-(Table1[[#This Row],[COGS]]*Table1[[#This Row],[Sold_qty]])</f>
        <v>832.70000000000027</v>
      </c>
      <c r="Q1107" s="6">
        <f>Table1[[#This Row],[Profit]]/Table1[[#This Row],[Revenue]]</f>
        <v>0.20367530336050801</v>
      </c>
    </row>
    <row r="1108" spans="1:17" x14ac:dyDescent="0.3">
      <c r="A1108">
        <v>1107</v>
      </c>
      <c r="B1108" t="s">
        <v>2598</v>
      </c>
      <c r="C1108" t="s">
        <v>2599</v>
      </c>
      <c r="D1108" t="s">
        <v>24</v>
      </c>
      <c r="E1108" t="s">
        <v>42</v>
      </c>
      <c r="F1108" t="s">
        <v>1509</v>
      </c>
      <c r="G1108" t="s">
        <v>19</v>
      </c>
      <c r="H1108" t="s">
        <v>27</v>
      </c>
      <c r="I1108" s="1">
        <v>45053</v>
      </c>
      <c r="J1108">
        <v>2023</v>
      </c>
      <c r="K1108" t="s">
        <v>36</v>
      </c>
      <c r="L1108">
        <v>3</v>
      </c>
      <c r="M1108">
        <v>482.16</v>
      </c>
      <c r="N1108">
        <v>259.12</v>
      </c>
      <c r="O1108">
        <f>Table1[[#This Row],[Price_per_qty]]*Table1[[#This Row],[Sold_qty]]</f>
        <v>1446.48</v>
      </c>
      <c r="P1108">
        <f>(Table1[[#This Row],[Sold_qty]]*Table1[[#This Row],[Price_per_qty]])-(Table1[[#This Row],[COGS]]*Table1[[#This Row],[Sold_qty]])</f>
        <v>669.12</v>
      </c>
      <c r="Q1108" s="6">
        <f>Table1[[#This Row],[Profit]]/Table1[[#This Row],[Revenue]]</f>
        <v>0.46258503401360546</v>
      </c>
    </row>
    <row r="1109" spans="1:17" x14ac:dyDescent="0.3">
      <c r="A1109">
        <v>1108</v>
      </c>
      <c r="B1109" t="s">
        <v>2600</v>
      </c>
      <c r="C1109" t="s">
        <v>2601</v>
      </c>
      <c r="D1109" t="s">
        <v>24</v>
      </c>
      <c r="E1109" t="s">
        <v>25</v>
      </c>
      <c r="F1109" t="s">
        <v>818</v>
      </c>
      <c r="G1109" t="s">
        <v>35</v>
      </c>
      <c r="H1109" t="s">
        <v>35</v>
      </c>
      <c r="I1109" s="1">
        <v>45547</v>
      </c>
      <c r="J1109">
        <v>2024</v>
      </c>
      <c r="K1109" t="s">
        <v>103</v>
      </c>
      <c r="L1109">
        <v>9</v>
      </c>
      <c r="M1109">
        <v>21.14</v>
      </c>
      <c r="N1109">
        <v>14.49</v>
      </c>
      <c r="O1109">
        <f>Table1[[#This Row],[Price_per_qty]]*Table1[[#This Row],[Sold_qty]]</f>
        <v>190.26</v>
      </c>
      <c r="P1109">
        <f>(Table1[[#This Row],[Sold_qty]]*Table1[[#This Row],[Price_per_qty]])-(Table1[[#This Row],[COGS]]*Table1[[#This Row],[Sold_qty]])</f>
        <v>59.849999999999994</v>
      </c>
      <c r="Q1109" s="6">
        <f>Table1[[#This Row],[Profit]]/Table1[[#This Row],[Revenue]]</f>
        <v>0.31456953642384106</v>
      </c>
    </row>
    <row r="1110" spans="1:17" x14ac:dyDescent="0.3">
      <c r="A1110">
        <v>1109</v>
      </c>
      <c r="B1110" t="s">
        <v>2602</v>
      </c>
      <c r="C1110" t="s">
        <v>2603</v>
      </c>
      <c r="D1110" t="s">
        <v>24</v>
      </c>
      <c r="E1110" t="s">
        <v>73</v>
      </c>
      <c r="F1110" t="s">
        <v>2604</v>
      </c>
      <c r="G1110" t="s">
        <v>35</v>
      </c>
      <c r="H1110" t="s">
        <v>19</v>
      </c>
      <c r="I1110" s="1">
        <v>45652</v>
      </c>
      <c r="J1110">
        <v>2024</v>
      </c>
      <c r="K1110" t="s">
        <v>36</v>
      </c>
      <c r="L1110">
        <v>16</v>
      </c>
      <c r="M1110">
        <v>454.79</v>
      </c>
      <c r="N1110">
        <v>377.83</v>
      </c>
      <c r="O1110">
        <f>Table1[[#This Row],[Price_per_qty]]*Table1[[#This Row],[Sold_qty]]</f>
        <v>7276.64</v>
      </c>
      <c r="P1110">
        <f>(Table1[[#This Row],[Sold_qty]]*Table1[[#This Row],[Price_per_qty]])-(Table1[[#This Row],[COGS]]*Table1[[#This Row],[Sold_qty]])</f>
        <v>1231.3600000000006</v>
      </c>
      <c r="Q1110" s="6">
        <f>Table1[[#This Row],[Profit]]/Table1[[#This Row],[Revenue]]</f>
        <v>0.16922095912399138</v>
      </c>
    </row>
    <row r="1111" spans="1:17" x14ac:dyDescent="0.3">
      <c r="A1111">
        <v>1110</v>
      </c>
      <c r="B1111" t="s">
        <v>2605</v>
      </c>
      <c r="C1111" t="s">
        <v>2606</v>
      </c>
      <c r="D1111" t="s">
        <v>32</v>
      </c>
      <c r="E1111" t="s">
        <v>52</v>
      </c>
      <c r="F1111" t="s">
        <v>2607</v>
      </c>
      <c r="G1111" t="s">
        <v>19</v>
      </c>
      <c r="H1111" t="s">
        <v>35</v>
      </c>
      <c r="I1111" s="1">
        <v>45018</v>
      </c>
      <c r="J1111">
        <v>2023</v>
      </c>
      <c r="K1111" t="s">
        <v>103</v>
      </c>
      <c r="L1111">
        <v>15</v>
      </c>
      <c r="M1111">
        <v>491.73</v>
      </c>
      <c r="N1111">
        <v>320.36</v>
      </c>
      <c r="O1111">
        <f>Table1[[#This Row],[Price_per_qty]]*Table1[[#This Row],[Sold_qty]]</f>
        <v>7375.9500000000007</v>
      </c>
      <c r="P1111">
        <f>(Table1[[#This Row],[Sold_qty]]*Table1[[#This Row],[Price_per_qty]])-(Table1[[#This Row],[COGS]]*Table1[[#This Row],[Sold_qty]])</f>
        <v>2570.5500000000002</v>
      </c>
      <c r="Q1111" s="6">
        <f>Table1[[#This Row],[Profit]]/Table1[[#This Row],[Revenue]]</f>
        <v>0.34850426046814309</v>
      </c>
    </row>
    <row r="1112" spans="1:17" x14ac:dyDescent="0.3">
      <c r="A1112">
        <v>1111</v>
      </c>
      <c r="B1112" t="s">
        <v>2608</v>
      </c>
      <c r="C1112" t="s">
        <v>2293</v>
      </c>
      <c r="D1112" t="s">
        <v>24</v>
      </c>
      <c r="E1112" t="s">
        <v>42</v>
      </c>
      <c r="F1112" t="s">
        <v>322</v>
      </c>
      <c r="G1112" t="s">
        <v>28</v>
      </c>
      <c r="H1112" t="s">
        <v>27</v>
      </c>
      <c r="I1112" s="1">
        <v>45720</v>
      </c>
      <c r="J1112">
        <v>2025</v>
      </c>
      <c r="K1112" t="s">
        <v>21</v>
      </c>
      <c r="L1112">
        <v>12</v>
      </c>
      <c r="M1112">
        <v>96.9</v>
      </c>
      <c r="N1112">
        <v>78.13</v>
      </c>
      <c r="O1112">
        <f>Table1[[#This Row],[Price_per_qty]]*Table1[[#This Row],[Sold_qty]]</f>
        <v>1162.8000000000002</v>
      </c>
      <c r="P1112">
        <f>(Table1[[#This Row],[Sold_qty]]*Table1[[#This Row],[Price_per_qty]])-(Table1[[#This Row],[COGS]]*Table1[[#This Row],[Sold_qty]])</f>
        <v>225.24000000000024</v>
      </c>
      <c r="Q1112" s="6">
        <f>Table1[[#This Row],[Profit]]/Table1[[#This Row],[Revenue]]</f>
        <v>0.19370485036119728</v>
      </c>
    </row>
    <row r="1113" spans="1:17" x14ac:dyDescent="0.3">
      <c r="A1113">
        <v>1112</v>
      </c>
      <c r="B1113" t="s">
        <v>2609</v>
      </c>
      <c r="C1113" t="s">
        <v>2610</v>
      </c>
      <c r="D1113" t="s">
        <v>24</v>
      </c>
      <c r="E1113" t="s">
        <v>25</v>
      </c>
      <c r="F1113" t="s">
        <v>828</v>
      </c>
      <c r="G1113" t="s">
        <v>19</v>
      </c>
      <c r="H1113" t="s">
        <v>20</v>
      </c>
      <c r="I1113" s="1">
        <v>45617</v>
      </c>
      <c r="J1113">
        <v>2024</v>
      </c>
      <c r="K1113" t="s">
        <v>103</v>
      </c>
      <c r="L1113">
        <v>9</v>
      </c>
      <c r="M1113">
        <v>291.98</v>
      </c>
      <c r="N1113">
        <v>219.13</v>
      </c>
      <c r="O1113">
        <f>Table1[[#This Row],[Price_per_qty]]*Table1[[#This Row],[Sold_qty]]</f>
        <v>2627.82</v>
      </c>
      <c r="P1113">
        <f>(Table1[[#This Row],[Sold_qty]]*Table1[[#This Row],[Price_per_qty]])-(Table1[[#This Row],[COGS]]*Table1[[#This Row],[Sold_qty]])</f>
        <v>655.65000000000009</v>
      </c>
      <c r="Q1113" s="6">
        <f>Table1[[#This Row],[Profit]]/Table1[[#This Row],[Revenue]]</f>
        <v>0.24950339064319477</v>
      </c>
    </row>
    <row r="1114" spans="1:17" x14ac:dyDescent="0.3">
      <c r="A1114">
        <v>1113</v>
      </c>
      <c r="B1114" t="s">
        <v>2611</v>
      </c>
      <c r="C1114" t="s">
        <v>2612</v>
      </c>
      <c r="D1114" t="s">
        <v>24</v>
      </c>
      <c r="E1114" t="s">
        <v>73</v>
      </c>
      <c r="F1114" t="s">
        <v>601</v>
      </c>
      <c r="G1114" t="s">
        <v>28</v>
      </c>
      <c r="H1114" t="s">
        <v>28</v>
      </c>
      <c r="I1114" s="1">
        <v>45224</v>
      </c>
      <c r="J1114">
        <v>2023</v>
      </c>
      <c r="K1114" t="s">
        <v>29</v>
      </c>
      <c r="L1114">
        <v>18</v>
      </c>
      <c r="M1114">
        <v>291.45999999999998</v>
      </c>
      <c r="N1114">
        <v>160.34</v>
      </c>
      <c r="O1114">
        <f>Table1[[#This Row],[Price_per_qty]]*Table1[[#This Row],[Sold_qty]]</f>
        <v>5246.28</v>
      </c>
      <c r="P1114">
        <f>(Table1[[#This Row],[Sold_qty]]*Table1[[#This Row],[Price_per_qty]])-(Table1[[#This Row],[COGS]]*Table1[[#This Row],[Sold_qty]])</f>
        <v>2360.16</v>
      </c>
      <c r="Q1114" s="6">
        <f>Table1[[#This Row],[Profit]]/Table1[[#This Row],[Revenue]]</f>
        <v>0.44987305290605917</v>
      </c>
    </row>
    <row r="1115" spans="1:17" x14ac:dyDescent="0.3">
      <c r="A1115">
        <v>1114</v>
      </c>
      <c r="B1115" t="s">
        <v>2613</v>
      </c>
      <c r="C1115" t="s">
        <v>2614</v>
      </c>
      <c r="D1115" t="s">
        <v>16</v>
      </c>
      <c r="E1115" t="s">
        <v>17</v>
      </c>
      <c r="F1115" t="s">
        <v>767</v>
      </c>
      <c r="G1115" t="s">
        <v>44</v>
      </c>
      <c r="H1115" t="s">
        <v>27</v>
      </c>
      <c r="I1115" s="1">
        <v>45036</v>
      </c>
      <c r="J1115">
        <v>2023</v>
      </c>
      <c r="K1115" t="s">
        <v>36</v>
      </c>
      <c r="L1115">
        <v>8</v>
      </c>
      <c r="M1115">
        <v>250.54</v>
      </c>
      <c r="N1115">
        <v>176.91</v>
      </c>
      <c r="O1115">
        <f>Table1[[#This Row],[Price_per_qty]]*Table1[[#This Row],[Sold_qty]]</f>
        <v>2004.32</v>
      </c>
      <c r="P1115">
        <f>(Table1[[#This Row],[Sold_qty]]*Table1[[#This Row],[Price_per_qty]])-(Table1[[#This Row],[COGS]]*Table1[[#This Row],[Sold_qty]])</f>
        <v>589.04</v>
      </c>
      <c r="Q1115" s="6">
        <f>Table1[[#This Row],[Profit]]/Table1[[#This Row],[Revenue]]</f>
        <v>0.29388520795082623</v>
      </c>
    </row>
    <row r="1116" spans="1:17" x14ac:dyDescent="0.3">
      <c r="A1116">
        <v>1115</v>
      </c>
      <c r="B1116" t="s">
        <v>2615</v>
      </c>
      <c r="C1116" t="s">
        <v>2616</v>
      </c>
      <c r="D1116" t="s">
        <v>32</v>
      </c>
      <c r="E1116" t="s">
        <v>63</v>
      </c>
      <c r="F1116" t="s">
        <v>919</v>
      </c>
      <c r="G1116" t="s">
        <v>19</v>
      </c>
      <c r="H1116" t="s">
        <v>35</v>
      </c>
      <c r="I1116" s="1">
        <v>45394</v>
      </c>
      <c r="J1116">
        <v>2024</v>
      </c>
      <c r="K1116" t="s">
        <v>103</v>
      </c>
      <c r="L1116">
        <v>15</v>
      </c>
      <c r="M1116">
        <v>25.23</v>
      </c>
      <c r="N1116">
        <v>19.079999999999998</v>
      </c>
      <c r="O1116">
        <f>Table1[[#This Row],[Price_per_qty]]*Table1[[#This Row],[Sold_qty]]</f>
        <v>378.45</v>
      </c>
      <c r="P1116">
        <f>(Table1[[#This Row],[Sold_qty]]*Table1[[#This Row],[Price_per_qty]])-(Table1[[#This Row],[COGS]]*Table1[[#This Row],[Sold_qty]])</f>
        <v>92.25</v>
      </c>
      <c r="Q1116" s="6">
        <f>Table1[[#This Row],[Profit]]/Table1[[#This Row],[Revenue]]</f>
        <v>0.24375743162901309</v>
      </c>
    </row>
    <row r="1117" spans="1:17" x14ac:dyDescent="0.3">
      <c r="A1117">
        <v>1116</v>
      </c>
      <c r="B1117" t="s">
        <v>2617</v>
      </c>
      <c r="C1117" t="s">
        <v>2618</v>
      </c>
      <c r="D1117" t="s">
        <v>24</v>
      </c>
      <c r="E1117" t="s">
        <v>73</v>
      </c>
      <c r="F1117" t="s">
        <v>848</v>
      </c>
      <c r="G1117" t="s">
        <v>20</v>
      </c>
      <c r="H1117" t="s">
        <v>44</v>
      </c>
      <c r="I1117" s="1">
        <v>45494</v>
      </c>
      <c r="J1117">
        <v>2024</v>
      </c>
      <c r="K1117" t="s">
        <v>21</v>
      </c>
      <c r="L1117">
        <v>4</v>
      </c>
      <c r="M1117">
        <v>83</v>
      </c>
      <c r="N1117">
        <v>45.03</v>
      </c>
      <c r="O1117">
        <f>Table1[[#This Row],[Price_per_qty]]*Table1[[#This Row],[Sold_qty]]</f>
        <v>332</v>
      </c>
      <c r="P1117">
        <f>(Table1[[#This Row],[Sold_qty]]*Table1[[#This Row],[Price_per_qty]])-(Table1[[#This Row],[COGS]]*Table1[[#This Row],[Sold_qty]])</f>
        <v>151.88</v>
      </c>
      <c r="Q1117" s="6">
        <f>Table1[[#This Row],[Profit]]/Table1[[#This Row],[Revenue]]</f>
        <v>0.45746987951807228</v>
      </c>
    </row>
    <row r="1118" spans="1:17" x14ac:dyDescent="0.3">
      <c r="A1118">
        <v>1117</v>
      </c>
      <c r="B1118" t="s">
        <v>2619</v>
      </c>
      <c r="C1118" t="s">
        <v>2620</v>
      </c>
      <c r="D1118" t="s">
        <v>24</v>
      </c>
      <c r="E1118" t="s">
        <v>25</v>
      </c>
      <c r="F1118" t="s">
        <v>906</v>
      </c>
      <c r="G1118" t="s">
        <v>44</v>
      </c>
      <c r="H1118" t="s">
        <v>19</v>
      </c>
      <c r="I1118" s="1">
        <v>45785</v>
      </c>
      <c r="J1118">
        <v>2025</v>
      </c>
      <c r="K1118" t="s">
        <v>21</v>
      </c>
      <c r="L1118">
        <v>2</v>
      </c>
      <c r="M1118">
        <v>226.17</v>
      </c>
      <c r="N1118">
        <v>190.28</v>
      </c>
      <c r="O1118">
        <f>Table1[[#This Row],[Price_per_qty]]*Table1[[#This Row],[Sold_qty]]</f>
        <v>452.34</v>
      </c>
      <c r="P1118">
        <f>(Table1[[#This Row],[Sold_qty]]*Table1[[#This Row],[Price_per_qty]])-(Table1[[#This Row],[COGS]]*Table1[[#This Row],[Sold_qty]])</f>
        <v>71.779999999999973</v>
      </c>
      <c r="Q1118" s="6">
        <f>Table1[[#This Row],[Profit]]/Table1[[#This Row],[Revenue]]</f>
        <v>0.15868594420126447</v>
      </c>
    </row>
    <row r="1119" spans="1:17" x14ac:dyDescent="0.3">
      <c r="A1119">
        <v>1118</v>
      </c>
      <c r="B1119" t="s">
        <v>2621</v>
      </c>
      <c r="C1119" t="s">
        <v>2622</v>
      </c>
      <c r="D1119" t="s">
        <v>16</v>
      </c>
      <c r="E1119" t="s">
        <v>106</v>
      </c>
      <c r="F1119" t="s">
        <v>265</v>
      </c>
      <c r="G1119" t="s">
        <v>44</v>
      </c>
      <c r="H1119" t="s">
        <v>19</v>
      </c>
      <c r="I1119" s="1">
        <v>45579</v>
      </c>
      <c r="J1119">
        <v>2024</v>
      </c>
      <c r="K1119" t="s">
        <v>29</v>
      </c>
      <c r="L1119">
        <v>8</v>
      </c>
      <c r="M1119">
        <v>290.67</v>
      </c>
      <c r="N1119">
        <v>188.8</v>
      </c>
      <c r="O1119">
        <f>Table1[[#This Row],[Price_per_qty]]*Table1[[#This Row],[Sold_qty]]</f>
        <v>2325.36</v>
      </c>
      <c r="P1119">
        <f>(Table1[[#This Row],[Sold_qty]]*Table1[[#This Row],[Price_per_qty]])-(Table1[[#This Row],[COGS]]*Table1[[#This Row],[Sold_qty]])</f>
        <v>814.96</v>
      </c>
      <c r="Q1119" s="6">
        <f>Table1[[#This Row],[Profit]]/Table1[[#This Row],[Revenue]]</f>
        <v>0.35046616437884887</v>
      </c>
    </row>
    <row r="1120" spans="1:17" x14ac:dyDescent="0.3">
      <c r="A1120">
        <v>1119</v>
      </c>
      <c r="B1120" t="s">
        <v>2623</v>
      </c>
      <c r="C1120" t="s">
        <v>2624</v>
      </c>
      <c r="D1120" t="s">
        <v>32</v>
      </c>
      <c r="E1120" t="s">
        <v>63</v>
      </c>
      <c r="F1120" t="s">
        <v>1011</v>
      </c>
      <c r="G1120" t="s">
        <v>44</v>
      </c>
      <c r="H1120" t="s">
        <v>35</v>
      </c>
      <c r="I1120" s="1">
        <v>45670</v>
      </c>
      <c r="J1120">
        <v>2025</v>
      </c>
      <c r="K1120" t="s">
        <v>36</v>
      </c>
      <c r="L1120">
        <v>13</v>
      </c>
      <c r="M1120">
        <v>418.06</v>
      </c>
      <c r="N1120">
        <v>342.33</v>
      </c>
      <c r="O1120">
        <f>Table1[[#This Row],[Price_per_qty]]*Table1[[#This Row],[Sold_qty]]</f>
        <v>5434.78</v>
      </c>
      <c r="P1120">
        <f>(Table1[[#This Row],[Sold_qty]]*Table1[[#This Row],[Price_per_qty]])-(Table1[[#This Row],[COGS]]*Table1[[#This Row],[Sold_qty]])</f>
        <v>984.48999999999978</v>
      </c>
      <c r="Q1120" s="6">
        <f>Table1[[#This Row],[Profit]]/Table1[[#This Row],[Revenue]]</f>
        <v>0.18114624695019851</v>
      </c>
    </row>
    <row r="1121" spans="1:17" x14ac:dyDescent="0.3">
      <c r="A1121">
        <v>1120</v>
      </c>
      <c r="B1121" t="s">
        <v>2625</v>
      </c>
      <c r="C1121" t="s">
        <v>2626</v>
      </c>
      <c r="D1121" t="s">
        <v>16</v>
      </c>
      <c r="E1121" t="s">
        <v>106</v>
      </c>
      <c r="F1121" t="s">
        <v>1489</v>
      </c>
      <c r="G1121" t="s">
        <v>27</v>
      </c>
      <c r="H1121" t="s">
        <v>28</v>
      </c>
      <c r="I1121" s="1">
        <v>45606</v>
      </c>
      <c r="J1121">
        <v>2024</v>
      </c>
      <c r="K1121" t="s">
        <v>36</v>
      </c>
      <c r="L1121">
        <v>17</v>
      </c>
      <c r="M1121">
        <v>27.14</v>
      </c>
      <c r="N1121">
        <v>21.06</v>
      </c>
      <c r="O1121">
        <f>Table1[[#This Row],[Price_per_qty]]*Table1[[#This Row],[Sold_qty]]</f>
        <v>461.38</v>
      </c>
      <c r="P1121">
        <f>(Table1[[#This Row],[Sold_qty]]*Table1[[#This Row],[Price_per_qty]])-(Table1[[#This Row],[COGS]]*Table1[[#This Row],[Sold_qty]])</f>
        <v>103.36000000000001</v>
      </c>
      <c r="Q1121" s="6">
        <f>Table1[[#This Row],[Profit]]/Table1[[#This Row],[Revenue]]</f>
        <v>0.2240235814296242</v>
      </c>
    </row>
    <row r="1122" spans="1:17" x14ac:dyDescent="0.3">
      <c r="A1122">
        <v>1121</v>
      </c>
      <c r="B1122" t="s">
        <v>2627</v>
      </c>
      <c r="C1122" t="s">
        <v>2628</v>
      </c>
      <c r="D1122" t="s">
        <v>16</v>
      </c>
      <c r="E1122" t="s">
        <v>17</v>
      </c>
      <c r="F1122" t="s">
        <v>1793</v>
      </c>
      <c r="G1122" t="s">
        <v>27</v>
      </c>
      <c r="H1122" t="s">
        <v>19</v>
      </c>
      <c r="I1122" s="1">
        <v>45311</v>
      </c>
      <c r="J1122">
        <v>2024</v>
      </c>
      <c r="K1122" t="s">
        <v>36</v>
      </c>
      <c r="L1122">
        <v>16</v>
      </c>
      <c r="M1122">
        <v>445.29</v>
      </c>
      <c r="N1122">
        <v>269</v>
      </c>
      <c r="O1122">
        <f>Table1[[#This Row],[Price_per_qty]]*Table1[[#This Row],[Sold_qty]]</f>
        <v>7124.64</v>
      </c>
      <c r="P1122">
        <f>(Table1[[#This Row],[Sold_qty]]*Table1[[#This Row],[Price_per_qty]])-(Table1[[#This Row],[COGS]]*Table1[[#This Row],[Sold_qty]])</f>
        <v>2820.6400000000003</v>
      </c>
      <c r="Q1122" s="6">
        <f>Table1[[#This Row],[Profit]]/Table1[[#This Row],[Revenue]]</f>
        <v>0.39589930157874648</v>
      </c>
    </row>
    <row r="1123" spans="1:17" x14ac:dyDescent="0.3">
      <c r="A1123">
        <v>1122</v>
      </c>
      <c r="B1123" t="s">
        <v>2629</v>
      </c>
      <c r="C1123" t="s">
        <v>2630</v>
      </c>
      <c r="D1123" t="s">
        <v>24</v>
      </c>
      <c r="E1123" t="s">
        <v>25</v>
      </c>
      <c r="F1123" t="s">
        <v>818</v>
      </c>
      <c r="G1123" t="s">
        <v>35</v>
      </c>
      <c r="H1123" t="s">
        <v>28</v>
      </c>
      <c r="I1123" s="1">
        <v>45238</v>
      </c>
      <c r="J1123">
        <v>2023</v>
      </c>
      <c r="K1123" t="s">
        <v>29</v>
      </c>
      <c r="L1123">
        <v>9</v>
      </c>
      <c r="M1123">
        <v>444.28</v>
      </c>
      <c r="N1123">
        <v>267.57</v>
      </c>
      <c r="O1123">
        <f>Table1[[#This Row],[Price_per_qty]]*Table1[[#This Row],[Sold_qty]]</f>
        <v>3998.5199999999995</v>
      </c>
      <c r="P1123">
        <f>(Table1[[#This Row],[Sold_qty]]*Table1[[#This Row],[Price_per_qty]])-(Table1[[#This Row],[COGS]]*Table1[[#This Row],[Sold_qty]])</f>
        <v>1590.3899999999994</v>
      </c>
      <c r="Q1123" s="6">
        <f>Table1[[#This Row],[Profit]]/Table1[[#This Row],[Revenue]]</f>
        <v>0.3977446655262446</v>
      </c>
    </row>
    <row r="1124" spans="1:17" x14ac:dyDescent="0.3">
      <c r="A1124">
        <v>1123</v>
      </c>
      <c r="B1124" t="s">
        <v>2631</v>
      </c>
      <c r="C1124" t="s">
        <v>2632</v>
      </c>
      <c r="D1124" t="s">
        <v>32</v>
      </c>
      <c r="E1124" t="s">
        <v>63</v>
      </c>
      <c r="F1124" t="s">
        <v>1082</v>
      </c>
      <c r="G1124" t="s">
        <v>20</v>
      </c>
      <c r="H1124" t="s">
        <v>27</v>
      </c>
      <c r="I1124" s="1">
        <v>45496</v>
      </c>
      <c r="J1124">
        <v>2024</v>
      </c>
      <c r="K1124" t="s">
        <v>21</v>
      </c>
      <c r="L1124">
        <v>10</v>
      </c>
      <c r="M1124">
        <v>359.73</v>
      </c>
      <c r="N1124">
        <v>265.60000000000002</v>
      </c>
      <c r="O1124">
        <f>Table1[[#This Row],[Price_per_qty]]*Table1[[#This Row],[Sold_qty]]</f>
        <v>3597.3</v>
      </c>
      <c r="P1124">
        <f>(Table1[[#This Row],[Sold_qty]]*Table1[[#This Row],[Price_per_qty]])-(Table1[[#This Row],[COGS]]*Table1[[#This Row],[Sold_qty]])</f>
        <v>941.30000000000018</v>
      </c>
      <c r="Q1124" s="6">
        <f>Table1[[#This Row],[Profit]]/Table1[[#This Row],[Revenue]]</f>
        <v>0.2616684735774053</v>
      </c>
    </row>
    <row r="1125" spans="1:17" x14ac:dyDescent="0.3">
      <c r="A1125">
        <v>1124</v>
      </c>
      <c r="B1125" t="s">
        <v>2633</v>
      </c>
      <c r="C1125" t="s">
        <v>2634</v>
      </c>
      <c r="D1125" t="s">
        <v>32</v>
      </c>
      <c r="E1125" t="s">
        <v>52</v>
      </c>
      <c r="F1125" t="s">
        <v>1525</v>
      </c>
      <c r="G1125" t="s">
        <v>35</v>
      </c>
      <c r="H1125" t="s">
        <v>19</v>
      </c>
      <c r="I1125" s="1">
        <v>45649</v>
      </c>
      <c r="J1125">
        <v>2024</v>
      </c>
      <c r="K1125" t="s">
        <v>103</v>
      </c>
      <c r="L1125">
        <v>4</v>
      </c>
      <c r="M1125">
        <v>442.69</v>
      </c>
      <c r="N1125">
        <v>279.33999999999997</v>
      </c>
      <c r="O1125">
        <f>Table1[[#This Row],[Price_per_qty]]*Table1[[#This Row],[Sold_qty]]</f>
        <v>1770.76</v>
      </c>
      <c r="P1125">
        <f>(Table1[[#This Row],[Sold_qty]]*Table1[[#This Row],[Price_per_qty]])-(Table1[[#This Row],[COGS]]*Table1[[#This Row],[Sold_qty]])</f>
        <v>653.40000000000009</v>
      </c>
      <c r="Q1125" s="6">
        <f>Table1[[#This Row],[Profit]]/Table1[[#This Row],[Revenue]]</f>
        <v>0.36899410422643392</v>
      </c>
    </row>
    <row r="1126" spans="1:17" x14ac:dyDescent="0.3">
      <c r="A1126">
        <v>1125</v>
      </c>
      <c r="B1126" t="s">
        <v>2635</v>
      </c>
      <c r="C1126" t="s">
        <v>2636</v>
      </c>
      <c r="D1126" t="s">
        <v>24</v>
      </c>
      <c r="E1126" t="s">
        <v>42</v>
      </c>
      <c r="F1126" t="s">
        <v>422</v>
      </c>
      <c r="G1126" t="s">
        <v>44</v>
      </c>
      <c r="H1126" t="s">
        <v>35</v>
      </c>
      <c r="I1126" s="1">
        <v>45329</v>
      </c>
      <c r="J1126">
        <v>2024</v>
      </c>
      <c r="K1126" t="s">
        <v>103</v>
      </c>
      <c r="L1126">
        <v>10</v>
      </c>
      <c r="M1126">
        <v>363.25</v>
      </c>
      <c r="N1126">
        <v>182.66</v>
      </c>
      <c r="O1126">
        <f>Table1[[#This Row],[Price_per_qty]]*Table1[[#This Row],[Sold_qty]]</f>
        <v>3632.5</v>
      </c>
      <c r="P1126">
        <f>(Table1[[#This Row],[Sold_qty]]*Table1[[#This Row],[Price_per_qty]])-(Table1[[#This Row],[COGS]]*Table1[[#This Row],[Sold_qty]])</f>
        <v>1805.9</v>
      </c>
      <c r="Q1126" s="6">
        <f>Table1[[#This Row],[Profit]]/Table1[[#This Row],[Revenue]]</f>
        <v>0.49715072264280802</v>
      </c>
    </row>
    <row r="1127" spans="1:17" x14ac:dyDescent="0.3">
      <c r="A1127">
        <v>1126</v>
      </c>
      <c r="B1127" t="s">
        <v>2637</v>
      </c>
      <c r="C1127" t="s">
        <v>2638</v>
      </c>
      <c r="D1127" t="s">
        <v>32</v>
      </c>
      <c r="E1127" t="s">
        <v>63</v>
      </c>
      <c r="F1127" t="s">
        <v>1082</v>
      </c>
      <c r="G1127" t="s">
        <v>19</v>
      </c>
      <c r="H1127" t="s">
        <v>35</v>
      </c>
      <c r="I1127" s="1">
        <v>45655</v>
      </c>
      <c r="J1127">
        <v>2024</v>
      </c>
      <c r="K1127" t="s">
        <v>21</v>
      </c>
      <c r="L1127">
        <v>4</v>
      </c>
      <c r="M1127">
        <v>387.27</v>
      </c>
      <c r="N1127">
        <v>285.26</v>
      </c>
      <c r="O1127">
        <f>Table1[[#This Row],[Price_per_qty]]*Table1[[#This Row],[Sold_qty]]</f>
        <v>1549.08</v>
      </c>
      <c r="P1127">
        <f>(Table1[[#This Row],[Sold_qty]]*Table1[[#This Row],[Price_per_qty]])-(Table1[[#This Row],[COGS]]*Table1[[#This Row],[Sold_qty]])</f>
        <v>408.03999999999996</v>
      </c>
      <c r="Q1127" s="6">
        <f>Table1[[#This Row],[Profit]]/Table1[[#This Row],[Revenue]]</f>
        <v>0.26340795827200658</v>
      </c>
    </row>
    <row r="1128" spans="1:17" x14ac:dyDescent="0.3">
      <c r="A1128">
        <v>1127</v>
      </c>
      <c r="B1128" t="s">
        <v>2639</v>
      </c>
      <c r="C1128" t="s">
        <v>2640</v>
      </c>
      <c r="D1128" t="s">
        <v>32</v>
      </c>
      <c r="E1128" t="s">
        <v>52</v>
      </c>
      <c r="F1128" t="s">
        <v>550</v>
      </c>
      <c r="G1128" t="s">
        <v>19</v>
      </c>
      <c r="H1128" t="s">
        <v>19</v>
      </c>
      <c r="I1128" s="1">
        <v>45116</v>
      </c>
      <c r="J1128">
        <v>2023</v>
      </c>
      <c r="K1128" t="s">
        <v>21</v>
      </c>
      <c r="L1128">
        <v>16</v>
      </c>
      <c r="M1128">
        <v>242.24</v>
      </c>
      <c r="N1128">
        <v>193.9</v>
      </c>
      <c r="O1128">
        <f>Table1[[#This Row],[Price_per_qty]]*Table1[[#This Row],[Sold_qty]]</f>
        <v>3875.84</v>
      </c>
      <c r="P1128">
        <f>(Table1[[#This Row],[Sold_qty]]*Table1[[#This Row],[Price_per_qty]])-(Table1[[#This Row],[COGS]]*Table1[[#This Row],[Sold_qty]])</f>
        <v>773.44</v>
      </c>
      <c r="Q1128" s="6">
        <f>Table1[[#This Row],[Profit]]/Table1[[#This Row],[Revenue]]</f>
        <v>0.19955416116248351</v>
      </c>
    </row>
    <row r="1129" spans="1:17" x14ac:dyDescent="0.3">
      <c r="A1129">
        <v>1128</v>
      </c>
      <c r="B1129" t="s">
        <v>2641</v>
      </c>
      <c r="C1129" t="s">
        <v>2642</v>
      </c>
      <c r="D1129" t="s">
        <v>16</v>
      </c>
      <c r="E1129" t="s">
        <v>59</v>
      </c>
      <c r="F1129" t="s">
        <v>1504</v>
      </c>
      <c r="G1129" t="s">
        <v>27</v>
      </c>
      <c r="H1129" t="s">
        <v>35</v>
      </c>
      <c r="I1129" s="1">
        <v>44992</v>
      </c>
      <c r="J1129">
        <v>2023</v>
      </c>
      <c r="K1129" t="s">
        <v>21</v>
      </c>
      <c r="L1129">
        <v>8</v>
      </c>
      <c r="M1129">
        <v>267.38</v>
      </c>
      <c r="N1129">
        <v>194.64</v>
      </c>
      <c r="O1129">
        <f>Table1[[#This Row],[Price_per_qty]]*Table1[[#This Row],[Sold_qty]]</f>
        <v>2139.04</v>
      </c>
      <c r="P1129">
        <f>(Table1[[#This Row],[Sold_qty]]*Table1[[#This Row],[Price_per_qty]])-(Table1[[#This Row],[COGS]]*Table1[[#This Row],[Sold_qty]])</f>
        <v>581.92000000000007</v>
      </c>
      <c r="Q1129" s="6">
        <f>Table1[[#This Row],[Profit]]/Table1[[#This Row],[Revenue]]</f>
        <v>0.27204727354327179</v>
      </c>
    </row>
    <row r="1130" spans="1:17" x14ac:dyDescent="0.3">
      <c r="A1130">
        <v>1129</v>
      </c>
      <c r="B1130" t="s">
        <v>2643</v>
      </c>
      <c r="C1130" t="s">
        <v>2644</v>
      </c>
      <c r="D1130" t="s">
        <v>32</v>
      </c>
      <c r="E1130" t="s">
        <v>52</v>
      </c>
      <c r="F1130" t="s">
        <v>1639</v>
      </c>
      <c r="G1130" t="s">
        <v>44</v>
      </c>
      <c r="H1130" t="s">
        <v>19</v>
      </c>
      <c r="I1130" s="1">
        <v>45771</v>
      </c>
      <c r="J1130">
        <v>2025</v>
      </c>
      <c r="K1130" t="s">
        <v>103</v>
      </c>
      <c r="L1130">
        <v>3</v>
      </c>
      <c r="M1130">
        <v>16.05</v>
      </c>
      <c r="N1130">
        <v>11.15</v>
      </c>
      <c r="O1130">
        <f>Table1[[#This Row],[Price_per_qty]]*Table1[[#This Row],[Sold_qty]]</f>
        <v>48.150000000000006</v>
      </c>
      <c r="P1130">
        <f>(Table1[[#This Row],[Sold_qty]]*Table1[[#This Row],[Price_per_qty]])-(Table1[[#This Row],[COGS]]*Table1[[#This Row],[Sold_qty]])</f>
        <v>14.700000000000003</v>
      </c>
      <c r="Q1130" s="6">
        <f>Table1[[#This Row],[Profit]]/Table1[[#This Row],[Revenue]]</f>
        <v>0.30529595015576327</v>
      </c>
    </row>
    <row r="1131" spans="1:17" x14ac:dyDescent="0.3">
      <c r="A1131">
        <v>1130</v>
      </c>
      <c r="B1131" t="s">
        <v>2645</v>
      </c>
      <c r="C1131" t="s">
        <v>2646</v>
      </c>
      <c r="D1131" t="s">
        <v>16</v>
      </c>
      <c r="E1131" t="s">
        <v>17</v>
      </c>
      <c r="F1131" t="s">
        <v>2438</v>
      </c>
      <c r="G1131" t="s">
        <v>20</v>
      </c>
      <c r="H1131" t="s">
        <v>35</v>
      </c>
      <c r="I1131" s="1">
        <v>45724</v>
      </c>
      <c r="J1131">
        <v>2025</v>
      </c>
      <c r="K1131" t="s">
        <v>36</v>
      </c>
      <c r="L1131">
        <v>17</v>
      </c>
      <c r="M1131">
        <v>249.49</v>
      </c>
      <c r="N1131">
        <v>208.95</v>
      </c>
      <c r="O1131">
        <f>Table1[[#This Row],[Price_per_qty]]*Table1[[#This Row],[Sold_qty]]</f>
        <v>4241.33</v>
      </c>
      <c r="P1131">
        <f>(Table1[[#This Row],[Sold_qty]]*Table1[[#This Row],[Price_per_qty]])-(Table1[[#This Row],[COGS]]*Table1[[#This Row],[Sold_qty]])</f>
        <v>689.18000000000029</v>
      </c>
      <c r="Q1131" s="6">
        <f>Table1[[#This Row],[Profit]]/Table1[[#This Row],[Revenue]]</f>
        <v>0.16249148262455415</v>
      </c>
    </row>
    <row r="1132" spans="1:17" x14ac:dyDescent="0.3">
      <c r="A1132">
        <v>1131</v>
      </c>
      <c r="B1132" t="s">
        <v>2647</v>
      </c>
      <c r="C1132" t="s">
        <v>2648</v>
      </c>
      <c r="D1132" t="s">
        <v>16</v>
      </c>
      <c r="E1132" t="s">
        <v>59</v>
      </c>
      <c r="F1132" t="s">
        <v>1563</v>
      </c>
      <c r="G1132" t="s">
        <v>19</v>
      </c>
      <c r="H1132" t="s">
        <v>35</v>
      </c>
      <c r="I1132" s="1">
        <v>45358</v>
      </c>
      <c r="J1132">
        <v>2024</v>
      </c>
      <c r="K1132" t="s">
        <v>21</v>
      </c>
      <c r="L1132">
        <v>3</v>
      </c>
      <c r="M1132">
        <v>427.11</v>
      </c>
      <c r="N1132">
        <v>248.85</v>
      </c>
      <c r="O1132">
        <f>Table1[[#This Row],[Price_per_qty]]*Table1[[#This Row],[Sold_qty]]</f>
        <v>1281.33</v>
      </c>
      <c r="P1132">
        <f>(Table1[[#This Row],[Sold_qty]]*Table1[[#This Row],[Price_per_qty]])-(Table1[[#This Row],[COGS]]*Table1[[#This Row],[Sold_qty]])</f>
        <v>534.78</v>
      </c>
      <c r="Q1132" s="6">
        <f>Table1[[#This Row],[Profit]]/Table1[[#This Row],[Revenue]]</f>
        <v>0.41736320854112524</v>
      </c>
    </row>
    <row r="1133" spans="1:17" x14ac:dyDescent="0.3">
      <c r="A1133">
        <v>1132</v>
      </c>
      <c r="B1133" t="s">
        <v>2649</v>
      </c>
      <c r="C1133" t="s">
        <v>2650</v>
      </c>
      <c r="D1133" t="s">
        <v>16</v>
      </c>
      <c r="E1133" t="s">
        <v>106</v>
      </c>
      <c r="F1133" t="s">
        <v>2023</v>
      </c>
      <c r="G1133" t="s">
        <v>44</v>
      </c>
      <c r="H1133" t="s">
        <v>44</v>
      </c>
      <c r="I1133" s="1">
        <v>45041</v>
      </c>
      <c r="J1133">
        <v>2023</v>
      </c>
      <c r="K1133" t="s">
        <v>103</v>
      </c>
      <c r="L1133">
        <v>4</v>
      </c>
      <c r="M1133">
        <v>202.88</v>
      </c>
      <c r="N1133">
        <v>147.44999999999999</v>
      </c>
      <c r="O1133">
        <f>Table1[[#This Row],[Price_per_qty]]*Table1[[#This Row],[Sold_qty]]</f>
        <v>811.52</v>
      </c>
      <c r="P1133">
        <f>(Table1[[#This Row],[Sold_qty]]*Table1[[#This Row],[Price_per_qty]])-(Table1[[#This Row],[COGS]]*Table1[[#This Row],[Sold_qty]])</f>
        <v>221.72000000000003</v>
      </c>
      <c r="Q1133" s="6">
        <f>Table1[[#This Row],[Profit]]/Table1[[#This Row],[Revenue]]</f>
        <v>0.27321569400630918</v>
      </c>
    </row>
    <row r="1134" spans="1:17" x14ac:dyDescent="0.3">
      <c r="A1134">
        <v>1133</v>
      </c>
      <c r="B1134" t="s">
        <v>2651</v>
      </c>
      <c r="C1134" t="s">
        <v>2652</v>
      </c>
      <c r="D1134" t="s">
        <v>16</v>
      </c>
      <c r="E1134" t="s">
        <v>106</v>
      </c>
      <c r="F1134" t="s">
        <v>705</v>
      </c>
      <c r="G1134" t="s">
        <v>28</v>
      </c>
      <c r="H1134" t="s">
        <v>35</v>
      </c>
      <c r="I1134" s="1">
        <v>45379</v>
      </c>
      <c r="J1134">
        <v>2024</v>
      </c>
      <c r="K1134" t="s">
        <v>36</v>
      </c>
      <c r="L1134">
        <v>15</v>
      </c>
      <c r="M1134">
        <v>299.83</v>
      </c>
      <c r="N1134">
        <v>163.58000000000001</v>
      </c>
      <c r="O1134">
        <f>Table1[[#This Row],[Price_per_qty]]*Table1[[#This Row],[Sold_qty]]</f>
        <v>4497.45</v>
      </c>
      <c r="P1134">
        <f>(Table1[[#This Row],[Sold_qty]]*Table1[[#This Row],[Price_per_qty]])-(Table1[[#This Row],[COGS]]*Table1[[#This Row],[Sold_qty]])</f>
        <v>2043.7499999999995</v>
      </c>
      <c r="Q1134" s="6">
        <f>Table1[[#This Row],[Profit]]/Table1[[#This Row],[Revenue]]</f>
        <v>0.45442417369842902</v>
      </c>
    </row>
    <row r="1135" spans="1:17" x14ac:dyDescent="0.3">
      <c r="A1135">
        <v>1134</v>
      </c>
      <c r="B1135" t="s">
        <v>2653</v>
      </c>
      <c r="C1135" t="s">
        <v>2654</v>
      </c>
      <c r="D1135" t="s">
        <v>16</v>
      </c>
      <c r="E1135" t="s">
        <v>17</v>
      </c>
      <c r="F1135" t="s">
        <v>88</v>
      </c>
      <c r="G1135" t="s">
        <v>20</v>
      </c>
      <c r="H1135" t="s">
        <v>27</v>
      </c>
      <c r="I1135" s="1">
        <v>45287</v>
      </c>
      <c r="J1135">
        <v>2023</v>
      </c>
      <c r="K1135" t="s">
        <v>21</v>
      </c>
      <c r="L1135">
        <v>1</v>
      </c>
      <c r="M1135">
        <v>208.25</v>
      </c>
      <c r="N1135">
        <v>114.55</v>
      </c>
      <c r="O1135">
        <f>Table1[[#This Row],[Price_per_qty]]*Table1[[#This Row],[Sold_qty]]</f>
        <v>208.25</v>
      </c>
      <c r="P1135">
        <f>(Table1[[#This Row],[Sold_qty]]*Table1[[#This Row],[Price_per_qty]])-(Table1[[#This Row],[COGS]]*Table1[[#This Row],[Sold_qty]])</f>
        <v>93.7</v>
      </c>
      <c r="Q1135" s="6">
        <f>Table1[[#This Row],[Profit]]/Table1[[#This Row],[Revenue]]</f>
        <v>0.44993997599039615</v>
      </c>
    </row>
    <row r="1136" spans="1:17" x14ac:dyDescent="0.3">
      <c r="A1136">
        <v>1135</v>
      </c>
      <c r="B1136" t="s">
        <v>2655</v>
      </c>
      <c r="C1136" t="s">
        <v>2656</v>
      </c>
      <c r="D1136" t="s">
        <v>32</v>
      </c>
      <c r="E1136" t="s">
        <v>63</v>
      </c>
      <c r="F1136" t="s">
        <v>919</v>
      </c>
      <c r="G1136" t="s">
        <v>19</v>
      </c>
      <c r="H1136" t="s">
        <v>19</v>
      </c>
      <c r="I1136" s="1">
        <v>44980</v>
      </c>
      <c r="J1136">
        <v>2023</v>
      </c>
      <c r="K1136" t="s">
        <v>21</v>
      </c>
      <c r="L1136">
        <v>18</v>
      </c>
      <c r="M1136">
        <v>16.2</v>
      </c>
      <c r="N1136">
        <v>10.88</v>
      </c>
      <c r="O1136">
        <f>Table1[[#This Row],[Price_per_qty]]*Table1[[#This Row],[Sold_qty]]</f>
        <v>291.59999999999997</v>
      </c>
      <c r="P1136">
        <f>(Table1[[#This Row],[Sold_qty]]*Table1[[#This Row],[Price_per_qty]])-(Table1[[#This Row],[COGS]]*Table1[[#This Row],[Sold_qty]])</f>
        <v>95.759999999999962</v>
      </c>
      <c r="Q1136" s="6">
        <f>Table1[[#This Row],[Profit]]/Table1[[#This Row],[Revenue]]</f>
        <v>0.328395061728395</v>
      </c>
    </row>
    <row r="1137" spans="1:17" x14ac:dyDescent="0.3">
      <c r="A1137">
        <v>1136</v>
      </c>
      <c r="B1137" t="s">
        <v>2657</v>
      </c>
      <c r="C1137" t="s">
        <v>2658</v>
      </c>
      <c r="D1137" t="s">
        <v>24</v>
      </c>
      <c r="E1137" t="s">
        <v>73</v>
      </c>
      <c r="F1137" t="s">
        <v>491</v>
      </c>
      <c r="G1137" t="s">
        <v>44</v>
      </c>
      <c r="H1137" t="s">
        <v>44</v>
      </c>
      <c r="I1137" s="1">
        <v>45180</v>
      </c>
      <c r="J1137">
        <v>2023</v>
      </c>
      <c r="K1137" t="s">
        <v>21</v>
      </c>
      <c r="L1137">
        <v>16</v>
      </c>
      <c r="M1137">
        <v>227.08</v>
      </c>
      <c r="N1137">
        <v>119.45</v>
      </c>
      <c r="O1137">
        <f>Table1[[#This Row],[Price_per_qty]]*Table1[[#This Row],[Sold_qty]]</f>
        <v>3633.28</v>
      </c>
      <c r="P1137">
        <f>(Table1[[#This Row],[Sold_qty]]*Table1[[#This Row],[Price_per_qty]])-(Table1[[#This Row],[COGS]]*Table1[[#This Row],[Sold_qty]])</f>
        <v>1722.0800000000002</v>
      </c>
      <c r="Q1137" s="6">
        <f>Table1[[#This Row],[Profit]]/Table1[[#This Row],[Revenue]]</f>
        <v>0.47397392989254888</v>
      </c>
    </row>
    <row r="1138" spans="1:17" x14ac:dyDescent="0.3">
      <c r="A1138">
        <v>1137</v>
      </c>
      <c r="B1138" t="s">
        <v>2659</v>
      </c>
      <c r="C1138" t="s">
        <v>2660</v>
      </c>
      <c r="D1138" t="s">
        <v>16</v>
      </c>
      <c r="E1138" t="s">
        <v>106</v>
      </c>
      <c r="F1138" t="s">
        <v>2661</v>
      </c>
      <c r="G1138" t="s">
        <v>20</v>
      </c>
      <c r="H1138" t="s">
        <v>44</v>
      </c>
      <c r="I1138" s="1">
        <v>45610</v>
      </c>
      <c r="J1138">
        <v>2024</v>
      </c>
      <c r="K1138" t="s">
        <v>36</v>
      </c>
      <c r="L1138">
        <v>1</v>
      </c>
      <c r="M1138">
        <v>381.49</v>
      </c>
      <c r="N1138">
        <v>254.15</v>
      </c>
      <c r="O1138">
        <f>Table1[[#This Row],[Price_per_qty]]*Table1[[#This Row],[Sold_qty]]</f>
        <v>381.49</v>
      </c>
      <c r="P1138">
        <f>(Table1[[#This Row],[Sold_qty]]*Table1[[#This Row],[Price_per_qty]])-(Table1[[#This Row],[COGS]]*Table1[[#This Row],[Sold_qty]])</f>
        <v>127.34</v>
      </c>
      <c r="Q1138" s="6">
        <f>Table1[[#This Row],[Profit]]/Table1[[#This Row],[Revenue]]</f>
        <v>0.33379642978846102</v>
      </c>
    </row>
    <row r="1139" spans="1:17" x14ac:dyDescent="0.3">
      <c r="A1139">
        <v>1138</v>
      </c>
      <c r="B1139" t="s">
        <v>2662</v>
      </c>
      <c r="C1139" t="s">
        <v>2663</v>
      </c>
      <c r="D1139" t="s">
        <v>24</v>
      </c>
      <c r="E1139" t="s">
        <v>25</v>
      </c>
      <c r="F1139" t="s">
        <v>217</v>
      </c>
      <c r="G1139" t="s">
        <v>28</v>
      </c>
      <c r="H1139" t="s">
        <v>44</v>
      </c>
      <c r="I1139" s="1">
        <v>45775</v>
      </c>
      <c r="J1139">
        <v>2025</v>
      </c>
      <c r="K1139" t="s">
        <v>103</v>
      </c>
      <c r="L1139">
        <v>16</v>
      </c>
      <c r="M1139">
        <v>437.18</v>
      </c>
      <c r="N1139">
        <v>350.64</v>
      </c>
      <c r="O1139">
        <f>Table1[[#This Row],[Price_per_qty]]*Table1[[#This Row],[Sold_qty]]</f>
        <v>6994.88</v>
      </c>
      <c r="P1139">
        <f>(Table1[[#This Row],[Sold_qty]]*Table1[[#This Row],[Price_per_qty]])-(Table1[[#This Row],[COGS]]*Table1[[#This Row],[Sold_qty]])</f>
        <v>1384.6400000000003</v>
      </c>
      <c r="Q1139" s="6">
        <f>Table1[[#This Row],[Profit]]/Table1[[#This Row],[Revenue]]</f>
        <v>0.19795050093782884</v>
      </c>
    </row>
    <row r="1140" spans="1:17" x14ac:dyDescent="0.3">
      <c r="A1140">
        <v>1139</v>
      </c>
      <c r="B1140" t="s">
        <v>2664</v>
      </c>
      <c r="C1140" t="s">
        <v>2665</v>
      </c>
      <c r="D1140" t="s">
        <v>24</v>
      </c>
      <c r="E1140" t="s">
        <v>42</v>
      </c>
      <c r="F1140" t="s">
        <v>1774</v>
      </c>
      <c r="G1140" t="s">
        <v>28</v>
      </c>
      <c r="H1140" t="s">
        <v>27</v>
      </c>
      <c r="I1140" s="1">
        <v>45529</v>
      </c>
      <c r="J1140">
        <v>2024</v>
      </c>
      <c r="K1140" t="s">
        <v>103</v>
      </c>
      <c r="L1140">
        <v>1</v>
      </c>
      <c r="M1140">
        <v>88.1</v>
      </c>
      <c r="N1140">
        <v>62.54</v>
      </c>
      <c r="O1140">
        <f>Table1[[#This Row],[Price_per_qty]]*Table1[[#This Row],[Sold_qty]]</f>
        <v>88.1</v>
      </c>
      <c r="P1140">
        <f>(Table1[[#This Row],[Sold_qty]]*Table1[[#This Row],[Price_per_qty]])-(Table1[[#This Row],[COGS]]*Table1[[#This Row],[Sold_qty]])</f>
        <v>25.559999999999995</v>
      </c>
      <c r="Q1140" s="6">
        <f>Table1[[#This Row],[Profit]]/Table1[[#This Row],[Revenue]]</f>
        <v>0.29012485811577748</v>
      </c>
    </row>
    <row r="1141" spans="1:17" x14ac:dyDescent="0.3">
      <c r="A1141">
        <v>1140</v>
      </c>
      <c r="B1141" t="s">
        <v>2666</v>
      </c>
      <c r="C1141" t="s">
        <v>2667</v>
      </c>
      <c r="D1141" t="s">
        <v>16</v>
      </c>
      <c r="E1141" t="s">
        <v>59</v>
      </c>
      <c r="F1141" t="s">
        <v>2078</v>
      </c>
      <c r="G1141" t="s">
        <v>28</v>
      </c>
      <c r="H1141" t="s">
        <v>27</v>
      </c>
      <c r="I1141" s="1">
        <v>45672</v>
      </c>
      <c r="J1141">
        <v>2025</v>
      </c>
      <c r="K1141" t="s">
        <v>36</v>
      </c>
      <c r="L1141">
        <v>4</v>
      </c>
      <c r="M1141">
        <v>439.37</v>
      </c>
      <c r="N1141">
        <v>242.69</v>
      </c>
      <c r="O1141">
        <f>Table1[[#This Row],[Price_per_qty]]*Table1[[#This Row],[Sold_qty]]</f>
        <v>1757.48</v>
      </c>
      <c r="P1141">
        <f>(Table1[[#This Row],[Sold_qty]]*Table1[[#This Row],[Price_per_qty]])-(Table1[[#This Row],[COGS]]*Table1[[#This Row],[Sold_qty]])</f>
        <v>786.72</v>
      </c>
      <c r="Q1141" s="6">
        <f>Table1[[#This Row],[Profit]]/Table1[[#This Row],[Revenue]]</f>
        <v>0.44764094043744451</v>
      </c>
    </row>
    <row r="1142" spans="1:17" x14ac:dyDescent="0.3">
      <c r="A1142">
        <v>1141</v>
      </c>
      <c r="B1142" t="s">
        <v>2668</v>
      </c>
      <c r="C1142" t="s">
        <v>2669</v>
      </c>
      <c r="D1142" t="s">
        <v>32</v>
      </c>
      <c r="E1142" t="s">
        <v>63</v>
      </c>
      <c r="F1142" t="s">
        <v>1365</v>
      </c>
      <c r="G1142" t="s">
        <v>20</v>
      </c>
      <c r="H1142" t="s">
        <v>35</v>
      </c>
      <c r="I1142" s="1">
        <v>45545</v>
      </c>
      <c r="J1142">
        <v>2024</v>
      </c>
      <c r="K1142" t="s">
        <v>21</v>
      </c>
      <c r="L1142">
        <v>1</v>
      </c>
      <c r="M1142">
        <v>121.96</v>
      </c>
      <c r="N1142">
        <v>88.83</v>
      </c>
      <c r="O1142">
        <f>Table1[[#This Row],[Price_per_qty]]*Table1[[#This Row],[Sold_qty]]</f>
        <v>121.96</v>
      </c>
      <c r="P1142">
        <f>(Table1[[#This Row],[Sold_qty]]*Table1[[#This Row],[Price_per_qty]])-(Table1[[#This Row],[COGS]]*Table1[[#This Row],[Sold_qty]])</f>
        <v>33.129999999999995</v>
      </c>
      <c r="Q1142" s="6">
        <f>Table1[[#This Row],[Profit]]/Table1[[#This Row],[Revenue]]</f>
        <v>0.27164644145621514</v>
      </c>
    </row>
    <row r="1143" spans="1:17" x14ac:dyDescent="0.3">
      <c r="A1143">
        <v>1142</v>
      </c>
      <c r="B1143" t="s">
        <v>2670</v>
      </c>
      <c r="C1143" t="s">
        <v>2671</v>
      </c>
      <c r="D1143" t="s">
        <v>24</v>
      </c>
      <c r="E1143" t="s">
        <v>73</v>
      </c>
      <c r="F1143" t="s">
        <v>1682</v>
      </c>
      <c r="G1143" t="s">
        <v>44</v>
      </c>
      <c r="H1143" t="s">
        <v>28</v>
      </c>
      <c r="I1143" s="1">
        <v>45809</v>
      </c>
      <c r="J1143">
        <v>2025</v>
      </c>
      <c r="K1143" t="s">
        <v>21</v>
      </c>
      <c r="L1143">
        <v>14</v>
      </c>
      <c r="M1143">
        <v>413.18</v>
      </c>
      <c r="N1143">
        <v>215.36</v>
      </c>
      <c r="O1143">
        <f>Table1[[#This Row],[Price_per_qty]]*Table1[[#This Row],[Sold_qty]]</f>
        <v>5784.52</v>
      </c>
      <c r="P1143">
        <f>(Table1[[#This Row],[Sold_qty]]*Table1[[#This Row],[Price_per_qty]])-(Table1[[#This Row],[COGS]]*Table1[[#This Row],[Sold_qty]])</f>
        <v>2769.4800000000005</v>
      </c>
      <c r="Q1143" s="6">
        <f>Table1[[#This Row],[Profit]]/Table1[[#This Row],[Revenue]]</f>
        <v>0.47877438404569439</v>
      </c>
    </row>
    <row r="1144" spans="1:17" x14ac:dyDescent="0.3">
      <c r="A1144">
        <v>1143</v>
      </c>
      <c r="B1144" t="s">
        <v>2672</v>
      </c>
      <c r="C1144" t="s">
        <v>2673</v>
      </c>
      <c r="D1144" t="s">
        <v>32</v>
      </c>
      <c r="E1144" t="s">
        <v>33</v>
      </c>
      <c r="F1144" t="s">
        <v>137</v>
      </c>
      <c r="G1144" t="s">
        <v>27</v>
      </c>
      <c r="H1144" t="s">
        <v>20</v>
      </c>
      <c r="I1144" s="1">
        <v>45705</v>
      </c>
      <c r="J1144">
        <v>2025</v>
      </c>
      <c r="K1144" t="s">
        <v>103</v>
      </c>
      <c r="L1144">
        <v>9</v>
      </c>
      <c r="M1144">
        <v>462.76</v>
      </c>
      <c r="N1144">
        <v>380.03</v>
      </c>
      <c r="O1144">
        <f>Table1[[#This Row],[Price_per_qty]]*Table1[[#This Row],[Sold_qty]]</f>
        <v>4164.84</v>
      </c>
      <c r="P1144">
        <f>(Table1[[#This Row],[Sold_qty]]*Table1[[#This Row],[Price_per_qty]])-(Table1[[#This Row],[COGS]]*Table1[[#This Row],[Sold_qty]])</f>
        <v>744.57000000000062</v>
      </c>
      <c r="Q1144" s="6">
        <f>Table1[[#This Row],[Profit]]/Table1[[#This Row],[Revenue]]</f>
        <v>0.17877517503673623</v>
      </c>
    </row>
    <row r="1145" spans="1:17" x14ac:dyDescent="0.3">
      <c r="A1145">
        <v>1144</v>
      </c>
      <c r="B1145" t="s">
        <v>2674</v>
      </c>
      <c r="C1145" t="s">
        <v>2675</v>
      </c>
      <c r="D1145" t="s">
        <v>32</v>
      </c>
      <c r="E1145" t="s">
        <v>33</v>
      </c>
      <c r="F1145" t="s">
        <v>2676</v>
      </c>
      <c r="G1145" t="s">
        <v>20</v>
      </c>
      <c r="H1145" t="s">
        <v>20</v>
      </c>
      <c r="I1145" s="1">
        <v>45301</v>
      </c>
      <c r="J1145">
        <v>2024</v>
      </c>
      <c r="K1145" t="s">
        <v>21</v>
      </c>
      <c r="L1145">
        <v>12</v>
      </c>
      <c r="M1145">
        <v>206.33</v>
      </c>
      <c r="N1145">
        <v>134.46</v>
      </c>
      <c r="O1145">
        <f>Table1[[#This Row],[Price_per_qty]]*Table1[[#This Row],[Sold_qty]]</f>
        <v>2475.96</v>
      </c>
      <c r="P1145">
        <f>(Table1[[#This Row],[Sold_qty]]*Table1[[#This Row],[Price_per_qty]])-(Table1[[#This Row],[COGS]]*Table1[[#This Row],[Sold_qty]])</f>
        <v>862.44</v>
      </c>
      <c r="Q1145" s="6">
        <f>Table1[[#This Row],[Profit]]/Table1[[#This Row],[Revenue]]</f>
        <v>0.34832549798865897</v>
      </c>
    </row>
    <row r="1146" spans="1:17" x14ac:dyDescent="0.3">
      <c r="A1146">
        <v>1145</v>
      </c>
      <c r="B1146" t="s">
        <v>2677</v>
      </c>
      <c r="C1146" t="s">
        <v>2678</v>
      </c>
      <c r="D1146" t="s">
        <v>16</v>
      </c>
      <c r="E1146" t="s">
        <v>106</v>
      </c>
      <c r="F1146" t="s">
        <v>1689</v>
      </c>
      <c r="G1146" t="s">
        <v>19</v>
      </c>
      <c r="H1146" t="s">
        <v>28</v>
      </c>
      <c r="I1146" s="1">
        <v>45001</v>
      </c>
      <c r="J1146">
        <v>2023</v>
      </c>
      <c r="K1146" t="s">
        <v>36</v>
      </c>
      <c r="L1146">
        <v>11</v>
      </c>
      <c r="M1146">
        <v>489.95</v>
      </c>
      <c r="N1146">
        <v>309.72000000000003</v>
      </c>
      <c r="O1146">
        <f>Table1[[#This Row],[Price_per_qty]]*Table1[[#This Row],[Sold_qty]]</f>
        <v>5389.45</v>
      </c>
      <c r="P1146">
        <f>(Table1[[#This Row],[Sold_qty]]*Table1[[#This Row],[Price_per_qty]])-(Table1[[#This Row],[COGS]]*Table1[[#This Row],[Sold_qty]])</f>
        <v>1982.5299999999997</v>
      </c>
      <c r="Q1146" s="6">
        <f>Table1[[#This Row],[Profit]]/Table1[[#This Row],[Revenue]]</f>
        <v>0.36785386263904479</v>
      </c>
    </row>
    <row r="1147" spans="1:17" x14ac:dyDescent="0.3">
      <c r="A1147">
        <v>1146</v>
      </c>
      <c r="B1147" t="s">
        <v>2679</v>
      </c>
      <c r="C1147" t="s">
        <v>2680</v>
      </c>
      <c r="D1147" t="s">
        <v>16</v>
      </c>
      <c r="E1147" t="s">
        <v>17</v>
      </c>
      <c r="F1147" t="s">
        <v>157</v>
      </c>
      <c r="G1147" t="s">
        <v>27</v>
      </c>
      <c r="H1147" t="s">
        <v>19</v>
      </c>
      <c r="I1147" s="1">
        <v>44990</v>
      </c>
      <c r="J1147">
        <v>2023</v>
      </c>
      <c r="K1147" t="s">
        <v>21</v>
      </c>
      <c r="L1147">
        <v>11</v>
      </c>
      <c r="M1147">
        <v>265.61</v>
      </c>
      <c r="N1147">
        <v>156.13999999999999</v>
      </c>
      <c r="O1147">
        <f>Table1[[#This Row],[Price_per_qty]]*Table1[[#This Row],[Sold_qty]]</f>
        <v>2921.71</v>
      </c>
      <c r="P1147">
        <f>(Table1[[#This Row],[Sold_qty]]*Table1[[#This Row],[Price_per_qty]])-(Table1[[#This Row],[COGS]]*Table1[[#This Row],[Sold_qty]])</f>
        <v>1204.17</v>
      </c>
      <c r="Q1147" s="6">
        <f>Table1[[#This Row],[Profit]]/Table1[[#This Row],[Revenue]]</f>
        <v>0.41214562704717445</v>
      </c>
    </row>
    <row r="1148" spans="1:17" x14ac:dyDescent="0.3">
      <c r="A1148">
        <v>1147</v>
      </c>
      <c r="B1148" t="s">
        <v>2681</v>
      </c>
      <c r="C1148" t="s">
        <v>2333</v>
      </c>
      <c r="D1148" t="s">
        <v>32</v>
      </c>
      <c r="E1148" t="s">
        <v>33</v>
      </c>
      <c r="F1148" t="s">
        <v>740</v>
      </c>
      <c r="G1148" t="s">
        <v>20</v>
      </c>
      <c r="H1148" t="s">
        <v>28</v>
      </c>
      <c r="I1148" s="1">
        <v>45459</v>
      </c>
      <c r="J1148">
        <v>2024</v>
      </c>
      <c r="K1148" t="s">
        <v>36</v>
      </c>
      <c r="L1148">
        <v>20</v>
      </c>
      <c r="M1148">
        <v>61</v>
      </c>
      <c r="N1148">
        <v>33.979999999999997</v>
      </c>
      <c r="O1148">
        <f>Table1[[#This Row],[Price_per_qty]]*Table1[[#This Row],[Sold_qty]]</f>
        <v>1220</v>
      </c>
      <c r="P1148">
        <f>(Table1[[#This Row],[Sold_qty]]*Table1[[#This Row],[Price_per_qty]])-(Table1[[#This Row],[COGS]]*Table1[[#This Row],[Sold_qty]])</f>
        <v>540.40000000000009</v>
      </c>
      <c r="Q1148" s="6">
        <f>Table1[[#This Row],[Profit]]/Table1[[#This Row],[Revenue]]</f>
        <v>0.44295081967213124</v>
      </c>
    </row>
    <row r="1149" spans="1:17" x14ac:dyDescent="0.3">
      <c r="A1149">
        <v>1148</v>
      </c>
      <c r="B1149" t="s">
        <v>2682</v>
      </c>
      <c r="C1149" t="s">
        <v>2683</v>
      </c>
      <c r="D1149" t="s">
        <v>24</v>
      </c>
      <c r="E1149" t="s">
        <v>25</v>
      </c>
      <c r="F1149" t="s">
        <v>1076</v>
      </c>
      <c r="G1149" t="s">
        <v>20</v>
      </c>
      <c r="H1149" t="s">
        <v>27</v>
      </c>
      <c r="I1149" s="1">
        <v>45717</v>
      </c>
      <c r="J1149">
        <v>2025</v>
      </c>
      <c r="K1149" t="s">
        <v>21</v>
      </c>
      <c r="L1149">
        <v>15</v>
      </c>
      <c r="M1149">
        <v>336.27</v>
      </c>
      <c r="N1149">
        <v>269.66000000000003</v>
      </c>
      <c r="O1149">
        <f>Table1[[#This Row],[Price_per_qty]]*Table1[[#This Row],[Sold_qty]]</f>
        <v>5044.0499999999993</v>
      </c>
      <c r="P1149">
        <f>(Table1[[#This Row],[Sold_qty]]*Table1[[#This Row],[Price_per_qty]])-(Table1[[#This Row],[COGS]]*Table1[[#This Row],[Sold_qty]])</f>
        <v>999.14999999999873</v>
      </c>
      <c r="Q1149" s="6">
        <f>Table1[[#This Row],[Profit]]/Table1[[#This Row],[Revenue]]</f>
        <v>0.19808487227525479</v>
      </c>
    </row>
    <row r="1150" spans="1:17" x14ac:dyDescent="0.3">
      <c r="A1150">
        <v>1149</v>
      </c>
      <c r="B1150" t="s">
        <v>2684</v>
      </c>
      <c r="C1150" t="s">
        <v>2685</v>
      </c>
      <c r="D1150" t="s">
        <v>24</v>
      </c>
      <c r="E1150" t="s">
        <v>25</v>
      </c>
      <c r="F1150" t="s">
        <v>1437</v>
      </c>
      <c r="G1150" t="s">
        <v>27</v>
      </c>
      <c r="H1150" t="s">
        <v>27</v>
      </c>
      <c r="I1150" s="1">
        <v>45710</v>
      </c>
      <c r="J1150">
        <v>2025</v>
      </c>
      <c r="K1150" t="s">
        <v>29</v>
      </c>
      <c r="L1150">
        <v>6</v>
      </c>
      <c r="M1150">
        <v>257.02</v>
      </c>
      <c r="N1150">
        <v>136.81</v>
      </c>
      <c r="O1150">
        <f>Table1[[#This Row],[Price_per_qty]]*Table1[[#This Row],[Sold_qty]]</f>
        <v>1542.12</v>
      </c>
      <c r="P1150">
        <f>(Table1[[#This Row],[Sold_qty]]*Table1[[#This Row],[Price_per_qty]])-(Table1[[#This Row],[COGS]]*Table1[[#This Row],[Sold_qty]])</f>
        <v>721.25999999999988</v>
      </c>
      <c r="Q1150" s="6">
        <f>Table1[[#This Row],[Profit]]/Table1[[#This Row],[Revenue]]</f>
        <v>0.46770679324566178</v>
      </c>
    </row>
    <row r="1151" spans="1:17" x14ac:dyDescent="0.3">
      <c r="A1151">
        <v>1150</v>
      </c>
      <c r="B1151" t="s">
        <v>2686</v>
      </c>
      <c r="C1151" t="s">
        <v>2687</v>
      </c>
      <c r="D1151" t="s">
        <v>16</v>
      </c>
      <c r="E1151" t="s">
        <v>106</v>
      </c>
      <c r="F1151" t="s">
        <v>705</v>
      </c>
      <c r="G1151" t="s">
        <v>44</v>
      </c>
      <c r="H1151" t="s">
        <v>44</v>
      </c>
      <c r="I1151" s="1">
        <v>45792</v>
      </c>
      <c r="J1151">
        <v>2025</v>
      </c>
      <c r="K1151" t="s">
        <v>36</v>
      </c>
      <c r="L1151">
        <v>4</v>
      </c>
      <c r="M1151">
        <v>212.65</v>
      </c>
      <c r="N1151">
        <v>120.46</v>
      </c>
      <c r="O1151">
        <f>Table1[[#This Row],[Price_per_qty]]*Table1[[#This Row],[Sold_qty]]</f>
        <v>850.6</v>
      </c>
      <c r="P1151">
        <f>(Table1[[#This Row],[Sold_qty]]*Table1[[#This Row],[Price_per_qty]])-(Table1[[#This Row],[COGS]]*Table1[[#This Row],[Sold_qty]])</f>
        <v>368.76000000000005</v>
      </c>
      <c r="Q1151" s="6">
        <f>Table1[[#This Row],[Profit]]/Table1[[#This Row],[Revenue]]</f>
        <v>0.43352927345403247</v>
      </c>
    </row>
    <row r="1152" spans="1:17" x14ac:dyDescent="0.3">
      <c r="A1152">
        <v>1151</v>
      </c>
      <c r="B1152" t="s">
        <v>2688</v>
      </c>
      <c r="C1152" t="s">
        <v>2689</v>
      </c>
      <c r="D1152" t="s">
        <v>24</v>
      </c>
      <c r="E1152" t="s">
        <v>42</v>
      </c>
      <c r="F1152" t="s">
        <v>1780</v>
      </c>
      <c r="G1152" t="s">
        <v>27</v>
      </c>
      <c r="H1152" t="s">
        <v>35</v>
      </c>
      <c r="I1152" s="1">
        <v>45087</v>
      </c>
      <c r="J1152">
        <v>2023</v>
      </c>
      <c r="K1152" t="s">
        <v>21</v>
      </c>
      <c r="L1152">
        <v>10</v>
      </c>
      <c r="M1152">
        <v>340.27</v>
      </c>
      <c r="N1152">
        <v>287.66000000000003</v>
      </c>
      <c r="O1152">
        <f>Table1[[#This Row],[Price_per_qty]]*Table1[[#This Row],[Sold_qty]]</f>
        <v>3402.7</v>
      </c>
      <c r="P1152">
        <f>(Table1[[#This Row],[Sold_qty]]*Table1[[#This Row],[Price_per_qty]])-(Table1[[#This Row],[COGS]]*Table1[[#This Row],[Sold_qty]])</f>
        <v>526.09999999999945</v>
      </c>
      <c r="Q1152" s="6">
        <f>Table1[[#This Row],[Profit]]/Table1[[#This Row],[Revenue]]</f>
        <v>0.15461251359214725</v>
      </c>
    </row>
    <row r="1153" spans="1:17" x14ac:dyDescent="0.3">
      <c r="A1153">
        <v>1152</v>
      </c>
      <c r="B1153" t="s">
        <v>2690</v>
      </c>
      <c r="C1153" t="s">
        <v>2691</v>
      </c>
      <c r="D1153" t="s">
        <v>24</v>
      </c>
      <c r="E1153" t="s">
        <v>25</v>
      </c>
      <c r="F1153" t="s">
        <v>1076</v>
      </c>
      <c r="G1153" t="s">
        <v>35</v>
      </c>
      <c r="H1153" t="s">
        <v>19</v>
      </c>
      <c r="I1153" s="1">
        <v>45323</v>
      </c>
      <c r="J1153">
        <v>2024</v>
      </c>
      <c r="K1153" t="s">
        <v>103</v>
      </c>
      <c r="L1153">
        <v>1</v>
      </c>
      <c r="M1153">
        <v>58.91</v>
      </c>
      <c r="N1153">
        <v>49.91</v>
      </c>
      <c r="O1153">
        <f>Table1[[#This Row],[Price_per_qty]]*Table1[[#This Row],[Sold_qty]]</f>
        <v>58.91</v>
      </c>
      <c r="P1153">
        <f>(Table1[[#This Row],[Sold_qty]]*Table1[[#This Row],[Price_per_qty]])-(Table1[[#This Row],[COGS]]*Table1[[#This Row],[Sold_qty]])</f>
        <v>9</v>
      </c>
      <c r="Q1153" s="6">
        <f>Table1[[#This Row],[Profit]]/Table1[[#This Row],[Revenue]]</f>
        <v>0.15277542013240536</v>
      </c>
    </row>
    <row r="1154" spans="1:17" x14ac:dyDescent="0.3">
      <c r="A1154">
        <v>1153</v>
      </c>
      <c r="B1154" t="s">
        <v>2692</v>
      </c>
      <c r="C1154" t="s">
        <v>2693</v>
      </c>
      <c r="D1154" t="s">
        <v>32</v>
      </c>
      <c r="E1154" t="s">
        <v>63</v>
      </c>
      <c r="F1154" t="s">
        <v>2198</v>
      </c>
      <c r="G1154" t="s">
        <v>27</v>
      </c>
      <c r="H1154" t="s">
        <v>27</v>
      </c>
      <c r="I1154" s="1">
        <v>45067</v>
      </c>
      <c r="J1154">
        <v>2023</v>
      </c>
      <c r="K1154" t="s">
        <v>21</v>
      </c>
      <c r="L1154">
        <v>2</v>
      </c>
      <c r="M1154">
        <v>309.39999999999998</v>
      </c>
      <c r="N1154">
        <v>154.96</v>
      </c>
      <c r="O1154">
        <f>Table1[[#This Row],[Price_per_qty]]*Table1[[#This Row],[Sold_qty]]</f>
        <v>618.79999999999995</v>
      </c>
      <c r="P1154">
        <f>(Table1[[#This Row],[Sold_qty]]*Table1[[#This Row],[Price_per_qty]])-(Table1[[#This Row],[COGS]]*Table1[[#This Row],[Sold_qty]])</f>
        <v>308.87999999999994</v>
      </c>
      <c r="Q1154" s="6">
        <f>Table1[[#This Row],[Profit]]/Table1[[#This Row],[Revenue]]</f>
        <v>0.49915966386554617</v>
      </c>
    </row>
    <row r="1155" spans="1:17" x14ac:dyDescent="0.3">
      <c r="A1155">
        <v>1154</v>
      </c>
      <c r="B1155" t="s">
        <v>2694</v>
      </c>
      <c r="C1155" t="s">
        <v>2695</v>
      </c>
      <c r="D1155" t="s">
        <v>32</v>
      </c>
      <c r="E1155" t="s">
        <v>52</v>
      </c>
      <c r="F1155" t="s">
        <v>2696</v>
      </c>
      <c r="G1155" t="s">
        <v>28</v>
      </c>
      <c r="H1155" t="s">
        <v>27</v>
      </c>
      <c r="I1155" s="1">
        <v>45146</v>
      </c>
      <c r="J1155">
        <v>2023</v>
      </c>
      <c r="K1155" t="s">
        <v>36</v>
      </c>
      <c r="L1155">
        <v>6</v>
      </c>
      <c r="M1155">
        <v>83.23</v>
      </c>
      <c r="N1155">
        <v>45.56</v>
      </c>
      <c r="O1155">
        <f>Table1[[#This Row],[Price_per_qty]]*Table1[[#This Row],[Sold_qty]]</f>
        <v>499.38</v>
      </c>
      <c r="P1155">
        <f>(Table1[[#This Row],[Sold_qty]]*Table1[[#This Row],[Price_per_qty]])-(Table1[[#This Row],[COGS]]*Table1[[#This Row],[Sold_qty]])</f>
        <v>226.01999999999998</v>
      </c>
      <c r="Q1155" s="6">
        <f>Table1[[#This Row],[Profit]]/Table1[[#This Row],[Revenue]]</f>
        <v>0.45260122551964432</v>
      </c>
    </row>
    <row r="1156" spans="1:17" x14ac:dyDescent="0.3">
      <c r="A1156">
        <v>1155</v>
      </c>
      <c r="B1156" t="s">
        <v>2697</v>
      </c>
      <c r="C1156" t="s">
        <v>2698</v>
      </c>
      <c r="D1156" t="s">
        <v>24</v>
      </c>
      <c r="E1156" t="s">
        <v>42</v>
      </c>
      <c r="F1156" t="s">
        <v>2301</v>
      </c>
      <c r="G1156" t="s">
        <v>35</v>
      </c>
      <c r="H1156" t="s">
        <v>28</v>
      </c>
      <c r="I1156" s="1">
        <v>45097</v>
      </c>
      <c r="J1156">
        <v>2023</v>
      </c>
      <c r="K1156" t="s">
        <v>29</v>
      </c>
      <c r="L1156">
        <v>12</v>
      </c>
      <c r="M1156">
        <v>308.32</v>
      </c>
      <c r="N1156">
        <v>238.41</v>
      </c>
      <c r="O1156">
        <f>Table1[[#This Row],[Price_per_qty]]*Table1[[#This Row],[Sold_qty]]</f>
        <v>3699.84</v>
      </c>
      <c r="P1156">
        <f>(Table1[[#This Row],[Sold_qty]]*Table1[[#This Row],[Price_per_qty]])-(Table1[[#This Row],[COGS]]*Table1[[#This Row],[Sold_qty]])</f>
        <v>838.92000000000007</v>
      </c>
      <c r="Q1156" s="6">
        <f>Table1[[#This Row],[Profit]]/Table1[[#This Row],[Revenue]]</f>
        <v>0.22674494032174367</v>
      </c>
    </row>
    <row r="1157" spans="1:17" x14ac:dyDescent="0.3">
      <c r="A1157">
        <v>1156</v>
      </c>
      <c r="B1157" t="s">
        <v>2699</v>
      </c>
      <c r="C1157" t="s">
        <v>2700</v>
      </c>
      <c r="D1157" t="s">
        <v>16</v>
      </c>
      <c r="E1157" t="s">
        <v>59</v>
      </c>
      <c r="F1157" t="s">
        <v>1206</v>
      </c>
      <c r="G1157" t="s">
        <v>35</v>
      </c>
      <c r="H1157" t="s">
        <v>27</v>
      </c>
      <c r="I1157" s="1">
        <v>44971</v>
      </c>
      <c r="J1157">
        <v>2023</v>
      </c>
      <c r="K1157" t="s">
        <v>21</v>
      </c>
      <c r="L1157">
        <v>13</v>
      </c>
      <c r="M1157">
        <v>134.59</v>
      </c>
      <c r="N1157">
        <v>87.43</v>
      </c>
      <c r="O1157">
        <f>Table1[[#This Row],[Price_per_qty]]*Table1[[#This Row],[Sold_qty]]</f>
        <v>1749.67</v>
      </c>
      <c r="P1157">
        <f>(Table1[[#This Row],[Sold_qty]]*Table1[[#This Row],[Price_per_qty]])-(Table1[[#This Row],[COGS]]*Table1[[#This Row],[Sold_qty]])</f>
        <v>613.07999999999993</v>
      </c>
      <c r="Q1157" s="6">
        <f>Table1[[#This Row],[Profit]]/Table1[[#This Row],[Revenue]]</f>
        <v>0.35039750352923688</v>
      </c>
    </row>
    <row r="1158" spans="1:17" x14ac:dyDescent="0.3">
      <c r="A1158">
        <v>1157</v>
      </c>
      <c r="B1158" t="s">
        <v>2701</v>
      </c>
      <c r="C1158" t="s">
        <v>2702</v>
      </c>
      <c r="D1158" t="s">
        <v>16</v>
      </c>
      <c r="E1158" t="s">
        <v>59</v>
      </c>
      <c r="F1158" t="s">
        <v>277</v>
      </c>
      <c r="G1158" t="s">
        <v>35</v>
      </c>
      <c r="H1158" t="s">
        <v>27</v>
      </c>
      <c r="I1158" s="1">
        <v>45686</v>
      </c>
      <c r="J1158">
        <v>2025</v>
      </c>
      <c r="K1158" t="s">
        <v>36</v>
      </c>
      <c r="L1158">
        <v>2</v>
      </c>
      <c r="M1158">
        <v>302.16000000000003</v>
      </c>
      <c r="N1158">
        <v>154.63</v>
      </c>
      <c r="O1158">
        <f>Table1[[#This Row],[Price_per_qty]]*Table1[[#This Row],[Sold_qty]]</f>
        <v>604.32000000000005</v>
      </c>
      <c r="P1158">
        <f>(Table1[[#This Row],[Sold_qty]]*Table1[[#This Row],[Price_per_qty]])-(Table1[[#This Row],[COGS]]*Table1[[#This Row],[Sold_qty]])</f>
        <v>295.06000000000006</v>
      </c>
      <c r="Q1158" s="6">
        <f>Table1[[#This Row],[Profit]]/Table1[[#This Row],[Revenue]]</f>
        <v>0.48825125761186133</v>
      </c>
    </row>
    <row r="1159" spans="1:17" x14ac:dyDescent="0.3">
      <c r="A1159">
        <v>1158</v>
      </c>
      <c r="B1159" t="s">
        <v>2703</v>
      </c>
      <c r="C1159" t="s">
        <v>2704</v>
      </c>
      <c r="D1159" t="s">
        <v>16</v>
      </c>
      <c r="E1159" t="s">
        <v>106</v>
      </c>
      <c r="F1159" t="s">
        <v>1262</v>
      </c>
      <c r="G1159" t="s">
        <v>28</v>
      </c>
      <c r="H1159" t="s">
        <v>19</v>
      </c>
      <c r="I1159" s="1">
        <v>45475</v>
      </c>
      <c r="J1159">
        <v>2024</v>
      </c>
      <c r="K1159" t="s">
        <v>21</v>
      </c>
      <c r="L1159">
        <v>6</v>
      </c>
      <c r="M1159">
        <v>318.55</v>
      </c>
      <c r="N1159">
        <v>205.89</v>
      </c>
      <c r="O1159">
        <f>Table1[[#This Row],[Price_per_qty]]*Table1[[#This Row],[Sold_qty]]</f>
        <v>1911.3000000000002</v>
      </c>
      <c r="P1159">
        <f>(Table1[[#This Row],[Sold_qty]]*Table1[[#This Row],[Price_per_qty]])-(Table1[[#This Row],[COGS]]*Table1[[#This Row],[Sold_qty]])</f>
        <v>675.96000000000026</v>
      </c>
      <c r="Q1159" s="6">
        <f>Table1[[#This Row],[Profit]]/Table1[[#This Row],[Revenue]]</f>
        <v>0.35366504473395083</v>
      </c>
    </row>
    <row r="1160" spans="1:17" x14ac:dyDescent="0.3">
      <c r="A1160">
        <v>1159</v>
      </c>
      <c r="B1160" t="s">
        <v>2705</v>
      </c>
      <c r="C1160" t="s">
        <v>2706</v>
      </c>
      <c r="D1160" t="s">
        <v>24</v>
      </c>
      <c r="E1160" t="s">
        <v>73</v>
      </c>
      <c r="F1160" t="s">
        <v>584</v>
      </c>
      <c r="G1160" t="s">
        <v>35</v>
      </c>
      <c r="H1160" t="s">
        <v>27</v>
      </c>
      <c r="I1160" s="1">
        <v>45627</v>
      </c>
      <c r="J1160">
        <v>2024</v>
      </c>
      <c r="K1160" t="s">
        <v>36</v>
      </c>
      <c r="L1160">
        <v>19</v>
      </c>
      <c r="M1160">
        <v>371.57</v>
      </c>
      <c r="N1160">
        <v>234.89</v>
      </c>
      <c r="O1160">
        <f>Table1[[#This Row],[Price_per_qty]]*Table1[[#This Row],[Sold_qty]]</f>
        <v>7059.83</v>
      </c>
      <c r="P1160">
        <f>(Table1[[#This Row],[Sold_qty]]*Table1[[#This Row],[Price_per_qty]])-(Table1[[#This Row],[COGS]]*Table1[[#This Row],[Sold_qty]])</f>
        <v>2596.92</v>
      </c>
      <c r="Q1160" s="6">
        <f>Table1[[#This Row],[Profit]]/Table1[[#This Row],[Revenue]]</f>
        <v>0.36784455149769896</v>
      </c>
    </row>
    <row r="1161" spans="1:17" x14ac:dyDescent="0.3">
      <c r="A1161">
        <v>1160</v>
      </c>
      <c r="B1161" t="s">
        <v>2707</v>
      </c>
      <c r="C1161" t="s">
        <v>2708</v>
      </c>
      <c r="D1161" t="s">
        <v>24</v>
      </c>
      <c r="E1161" t="s">
        <v>73</v>
      </c>
      <c r="F1161" t="s">
        <v>1212</v>
      </c>
      <c r="G1161" t="s">
        <v>35</v>
      </c>
      <c r="H1161" t="s">
        <v>44</v>
      </c>
      <c r="I1161" s="1">
        <v>45560</v>
      </c>
      <c r="J1161">
        <v>2024</v>
      </c>
      <c r="K1161" t="s">
        <v>29</v>
      </c>
      <c r="L1161">
        <v>8</v>
      </c>
      <c r="M1161">
        <v>102.85</v>
      </c>
      <c r="N1161">
        <v>69.09</v>
      </c>
      <c r="O1161">
        <f>Table1[[#This Row],[Price_per_qty]]*Table1[[#This Row],[Sold_qty]]</f>
        <v>822.8</v>
      </c>
      <c r="P1161">
        <f>(Table1[[#This Row],[Sold_qty]]*Table1[[#This Row],[Price_per_qty]])-(Table1[[#This Row],[COGS]]*Table1[[#This Row],[Sold_qty]])</f>
        <v>270.07999999999993</v>
      </c>
      <c r="Q1161" s="6">
        <f>Table1[[#This Row],[Profit]]/Table1[[#This Row],[Revenue]]</f>
        <v>0.32824501701507042</v>
      </c>
    </row>
    <row r="1162" spans="1:17" x14ac:dyDescent="0.3">
      <c r="A1162">
        <v>1161</v>
      </c>
      <c r="B1162" t="s">
        <v>2709</v>
      </c>
      <c r="C1162" t="s">
        <v>1264</v>
      </c>
      <c r="D1162" t="s">
        <v>32</v>
      </c>
      <c r="E1162" t="s">
        <v>52</v>
      </c>
      <c r="F1162" t="s">
        <v>2710</v>
      </c>
      <c r="G1162" t="s">
        <v>44</v>
      </c>
      <c r="H1162" t="s">
        <v>35</v>
      </c>
      <c r="I1162" s="1">
        <v>44998</v>
      </c>
      <c r="J1162">
        <v>2023</v>
      </c>
      <c r="K1162" t="s">
        <v>21</v>
      </c>
      <c r="L1162">
        <v>7</v>
      </c>
      <c r="M1162">
        <v>344.33</v>
      </c>
      <c r="N1162">
        <v>189.65</v>
      </c>
      <c r="O1162">
        <f>Table1[[#This Row],[Price_per_qty]]*Table1[[#This Row],[Sold_qty]]</f>
        <v>2410.31</v>
      </c>
      <c r="P1162">
        <f>(Table1[[#This Row],[Sold_qty]]*Table1[[#This Row],[Price_per_qty]])-(Table1[[#This Row],[COGS]]*Table1[[#This Row],[Sold_qty]])</f>
        <v>1082.76</v>
      </c>
      <c r="Q1162" s="6">
        <f>Table1[[#This Row],[Profit]]/Table1[[#This Row],[Revenue]]</f>
        <v>0.44922022478436385</v>
      </c>
    </row>
    <row r="1163" spans="1:17" x14ac:dyDescent="0.3">
      <c r="A1163">
        <v>1162</v>
      </c>
      <c r="B1163" t="s">
        <v>2711</v>
      </c>
      <c r="C1163" t="s">
        <v>415</v>
      </c>
      <c r="D1163" t="s">
        <v>16</v>
      </c>
      <c r="E1163" t="s">
        <v>59</v>
      </c>
      <c r="F1163" t="s">
        <v>2164</v>
      </c>
      <c r="G1163" t="s">
        <v>27</v>
      </c>
      <c r="H1163" t="s">
        <v>44</v>
      </c>
      <c r="I1163" s="1">
        <v>45615</v>
      </c>
      <c r="J1163">
        <v>2024</v>
      </c>
      <c r="K1163" t="s">
        <v>29</v>
      </c>
      <c r="L1163">
        <v>5</v>
      </c>
      <c r="M1163">
        <v>273.26</v>
      </c>
      <c r="N1163">
        <v>190.02</v>
      </c>
      <c r="O1163">
        <f>Table1[[#This Row],[Price_per_qty]]*Table1[[#This Row],[Sold_qty]]</f>
        <v>1366.3</v>
      </c>
      <c r="P1163">
        <f>(Table1[[#This Row],[Sold_qty]]*Table1[[#This Row],[Price_per_qty]])-(Table1[[#This Row],[COGS]]*Table1[[#This Row],[Sold_qty]])</f>
        <v>416.19999999999993</v>
      </c>
      <c r="Q1163" s="6">
        <f>Table1[[#This Row],[Profit]]/Table1[[#This Row],[Revenue]]</f>
        <v>0.30461831223011049</v>
      </c>
    </row>
    <row r="1164" spans="1:17" x14ac:dyDescent="0.3">
      <c r="A1164">
        <v>1163</v>
      </c>
      <c r="B1164" t="s">
        <v>2712</v>
      </c>
      <c r="C1164" t="s">
        <v>2713</v>
      </c>
      <c r="D1164" t="s">
        <v>16</v>
      </c>
      <c r="E1164" t="s">
        <v>17</v>
      </c>
      <c r="F1164" t="s">
        <v>670</v>
      </c>
      <c r="G1164" t="s">
        <v>28</v>
      </c>
      <c r="H1164" t="s">
        <v>19</v>
      </c>
      <c r="I1164" s="1">
        <v>45110</v>
      </c>
      <c r="J1164">
        <v>2023</v>
      </c>
      <c r="K1164" t="s">
        <v>29</v>
      </c>
      <c r="L1164">
        <v>4</v>
      </c>
      <c r="M1164">
        <v>286.06</v>
      </c>
      <c r="N1164">
        <v>240.56</v>
      </c>
      <c r="O1164">
        <f>Table1[[#This Row],[Price_per_qty]]*Table1[[#This Row],[Sold_qty]]</f>
        <v>1144.24</v>
      </c>
      <c r="P1164">
        <f>(Table1[[#This Row],[Sold_qty]]*Table1[[#This Row],[Price_per_qty]])-(Table1[[#This Row],[COGS]]*Table1[[#This Row],[Sold_qty]])</f>
        <v>182</v>
      </c>
      <c r="Q1164" s="6">
        <f>Table1[[#This Row],[Profit]]/Table1[[#This Row],[Revenue]]</f>
        <v>0.15905754037614486</v>
      </c>
    </row>
    <row r="1165" spans="1:17" x14ac:dyDescent="0.3">
      <c r="A1165">
        <v>1164</v>
      </c>
      <c r="B1165" t="s">
        <v>2714</v>
      </c>
      <c r="C1165" t="s">
        <v>2715</v>
      </c>
      <c r="D1165" t="s">
        <v>16</v>
      </c>
      <c r="E1165" t="s">
        <v>106</v>
      </c>
      <c r="F1165" t="s">
        <v>325</v>
      </c>
      <c r="G1165" t="s">
        <v>35</v>
      </c>
      <c r="H1165" t="s">
        <v>20</v>
      </c>
      <c r="I1165" s="1">
        <v>45774</v>
      </c>
      <c r="J1165">
        <v>2025</v>
      </c>
      <c r="K1165" t="s">
        <v>21</v>
      </c>
      <c r="L1165">
        <v>2</v>
      </c>
      <c r="M1165">
        <v>486.83</v>
      </c>
      <c r="N1165">
        <v>299.56</v>
      </c>
      <c r="O1165">
        <f>Table1[[#This Row],[Price_per_qty]]*Table1[[#This Row],[Sold_qty]]</f>
        <v>973.66</v>
      </c>
      <c r="P1165">
        <f>(Table1[[#This Row],[Sold_qty]]*Table1[[#This Row],[Price_per_qty]])-(Table1[[#This Row],[COGS]]*Table1[[#This Row],[Sold_qty]])</f>
        <v>374.53999999999996</v>
      </c>
      <c r="Q1165" s="6">
        <f>Table1[[#This Row],[Profit]]/Table1[[#This Row],[Revenue]]</f>
        <v>0.38467226752665201</v>
      </c>
    </row>
    <row r="1166" spans="1:17" x14ac:dyDescent="0.3">
      <c r="A1166">
        <v>1165</v>
      </c>
      <c r="B1166" t="s">
        <v>2716</v>
      </c>
      <c r="C1166" t="s">
        <v>2717</v>
      </c>
      <c r="D1166" t="s">
        <v>32</v>
      </c>
      <c r="E1166" t="s">
        <v>63</v>
      </c>
      <c r="F1166" t="s">
        <v>1875</v>
      </c>
      <c r="G1166" t="s">
        <v>27</v>
      </c>
      <c r="H1166" t="s">
        <v>28</v>
      </c>
      <c r="I1166" s="1">
        <v>45493</v>
      </c>
      <c r="J1166">
        <v>2024</v>
      </c>
      <c r="K1166" t="s">
        <v>36</v>
      </c>
      <c r="L1166">
        <v>2</v>
      </c>
      <c r="M1166">
        <v>484.61</v>
      </c>
      <c r="N1166">
        <v>379.03</v>
      </c>
      <c r="O1166">
        <f>Table1[[#This Row],[Price_per_qty]]*Table1[[#This Row],[Sold_qty]]</f>
        <v>969.22</v>
      </c>
      <c r="P1166">
        <f>(Table1[[#This Row],[Sold_qty]]*Table1[[#This Row],[Price_per_qty]])-(Table1[[#This Row],[COGS]]*Table1[[#This Row],[Sold_qty]])</f>
        <v>211.16000000000008</v>
      </c>
      <c r="Q1166" s="6">
        <f>Table1[[#This Row],[Profit]]/Table1[[#This Row],[Revenue]]</f>
        <v>0.21786591279585654</v>
      </c>
    </row>
    <row r="1167" spans="1:17" x14ac:dyDescent="0.3">
      <c r="A1167">
        <v>1166</v>
      </c>
      <c r="B1167" t="s">
        <v>2718</v>
      </c>
      <c r="C1167" t="s">
        <v>2719</v>
      </c>
      <c r="D1167" t="s">
        <v>16</v>
      </c>
      <c r="E1167" t="s">
        <v>59</v>
      </c>
      <c r="F1167" t="s">
        <v>125</v>
      </c>
      <c r="G1167" t="s">
        <v>28</v>
      </c>
      <c r="H1167" t="s">
        <v>44</v>
      </c>
      <c r="I1167" s="1">
        <v>45507</v>
      </c>
      <c r="J1167">
        <v>2024</v>
      </c>
      <c r="K1167" t="s">
        <v>21</v>
      </c>
      <c r="L1167">
        <v>19</v>
      </c>
      <c r="M1167">
        <v>47.39</v>
      </c>
      <c r="N1167">
        <v>37.049999999999997</v>
      </c>
      <c r="O1167">
        <f>Table1[[#This Row],[Price_per_qty]]*Table1[[#This Row],[Sold_qty]]</f>
        <v>900.41</v>
      </c>
      <c r="P1167">
        <f>(Table1[[#This Row],[Sold_qty]]*Table1[[#This Row],[Price_per_qty]])-(Table1[[#This Row],[COGS]]*Table1[[#This Row],[Sold_qty]])</f>
        <v>196.46000000000004</v>
      </c>
      <c r="Q1167" s="6">
        <f>Table1[[#This Row],[Profit]]/Table1[[#This Row],[Revenue]]</f>
        <v>0.21818949145389327</v>
      </c>
    </row>
    <row r="1168" spans="1:17" x14ac:dyDescent="0.3">
      <c r="A1168">
        <v>1167</v>
      </c>
      <c r="B1168" t="s">
        <v>2720</v>
      </c>
      <c r="C1168" t="s">
        <v>2721</v>
      </c>
      <c r="D1168" t="s">
        <v>32</v>
      </c>
      <c r="E1168" t="s">
        <v>63</v>
      </c>
      <c r="F1168" t="s">
        <v>1228</v>
      </c>
      <c r="G1168" t="s">
        <v>19</v>
      </c>
      <c r="H1168" t="s">
        <v>28</v>
      </c>
      <c r="I1168" s="1">
        <v>44945</v>
      </c>
      <c r="J1168">
        <v>2023</v>
      </c>
      <c r="K1168" t="s">
        <v>29</v>
      </c>
      <c r="L1168">
        <v>8</v>
      </c>
      <c r="M1168">
        <v>315.99</v>
      </c>
      <c r="N1168">
        <v>195.08</v>
      </c>
      <c r="O1168">
        <f>Table1[[#This Row],[Price_per_qty]]*Table1[[#This Row],[Sold_qty]]</f>
        <v>2527.92</v>
      </c>
      <c r="P1168">
        <f>(Table1[[#This Row],[Sold_qty]]*Table1[[#This Row],[Price_per_qty]])-(Table1[[#This Row],[COGS]]*Table1[[#This Row],[Sold_qty]])</f>
        <v>967.28</v>
      </c>
      <c r="Q1168" s="6">
        <f>Table1[[#This Row],[Profit]]/Table1[[#This Row],[Revenue]]</f>
        <v>0.38263869109781951</v>
      </c>
    </row>
    <row r="1169" spans="1:17" x14ac:dyDescent="0.3">
      <c r="A1169">
        <v>1168</v>
      </c>
      <c r="B1169" t="s">
        <v>2722</v>
      </c>
      <c r="C1169" t="s">
        <v>2723</v>
      </c>
      <c r="D1169" t="s">
        <v>16</v>
      </c>
      <c r="E1169" t="s">
        <v>106</v>
      </c>
      <c r="F1169" t="s">
        <v>594</v>
      </c>
      <c r="G1169" t="s">
        <v>35</v>
      </c>
      <c r="H1169" t="s">
        <v>19</v>
      </c>
      <c r="I1169" s="1">
        <v>45110</v>
      </c>
      <c r="J1169">
        <v>2023</v>
      </c>
      <c r="K1169" t="s">
        <v>21</v>
      </c>
      <c r="L1169">
        <v>17</v>
      </c>
      <c r="M1169">
        <v>74.790000000000006</v>
      </c>
      <c r="N1169">
        <v>38.729999999999997</v>
      </c>
      <c r="O1169">
        <f>Table1[[#This Row],[Price_per_qty]]*Table1[[#This Row],[Sold_qty]]</f>
        <v>1271.43</v>
      </c>
      <c r="P1169">
        <f>(Table1[[#This Row],[Sold_qty]]*Table1[[#This Row],[Price_per_qty]])-(Table1[[#This Row],[COGS]]*Table1[[#This Row],[Sold_qty]])</f>
        <v>613.0200000000001</v>
      </c>
      <c r="Q1169" s="6">
        <f>Table1[[#This Row],[Profit]]/Table1[[#This Row],[Revenue]]</f>
        <v>0.48215002005615731</v>
      </c>
    </row>
    <row r="1170" spans="1:17" x14ac:dyDescent="0.3">
      <c r="A1170">
        <v>1169</v>
      </c>
      <c r="B1170" t="s">
        <v>2724</v>
      </c>
      <c r="C1170" t="s">
        <v>2725</v>
      </c>
      <c r="D1170" t="s">
        <v>24</v>
      </c>
      <c r="E1170" t="s">
        <v>25</v>
      </c>
      <c r="F1170" t="s">
        <v>67</v>
      </c>
      <c r="G1170" t="s">
        <v>44</v>
      </c>
      <c r="H1170" t="s">
        <v>19</v>
      </c>
      <c r="I1170" s="1">
        <v>45543</v>
      </c>
      <c r="J1170">
        <v>2024</v>
      </c>
      <c r="K1170" t="s">
        <v>21</v>
      </c>
      <c r="L1170">
        <v>19</v>
      </c>
      <c r="M1170">
        <v>106.03</v>
      </c>
      <c r="N1170">
        <v>57.98</v>
      </c>
      <c r="O1170">
        <f>Table1[[#This Row],[Price_per_qty]]*Table1[[#This Row],[Sold_qty]]</f>
        <v>2014.57</v>
      </c>
      <c r="P1170">
        <f>(Table1[[#This Row],[Sold_qty]]*Table1[[#This Row],[Price_per_qty]])-(Table1[[#This Row],[COGS]]*Table1[[#This Row],[Sold_qty]])</f>
        <v>912.95</v>
      </c>
      <c r="Q1170" s="6">
        <f>Table1[[#This Row],[Profit]]/Table1[[#This Row],[Revenue]]</f>
        <v>0.45317363010468736</v>
      </c>
    </row>
    <row r="1171" spans="1:17" x14ac:dyDescent="0.3">
      <c r="A1171">
        <v>1170</v>
      </c>
      <c r="B1171" t="s">
        <v>2726</v>
      </c>
      <c r="C1171" t="s">
        <v>1230</v>
      </c>
      <c r="D1171" t="s">
        <v>24</v>
      </c>
      <c r="E1171" t="s">
        <v>42</v>
      </c>
      <c r="F1171" t="s">
        <v>128</v>
      </c>
      <c r="G1171" t="s">
        <v>44</v>
      </c>
      <c r="H1171" t="s">
        <v>35</v>
      </c>
      <c r="I1171" s="1">
        <v>45078</v>
      </c>
      <c r="J1171">
        <v>2023</v>
      </c>
      <c r="K1171" t="s">
        <v>29</v>
      </c>
      <c r="L1171">
        <v>5</v>
      </c>
      <c r="M1171">
        <v>461.42</v>
      </c>
      <c r="N1171">
        <v>388.79</v>
      </c>
      <c r="O1171">
        <f>Table1[[#This Row],[Price_per_qty]]*Table1[[#This Row],[Sold_qty]]</f>
        <v>2307.1</v>
      </c>
      <c r="P1171">
        <f>(Table1[[#This Row],[Sold_qty]]*Table1[[#This Row],[Price_per_qty]])-(Table1[[#This Row],[COGS]]*Table1[[#This Row],[Sold_qty]])</f>
        <v>363.14999999999986</v>
      </c>
      <c r="Q1171" s="6">
        <f>Table1[[#This Row],[Profit]]/Table1[[#This Row],[Revenue]]</f>
        <v>0.15740540071951795</v>
      </c>
    </row>
    <row r="1172" spans="1:17" x14ac:dyDescent="0.3">
      <c r="A1172">
        <v>1171</v>
      </c>
      <c r="B1172" t="s">
        <v>2727</v>
      </c>
      <c r="C1172" t="s">
        <v>2728</v>
      </c>
      <c r="D1172" t="s">
        <v>16</v>
      </c>
      <c r="E1172" t="s">
        <v>59</v>
      </c>
      <c r="F1172" t="s">
        <v>1504</v>
      </c>
      <c r="G1172" t="s">
        <v>44</v>
      </c>
      <c r="H1172" t="s">
        <v>28</v>
      </c>
      <c r="I1172" s="1">
        <v>45759</v>
      </c>
      <c r="J1172">
        <v>2025</v>
      </c>
      <c r="K1172" t="s">
        <v>21</v>
      </c>
      <c r="L1172">
        <v>6</v>
      </c>
      <c r="M1172">
        <v>354.16</v>
      </c>
      <c r="N1172">
        <v>204.44</v>
      </c>
      <c r="O1172">
        <f>Table1[[#This Row],[Price_per_qty]]*Table1[[#This Row],[Sold_qty]]</f>
        <v>2124.96</v>
      </c>
      <c r="P1172">
        <f>(Table1[[#This Row],[Sold_qty]]*Table1[[#This Row],[Price_per_qty]])-(Table1[[#This Row],[COGS]]*Table1[[#This Row],[Sold_qty]])</f>
        <v>898.32000000000016</v>
      </c>
      <c r="Q1172" s="6">
        <f>Table1[[#This Row],[Profit]]/Table1[[#This Row],[Revenue]]</f>
        <v>0.42274678111587988</v>
      </c>
    </row>
    <row r="1173" spans="1:17" x14ac:dyDescent="0.3">
      <c r="A1173">
        <v>1172</v>
      </c>
      <c r="B1173" t="s">
        <v>2729</v>
      </c>
      <c r="C1173" t="s">
        <v>2730</v>
      </c>
      <c r="D1173" t="s">
        <v>16</v>
      </c>
      <c r="E1173" t="s">
        <v>17</v>
      </c>
      <c r="F1173" t="s">
        <v>954</v>
      </c>
      <c r="G1173" t="s">
        <v>27</v>
      </c>
      <c r="H1173" t="s">
        <v>35</v>
      </c>
      <c r="I1173" s="1">
        <v>45670</v>
      </c>
      <c r="J1173">
        <v>2025</v>
      </c>
      <c r="K1173" t="s">
        <v>103</v>
      </c>
      <c r="L1173">
        <v>4</v>
      </c>
      <c r="M1173">
        <v>421.42</v>
      </c>
      <c r="N1173">
        <v>225.67</v>
      </c>
      <c r="O1173">
        <f>Table1[[#This Row],[Price_per_qty]]*Table1[[#This Row],[Sold_qty]]</f>
        <v>1685.68</v>
      </c>
      <c r="P1173">
        <f>(Table1[[#This Row],[Sold_qty]]*Table1[[#This Row],[Price_per_qty]])-(Table1[[#This Row],[COGS]]*Table1[[#This Row],[Sold_qty]])</f>
        <v>783.00000000000011</v>
      </c>
      <c r="Q1173" s="6">
        <f>Table1[[#This Row],[Profit]]/Table1[[#This Row],[Revenue]]</f>
        <v>0.46450097290114378</v>
      </c>
    </row>
    <row r="1174" spans="1:17" x14ac:dyDescent="0.3">
      <c r="A1174">
        <v>1173</v>
      </c>
      <c r="B1174" t="s">
        <v>2731</v>
      </c>
      <c r="C1174" t="s">
        <v>2732</v>
      </c>
      <c r="D1174" t="s">
        <v>24</v>
      </c>
      <c r="E1174" t="s">
        <v>25</v>
      </c>
      <c r="F1174" t="s">
        <v>2106</v>
      </c>
      <c r="G1174" t="s">
        <v>28</v>
      </c>
      <c r="H1174" t="s">
        <v>27</v>
      </c>
      <c r="I1174" s="1">
        <v>45615</v>
      </c>
      <c r="J1174">
        <v>2024</v>
      </c>
      <c r="K1174" t="s">
        <v>21</v>
      </c>
      <c r="L1174">
        <v>13</v>
      </c>
      <c r="M1174">
        <v>249.02</v>
      </c>
      <c r="N1174">
        <v>150.44999999999999</v>
      </c>
      <c r="O1174">
        <f>Table1[[#This Row],[Price_per_qty]]*Table1[[#This Row],[Sold_qty]]</f>
        <v>3237.26</v>
      </c>
      <c r="P1174">
        <f>(Table1[[#This Row],[Sold_qty]]*Table1[[#This Row],[Price_per_qty]])-(Table1[[#This Row],[COGS]]*Table1[[#This Row],[Sold_qty]])</f>
        <v>1281.4100000000003</v>
      </c>
      <c r="Q1174" s="6">
        <f>Table1[[#This Row],[Profit]]/Table1[[#This Row],[Revenue]]</f>
        <v>0.39583166010762194</v>
      </c>
    </row>
    <row r="1175" spans="1:17" x14ac:dyDescent="0.3">
      <c r="A1175">
        <v>1174</v>
      </c>
      <c r="B1175" t="s">
        <v>2733</v>
      </c>
      <c r="C1175" t="s">
        <v>2734</v>
      </c>
      <c r="D1175" t="s">
        <v>16</v>
      </c>
      <c r="E1175" t="s">
        <v>17</v>
      </c>
      <c r="F1175" t="s">
        <v>235</v>
      </c>
      <c r="G1175" t="s">
        <v>27</v>
      </c>
      <c r="H1175" t="s">
        <v>19</v>
      </c>
      <c r="I1175" s="1">
        <v>44947</v>
      </c>
      <c r="J1175">
        <v>2023</v>
      </c>
      <c r="K1175" t="s">
        <v>36</v>
      </c>
      <c r="L1175">
        <v>7</v>
      </c>
      <c r="M1175">
        <v>407.4</v>
      </c>
      <c r="N1175">
        <v>256.45</v>
      </c>
      <c r="O1175">
        <f>Table1[[#This Row],[Price_per_qty]]*Table1[[#This Row],[Sold_qty]]</f>
        <v>2851.7999999999997</v>
      </c>
      <c r="P1175">
        <f>(Table1[[#This Row],[Sold_qty]]*Table1[[#This Row],[Price_per_qty]])-(Table1[[#This Row],[COGS]]*Table1[[#This Row],[Sold_qty]])</f>
        <v>1056.6499999999999</v>
      </c>
      <c r="Q1175" s="6">
        <f>Table1[[#This Row],[Profit]]/Table1[[#This Row],[Revenue]]</f>
        <v>0.37052037309769265</v>
      </c>
    </row>
    <row r="1176" spans="1:17" x14ac:dyDescent="0.3">
      <c r="A1176">
        <v>1175</v>
      </c>
      <c r="B1176" t="s">
        <v>2735</v>
      </c>
      <c r="C1176" t="s">
        <v>557</v>
      </c>
      <c r="D1176" t="s">
        <v>32</v>
      </c>
      <c r="E1176" t="s">
        <v>63</v>
      </c>
      <c r="F1176" t="s">
        <v>1082</v>
      </c>
      <c r="G1176" t="s">
        <v>20</v>
      </c>
      <c r="H1176" t="s">
        <v>20</v>
      </c>
      <c r="I1176" s="1">
        <v>45177</v>
      </c>
      <c r="J1176">
        <v>2023</v>
      </c>
      <c r="K1176" t="s">
        <v>21</v>
      </c>
      <c r="L1176">
        <v>16</v>
      </c>
      <c r="M1176">
        <v>376.02</v>
      </c>
      <c r="N1176">
        <v>308.52</v>
      </c>
      <c r="O1176">
        <f>Table1[[#This Row],[Price_per_qty]]*Table1[[#This Row],[Sold_qty]]</f>
        <v>6016.32</v>
      </c>
      <c r="P1176">
        <f>(Table1[[#This Row],[Sold_qty]]*Table1[[#This Row],[Price_per_qty]])-(Table1[[#This Row],[COGS]]*Table1[[#This Row],[Sold_qty]])</f>
        <v>1080</v>
      </c>
      <c r="Q1176" s="6">
        <f>Table1[[#This Row],[Profit]]/Table1[[#This Row],[Revenue]]</f>
        <v>0.17951172809956917</v>
      </c>
    </row>
    <row r="1177" spans="1:17" x14ac:dyDescent="0.3">
      <c r="A1177">
        <v>1176</v>
      </c>
      <c r="B1177" t="s">
        <v>2736</v>
      </c>
      <c r="C1177" t="s">
        <v>2737</v>
      </c>
      <c r="D1177" t="s">
        <v>16</v>
      </c>
      <c r="E1177" t="s">
        <v>106</v>
      </c>
      <c r="F1177" t="s">
        <v>619</v>
      </c>
      <c r="G1177" t="s">
        <v>20</v>
      </c>
      <c r="H1177" t="s">
        <v>27</v>
      </c>
      <c r="I1177" s="1">
        <v>45179</v>
      </c>
      <c r="J1177">
        <v>2023</v>
      </c>
      <c r="K1177" t="s">
        <v>21</v>
      </c>
      <c r="L1177">
        <v>8</v>
      </c>
      <c r="M1177">
        <v>252.52</v>
      </c>
      <c r="N1177">
        <v>169.72</v>
      </c>
      <c r="O1177">
        <f>Table1[[#This Row],[Price_per_qty]]*Table1[[#This Row],[Sold_qty]]</f>
        <v>2020.16</v>
      </c>
      <c r="P1177">
        <f>(Table1[[#This Row],[Sold_qty]]*Table1[[#This Row],[Price_per_qty]])-(Table1[[#This Row],[COGS]]*Table1[[#This Row],[Sold_qty]])</f>
        <v>662.40000000000009</v>
      </c>
      <c r="Q1177" s="6">
        <f>Table1[[#This Row],[Profit]]/Table1[[#This Row],[Revenue]]</f>
        <v>0.32789482021226046</v>
      </c>
    </row>
    <row r="1178" spans="1:17" x14ac:dyDescent="0.3">
      <c r="A1178">
        <v>1177</v>
      </c>
      <c r="B1178" t="s">
        <v>2738</v>
      </c>
      <c r="C1178" t="s">
        <v>324</v>
      </c>
      <c r="D1178" t="s">
        <v>24</v>
      </c>
      <c r="E1178" t="s">
        <v>73</v>
      </c>
      <c r="F1178" t="s">
        <v>1034</v>
      </c>
      <c r="G1178" t="s">
        <v>20</v>
      </c>
      <c r="H1178" t="s">
        <v>20</v>
      </c>
      <c r="I1178" s="1">
        <v>45527</v>
      </c>
      <c r="J1178">
        <v>2024</v>
      </c>
      <c r="K1178" t="s">
        <v>29</v>
      </c>
      <c r="L1178">
        <v>15</v>
      </c>
      <c r="M1178">
        <v>389.5</v>
      </c>
      <c r="N1178">
        <v>220.18</v>
      </c>
      <c r="O1178">
        <f>Table1[[#This Row],[Price_per_qty]]*Table1[[#This Row],[Sold_qty]]</f>
        <v>5842.5</v>
      </c>
      <c r="P1178">
        <f>(Table1[[#This Row],[Sold_qty]]*Table1[[#This Row],[Price_per_qty]])-(Table1[[#This Row],[COGS]]*Table1[[#This Row],[Sold_qty]])</f>
        <v>2539.7999999999997</v>
      </c>
      <c r="Q1178" s="6">
        <f>Table1[[#This Row],[Profit]]/Table1[[#This Row],[Revenue]]</f>
        <v>0.43471116816431316</v>
      </c>
    </row>
    <row r="1179" spans="1:17" x14ac:dyDescent="0.3">
      <c r="A1179">
        <v>1178</v>
      </c>
      <c r="B1179" t="s">
        <v>2739</v>
      </c>
      <c r="C1179" t="s">
        <v>2740</v>
      </c>
      <c r="D1179" t="s">
        <v>16</v>
      </c>
      <c r="E1179" t="s">
        <v>106</v>
      </c>
      <c r="F1179" t="s">
        <v>445</v>
      </c>
      <c r="G1179" t="s">
        <v>35</v>
      </c>
      <c r="H1179" t="s">
        <v>19</v>
      </c>
      <c r="I1179" s="1">
        <v>45060</v>
      </c>
      <c r="J1179">
        <v>2023</v>
      </c>
      <c r="K1179" t="s">
        <v>21</v>
      </c>
      <c r="L1179">
        <v>5</v>
      </c>
      <c r="M1179">
        <v>360.53</v>
      </c>
      <c r="N1179">
        <v>244.85</v>
      </c>
      <c r="O1179">
        <f>Table1[[#This Row],[Price_per_qty]]*Table1[[#This Row],[Sold_qty]]</f>
        <v>1802.6499999999999</v>
      </c>
      <c r="P1179">
        <f>(Table1[[#This Row],[Sold_qty]]*Table1[[#This Row],[Price_per_qty]])-(Table1[[#This Row],[COGS]]*Table1[[#This Row],[Sold_qty]])</f>
        <v>578.39999999999986</v>
      </c>
      <c r="Q1179" s="6">
        <f>Table1[[#This Row],[Profit]]/Table1[[#This Row],[Revenue]]</f>
        <v>0.3208609547055723</v>
      </c>
    </row>
    <row r="1180" spans="1:17" x14ac:dyDescent="0.3">
      <c r="A1180">
        <v>1179</v>
      </c>
      <c r="B1180" t="s">
        <v>2741</v>
      </c>
      <c r="C1180" t="s">
        <v>2156</v>
      </c>
      <c r="D1180" t="s">
        <v>16</v>
      </c>
      <c r="E1180" t="s">
        <v>106</v>
      </c>
      <c r="F1180" t="s">
        <v>2527</v>
      </c>
      <c r="G1180" t="s">
        <v>35</v>
      </c>
      <c r="H1180" t="s">
        <v>19</v>
      </c>
      <c r="I1180" s="1">
        <v>45709</v>
      </c>
      <c r="J1180">
        <v>2025</v>
      </c>
      <c r="K1180" t="s">
        <v>103</v>
      </c>
      <c r="L1180">
        <v>19</v>
      </c>
      <c r="M1180">
        <v>438.37</v>
      </c>
      <c r="N1180">
        <v>240.47</v>
      </c>
      <c r="O1180">
        <f>Table1[[#This Row],[Price_per_qty]]*Table1[[#This Row],[Sold_qty]]</f>
        <v>8329.0300000000007</v>
      </c>
      <c r="P1180">
        <f>(Table1[[#This Row],[Sold_qty]]*Table1[[#This Row],[Price_per_qty]])-(Table1[[#This Row],[COGS]]*Table1[[#This Row],[Sold_qty]])</f>
        <v>3760.1000000000004</v>
      </c>
      <c r="Q1180" s="6">
        <f>Table1[[#This Row],[Profit]]/Table1[[#This Row],[Revenue]]</f>
        <v>0.45144512626320232</v>
      </c>
    </row>
    <row r="1181" spans="1:17" x14ac:dyDescent="0.3">
      <c r="A1181">
        <v>1180</v>
      </c>
      <c r="B1181" t="s">
        <v>2742</v>
      </c>
      <c r="C1181" t="s">
        <v>2743</v>
      </c>
      <c r="D1181" t="s">
        <v>16</v>
      </c>
      <c r="E1181" t="s">
        <v>106</v>
      </c>
      <c r="F1181" t="s">
        <v>1489</v>
      </c>
      <c r="G1181" t="s">
        <v>19</v>
      </c>
      <c r="H1181" t="s">
        <v>19</v>
      </c>
      <c r="I1181" s="1">
        <v>45422</v>
      </c>
      <c r="J1181">
        <v>2024</v>
      </c>
      <c r="K1181" t="s">
        <v>36</v>
      </c>
      <c r="L1181">
        <v>18</v>
      </c>
      <c r="M1181">
        <v>398.58</v>
      </c>
      <c r="N1181">
        <v>307.43</v>
      </c>
      <c r="O1181">
        <f>Table1[[#This Row],[Price_per_qty]]*Table1[[#This Row],[Sold_qty]]</f>
        <v>7174.44</v>
      </c>
      <c r="P1181">
        <f>(Table1[[#This Row],[Sold_qty]]*Table1[[#This Row],[Price_per_qty]])-(Table1[[#This Row],[COGS]]*Table1[[#This Row],[Sold_qty]])</f>
        <v>1640.6999999999998</v>
      </c>
      <c r="Q1181" s="6">
        <f>Table1[[#This Row],[Profit]]/Table1[[#This Row],[Revenue]]</f>
        <v>0.22868683827587935</v>
      </c>
    </row>
    <row r="1182" spans="1:17" x14ac:dyDescent="0.3">
      <c r="A1182">
        <v>1181</v>
      </c>
      <c r="B1182" t="s">
        <v>2744</v>
      </c>
      <c r="C1182" t="s">
        <v>2745</v>
      </c>
      <c r="D1182" t="s">
        <v>32</v>
      </c>
      <c r="E1182" t="s">
        <v>33</v>
      </c>
      <c r="F1182" t="s">
        <v>39</v>
      </c>
      <c r="G1182" t="s">
        <v>35</v>
      </c>
      <c r="H1182" t="s">
        <v>27</v>
      </c>
      <c r="I1182" s="1">
        <v>44949</v>
      </c>
      <c r="J1182">
        <v>2023</v>
      </c>
      <c r="K1182" t="s">
        <v>29</v>
      </c>
      <c r="L1182">
        <v>11</v>
      </c>
      <c r="M1182">
        <v>222.92</v>
      </c>
      <c r="N1182">
        <v>158.58000000000001</v>
      </c>
      <c r="O1182">
        <f>Table1[[#This Row],[Price_per_qty]]*Table1[[#This Row],[Sold_qty]]</f>
        <v>2452.12</v>
      </c>
      <c r="P1182">
        <f>(Table1[[#This Row],[Sold_qty]]*Table1[[#This Row],[Price_per_qty]])-(Table1[[#This Row],[COGS]]*Table1[[#This Row],[Sold_qty]])</f>
        <v>707.73999999999978</v>
      </c>
      <c r="Q1182" s="6">
        <f>Table1[[#This Row],[Profit]]/Table1[[#This Row],[Revenue]]</f>
        <v>0.28862372151444454</v>
      </c>
    </row>
    <row r="1183" spans="1:17" x14ac:dyDescent="0.3">
      <c r="A1183">
        <v>1182</v>
      </c>
      <c r="B1183" t="s">
        <v>2746</v>
      </c>
      <c r="C1183" t="s">
        <v>2747</v>
      </c>
      <c r="D1183" t="s">
        <v>32</v>
      </c>
      <c r="E1183" t="s">
        <v>52</v>
      </c>
      <c r="F1183" t="s">
        <v>959</v>
      </c>
      <c r="G1183" t="s">
        <v>28</v>
      </c>
      <c r="H1183" t="s">
        <v>27</v>
      </c>
      <c r="I1183" s="1">
        <v>45473</v>
      </c>
      <c r="J1183">
        <v>2024</v>
      </c>
      <c r="K1183" t="s">
        <v>103</v>
      </c>
      <c r="L1183">
        <v>6</v>
      </c>
      <c r="M1183">
        <v>181.42</v>
      </c>
      <c r="N1183">
        <v>135.21</v>
      </c>
      <c r="O1183">
        <f>Table1[[#This Row],[Price_per_qty]]*Table1[[#This Row],[Sold_qty]]</f>
        <v>1088.52</v>
      </c>
      <c r="P1183">
        <f>(Table1[[#This Row],[Sold_qty]]*Table1[[#This Row],[Price_per_qty]])-(Table1[[#This Row],[COGS]]*Table1[[#This Row],[Sold_qty]])</f>
        <v>277.26</v>
      </c>
      <c r="Q1183" s="6">
        <f>Table1[[#This Row],[Profit]]/Table1[[#This Row],[Revenue]]</f>
        <v>0.25471282107816118</v>
      </c>
    </row>
    <row r="1184" spans="1:17" x14ac:dyDescent="0.3">
      <c r="A1184">
        <v>1183</v>
      </c>
      <c r="B1184" t="s">
        <v>2748</v>
      </c>
      <c r="C1184" t="s">
        <v>2749</v>
      </c>
      <c r="D1184" t="s">
        <v>24</v>
      </c>
      <c r="E1184" t="s">
        <v>73</v>
      </c>
      <c r="F1184" t="s">
        <v>340</v>
      </c>
      <c r="G1184" t="s">
        <v>27</v>
      </c>
      <c r="H1184" t="s">
        <v>28</v>
      </c>
      <c r="I1184" s="1">
        <v>45637</v>
      </c>
      <c r="J1184">
        <v>2024</v>
      </c>
      <c r="K1184" t="s">
        <v>29</v>
      </c>
      <c r="L1184">
        <v>8</v>
      </c>
      <c r="M1184">
        <v>201.9</v>
      </c>
      <c r="N1184">
        <v>108.03</v>
      </c>
      <c r="O1184">
        <f>Table1[[#This Row],[Price_per_qty]]*Table1[[#This Row],[Sold_qty]]</f>
        <v>1615.2</v>
      </c>
      <c r="P1184">
        <f>(Table1[[#This Row],[Sold_qty]]*Table1[[#This Row],[Price_per_qty]])-(Table1[[#This Row],[COGS]]*Table1[[#This Row],[Sold_qty]])</f>
        <v>750.96</v>
      </c>
      <c r="Q1184" s="6">
        <f>Table1[[#This Row],[Profit]]/Table1[[#This Row],[Revenue]]</f>
        <v>0.46493313521545321</v>
      </c>
    </row>
    <row r="1185" spans="1:17" x14ac:dyDescent="0.3">
      <c r="A1185">
        <v>1184</v>
      </c>
      <c r="B1185" t="s">
        <v>2750</v>
      </c>
      <c r="C1185" t="s">
        <v>2751</v>
      </c>
      <c r="D1185" t="s">
        <v>24</v>
      </c>
      <c r="E1185" t="s">
        <v>73</v>
      </c>
      <c r="F1185" t="s">
        <v>1085</v>
      </c>
      <c r="G1185" t="s">
        <v>27</v>
      </c>
      <c r="H1185" t="s">
        <v>19</v>
      </c>
      <c r="I1185" s="1">
        <v>45639</v>
      </c>
      <c r="J1185">
        <v>2024</v>
      </c>
      <c r="K1185" t="s">
        <v>29</v>
      </c>
      <c r="L1185">
        <v>8</v>
      </c>
      <c r="M1185">
        <v>396.5</v>
      </c>
      <c r="N1185">
        <v>204.74</v>
      </c>
      <c r="O1185">
        <f>Table1[[#This Row],[Price_per_qty]]*Table1[[#This Row],[Sold_qty]]</f>
        <v>3172</v>
      </c>
      <c r="P1185">
        <f>(Table1[[#This Row],[Sold_qty]]*Table1[[#This Row],[Price_per_qty]])-(Table1[[#This Row],[COGS]]*Table1[[#This Row],[Sold_qty]])</f>
        <v>1534.08</v>
      </c>
      <c r="Q1185" s="6">
        <f>Table1[[#This Row],[Profit]]/Table1[[#This Row],[Revenue]]</f>
        <v>0.48363177805800756</v>
      </c>
    </row>
    <row r="1186" spans="1:17" x14ac:dyDescent="0.3">
      <c r="A1186">
        <v>1185</v>
      </c>
      <c r="B1186" t="s">
        <v>2752</v>
      </c>
      <c r="C1186" t="s">
        <v>2753</v>
      </c>
      <c r="D1186" t="s">
        <v>32</v>
      </c>
      <c r="E1186" t="s">
        <v>63</v>
      </c>
      <c r="F1186" t="s">
        <v>1613</v>
      </c>
      <c r="G1186" t="s">
        <v>20</v>
      </c>
      <c r="H1186" t="s">
        <v>27</v>
      </c>
      <c r="I1186" s="1">
        <v>45361</v>
      </c>
      <c r="J1186">
        <v>2024</v>
      </c>
      <c r="K1186" t="s">
        <v>36</v>
      </c>
      <c r="L1186">
        <v>19</v>
      </c>
      <c r="M1186">
        <v>247.34</v>
      </c>
      <c r="N1186">
        <v>131.52000000000001</v>
      </c>
      <c r="O1186">
        <f>Table1[[#This Row],[Price_per_qty]]*Table1[[#This Row],[Sold_qty]]</f>
        <v>4699.46</v>
      </c>
      <c r="P1186">
        <f>(Table1[[#This Row],[Sold_qty]]*Table1[[#This Row],[Price_per_qty]])-(Table1[[#This Row],[COGS]]*Table1[[#This Row],[Sold_qty]])</f>
        <v>2200.58</v>
      </c>
      <c r="Q1186" s="6">
        <f>Table1[[#This Row],[Profit]]/Table1[[#This Row],[Revenue]]</f>
        <v>0.46826231098892213</v>
      </c>
    </row>
    <row r="1187" spans="1:17" x14ac:dyDescent="0.3">
      <c r="A1187">
        <v>1186</v>
      </c>
      <c r="B1187" t="s">
        <v>2754</v>
      </c>
      <c r="C1187" t="s">
        <v>2755</v>
      </c>
      <c r="D1187" t="s">
        <v>16</v>
      </c>
      <c r="E1187" t="s">
        <v>59</v>
      </c>
      <c r="F1187" t="s">
        <v>401</v>
      </c>
      <c r="G1187" t="s">
        <v>20</v>
      </c>
      <c r="H1187" t="s">
        <v>19</v>
      </c>
      <c r="I1187" s="1">
        <v>45600</v>
      </c>
      <c r="J1187">
        <v>2024</v>
      </c>
      <c r="K1187" t="s">
        <v>103</v>
      </c>
      <c r="L1187">
        <v>18</v>
      </c>
      <c r="M1187">
        <v>184.17</v>
      </c>
      <c r="N1187">
        <v>96.92</v>
      </c>
      <c r="O1187">
        <f>Table1[[#This Row],[Price_per_qty]]*Table1[[#This Row],[Sold_qty]]</f>
        <v>3315.06</v>
      </c>
      <c r="P1187">
        <f>(Table1[[#This Row],[Sold_qty]]*Table1[[#This Row],[Price_per_qty]])-(Table1[[#This Row],[COGS]]*Table1[[#This Row],[Sold_qty]])</f>
        <v>1570.5</v>
      </c>
      <c r="Q1187" s="6">
        <f>Table1[[#This Row],[Profit]]/Table1[[#This Row],[Revenue]]</f>
        <v>0.47374708150078731</v>
      </c>
    </row>
    <row r="1188" spans="1:17" x14ac:dyDescent="0.3">
      <c r="A1188">
        <v>1187</v>
      </c>
      <c r="B1188" t="s">
        <v>2756</v>
      </c>
      <c r="C1188" t="s">
        <v>2757</v>
      </c>
      <c r="D1188" t="s">
        <v>16</v>
      </c>
      <c r="E1188" t="s">
        <v>17</v>
      </c>
      <c r="F1188" t="s">
        <v>119</v>
      </c>
      <c r="G1188" t="s">
        <v>27</v>
      </c>
      <c r="H1188" t="s">
        <v>20</v>
      </c>
      <c r="I1188" s="1">
        <v>45035</v>
      </c>
      <c r="J1188">
        <v>2023</v>
      </c>
      <c r="K1188" t="s">
        <v>103</v>
      </c>
      <c r="L1188">
        <v>10</v>
      </c>
      <c r="M1188">
        <v>94.19</v>
      </c>
      <c r="N1188">
        <v>59.98</v>
      </c>
      <c r="O1188">
        <f>Table1[[#This Row],[Price_per_qty]]*Table1[[#This Row],[Sold_qty]]</f>
        <v>941.9</v>
      </c>
      <c r="P1188">
        <f>(Table1[[#This Row],[Sold_qty]]*Table1[[#This Row],[Price_per_qty]])-(Table1[[#This Row],[COGS]]*Table1[[#This Row],[Sold_qty]])</f>
        <v>342.1</v>
      </c>
      <c r="Q1188" s="6">
        <f>Table1[[#This Row],[Profit]]/Table1[[#This Row],[Revenue]]</f>
        <v>0.36320203843295468</v>
      </c>
    </row>
    <row r="1189" spans="1:17" x14ac:dyDescent="0.3">
      <c r="A1189">
        <v>1188</v>
      </c>
      <c r="B1189" t="s">
        <v>2758</v>
      </c>
      <c r="C1189" t="s">
        <v>2687</v>
      </c>
      <c r="D1189" t="s">
        <v>32</v>
      </c>
      <c r="E1189" t="s">
        <v>33</v>
      </c>
      <c r="F1189" t="s">
        <v>685</v>
      </c>
      <c r="G1189" t="s">
        <v>27</v>
      </c>
      <c r="H1189" t="s">
        <v>20</v>
      </c>
      <c r="I1189" s="1">
        <v>45013</v>
      </c>
      <c r="J1189">
        <v>2023</v>
      </c>
      <c r="K1189" t="s">
        <v>21</v>
      </c>
      <c r="L1189">
        <v>12</v>
      </c>
      <c r="M1189">
        <v>343.07</v>
      </c>
      <c r="N1189">
        <v>205.67</v>
      </c>
      <c r="O1189">
        <f>Table1[[#This Row],[Price_per_qty]]*Table1[[#This Row],[Sold_qty]]</f>
        <v>4116.84</v>
      </c>
      <c r="P1189">
        <f>(Table1[[#This Row],[Sold_qty]]*Table1[[#This Row],[Price_per_qty]])-(Table1[[#This Row],[COGS]]*Table1[[#This Row],[Sold_qty]])</f>
        <v>1648.8000000000002</v>
      </c>
      <c r="Q1189" s="6">
        <f>Table1[[#This Row],[Profit]]/Table1[[#This Row],[Revenue]]</f>
        <v>0.40050135540851722</v>
      </c>
    </row>
    <row r="1190" spans="1:17" x14ac:dyDescent="0.3">
      <c r="A1190">
        <v>1189</v>
      </c>
      <c r="B1190" t="s">
        <v>2759</v>
      </c>
      <c r="C1190" t="s">
        <v>2760</v>
      </c>
      <c r="D1190" t="s">
        <v>16</v>
      </c>
      <c r="E1190" t="s">
        <v>59</v>
      </c>
      <c r="F1190" t="s">
        <v>1616</v>
      </c>
      <c r="G1190" t="s">
        <v>19</v>
      </c>
      <c r="H1190" t="s">
        <v>19</v>
      </c>
      <c r="I1190" s="1">
        <v>45456</v>
      </c>
      <c r="J1190">
        <v>2024</v>
      </c>
      <c r="K1190" t="s">
        <v>21</v>
      </c>
      <c r="L1190">
        <v>3</v>
      </c>
      <c r="M1190">
        <v>426.35</v>
      </c>
      <c r="N1190">
        <v>298.26</v>
      </c>
      <c r="O1190">
        <f>Table1[[#This Row],[Price_per_qty]]*Table1[[#This Row],[Sold_qty]]</f>
        <v>1279.0500000000002</v>
      </c>
      <c r="P1190">
        <f>(Table1[[#This Row],[Sold_qty]]*Table1[[#This Row],[Price_per_qty]])-(Table1[[#This Row],[COGS]]*Table1[[#This Row],[Sold_qty]])</f>
        <v>384.27000000000021</v>
      </c>
      <c r="Q1190" s="6">
        <f>Table1[[#This Row],[Profit]]/Table1[[#This Row],[Revenue]]</f>
        <v>0.30043391579688061</v>
      </c>
    </row>
    <row r="1191" spans="1:17" x14ac:dyDescent="0.3">
      <c r="A1191">
        <v>1190</v>
      </c>
      <c r="B1191" t="s">
        <v>2761</v>
      </c>
      <c r="C1191" t="s">
        <v>2762</v>
      </c>
      <c r="D1191" t="s">
        <v>24</v>
      </c>
      <c r="E1191" t="s">
        <v>25</v>
      </c>
      <c r="F1191" t="s">
        <v>750</v>
      </c>
      <c r="G1191" t="s">
        <v>19</v>
      </c>
      <c r="H1191" t="s">
        <v>19</v>
      </c>
      <c r="I1191" s="1">
        <v>45034</v>
      </c>
      <c r="J1191">
        <v>2023</v>
      </c>
      <c r="K1191" t="s">
        <v>36</v>
      </c>
      <c r="L1191">
        <v>14</v>
      </c>
      <c r="M1191">
        <v>463.75</v>
      </c>
      <c r="N1191">
        <v>314.76</v>
      </c>
      <c r="O1191">
        <f>Table1[[#This Row],[Price_per_qty]]*Table1[[#This Row],[Sold_qty]]</f>
        <v>6492.5</v>
      </c>
      <c r="P1191">
        <f>(Table1[[#This Row],[Sold_qty]]*Table1[[#This Row],[Price_per_qty]])-(Table1[[#This Row],[COGS]]*Table1[[#This Row],[Sold_qty]])</f>
        <v>2085.8600000000006</v>
      </c>
      <c r="Q1191" s="6">
        <f>Table1[[#This Row],[Profit]]/Table1[[#This Row],[Revenue]]</f>
        <v>0.32127223719676556</v>
      </c>
    </row>
    <row r="1192" spans="1:17" x14ac:dyDescent="0.3">
      <c r="A1192">
        <v>1191</v>
      </c>
      <c r="B1192" t="s">
        <v>2763</v>
      </c>
      <c r="C1192" t="s">
        <v>115</v>
      </c>
      <c r="D1192" t="s">
        <v>16</v>
      </c>
      <c r="E1192" t="s">
        <v>59</v>
      </c>
      <c r="F1192" t="s">
        <v>1050</v>
      </c>
      <c r="G1192" t="s">
        <v>28</v>
      </c>
      <c r="H1192" t="s">
        <v>28</v>
      </c>
      <c r="I1192" s="1">
        <v>45245</v>
      </c>
      <c r="J1192">
        <v>2023</v>
      </c>
      <c r="K1192" t="s">
        <v>21</v>
      </c>
      <c r="L1192">
        <v>13</v>
      </c>
      <c r="M1192">
        <v>228.4</v>
      </c>
      <c r="N1192">
        <v>154.83000000000001</v>
      </c>
      <c r="O1192">
        <f>Table1[[#This Row],[Price_per_qty]]*Table1[[#This Row],[Sold_qty]]</f>
        <v>2969.2000000000003</v>
      </c>
      <c r="P1192">
        <f>(Table1[[#This Row],[Sold_qty]]*Table1[[#This Row],[Price_per_qty]])-(Table1[[#This Row],[COGS]]*Table1[[#This Row],[Sold_qty]])</f>
        <v>956.41000000000008</v>
      </c>
      <c r="Q1192" s="6">
        <f>Table1[[#This Row],[Profit]]/Table1[[#This Row],[Revenue]]</f>
        <v>0.32211033274956219</v>
      </c>
    </row>
    <row r="1193" spans="1:17" x14ac:dyDescent="0.3">
      <c r="A1193">
        <v>1192</v>
      </c>
      <c r="B1193" t="s">
        <v>2764</v>
      </c>
      <c r="C1193" t="s">
        <v>2765</v>
      </c>
      <c r="D1193" t="s">
        <v>16</v>
      </c>
      <c r="E1193" t="s">
        <v>17</v>
      </c>
      <c r="F1193" t="s">
        <v>2766</v>
      </c>
      <c r="G1193" t="s">
        <v>20</v>
      </c>
      <c r="H1193" t="s">
        <v>27</v>
      </c>
      <c r="I1193" s="1">
        <v>45369</v>
      </c>
      <c r="J1193">
        <v>2024</v>
      </c>
      <c r="K1193" t="s">
        <v>36</v>
      </c>
      <c r="L1193">
        <v>16</v>
      </c>
      <c r="M1193">
        <v>125.23</v>
      </c>
      <c r="N1193">
        <v>104.53</v>
      </c>
      <c r="O1193">
        <f>Table1[[#This Row],[Price_per_qty]]*Table1[[#This Row],[Sold_qty]]</f>
        <v>2003.68</v>
      </c>
      <c r="P1193">
        <f>(Table1[[#This Row],[Sold_qty]]*Table1[[#This Row],[Price_per_qty]])-(Table1[[#This Row],[COGS]]*Table1[[#This Row],[Sold_qty]])</f>
        <v>331.20000000000005</v>
      </c>
      <c r="Q1193" s="6">
        <f>Table1[[#This Row],[Profit]]/Table1[[#This Row],[Revenue]]</f>
        <v>0.16529585562564883</v>
      </c>
    </row>
    <row r="1194" spans="1:17" x14ac:dyDescent="0.3">
      <c r="A1194">
        <v>1193</v>
      </c>
      <c r="B1194" t="s">
        <v>2767</v>
      </c>
      <c r="C1194" t="s">
        <v>2118</v>
      </c>
      <c r="D1194" t="s">
        <v>32</v>
      </c>
      <c r="E1194" t="s">
        <v>63</v>
      </c>
      <c r="F1194" t="s">
        <v>1648</v>
      </c>
      <c r="G1194" t="s">
        <v>28</v>
      </c>
      <c r="H1194" t="s">
        <v>19</v>
      </c>
      <c r="I1194" s="1">
        <v>45672</v>
      </c>
      <c r="J1194">
        <v>2025</v>
      </c>
      <c r="K1194" t="s">
        <v>29</v>
      </c>
      <c r="L1194">
        <v>18</v>
      </c>
      <c r="M1194">
        <v>173.74</v>
      </c>
      <c r="N1194">
        <v>135.56</v>
      </c>
      <c r="O1194">
        <f>Table1[[#This Row],[Price_per_qty]]*Table1[[#This Row],[Sold_qty]]</f>
        <v>3127.32</v>
      </c>
      <c r="P1194">
        <f>(Table1[[#This Row],[Sold_qty]]*Table1[[#This Row],[Price_per_qty]])-(Table1[[#This Row],[COGS]]*Table1[[#This Row],[Sold_qty]])</f>
        <v>687.24000000000024</v>
      </c>
      <c r="Q1194" s="6">
        <f>Table1[[#This Row],[Profit]]/Table1[[#This Row],[Revenue]]</f>
        <v>0.21975365488661225</v>
      </c>
    </row>
    <row r="1195" spans="1:17" x14ac:dyDescent="0.3">
      <c r="A1195">
        <v>1194</v>
      </c>
      <c r="B1195" t="s">
        <v>2768</v>
      </c>
      <c r="C1195" t="s">
        <v>2769</v>
      </c>
      <c r="D1195" t="s">
        <v>16</v>
      </c>
      <c r="E1195" t="s">
        <v>17</v>
      </c>
      <c r="F1195" t="s">
        <v>670</v>
      </c>
      <c r="G1195" t="s">
        <v>35</v>
      </c>
      <c r="H1195" t="s">
        <v>28</v>
      </c>
      <c r="I1195" s="1">
        <v>45822</v>
      </c>
      <c r="J1195">
        <v>2025</v>
      </c>
      <c r="K1195" t="s">
        <v>36</v>
      </c>
      <c r="L1195">
        <v>11</v>
      </c>
      <c r="M1195">
        <v>12.97</v>
      </c>
      <c r="N1195">
        <v>10.84</v>
      </c>
      <c r="O1195">
        <f>Table1[[#This Row],[Price_per_qty]]*Table1[[#This Row],[Sold_qty]]</f>
        <v>142.67000000000002</v>
      </c>
      <c r="P1195">
        <f>(Table1[[#This Row],[Sold_qty]]*Table1[[#This Row],[Price_per_qty]])-(Table1[[#This Row],[COGS]]*Table1[[#This Row],[Sold_qty]])</f>
        <v>23.430000000000021</v>
      </c>
      <c r="Q1195" s="6">
        <f>Table1[[#This Row],[Profit]]/Table1[[#This Row],[Revenue]]</f>
        <v>0.16422513492675417</v>
      </c>
    </row>
    <row r="1196" spans="1:17" x14ac:dyDescent="0.3">
      <c r="A1196">
        <v>1195</v>
      </c>
      <c r="B1196" t="s">
        <v>2770</v>
      </c>
      <c r="C1196" t="s">
        <v>2771</v>
      </c>
      <c r="D1196" t="s">
        <v>24</v>
      </c>
      <c r="E1196" t="s">
        <v>25</v>
      </c>
      <c r="F1196" t="s">
        <v>82</v>
      </c>
      <c r="G1196" t="s">
        <v>20</v>
      </c>
      <c r="H1196" t="s">
        <v>27</v>
      </c>
      <c r="I1196" s="1">
        <v>45628</v>
      </c>
      <c r="J1196">
        <v>2024</v>
      </c>
      <c r="K1196" t="s">
        <v>103</v>
      </c>
      <c r="L1196">
        <v>13</v>
      </c>
      <c r="M1196">
        <v>246.32</v>
      </c>
      <c r="N1196">
        <v>178.07</v>
      </c>
      <c r="O1196">
        <f>Table1[[#This Row],[Price_per_qty]]*Table1[[#This Row],[Sold_qty]]</f>
        <v>3202.16</v>
      </c>
      <c r="P1196">
        <f>(Table1[[#This Row],[Sold_qty]]*Table1[[#This Row],[Price_per_qty]])-(Table1[[#This Row],[COGS]]*Table1[[#This Row],[Sold_qty]])</f>
        <v>887.25</v>
      </c>
      <c r="Q1196" s="6">
        <f>Table1[[#This Row],[Profit]]/Table1[[#This Row],[Revenue]]</f>
        <v>0.27707859694706077</v>
      </c>
    </row>
    <row r="1197" spans="1:17" x14ac:dyDescent="0.3">
      <c r="A1197">
        <v>1196</v>
      </c>
      <c r="B1197" t="s">
        <v>2772</v>
      </c>
      <c r="C1197" t="s">
        <v>2773</v>
      </c>
      <c r="D1197" t="s">
        <v>16</v>
      </c>
      <c r="E1197" t="s">
        <v>17</v>
      </c>
      <c r="F1197" t="s">
        <v>2766</v>
      </c>
      <c r="G1197" t="s">
        <v>19</v>
      </c>
      <c r="H1197" t="s">
        <v>44</v>
      </c>
      <c r="I1197" s="1">
        <v>45151</v>
      </c>
      <c r="J1197">
        <v>2023</v>
      </c>
      <c r="K1197" t="s">
        <v>103</v>
      </c>
      <c r="L1197">
        <v>19</v>
      </c>
      <c r="M1197">
        <v>34.729999999999997</v>
      </c>
      <c r="N1197">
        <v>18.760000000000002</v>
      </c>
      <c r="O1197">
        <f>Table1[[#This Row],[Price_per_qty]]*Table1[[#This Row],[Sold_qty]]</f>
        <v>659.86999999999989</v>
      </c>
      <c r="P1197">
        <f>(Table1[[#This Row],[Sold_qty]]*Table1[[#This Row],[Price_per_qty]])-(Table1[[#This Row],[COGS]]*Table1[[#This Row],[Sold_qty]])</f>
        <v>303.42999999999984</v>
      </c>
      <c r="Q1197" s="6">
        <f>Table1[[#This Row],[Profit]]/Table1[[#This Row],[Revenue]]</f>
        <v>0.4598329974085803</v>
      </c>
    </row>
    <row r="1198" spans="1:17" x14ac:dyDescent="0.3">
      <c r="A1198">
        <v>1197</v>
      </c>
      <c r="B1198" t="s">
        <v>2774</v>
      </c>
      <c r="C1198" t="s">
        <v>2775</v>
      </c>
      <c r="D1198" t="s">
        <v>24</v>
      </c>
      <c r="E1198" t="s">
        <v>42</v>
      </c>
      <c r="F1198" t="s">
        <v>2301</v>
      </c>
      <c r="G1198" t="s">
        <v>20</v>
      </c>
      <c r="H1198" t="s">
        <v>28</v>
      </c>
      <c r="I1198" s="1">
        <v>45606</v>
      </c>
      <c r="J1198">
        <v>2024</v>
      </c>
      <c r="K1198" t="s">
        <v>36</v>
      </c>
      <c r="L1198">
        <v>3</v>
      </c>
      <c r="M1198">
        <v>288.24</v>
      </c>
      <c r="N1198">
        <v>211.87</v>
      </c>
      <c r="O1198">
        <f>Table1[[#This Row],[Price_per_qty]]*Table1[[#This Row],[Sold_qty]]</f>
        <v>864.72</v>
      </c>
      <c r="P1198">
        <f>(Table1[[#This Row],[Sold_qty]]*Table1[[#This Row],[Price_per_qty]])-(Table1[[#This Row],[COGS]]*Table1[[#This Row],[Sold_qty]])</f>
        <v>229.11</v>
      </c>
      <c r="Q1198" s="6">
        <f>Table1[[#This Row],[Profit]]/Table1[[#This Row],[Revenue]]</f>
        <v>0.26495281709686375</v>
      </c>
    </row>
    <row r="1199" spans="1:17" x14ac:dyDescent="0.3">
      <c r="A1199">
        <v>1198</v>
      </c>
      <c r="B1199" t="s">
        <v>2776</v>
      </c>
      <c r="C1199" t="s">
        <v>2777</v>
      </c>
      <c r="D1199" t="s">
        <v>16</v>
      </c>
      <c r="E1199" t="s">
        <v>106</v>
      </c>
      <c r="F1199" t="s">
        <v>380</v>
      </c>
      <c r="G1199" t="s">
        <v>35</v>
      </c>
      <c r="H1199" t="s">
        <v>19</v>
      </c>
      <c r="I1199" s="1">
        <v>45532</v>
      </c>
      <c r="J1199">
        <v>2024</v>
      </c>
      <c r="K1199" t="s">
        <v>36</v>
      </c>
      <c r="L1199">
        <v>8</v>
      </c>
      <c r="M1199">
        <v>304.14999999999998</v>
      </c>
      <c r="N1199">
        <v>200.15</v>
      </c>
      <c r="O1199">
        <f>Table1[[#This Row],[Price_per_qty]]*Table1[[#This Row],[Sold_qty]]</f>
        <v>2433.1999999999998</v>
      </c>
      <c r="P1199">
        <f>(Table1[[#This Row],[Sold_qty]]*Table1[[#This Row],[Price_per_qty]])-(Table1[[#This Row],[COGS]]*Table1[[#This Row],[Sold_qty]])</f>
        <v>831.99999999999977</v>
      </c>
      <c r="Q1199" s="6">
        <f>Table1[[#This Row],[Profit]]/Table1[[#This Row],[Revenue]]</f>
        <v>0.34193654446819</v>
      </c>
    </row>
    <row r="1200" spans="1:17" x14ac:dyDescent="0.3">
      <c r="A1200">
        <v>1199</v>
      </c>
      <c r="B1200" t="s">
        <v>2778</v>
      </c>
      <c r="C1200" t="s">
        <v>2779</v>
      </c>
      <c r="D1200" t="s">
        <v>24</v>
      </c>
      <c r="E1200" t="s">
        <v>42</v>
      </c>
      <c r="F1200" t="s">
        <v>175</v>
      </c>
      <c r="G1200" t="s">
        <v>19</v>
      </c>
      <c r="H1200" t="s">
        <v>35</v>
      </c>
      <c r="I1200" s="1">
        <v>45242</v>
      </c>
      <c r="J1200">
        <v>2023</v>
      </c>
      <c r="K1200" t="s">
        <v>29</v>
      </c>
      <c r="L1200">
        <v>12</v>
      </c>
      <c r="M1200">
        <v>112.57</v>
      </c>
      <c r="N1200">
        <v>79.94</v>
      </c>
      <c r="O1200">
        <f>Table1[[#This Row],[Price_per_qty]]*Table1[[#This Row],[Sold_qty]]</f>
        <v>1350.84</v>
      </c>
      <c r="P1200">
        <f>(Table1[[#This Row],[Sold_qty]]*Table1[[#This Row],[Price_per_qty]])-(Table1[[#This Row],[COGS]]*Table1[[#This Row],[Sold_qty]])</f>
        <v>391.55999999999995</v>
      </c>
      <c r="Q1200" s="6">
        <f>Table1[[#This Row],[Profit]]/Table1[[#This Row],[Revenue]]</f>
        <v>0.28986408456960111</v>
      </c>
    </row>
    <row r="1201" spans="1:17" x14ac:dyDescent="0.3">
      <c r="A1201">
        <v>1200</v>
      </c>
      <c r="B1201" t="s">
        <v>2780</v>
      </c>
      <c r="C1201" t="s">
        <v>2781</v>
      </c>
      <c r="D1201" t="s">
        <v>16</v>
      </c>
      <c r="E1201" t="s">
        <v>106</v>
      </c>
      <c r="F1201" t="s">
        <v>594</v>
      </c>
      <c r="G1201" t="s">
        <v>28</v>
      </c>
      <c r="H1201" t="s">
        <v>27</v>
      </c>
      <c r="I1201" s="1">
        <v>45055</v>
      </c>
      <c r="J1201">
        <v>2023</v>
      </c>
      <c r="K1201" t="s">
        <v>103</v>
      </c>
      <c r="L1201">
        <v>2</v>
      </c>
      <c r="M1201">
        <v>268.33</v>
      </c>
      <c r="N1201">
        <v>172.14</v>
      </c>
      <c r="O1201">
        <f>Table1[[#This Row],[Price_per_qty]]*Table1[[#This Row],[Sold_qty]]</f>
        <v>536.66</v>
      </c>
      <c r="P1201">
        <f>(Table1[[#This Row],[Sold_qty]]*Table1[[#This Row],[Price_per_qty]])-(Table1[[#This Row],[COGS]]*Table1[[#This Row],[Sold_qty]])</f>
        <v>192.38</v>
      </c>
      <c r="Q1201" s="6">
        <f>Table1[[#This Row],[Profit]]/Table1[[#This Row],[Revenue]]</f>
        <v>0.35847650281369958</v>
      </c>
    </row>
    <row r="1202" spans="1:17" x14ac:dyDescent="0.3">
      <c r="A1202">
        <v>1201</v>
      </c>
      <c r="B1202" t="s">
        <v>2782</v>
      </c>
      <c r="C1202" t="s">
        <v>2783</v>
      </c>
      <c r="D1202" t="s">
        <v>16</v>
      </c>
      <c r="E1202" t="s">
        <v>17</v>
      </c>
      <c r="F1202" t="s">
        <v>813</v>
      </c>
      <c r="G1202" t="s">
        <v>19</v>
      </c>
      <c r="H1202" t="s">
        <v>27</v>
      </c>
      <c r="I1202" s="1">
        <v>45627</v>
      </c>
      <c r="J1202">
        <v>2024</v>
      </c>
      <c r="K1202" t="s">
        <v>21</v>
      </c>
      <c r="L1202">
        <v>1</v>
      </c>
      <c r="M1202">
        <v>271.95</v>
      </c>
      <c r="N1202">
        <v>155.69999999999999</v>
      </c>
      <c r="O1202">
        <f>Table1[[#This Row],[Price_per_qty]]*Table1[[#This Row],[Sold_qty]]</f>
        <v>271.95</v>
      </c>
      <c r="P1202">
        <f>(Table1[[#This Row],[Sold_qty]]*Table1[[#This Row],[Price_per_qty]])-(Table1[[#This Row],[COGS]]*Table1[[#This Row],[Sold_qty]])</f>
        <v>116.25</v>
      </c>
      <c r="Q1202" s="6">
        <f>Table1[[#This Row],[Profit]]/Table1[[#This Row],[Revenue]]</f>
        <v>0.42746828461114178</v>
      </c>
    </row>
    <row r="1203" spans="1:17" x14ac:dyDescent="0.3">
      <c r="A1203">
        <v>1202</v>
      </c>
      <c r="B1203" t="s">
        <v>2784</v>
      </c>
      <c r="C1203" t="s">
        <v>2785</v>
      </c>
      <c r="D1203" t="s">
        <v>16</v>
      </c>
      <c r="E1203" t="s">
        <v>17</v>
      </c>
      <c r="F1203" t="s">
        <v>2786</v>
      </c>
      <c r="G1203" t="s">
        <v>44</v>
      </c>
      <c r="H1203" t="s">
        <v>28</v>
      </c>
      <c r="I1203" s="1">
        <v>44931</v>
      </c>
      <c r="J1203">
        <v>2023</v>
      </c>
      <c r="K1203" t="s">
        <v>29</v>
      </c>
      <c r="L1203">
        <v>13</v>
      </c>
      <c r="M1203">
        <v>329.14</v>
      </c>
      <c r="N1203">
        <v>194.1</v>
      </c>
      <c r="O1203">
        <f>Table1[[#This Row],[Price_per_qty]]*Table1[[#This Row],[Sold_qty]]</f>
        <v>4278.82</v>
      </c>
      <c r="P1203">
        <f>(Table1[[#This Row],[Sold_qty]]*Table1[[#This Row],[Price_per_qty]])-(Table1[[#This Row],[COGS]]*Table1[[#This Row],[Sold_qty]])</f>
        <v>1755.52</v>
      </c>
      <c r="Q1203" s="6">
        <f>Table1[[#This Row],[Profit]]/Table1[[#This Row],[Revenue]]</f>
        <v>0.41028133924773658</v>
      </c>
    </row>
    <row r="1204" spans="1:17" x14ac:dyDescent="0.3">
      <c r="A1204">
        <v>1203</v>
      </c>
      <c r="B1204" t="s">
        <v>2787</v>
      </c>
      <c r="C1204" t="s">
        <v>2788</v>
      </c>
      <c r="D1204" t="s">
        <v>16</v>
      </c>
      <c r="E1204" t="s">
        <v>106</v>
      </c>
      <c r="F1204" t="s">
        <v>764</v>
      </c>
      <c r="G1204" t="s">
        <v>44</v>
      </c>
      <c r="H1204" t="s">
        <v>19</v>
      </c>
      <c r="I1204" s="1">
        <v>45498</v>
      </c>
      <c r="J1204">
        <v>2024</v>
      </c>
      <c r="K1204" t="s">
        <v>21</v>
      </c>
      <c r="L1204">
        <v>18</v>
      </c>
      <c r="M1204">
        <v>422.33</v>
      </c>
      <c r="N1204">
        <v>340.15</v>
      </c>
      <c r="O1204">
        <f>Table1[[#This Row],[Price_per_qty]]*Table1[[#This Row],[Sold_qty]]</f>
        <v>7601.94</v>
      </c>
      <c r="P1204">
        <f>(Table1[[#This Row],[Sold_qty]]*Table1[[#This Row],[Price_per_qty]])-(Table1[[#This Row],[COGS]]*Table1[[#This Row],[Sold_qty]])</f>
        <v>1479.2399999999998</v>
      </c>
      <c r="Q1204" s="6">
        <f>Table1[[#This Row],[Profit]]/Table1[[#This Row],[Revenue]]</f>
        <v>0.19458717116946461</v>
      </c>
    </row>
    <row r="1205" spans="1:17" x14ac:dyDescent="0.3">
      <c r="A1205">
        <v>1204</v>
      </c>
      <c r="B1205" t="s">
        <v>2789</v>
      </c>
      <c r="C1205" t="s">
        <v>2790</v>
      </c>
      <c r="D1205" t="s">
        <v>16</v>
      </c>
      <c r="E1205" t="s">
        <v>106</v>
      </c>
      <c r="F1205" t="s">
        <v>1689</v>
      </c>
      <c r="G1205" t="s">
        <v>19</v>
      </c>
      <c r="H1205" t="s">
        <v>27</v>
      </c>
      <c r="I1205" s="1">
        <v>45591</v>
      </c>
      <c r="J1205">
        <v>2024</v>
      </c>
      <c r="K1205" t="s">
        <v>36</v>
      </c>
      <c r="L1205">
        <v>9</v>
      </c>
      <c r="M1205">
        <v>288.69</v>
      </c>
      <c r="N1205">
        <v>195.13</v>
      </c>
      <c r="O1205">
        <f>Table1[[#This Row],[Price_per_qty]]*Table1[[#This Row],[Sold_qty]]</f>
        <v>2598.21</v>
      </c>
      <c r="P1205">
        <f>(Table1[[#This Row],[Sold_qty]]*Table1[[#This Row],[Price_per_qty]])-(Table1[[#This Row],[COGS]]*Table1[[#This Row],[Sold_qty]])</f>
        <v>842.04</v>
      </c>
      <c r="Q1205" s="6">
        <f>Table1[[#This Row],[Profit]]/Table1[[#This Row],[Revenue]]</f>
        <v>0.32408465828397243</v>
      </c>
    </row>
    <row r="1206" spans="1:17" x14ac:dyDescent="0.3">
      <c r="A1206">
        <v>1205</v>
      </c>
      <c r="B1206" t="s">
        <v>2791</v>
      </c>
      <c r="C1206" t="s">
        <v>2792</v>
      </c>
      <c r="D1206" t="s">
        <v>24</v>
      </c>
      <c r="E1206" t="s">
        <v>25</v>
      </c>
      <c r="F1206" t="s">
        <v>448</v>
      </c>
      <c r="G1206" t="s">
        <v>19</v>
      </c>
      <c r="H1206" t="s">
        <v>44</v>
      </c>
      <c r="I1206" s="1">
        <v>44976</v>
      </c>
      <c r="J1206">
        <v>2023</v>
      </c>
      <c r="K1206" t="s">
        <v>21</v>
      </c>
      <c r="L1206">
        <v>17</v>
      </c>
      <c r="M1206">
        <v>313.23</v>
      </c>
      <c r="N1206">
        <v>234.79</v>
      </c>
      <c r="O1206">
        <f>Table1[[#This Row],[Price_per_qty]]*Table1[[#This Row],[Sold_qty]]</f>
        <v>5324.91</v>
      </c>
      <c r="P1206">
        <f>(Table1[[#This Row],[Sold_qty]]*Table1[[#This Row],[Price_per_qty]])-(Table1[[#This Row],[COGS]]*Table1[[#This Row],[Sold_qty]])</f>
        <v>1333.48</v>
      </c>
      <c r="Q1206" s="6">
        <f>Table1[[#This Row],[Profit]]/Table1[[#This Row],[Revenue]]</f>
        <v>0.25042301184433163</v>
      </c>
    </row>
    <row r="1207" spans="1:17" x14ac:dyDescent="0.3">
      <c r="A1207">
        <v>1206</v>
      </c>
      <c r="B1207" t="s">
        <v>2793</v>
      </c>
      <c r="C1207" t="s">
        <v>2794</v>
      </c>
      <c r="D1207" t="s">
        <v>24</v>
      </c>
      <c r="E1207" t="s">
        <v>42</v>
      </c>
      <c r="F1207" t="s">
        <v>128</v>
      </c>
      <c r="G1207" t="s">
        <v>20</v>
      </c>
      <c r="H1207" t="s">
        <v>28</v>
      </c>
      <c r="I1207" s="1">
        <v>44956</v>
      </c>
      <c r="J1207">
        <v>2023</v>
      </c>
      <c r="K1207" t="s">
        <v>36</v>
      </c>
      <c r="L1207">
        <v>5</v>
      </c>
      <c r="M1207">
        <v>194.92</v>
      </c>
      <c r="N1207">
        <v>153.13999999999999</v>
      </c>
      <c r="O1207">
        <f>Table1[[#This Row],[Price_per_qty]]*Table1[[#This Row],[Sold_qty]]</f>
        <v>974.59999999999991</v>
      </c>
      <c r="P1207">
        <f>(Table1[[#This Row],[Sold_qty]]*Table1[[#This Row],[Price_per_qty]])-(Table1[[#This Row],[COGS]]*Table1[[#This Row],[Sold_qty]])</f>
        <v>208.89999999999998</v>
      </c>
      <c r="Q1207" s="6">
        <f>Table1[[#This Row],[Profit]]/Table1[[#This Row],[Revenue]]</f>
        <v>0.21434434639852246</v>
      </c>
    </row>
    <row r="1208" spans="1:17" x14ac:dyDescent="0.3">
      <c r="A1208">
        <v>1207</v>
      </c>
      <c r="B1208" t="s">
        <v>2795</v>
      </c>
      <c r="C1208" t="s">
        <v>2796</v>
      </c>
      <c r="D1208" t="s">
        <v>24</v>
      </c>
      <c r="E1208" t="s">
        <v>73</v>
      </c>
      <c r="F1208" t="s">
        <v>416</v>
      </c>
      <c r="G1208" t="s">
        <v>19</v>
      </c>
      <c r="H1208" t="s">
        <v>20</v>
      </c>
      <c r="I1208" s="1">
        <v>45560</v>
      </c>
      <c r="J1208">
        <v>2024</v>
      </c>
      <c r="K1208" t="s">
        <v>29</v>
      </c>
      <c r="L1208">
        <v>3</v>
      </c>
      <c r="M1208">
        <v>462.98</v>
      </c>
      <c r="N1208">
        <v>349.19</v>
      </c>
      <c r="O1208">
        <f>Table1[[#This Row],[Price_per_qty]]*Table1[[#This Row],[Sold_qty]]</f>
        <v>1388.94</v>
      </c>
      <c r="P1208">
        <f>(Table1[[#This Row],[Sold_qty]]*Table1[[#This Row],[Price_per_qty]])-(Table1[[#This Row],[COGS]]*Table1[[#This Row],[Sold_qty]])</f>
        <v>341.37000000000012</v>
      </c>
      <c r="Q1208" s="6">
        <f>Table1[[#This Row],[Profit]]/Table1[[#This Row],[Revenue]]</f>
        <v>0.2457773553933216</v>
      </c>
    </row>
    <row r="1209" spans="1:17" x14ac:dyDescent="0.3">
      <c r="A1209">
        <v>1208</v>
      </c>
      <c r="B1209" t="s">
        <v>2797</v>
      </c>
      <c r="C1209" t="s">
        <v>2798</v>
      </c>
      <c r="D1209" t="s">
        <v>32</v>
      </c>
      <c r="E1209" t="s">
        <v>63</v>
      </c>
      <c r="F1209" t="s">
        <v>316</v>
      </c>
      <c r="G1209" t="s">
        <v>28</v>
      </c>
      <c r="H1209" t="s">
        <v>19</v>
      </c>
      <c r="I1209" s="1">
        <v>45654</v>
      </c>
      <c r="J1209">
        <v>2024</v>
      </c>
      <c r="K1209" t="s">
        <v>21</v>
      </c>
      <c r="L1209">
        <v>5</v>
      </c>
      <c r="M1209">
        <v>397.91</v>
      </c>
      <c r="N1209">
        <v>324.49</v>
      </c>
      <c r="O1209">
        <f>Table1[[#This Row],[Price_per_qty]]*Table1[[#This Row],[Sold_qty]]</f>
        <v>1989.5500000000002</v>
      </c>
      <c r="P1209">
        <f>(Table1[[#This Row],[Sold_qty]]*Table1[[#This Row],[Price_per_qty]])-(Table1[[#This Row],[COGS]]*Table1[[#This Row],[Sold_qty]])</f>
        <v>367.10000000000014</v>
      </c>
      <c r="Q1209" s="6">
        <f>Table1[[#This Row],[Profit]]/Table1[[#This Row],[Revenue]]</f>
        <v>0.18451408609987188</v>
      </c>
    </row>
    <row r="1210" spans="1:17" x14ac:dyDescent="0.3">
      <c r="A1210">
        <v>1209</v>
      </c>
      <c r="B1210" t="s">
        <v>2799</v>
      </c>
      <c r="C1210" t="s">
        <v>2800</v>
      </c>
      <c r="D1210" t="s">
        <v>16</v>
      </c>
      <c r="E1210" t="s">
        <v>17</v>
      </c>
      <c r="F1210" t="s">
        <v>181</v>
      </c>
      <c r="G1210" t="s">
        <v>20</v>
      </c>
      <c r="H1210" t="s">
        <v>35</v>
      </c>
      <c r="I1210" s="1">
        <v>45516</v>
      </c>
      <c r="J1210">
        <v>2024</v>
      </c>
      <c r="K1210" t="s">
        <v>21</v>
      </c>
      <c r="L1210">
        <v>15</v>
      </c>
      <c r="M1210">
        <v>250.84</v>
      </c>
      <c r="N1210">
        <v>142.03</v>
      </c>
      <c r="O1210">
        <f>Table1[[#This Row],[Price_per_qty]]*Table1[[#This Row],[Sold_qty]]</f>
        <v>3762.6</v>
      </c>
      <c r="P1210">
        <f>(Table1[[#This Row],[Sold_qty]]*Table1[[#This Row],[Price_per_qty]])-(Table1[[#This Row],[COGS]]*Table1[[#This Row],[Sold_qty]])</f>
        <v>1632.15</v>
      </c>
      <c r="Q1210" s="6">
        <f>Table1[[#This Row],[Profit]]/Table1[[#This Row],[Revenue]]</f>
        <v>0.4337824908308085</v>
      </c>
    </row>
    <row r="1211" spans="1:17" x14ac:dyDescent="0.3">
      <c r="A1211">
        <v>1210</v>
      </c>
      <c r="B1211" t="s">
        <v>2801</v>
      </c>
      <c r="C1211" t="s">
        <v>2802</v>
      </c>
      <c r="D1211" t="s">
        <v>32</v>
      </c>
      <c r="E1211" t="s">
        <v>33</v>
      </c>
      <c r="F1211" t="s">
        <v>1059</v>
      </c>
      <c r="G1211" t="s">
        <v>27</v>
      </c>
      <c r="H1211" t="s">
        <v>28</v>
      </c>
      <c r="I1211" s="1">
        <v>45275</v>
      </c>
      <c r="J1211">
        <v>2023</v>
      </c>
      <c r="K1211" t="s">
        <v>36</v>
      </c>
      <c r="L1211">
        <v>5</v>
      </c>
      <c r="M1211">
        <v>32.46</v>
      </c>
      <c r="N1211">
        <v>24.51</v>
      </c>
      <c r="O1211">
        <f>Table1[[#This Row],[Price_per_qty]]*Table1[[#This Row],[Sold_qty]]</f>
        <v>162.30000000000001</v>
      </c>
      <c r="P1211">
        <f>(Table1[[#This Row],[Sold_qty]]*Table1[[#This Row],[Price_per_qty]])-(Table1[[#This Row],[COGS]]*Table1[[#This Row],[Sold_qty]])</f>
        <v>39.75</v>
      </c>
      <c r="Q1211" s="6">
        <f>Table1[[#This Row],[Profit]]/Table1[[#This Row],[Revenue]]</f>
        <v>0.24491682070240295</v>
      </c>
    </row>
    <row r="1212" spans="1:17" x14ac:dyDescent="0.3">
      <c r="A1212">
        <v>1211</v>
      </c>
      <c r="B1212" t="s">
        <v>2803</v>
      </c>
      <c r="C1212" t="s">
        <v>2804</v>
      </c>
      <c r="D1212" t="s">
        <v>16</v>
      </c>
      <c r="E1212" t="s">
        <v>106</v>
      </c>
      <c r="F1212" t="s">
        <v>656</v>
      </c>
      <c r="G1212" t="s">
        <v>20</v>
      </c>
      <c r="H1212" t="s">
        <v>44</v>
      </c>
      <c r="I1212" s="1">
        <v>45271</v>
      </c>
      <c r="J1212">
        <v>2023</v>
      </c>
      <c r="K1212" t="s">
        <v>103</v>
      </c>
      <c r="L1212">
        <v>11</v>
      </c>
      <c r="M1212">
        <v>486.93</v>
      </c>
      <c r="N1212">
        <v>327.39</v>
      </c>
      <c r="O1212">
        <f>Table1[[#This Row],[Price_per_qty]]*Table1[[#This Row],[Sold_qty]]</f>
        <v>5356.2300000000005</v>
      </c>
      <c r="P1212">
        <f>(Table1[[#This Row],[Sold_qty]]*Table1[[#This Row],[Price_per_qty]])-(Table1[[#This Row],[COGS]]*Table1[[#This Row],[Sold_qty]])</f>
        <v>1754.9400000000005</v>
      </c>
      <c r="Q1212" s="6">
        <f>Table1[[#This Row],[Profit]]/Table1[[#This Row],[Revenue]]</f>
        <v>0.327644630645062</v>
      </c>
    </row>
    <row r="1213" spans="1:17" x14ac:dyDescent="0.3">
      <c r="A1213">
        <v>1212</v>
      </c>
      <c r="B1213" t="s">
        <v>2805</v>
      </c>
      <c r="C1213" t="s">
        <v>1320</v>
      </c>
      <c r="D1213" t="s">
        <v>24</v>
      </c>
      <c r="E1213" t="s">
        <v>42</v>
      </c>
      <c r="F1213" t="s">
        <v>979</v>
      </c>
      <c r="G1213" t="s">
        <v>44</v>
      </c>
      <c r="H1213" t="s">
        <v>27</v>
      </c>
      <c r="I1213" s="1">
        <v>45010</v>
      </c>
      <c r="J1213">
        <v>2023</v>
      </c>
      <c r="K1213" t="s">
        <v>103</v>
      </c>
      <c r="L1213">
        <v>18</v>
      </c>
      <c r="M1213">
        <v>212.5</v>
      </c>
      <c r="N1213">
        <v>168.54</v>
      </c>
      <c r="O1213">
        <f>Table1[[#This Row],[Price_per_qty]]*Table1[[#This Row],[Sold_qty]]</f>
        <v>3825</v>
      </c>
      <c r="P1213">
        <f>(Table1[[#This Row],[Sold_qty]]*Table1[[#This Row],[Price_per_qty]])-(Table1[[#This Row],[COGS]]*Table1[[#This Row],[Sold_qty]])</f>
        <v>791.2800000000002</v>
      </c>
      <c r="Q1213" s="6">
        <f>Table1[[#This Row],[Profit]]/Table1[[#This Row],[Revenue]]</f>
        <v>0.20687058823529417</v>
      </c>
    </row>
    <row r="1214" spans="1:17" x14ac:dyDescent="0.3">
      <c r="A1214">
        <v>1213</v>
      </c>
      <c r="B1214" t="s">
        <v>2806</v>
      </c>
      <c r="C1214" t="s">
        <v>2807</v>
      </c>
      <c r="D1214" t="s">
        <v>32</v>
      </c>
      <c r="E1214" t="s">
        <v>63</v>
      </c>
      <c r="F1214" t="s">
        <v>1228</v>
      </c>
      <c r="G1214" t="s">
        <v>35</v>
      </c>
      <c r="H1214" t="s">
        <v>35</v>
      </c>
      <c r="I1214" s="1">
        <v>45706</v>
      </c>
      <c r="J1214">
        <v>2025</v>
      </c>
      <c r="K1214" t="s">
        <v>21</v>
      </c>
      <c r="L1214">
        <v>18</v>
      </c>
      <c r="M1214">
        <v>323.23</v>
      </c>
      <c r="N1214">
        <v>194.34</v>
      </c>
      <c r="O1214">
        <f>Table1[[#This Row],[Price_per_qty]]*Table1[[#This Row],[Sold_qty]]</f>
        <v>5818.14</v>
      </c>
      <c r="P1214">
        <f>(Table1[[#This Row],[Sold_qty]]*Table1[[#This Row],[Price_per_qty]])-(Table1[[#This Row],[COGS]]*Table1[[#This Row],[Sold_qty]])</f>
        <v>2320.0200000000004</v>
      </c>
      <c r="Q1214" s="6">
        <f>Table1[[#This Row],[Profit]]/Table1[[#This Row],[Revenue]]</f>
        <v>0.39875630356093189</v>
      </c>
    </row>
    <row r="1215" spans="1:17" x14ac:dyDescent="0.3">
      <c r="A1215">
        <v>1214</v>
      </c>
      <c r="B1215" t="s">
        <v>2808</v>
      </c>
      <c r="C1215" t="s">
        <v>2809</v>
      </c>
      <c r="D1215" t="s">
        <v>16</v>
      </c>
      <c r="E1215" t="s">
        <v>59</v>
      </c>
      <c r="F1215" t="s">
        <v>331</v>
      </c>
      <c r="G1215" t="s">
        <v>20</v>
      </c>
      <c r="H1215" t="s">
        <v>19</v>
      </c>
      <c r="I1215" s="1">
        <v>45255</v>
      </c>
      <c r="J1215">
        <v>2023</v>
      </c>
      <c r="K1215" t="s">
        <v>21</v>
      </c>
      <c r="L1215">
        <v>4</v>
      </c>
      <c r="M1215">
        <v>300.87</v>
      </c>
      <c r="N1215">
        <v>239.92</v>
      </c>
      <c r="O1215">
        <f>Table1[[#This Row],[Price_per_qty]]*Table1[[#This Row],[Sold_qty]]</f>
        <v>1203.48</v>
      </c>
      <c r="P1215">
        <f>(Table1[[#This Row],[Sold_qty]]*Table1[[#This Row],[Price_per_qty]])-(Table1[[#This Row],[COGS]]*Table1[[#This Row],[Sold_qty]])</f>
        <v>243.80000000000007</v>
      </c>
      <c r="Q1215" s="6">
        <f>Table1[[#This Row],[Profit]]/Table1[[#This Row],[Revenue]]</f>
        <v>0.20257918702429625</v>
      </c>
    </row>
    <row r="1216" spans="1:17" x14ac:dyDescent="0.3">
      <c r="A1216">
        <v>1215</v>
      </c>
      <c r="B1216" t="s">
        <v>2810</v>
      </c>
      <c r="C1216" t="s">
        <v>2811</v>
      </c>
      <c r="D1216" t="s">
        <v>24</v>
      </c>
      <c r="E1216" t="s">
        <v>73</v>
      </c>
      <c r="F1216" t="s">
        <v>416</v>
      </c>
      <c r="G1216" t="s">
        <v>27</v>
      </c>
      <c r="H1216" t="s">
        <v>27</v>
      </c>
      <c r="I1216" s="1">
        <v>45088</v>
      </c>
      <c r="J1216">
        <v>2023</v>
      </c>
      <c r="K1216" t="s">
        <v>103</v>
      </c>
      <c r="L1216">
        <v>6</v>
      </c>
      <c r="M1216">
        <v>435.05</v>
      </c>
      <c r="N1216">
        <v>327.16000000000003</v>
      </c>
      <c r="O1216">
        <f>Table1[[#This Row],[Price_per_qty]]*Table1[[#This Row],[Sold_qty]]</f>
        <v>2610.3000000000002</v>
      </c>
      <c r="P1216">
        <f>(Table1[[#This Row],[Sold_qty]]*Table1[[#This Row],[Price_per_qty]])-(Table1[[#This Row],[COGS]]*Table1[[#This Row],[Sold_qty]])</f>
        <v>647.34000000000015</v>
      </c>
      <c r="Q1216" s="6">
        <f>Table1[[#This Row],[Profit]]/Table1[[#This Row],[Revenue]]</f>
        <v>0.24799448339271352</v>
      </c>
    </row>
    <row r="1217" spans="1:17" x14ac:dyDescent="0.3">
      <c r="A1217">
        <v>1216</v>
      </c>
      <c r="B1217" t="s">
        <v>2812</v>
      </c>
      <c r="C1217" t="s">
        <v>2813</v>
      </c>
      <c r="D1217" t="s">
        <v>16</v>
      </c>
      <c r="E1217" t="s">
        <v>59</v>
      </c>
      <c r="F1217" t="s">
        <v>238</v>
      </c>
      <c r="G1217" t="s">
        <v>44</v>
      </c>
      <c r="H1217" t="s">
        <v>28</v>
      </c>
      <c r="I1217" s="1">
        <v>44974</v>
      </c>
      <c r="J1217">
        <v>2023</v>
      </c>
      <c r="K1217" t="s">
        <v>36</v>
      </c>
      <c r="L1217">
        <v>9</v>
      </c>
      <c r="M1217">
        <v>295.27</v>
      </c>
      <c r="N1217">
        <v>168.13</v>
      </c>
      <c r="O1217">
        <f>Table1[[#This Row],[Price_per_qty]]*Table1[[#This Row],[Sold_qty]]</f>
        <v>2657.43</v>
      </c>
      <c r="P1217">
        <f>(Table1[[#This Row],[Sold_qty]]*Table1[[#This Row],[Price_per_qty]])-(Table1[[#This Row],[COGS]]*Table1[[#This Row],[Sold_qty]])</f>
        <v>1144.2599999999998</v>
      </c>
      <c r="Q1217" s="6">
        <f>Table1[[#This Row],[Profit]]/Table1[[#This Row],[Revenue]]</f>
        <v>0.43058895248416695</v>
      </c>
    </row>
    <row r="1218" spans="1:17" x14ac:dyDescent="0.3">
      <c r="A1218">
        <v>1217</v>
      </c>
      <c r="B1218" t="s">
        <v>2814</v>
      </c>
      <c r="C1218" t="s">
        <v>2815</v>
      </c>
      <c r="D1218" t="s">
        <v>16</v>
      </c>
      <c r="E1218" t="s">
        <v>17</v>
      </c>
      <c r="F1218" t="s">
        <v>2341</v>
      </c>
      <c r="G1218" t="s">
        <v>19</v>
      </c>
      <c r="H1218" t="s">
        <v>28</v>
      </c>
      <c r="I1218" s="1">
        <v>45340</v>
      </c>
      <c r="J1218">
        <v>2024</v>
      </c>
      <c r="K1218" t="s">
        <v>29</v>
      </c>
      <c r="L1218">
        <v>7</v>
      </c>
      <c r="M1218">
        <v>466.11</v>
      </c>
      <c r="N1218">
        <v>256.16000000000003</v>
      </c>
      <c r="O1218">
        <f>Table1[[#This Row],[Price_per_qty]]*Table1[[#This Row],[Sold_qty]]</f>
        <v>3262.77</v>
      </c>
      <c r="P1218">
        <f>(Table1[[#This Row],[Sold_qty]]*Table1[[#This Row],[Price_per_qty]])-(Table1[[#This Row],[COGS]]*Table1[[#This Row],[Sold_qty]])</f>
        <v>1469.6499999999999</v>
      </c>
      <c r="Q1218" s="6">
        <f>Table1[[#This Row],[Profit]]/Table1[[#This Row],[Revenue]]</f>
        <v>0.45043015597176628</v>
      </c>
    </row>
    <row r="1219" spans="1:17" x14ac:dyDescent="0.3">
      <c r="A1219">
        <v>1218</v>
      </c>
      <c r="B1219" t="s">
        <v>2816</v>
      </c>
      <c r="C1219" t="s">
        <v>2817</v>
      </c>
      <c r="D1219" t="s">
        <v>16</v>
      </c>
      <c r="E1219" t="s">
        <v>17</v>
      </c>
      <c r="F1219" t="s">
        <v>122</v>
      </c>
      <c r="G1219" t="s">
        <v>19</v>
      </c>
      <c r="H1219" t="s">
        <v>44</v>
      </c>
      <c r="I1219" s="1">
        <v>45061</v>
      </c>
      <c r="J1219">
        <v>2023</v>
      </c>
      <c r="K1219" t="s">
        <v>21</v>
      </c>
      <c r="L1219">
        <v>5</v>
      </c>
      <c r="M1219">
        <v>174.47</v>
      </c>
      <c r="N1219">
        <v>93.4</v>
      </c>
      <c r="O1219">
        <f>Table1[[#This Row],[Price_per_qty]]*Table1[[#This Row],[Sold_qty]]</f>
        <v>872.35</v>
      </c>
      <c r="P1219">
        <f>(Table1[[#This Row],[Sold_qty]]*Table1[[#This Row],[Price_per_qty]])-(Table1[[#This Row],[COGS]]*Table1[[#This Row],[Sold_qty]])</f>
        <v>405.35</v>
      </c>
      <c r="Q1219" s="6">
        <f>Table1[[#This Row],[Profit]]/Table1[[#This Row],[Revenue]]</f>
        <v>0.46466441221986587</v>
      </c>
    </row>
    <row r="1220" spans="1:17" x14ac:dyDescent="0.3">
      <c r="A1220">
        <v>1219</v>
      </c>
      <c r="B1220" t="s">
        <v>2818</v>
      </c>
      <c r="C1220" t="s">
        <v>2819</v>
      </c>
      <c r="D1220" t="s">
        <v>16</v>
      </c>
      <c r="E1220" t="s">
        <v>106</v>
      </c>
      <c r="F1220" t="s">
        <v>2661</v>
      </c>
      <c r="G1220" t="s">
        <v>20</v>
      </c>
      <c r="H1220" t="s">
        <v>19</v>
      </c>
      <c r="I1220" s="1">
        <v>44979</v>
      </c>
      <c r="J1220">
        <v>2023</v>
      </c>
      <c r="K1220" t="s">
        <v>21</v>
      </c>
      <c r="L1220">
        <v>14</v>
      </c>
      <c r="M1220">
        <v>344.57</v>
      </c>
      <c r="N1220">
        <v>173.97</v>
      </c>
      <c r="O1220">
        <f>Table1[[#This Row],[Price_per_qty]]*Table1[[#This Row],[Sold_qty]]</f>
        <v>4823.9799999999996</v>
      </c>
      <c r="P1220">
        <f>(Table1[[#This Row],[Sold_qty]]*Table1[[#This Row],[Price_per_qty]])-(Table1[[#This Row],[COGS]]*Table1[[#This Row],[Sold_qty]])</f>
        <v>2388.3999999999996</v>
      </c>
      <c r="Q1220" s="6">
        <f>Table1[[#This Row],[Profit]]/Table1[[#This Row],[Revenue]]</f>
        <v>0.49510984705575062</v>
      </c>
    </row>
    <row r="1221" spans="1:17" x14ac:dyDescent="0.3">
      <c r="A1221">
        <v>1220</v>
      </c>
      <c r="B1221" t="s">
        <v>2820</v>
      </c>
      <c r="C1221" t="s">
        <v>2821</v>
      </c>
      <c r="D1221" t="s">
        <v>16</v>
      </c>
      <c r="E1221" t="s">
        <v>59</v>
      </c>
      <c r="F1221" t="s">
        <v>169</v>
      </c>
      <c r="G1221" t="s">
        <v>27</v>
      </c>
      <c r="H1221" t="s">
        <v>27</v>
      </c>
      <c r="I1221" s="1">
        <v>45050</v>
      </c>
      <c r="J1221">
        <v>2023</v>
      </c>
      <c r="K1221" t="s">
        <v>36</v>
      </c>
      <c r="L1221">
        <v>5</v>
      </c>
      <c r="M1221">
        <v>87.12</v>
      </c>
      <c r="N1221">
        <v>44.47</v>
      </c>
      <c r="O1221">
        <f>Table1[[#This Row],[Price_per_qty]]*Table1[[#This Row],[Sold_qty]]</f>
        <v>435.6</v>
      </c>
      <c r="P1221">
        <f>(Table1[[#This Row],[Sold_qty]]*Table1[[#This Row],[Price_per_qty]])-(Table1[[#This Row],[COGS]]*Table1[[#This Row],[Sold_qty]])</f>
        <v>213.25000000000003</v>
      </c>
      <c r="Q1221" s="6">
        <f>Table1[[#This Row],[Profit]]/Table1[[#This Row],[Revenue]]</f>
        <v>0.48955463728191007</v>
      </c>
    </row>
    <row r="1222" spans="1:17" x14ac:dyDescent="0.3">
      <c r="A1222">
        <v>1221</v>
      </c>
      <c r="B1222" t="s">
        <v>2822</v>
      </c>
      <c r="C1222" t="s">
        <v>1715</v>
      </c>
      <c r="D1222" t="s">
        <v>16</v>
      </c>
      <c r="E1222" t="s">
        <v>59</v>
      </c>
      <c r="F1222" t="s">
        <v>1116</v>
      </c>
      <c r="G1222" t="s">
        <v>27</v>
      </c>
      <c r="H1222" t="s">
        <v>20</v>
      </c>
      <c r="I1222" s="1">
        <v>45571</v>
      </c>
      <c r="J1222">
        <v>2024</v>
      </c>
      <c r="K1222" t="s">
        <v>36</v>
      </c>
      <c r="L1222">
        <v>17</v>
      </c>
      <c r="M1222">
        <v>60.39</v>
      </c>
      <c r="N1222">
        <v>48.3</v>
      </c>
      <c r="O1222">
        <f>Table1[[#This Row],[Price_per_qty]]*Table1[[#This Row],[Sold_qty]]</f>
        <v>1026.6300000000001</v>
      </c>
      <c r="P1222">
        <f>(Table1[[#This Row],[Sold_qty]]*Table1[[#This Row],[Price_per_qty]])-(Table1[[#This Row],[COGS]]*Table1[[#This Row],[Sold_qty]])</f>
        <v>205.5300000000002</v>
      </c>
      <c r="Q1222" s="6">
        <f>Table1[[#This Row],[Profit]]/Table1[[#This Row],[Revenue]]</f>
        <v>0.20019870839542989</v>
      </c>
    </row>
    <row r="1223" spans="1:17" x14ac:dyDescent="0.3">
      <c r="A1223">
        <v>1222</v>
      </c>
      <c r="B1223" t="s">
        <v>2823</v>
      </c>
      <c r="C1223" t="s">
        <v>2824</v>
      </c>
      <c r="D1223" t="s">
        <v>24</v>
      </c>
      <c r="E1223" t="s">
        <v>42</v>
      </c>
      <c r="F1223" t="s">
        <v>1314</v>
      </c>
      <c r="G1223" t="s">
        <v>28</v>
      </c>
      <c r="H1223" t="s">
        <v>20</v>
      </c>
      <c r="I1223" s="1">
        <v>45113</v>
      </c>
      <c r="J1223">
        <v>2023</v>
      </c>
      <c r="K1223" t="s">
        <v>36</v>
      </c>
      <c r="L1223">
        <v>13</v>
      </c>
      <c r="M1223">
        <v>291.66000000000003</v>
      </c>
      <c r="N1223">
        <v>215.18</v>
      </c>
      <c r="O1223">
        <f>Table1[[#This Row],[Price_per_qty]]*Table1[[#This Row],[Sold_qty]]</f>
        <v>3791.5800000000004</v>
      </c>
      <c r="P1223">
        <f>(Table1[[#This Row],[Sold_qty]]*Table1[[#This Row],[Price_per_qty]])-(Table1[[#This Row],[COGS]]*Table1[[#This Row],[Sold_qty]])</f>
        <v>994.24000000000024</v>
      </c>
      <c r="Q1223" s="6">
        <f>Table1[[#This Row],[Profit]]/Table1[[#This Row],[Revenue]]</f>
        <v>0.262223136528835</v>
      </c>
    </row>
    <row r="1224" spans="1:17" x14ac:dyDescent="0.3">
      <c r="A1224">
        <v>1223</v>
      </c>
      <c r="B1224" t="s">
        <v>2825</v>
      </c>
      <c r="C1224" t="s">
        <v>2826</v>
      </c>
      <c r="D1224" t="s">
        <v>32</v>
      </c>
      <c r="E1224" t="s">
        <v>33</v>
      </c>
      <c r="F1224" t="s">
        <v>137</v>
      </c>
      <c r="G1224" t="s">
        <v>44</v>
      </c>
      <c r="H1224" t="s">
        <v>20</v>
      </c>
      <c r="I1224" s="1">
        <v>45447</v>
      </c>
      <c r="J1224">
        <v>2024</v>
      </c>
      <c r="K1224" t="s">
        <v>36</v>
      </c>
      <c r="L1224">
        <v>10</v>
      </c>
      <c r="M1224">
        <v>10.87</v>
      </c>
      <c r="N1224">
        <v>7.37</v>
      </c>
      <c r="O1224">
        <f>Table1[[#This Row],[Price_per_qty]]*Table1[[#This Row],[Sold_qty]]</f>
        <v>108.69999999999999</v>
      </c>
      <c r="P1224">
        <f>(Table1[[#This Row],[Sold_qty]]*Table1[[#This Row],[Price_per_qty]])-(Table1[[#This Row],[COGS]]*Table1[[#This Row],[Sold_qty]])</f>
        <v>34.999999999999986</v>
      </c>
      <c r="Q1224" s="6">
        <f>Table1[[#This Row],[Profit]]/Table1[[#This Row],[Revenue]]</f>
        <v>0.3219871205151793</v>
      </c>
    </row>
    <row r="1225" spans="1:17" x14ac:dyDescent="0.3">
      <c r="A1225">
        <v>1224</v>
      </c>
      <c r="B1225" t="s">
        <v>2827</v>
      </c>
      <c r="C1225" t="s">
        <v>2828</v>
      </c>
      <c r="D1225" t="s">
        <v>32</v>
      </c>
      <c r="E1225" t="s">
        <v>52</v>
      </c>
      <c r="F1225" t="s">
        <v>2829</v>
      </c>
      <c r="G1225" t="s">
        <v>27</v>
      </c>
      <c r="H1225" t="s">
        <v>19</v>
      </c>
      <c r="I1225" s="1">
        <v>45113</v>
      </c>
      <c r="J1225">
        <v>2023</v>
      </c>
      <c r="K1225" t="s">
        <v>29</v>
      </c>
      <c r="L1225">
        <v>8</v>
      </c>
      <c r="M1225">
        <v>145.02000000000001</v>
      </c>
      <c r="N1225">
        <v>106.39</v>
      </c>
      <c r="O1225">
        <f>Table1[[#This Row],[Price_per_qty]]*Table1[[#This Row],[Sold_qty]]</f>
        <v>1160.1600000000001</v>
      </c>
      <c r="P1225">
        <f>(Table1[[#This Row],[Sold_qty]]*Table1[[#This Row],[Price_per_qty]])-(Table1[[#This Row],[COGS]]*Table1[[#This Row],[Sold_qty]])</f>
        <v>309.04000000000008</v>
      </c>
      <c r="Q1225" s="6">
        <f>Table1[[#This Row],[Profit]]/Table1[[#This Row],[Revenue]]</f>
        <v>0.26637705144118057</v>
      </c>
    </row>
    <row r="1226" spans="1:17" x14ac:dyDescent="0.3">
      <c r="A1226">
        <v>1225</v>
      </c>
      <c r="B1226" t="s">
        <v>2830</v>
      </c>
      <c r="C1226" t="s">
        <v>1807</v>
      </c>
      <c r="D1226" t="s">
        <v>16</v>
      </c>
      <c r="E1226" t="s">
        <v>59</v>
      </c>
      <c r="F1226" t="s">
        <v>200</v>
      </c>
      <c r="G1226" t="s">
        <v>44</v>
      </c>
      <c r="H1226" t="s">
        <v>44</v>
      </c>
      <c r="I1226" s="1">
        <v>45508</v>
      </c>
      <c r="J1226">
        <v>2024</v>
      </c>
      <c r="K1226" t="s">
        <v>21</v>
      </c>
      <c r="L1226">
        <v>18</v>
      </c>
      <c r="M1226">
        <v>291.29000000000002</v>
      </c>
      <c r="N1226">
        <v>168.15</v>
      </c>
      <c r="O1226">
        <f>Table1[[#This Row],[Price_per_qty]]*Table1[[#This Row],[Sold_qty]]</f>
        <v>5243.22</v>
      </c>
      <c r="P1226">
        <f>(Table1[[#This Row],[Sold_qty]]*Table1[[#This Row],[Price_per_qty]])-(Table1[[#This Row],[COGS]]*Table1[[#This Row],[Sold_qty]])</f>
        <v>2216.52</v>
      </c>
      <c r="Q1226" s="6">
        <f>Table1[[#This Row],[Profit]]/Table1[[#This Row],[Revenue]]</f>
        <v>0.42274022451852106</v>
      </c>
    </row>
    <row r="1227" spans="1:17" x14ac:dyDescent="0.3">
      <c r="A1227">
        <v>1226</v>
      </c>
      <c r="B1227" t="s">
        <v>2831</v>
      </c>
      <c r="C1227" t="s">
        <v>2832</v>
      </c>
      <c r="D1227" t="s">
        <v>32</v>
      </c>
      <c r="E1227" t="s">
        <v>63</v>
      </c>
      <c r="F1227" t="s">
        <v>1011</v>
      </c>
      <c r="G1227" t="s">
        <v>44</v>
      </c>
      <c r="H1227" t="s">
        <v>20</v>
      </c>
      <c r="I1227" s="1">
        <v>45756</v>
      </c>
      <c r="J1227">
        <v>2025</v>
      </c>
      <c r="K1227" t="s">
        <v>36</v>
      </c>
      <c r="L1227">
        <v>17</v>
      </c>
      <c r="M1227">
        <v>180.18</v>
      </c>
      <c r="N1227">
        <v>98.95</v>
      </c>
      <c r="O1227">
        <f>Table1[[#This Row],[Price_per_qty]]*Table1[[#This Row],[Sold_qty]]</f>
        <v>3063.06</v>
      </c>
      <c r="P1227">
        <f>(Table1[[#This Row],[Sold_qty]]*Table1[[#This Row],[Price_per_qty]])-(Table1[[#This Row],[COGS]]*Table1[[#This Row],[Sold_qty]])</f>
        <v>1380.9099999999999</v>
      </c>
      <c r="Q1227" s="6">
        <f>Table1[[#This Row],[Profit]]/Table1[[#This Row],[Revenue]]</f>
        <v>0.45082695082695079</v>
      </c>
    </row>
    <row r="1228" spans="1:17" x14ac:dyDescent="0.3">
      <c r="A1228">
        <v>1227</v>
      </c>
      <c r="B1228" t="s">
        <v>2833</v>
      </c>
      <c r="C1228" t="s">
        <v>2834</v>
      </c>
      <c r="D1228" t="s">
        <v>16</v>
      </c>
      <c r="E1228" t="s">
        <v>106</v>
      </c>
      <c r="F1228" t="s">
        <v>2014</v>
      </c>
      <c r="G1228" t="s">
        <v>19</v>
      </c>
      <c r="H1228" t="s">
        <v>44</v>
      </c>
      <c r="I1228" s="1">
        <v>44965</v>
      </c>
      <c r="J1228">
        <v>2023</v>
      </c>
      <c r="K1228" t="s">
        <v>36</v>
      </c>
      <c r="L1228">
        <v>12</v>
      </c>
      <c r="M1228">
        <v>110.67</v>
      </c>
      <c r="N1228">
        <v>80.38</v>
      </c>
      <c r="O1228">
        <f>Table1[[#This Row],[Price_per_qty]]*Table1[[#This Row],[Sold_qty]]</f>
        <v>1328.04</v>
      </c>
      <c r="P1228">
        <f>(Table1[[#This Row],[Sold_qty]]*Table1[[#This Row],[Price_per_qty]])-(Table1[[#This Row],[COGS]]*Table1[[#This Row],[Sold_qty]])</f>
        <v>363.48</v>
      </c>
      <c r="Q1228" s="6">
        <f>Table1[[#This Row],[Profit]]/Table1[[#This Row],[Revenue]]</f>
        <v>0.27369657540435532</v>
      </c>
    </row>
    <row r="1229" spans="1:17" x14ac:dyDescent="0.3">
      <c r="A1229">
        <v>1228</v>
      </c>
      <c r="B1229" t="s">
        <v>2835</v>
      </c>
      <c r="C1229" t="s">
        <v>2836</v>
      </c>
      <c r="D1229" t="s">
        <v>32</v>
      </c>
      <c r="E1229" t="s">
        <v>33</v>
      </c>
      <c r="F1229" t="s">
        <v>433</v>
      </c>
      <c r="G1229" t="s">
        <v>20</v>
      </c>
      <c r="H1229" t="s">
        <v>44</v>
      </c>
      <c r="I1229" s="1">
        <v>45596</v>
      </c>
      <c r="J1229">
        <v>2024</v>
      </c>
      <c r="K1229" t="s">
        <v>36</v>
      </c>
      <c r="L1229">
        <v>14</v>
      </c>
      <c r="M1229">
        <v>12.24</v>
      </c>
      <c r="N1229">
        <v>9.0299999999999994</v>
      </c>
      <c r="O1229">
        <f>Table1[[#This Row],[Price_per_qty]]*Table1[[#This Row],[Sold_qty]]</f>
        <v>171.36</v>
      </c>
      <c r="P1229">
        <f>(Table1[[#This Row],[Sold_qty]]*Table1[[#This Row],[Price_per_qty]])-(Table1[[#This Row],[COGS]]*Table1[[#This Row],[Sold_qty]])</f>
        <v>44.940000000000026</v>
      </c>
      <c r="Q1229" s="6">
        <f>Table1[[#This Row],[Profit]]/Table1[[#This Row],[Revenue]]</f>
        <v>0.26225490196078444</v>
      </c>
    </row>
    <row r="1230" spans="1:17" x14ac:dyDescent="0.3">
      <c r="A1230">
        <v>1229</v>
      </c>
      <c r="B1230" t="s">
        <v>2837</v>
      </c>
      <c r="C1230" t="s">
        <v>2838</v>
      </c>
      <c r="D1230" t="s">
        <v>32</v>
      </c>
      <c r="E1230" t="s">
        <v>33</v>
      </c>
      <c r="F1230" t="s">
        <v>558</v>
      </c>
      <c r="G1230" t="s">
        <v>44</v>
      </c>
      <c r="H1230" t="s">
        <v>44</v>
      </c>
      <c r="I1230" s="1">
        <v>44982</v>
      </c>
      <c r="J1230">
        <v>2023</v>
      </c>
      <c r="K1230" t="s">
        <v>21</v>
      </c>
      <c r="L1230">
        <v>19</v>
      </c>
      <c r="M1230">
        <v>283.52999999999997</v>
      </c>
      <c r="N1230">
        <v>215.09</v>
      </c>
      <c r="O1230">
        <f>Table1[[#This Row],[Price_per_qty]]*Table1[[#This Row],[Sold_qty]]</f>
        <v>5387.07</v>
      </c>
      <c r="P1230">
        <f>(Table1[[#This Row],[Sold_qty]]*Table1[[#This Row],[Price_per_qty]])-(Table1[[#This Row],[COGS]]*Table1[[#This Row],[Sold_qty]])</f>
        <v>1300.3599999999997</v>
      </c>
      <c r="Q1230" s="6">
        <f>Table1[[#This Row],[Profit]]/Table1[[#This Row],[Revenue]]</f>
        <v>0.24138539131661549</v>
      </c>
    </row>
    <row r="1231" spans="1:17" x14ac:dyDescent="0.3">
      <c r="A1231">
        <v>1230</v>
      </c>
      <c r="B1231" t="s">
        <v>2839</v>
      </c>
      <c r="C1231" t="s">
        <v>2840</v>
      </c>
      <c r="D1231" t="s">
        <v>16</v>
      </c>
      <c r="E1231" t="s">
        <v>106</v>
      </c>
      <c r="F1231" t="s">
        <v>1219</v>
      </c>
      <c r="G1231" t="s">
        <v>19</v>
      </c>
      <c r="H1231" t="s">
        <v>20</v>
      </c>
      <c r="I1231" s="1">
        <v>45012</v>
      </c>
      <c r="J1231">
        <v>2023</v>
      </c>
      <c r="K1231" t="s">
        <v>103</v>
      </c>
      <c r="L1231">
        <v>11</v>
      </c>
      <c r="M1231">
        <v>276.76</v>
      </c>
      <c r="N1231">
        <v>219.18</v>
      </c>
      <c r="O1231">
        <f>Table1[[#This Row],[Price_per_qty]]*Table1[[#This Row],[Sold_qty]]</f>
        <v>3044.3599999999997</v>
      </c>
      <c r="P1231">
        <f>(Table1[[#This Row],[Sold_qty]]*Table1[[#This Row],[Price_per_qty]])-(Table1[[#This Row],[COGS]]*Table1[[#This Row],[Sold_qty]])</f>
        <v>633.37999999999965</v>
      </c>
      <c r="Q1231" s="6">
        <f>Table1[[#This Row],[Profit]]/Table1[[#This Row],[Revenue]]</f>
        <v>0.20805029628559032</v>
      </c>
    </row>
    <row r="1232" spans="1:17" x14ac:dyDescent="0.3">
      <c r="A1232">
        <v>1231</v>
      </c>
      <c r="B1232" t="s">
        <v>2841</v>
      </c>
      <c r="C1232" t="s">
        <v>2842</v>
      </c>
      <c r="D1232" t="s">
        <v>24</v>
      </c>
      <c r="E1232" t="s">
        <v>42</v>
      </c>
      <c r="F1232" t="s">
        <v>1190</v>
      </c>
      <c r="G1232" t="s">
        <v>35</v>
      </c>
      <c r="H1232" t="s">
        <v>27</v>
      </c>
      <c r="I1232" s="1">
        <v>45822</v>
      </c>
      <c r="J1232">
        <v>2025</v>
      </c>
      <c r="K1232" t="s">
        <v>21</v>
      </c>
      <c r="L1232">
        <v>10</v>
      </c>
      <c r="M1232">
        <v>115.01</v>
      </c>
      <c r="N1232">
        <v>78.489999999999995</v>
      </c>
      <c r="O1232">
        <f>Table1[[#This Row],[Price_per_qty]]*Table1[[#This Row],[Sold_qty]]</f>
        <v>1150.1000000000001</v>
      </c>
      <c r="P1232">
        <f>(Table1[[#This Row],[Sold_qty]]*Table1[[#This Row],[Price_per_qty]])-(Table1[[#This Row],[COGS]]*Table1[[#This Row],[Sold_qty]])</f>
        <v>365.20000000000016</v>
      </c>
      <c r="Q1232" s="6">
        <f>Table1[[#This Row],[Profit]]/Table1[[#This Row],[Revenue]]</f>
        <v>0.31753760542561527</v>
      </c>
    </row>
    <row r="1233" spans="1:17" x14ac:dyDescent="0.3">
      <c r="A1233">
        <v>1232</v>
      </c>
      <c r="B1233" t="s">
        <v>2843</v>
      </c>
      <c r="C1233" t="s">
        <v>2844</v>
      </c>
      <c r="D1233" t="s">
        <v>16</v>
      </c>
      <c r="E1233" t="s">
        <v>59</v>
      </c>
      <c r="F1233" t="s">
        <v>392</v>
      </c>
      <c r="G1233" t="s">
        <v>19</v>
      </c>
      <c r="H1233" t="s">
        <v>27</v>
      </c>
      <c r="I1233" s="1">
        <v>45223</v>
      </c>
      <c r="J1233">
        <v>2023</v>
      </c>
      <c r="K1233" t="s">
        <v>21</v>
      </c>
      <c r="L1233">
        <v>17</v>
      </c>
      <c r="M1233">
        <v>48.17</v>
      </c>
      <c r="N1233">
        <v>26.69</v>
      </c>
      <c r="O1233">
        <f>Table1[[#This Row],[Price_per_qty]]*Table1[[#This Row],[Sold_qty]]</f>
        <v>818.89</v>
      </c>
      <c r="P1233">
        <f>(Table1[[#This Row],[Sold_qty]]*Table1[[#This Row],[Price_per_qty]])-(Table1[[#This Row],[COGS]]*Table1[[#This Row],[Sold_qty]])</f>
        <v>365.15999999999997</v>
      </c>
      <c r="Q1233" s="6">
        <f>Table1[[#This Row],[Profit]]/Table1[[#This Row],[Revenue]]</f>
        <v>0.44592069752958269</v>
      </c>
    </row>
    <row r="1234" spans="1:17" x14ac:dyDescent="0.3">
      <c r="A1234">
        <v>1233</v>
      </c>
      <c r="B1234" t="s">
        <v>2845</v>
      </c>
      <c r="C1234" t="s">
        <v>2846</v>
      </c>
      <c r="D1234" t="s">
        <v>24</v>
      </c>
      <c r="E1234" t="s">
        <v>25</v>
      </c>
      <c r="F1234" t="s">
        <v>448</v>
      </c>
      <c r="G1234" t="s">
        <v>27</v>
      </c>
      <c r="H1234" t="s">
        <v>35</v>
      </c>
      <c r="I1234" s="1">
        <v>45648</v>
      </c>
      <c r="J1234">
        <v>2024</v>
      </c>
      <c r="K1234" t="s">
        <v>36</v>
      </c>
      <c r="L1234">
        <v>12</v>
      </c>
      <c r="M1234">
        <v>170.91</v>
      </c>
      <c r="N1234">
        <v>89.16</v>
      </c>
      <c r="O1234">
        <f>Table1[[#This Row],[Price_per_qty]]*Table1[[#This Row],[Sold_qty]]</f>
        <v>2050.92</v>
      </c>
      <c r="P1234">
        <f>(Table1[[#This Row],[Sold_qty]]*Table1[[#This Row],[Price_per_qty]])-(Table1[[#This Row],[COGS]]*Table1[[#This Row],[Sold_qty]])</f>
        <v>981</v>
      </c>
      <c r="Q1234" s="6">
        <f>Table1[[#This Row],[Profit]]/Table1[[#This Row],[Revenue]]</f>
        <v>0.47832192381955413</v>
      </c>
    </row>
    <row r="1235" spans="1:17" x14ac:dyDescent="0.3">
      <c r="A1235">
        <v>1234</v>
      </c>
      <c r="B1235" t="s">
        <v>2847</v>
      </c>
      <c r="C1235" t="s">
        <v>2848</v>
      </c>
      <c r="D1235" t="s">
        <v>32</v>
      </c>
      <c r="E1235" t="s">
        <v>33</v>
      </c>
      <c r="F1235" t="s">
        <v>172</v>
      </c>
      <c r="G1235" t="s">
        <v>28</v>
      </c>
      <c r="H1235" t="s">
        <v>28</v>
      </c>
      <c r="I1235" s="1">
        <v>45754</v>
      </c>
      <c r="J1235">
        <v>2025</v>
      </c>
      <c r="K1235" t="s">
        <v>36</v>
      </c>
      <c r="L1235">
        <v>7</v>
      </c>
      <c r="M1235">
        <v>479.89</v>
      </c>
      <c r="N1235">
        <v>330.01</v>
      </c>
      <c r="O1235">
        <f>Table1[[#This Row],[Price_per_qty]]*Table1[[#This Row],[Sold_qty]]</f>
        <v>3359.23</v>
      </c>
      <c r="P1235">
        <f>(Table1[[#This Row],[Sold_qty]]*Table1[[#This Row],[Price_per_qty]])-(Table1[[#This Row],[COGS]]*Table1[[#This Row],[Sold_qty]])</f>
        <v>1049.1600000000003</v>
      </c>
      <c r="Q1235" s="6">
        <f>Table1[[#This Row],[Profit]]/Table1[[#This Row],[Revenue]]</f>
        <v>0.31232157369397162</v>
      </c>
    </row>
    <row r="1236" spans="1:17" x14ac:dyDescent="0.3">
      <c r="A1236">
        <v>1235</v>
      </c>
      <c r="B1236" t="s">
        <v>2849</v>
      </c>
      <c r="C1236" t="s">
        <v>2850</v>
      </c>
      <c r="D1236" t="s">
        <v>32</v>
      </c>
      <c r="E1236" t="s">
        <v>63</v>
      </c>
      <c r="F1236" t="s">
        <v>140</v>
      </c>
      <c r="G1236" t="s">
        <v>28</v>
      </c>
      <c r="H1236" t="s">
        <v>28</v>
      </c>
      <c r="I1236" s="1">
        <v>44944</v>
      </c>
      <c r="J1236">
        <v>2023</v>
      </c>
      <c r="K1236" t="s">
        <v>21</v>
      </c>
      <c r="L1236">
        <v>7</v>
      </c>
      <c r="M1236">
        <v>231.81</v>
      </c>
      <c r="N1236">
        <v>134.44999999999999</v>
      </c>
      <c r="O1236">
        <f>Table1[[#This Row],[Price_per_qty]]*Table1[[#This Row],[Sold_qty]]</f>
        <v>1622.67</v>
      </c>
      <c r="P1236">
        <f>(Table1[[#This Row],[Sold_qty]]*Table1[[#This Row],[Price_per_qty]])-(Table1[[#This Row],[COGS]]*Table1[[#This Row],[Sold_qty]])</f>
        <v>681.52000000000021</v>
      </c>
      <c r="Q1236" s="6">
        <f>Table1[[#This Row],[Profit]]/Table1[[#This Row],[Revenue]]</f>
        <v>0.41999913722445115</v>
      </c>
    </row>
    <row r="1237" spans="1:17" x14ac:dyDescent="0.3">
      <c r="A1237">
        <v>1236</v>
      </c>
      <c r="B1237" t="s">
        <v>2851</v>
      </c>
      <c r="C1237" t="s">
        <v>2852</v>
      </c>
      <c r="D1237" t="s">
        <v>24</v>
      </c>
      <c r="E1237" t="s">
        <v>25</v>
      </c>
      <c r="F1237" t="s">
        <v>274</v>
      </c>
      <c r="G1237" t="s">
        <v>19</v>
      </c>
      <c r="H1237" t="s">
        <v>28</v>
      </c>
      <c r="I1237" s="1">
        <v>44957</v>
      </c>
      <c r="J1237">
        <v>2023</v>
      </c>
      <c r="K1237" t="s">
        <v>103</v>
      </c>
      <c r="L1237">
        <v>20</v>
      </c>
      <c r="M1237">
        <v>126.17</v>
      </c>
      <c r="N1237">
        <v>98.5</v>
      </c>
      <c r="O1237">
        <f>Table1[[#This Row],[Price_per_qty]]*Table1[[#This Row],[Sold_qty]]</f>
        <v>2523.4</v>
      </c>
      <c r="P1237">
        <f>(Table1[[#This Row],[Sold_qty]]*Table1[[#This Row],[Price_per_qty]])-(Table1[[#This Row],[COGS]]*Table1[[#This Row],[Sold_qty]])</f>
        <v>553.40000000000009</v>
      </c>
      <c r="Q1237" s="6">
        <f>Table1[[#This Row],[Profit]]/Table1[[#This Row],[Revenue]]</f>
        <v>0.21930728382341289</v>
      </c>
    </row>
    <row r="1238" spans="1:17" x14ac:dyDescent="0.3">
      <c r="A1238">
        <v>1237</v>
      </c>
      <c r="B1238" t="s">
        <v>2853</v>
      </c>
      <c r="C1238" t="s">
        <v>2854</v>
      </c>
      <c r="D1238" t="s">
        <v>16</v>
      </c>
      <c r="E1238" t="s">
        <v>17</v>
      </c>
      <c r="F1238" t="s">
        <v>628</v>
      </c>
      <c r="G1238" t="s">
        <v>19</v>
      </c>
      <c r="H1238" t="s">
        <v>44</v>
      </c>
      <c r="I1238" s="1">
        <v>45118</v>
      </c>
      <c r="J1238">
        <v>2023</v>
      </c>
      <c r="K1238" t="s">
        <v>103</v>
      </c>
      <c r="L1238">
        <v>11</v>
      </c>
      <c r="M1238">
        <v>430.16</v>
      </c>
      <c r="N1238">
        <v>317.08999999999997</v>
      </c>
      <c r="O1238">
        <f>Table1[[#This Row],[Price_per_qty]]*Table1[[#This Row],[Sold_qty]]</f>
        <v>4731.76</v>
      </c>
      <c r="P1238">
        <f>(Table1[[#This Row],[Sold_qty]]*Table1[[#This Row],[Price_per_qty]])-(Table1[[#This Row],[COGS]]*Table1[[#This Row],[Sold_qty]])</f>
        <v>1243.7700000000004</v>
      </c>
      <c r="Q1238" s="6">
        <f>Table1[[#This Row],[Profit]]/Table1[[#This Row],[Revenue]]</f>
        <v>0.26285568160684403</v>
      </c>
    </row>
    <row r="1239" spans="1:17" x14ac:dyDescent="0.3">
      <c r="A1239">
        <v>1238</v>
      </c>
      <c r="B1239" t="s">
        <v>2855</v>
      </c>
      <c r="C1239" t="s">
        <v>2856</v>
      </c>
      <c r="D1239" t="s">
        <v>24</v>
      </c>
      <c r="E1239" t="s">
        <v>42</v>
      </c>
      <c r="F1239" t="s">
        <v>1040</v>
      </c>
      <c r="G1239" t="s">
        <v>27</v>
      </c>
      <c r="H1239" t="s">
        <v>28</v>
      </c>
      <c r="I1239" s="1">
        <v>44976</v>
      </c>
      <c r="J1239">
        <v>2023</v>
      </c>
      <c r="K1239" t="s">
        <v>29</v>
      </c>
      <c r="L1239">
        <v>12</v>
      </c>
      <c r="M1239">
        <v>11.3</v>
      </c>
      <c r="N1239">
        <v>9.06</v>
      </c>
      <c r="O1239">
        <f>Table1[[#This Row],[Price_per_qty]]*Table1[[#This Row],[Sold_qty]]</f>
        <v>135.60000000000002</v>
      </c>
      <c r="P1239">
        <f>(Table1[[#This Row],[Sold_qty]]*Table1[[#This Row],[Price_per_qty]])-(Table1[[#This Row],[COGS]]*Table1[[#This Row],[Sold_qty]])</f>
        <v>26.880000000000024</v>
      </c>
      <c r="Q1239" s="6">
        <f>Table1[[#This Row],[Profit]]/Table1[[#This Row],[Revenue]]</f>
        <v>0.19823008849557536</v>
      </c>
    </row>
    <row r="1240" spans="1:17" x14ac:dyDescent="0.3">
      <c r="A1240">
        <v>1239</v>
      </c>
      <c r="B1240" t="s">
        <v>2857</v>
      </c>
      <c r="C1240" t="s">
        <v>2858</v>
      </c>
      <c r="D1240" t="s">
        <v>32</v>
      </c>
      <c r="E1240" t="s">
        <v>52</v>
      </c>
      <c r="F1240" t="s">
        <v>653</v>
      </c>
      <c r="G1240" t="s">
        <v>28</v>
      </c>
      <c r="H1240" t="s">
        <v>35</v>
      </c>
      <c r="I1240" s="1">
        <v>45648</v>
      </c>
      <c r="J1240">
        <v>2024</v>
      </c>
      <c r="K1240" t="s">
        <v>36</v>
      </c>
      <c r="L1240">
        <v>12</v>
      </c>
      <c r="M1240">
        <v>315.37</v>
      </c>
      <c r="N1240">
        <v>196.97</v>
      </c>
      <c r="O1240">
        <f>Table1[[#This Row],[Price_per_qty]]*Table1[[#This Row],[Sold_qty]]</f>
        <v>3784.44</v>
      </c>
      <c r="P1240">
        <f>(Table1[[#This Row],[Sold_qty]]*Table1[[#This Row],[Price_per_qty]])-(Table1[[#This Row],[COGS]]*Table1[[#This Row],[Sold_qty]])</f>
        <v>1420.8000000000002</v>
      </c>
      <c r="Q1240" s="6">
        <f>Table1[[#This Row],[Profit]]/Table1[[#This Row],[Revenue]]</f>
        <v>0.37543203221612714</v>
      </c>
    </row>
    <row r="1241" spans="1:17" x14ac:dyDescent="0.3">
      <c r="A1241">
        <v>1240</v>
      </c>
      <c r="B1241" t="s">
        <v>2859</v>
      </c>
      <c r="C1241" t="s">
        <v>2860</v>
      </c>
      <c r="D1241" t="s">
        <v>16</v>
      </c>
      <c r="E1241" t="s">
        <v>106</v>
      </c>
      <c r="F1241" t="s">
        <v>1572</v>
      </c>
      <c r="G1241" t="s">
        <v>19</v>
      </c>
      <c r="H1241" t="s">
        <v>44</v>
      </c>
      <c r="I1241" s="1">
        <v>45605</v>
      </c>
      <c r="J1241">
        <v>2024</v>
      </c>
      <c r="K1241" t="s">
        <v>103</v>
      </c>
      <c r="L1241">
        <v>3</v>
      </c>
      <c r="M1241">
        <v>472.3</v>
      </c>
      <c r="N1241">
        <v>295.99</v>
      </c>
      <c r="O1241">
        <f>Table1[[#This Row],[Price_per_qty]]*Table1[[#This Row],[Sold_qty]]</f>
        <v>1416.9</v>
      </c>
      <c r="P1241">
        <f>(Table1[[#This Row],[Sold_qty]]*Table1[[#This Row],[Price_per_qty]])-(Table1[[#This Row],[COGS]]*Table1[[#This Row],[Sold_qty]])</f>
        <v>528.93000000000006</v>
      </c>
      <c r="Q1241" s="6">
        <f>Table1[[#This Row],[Profit]]/Table1[[#This Row],[Revenue]]</f>
        <v>0.37330086809231422</v>
      </c>
    </row>
    <row r="1242" spans="1:17" x14ac:dyDescent="0.3">
      <c r="A1242">
        <v>1241</v>
      </c>
      <c r="B1242" t="s">
        <v>2861</v>
      </c>
      <c r="C1242" t="s">
        <v>2862</v>
      </c>
      <c r="D1242" t="s">
        <v>16</v>
      </c>
      <c r="E1242" t="s">
        <v>106</v>
      </c>
      <c r="F1242" t="s">
        <v>1759</v>
      </c>
      <c r="G1242" t="s">
        <v>28</v>
      </c>
      <c r="H1242" t="s">
        <v>19</v>
      </c>
      <c r="I1242" s="1">
        <v>45047</v>
      </c>
      <c r="J1242">
        <v>2023</v>
      </c>
      <c r="K1242" t="s">
        <v>36</v>
      </c>
      <c r="L1242">
        <v>7</v>
      </c>
      <c r="M1242">
        <v>465.68</v>
      </c>
      <c r="N1242">
        <v>297.93</v>
      </c>
      <c r="O1242">
        <f>Table1[[#This Row],[Price_per_qty]]*Table1[[#This Row],[Sold_qty]]</f>
        <v>3259.76</v>
      </c>
      <c r="P1242">
        <f>(Table1[[#This Row],[Sold_qty]]*Table1[[#This Row],[Price_per_qty]])-(Table1[[#This Row],[COGS]]*Table1[[#This Row],[Sold_qty]])</f>
        <v>1174.25</v>
      </c>
      <c r="Q1242" s="6">
        <f>Table1[[#This Row],[Profit]]/Table1[[#This Row],[Revenue]]</f>
        <v>0.36022590620168354</v>
      </c>
    </row>
    <row r="1243" spans="1:17" x14ac:dyDescent="0.3">
      <c r="A1243">
        <v>1242</v>
      </c>
      <c r="B1243" t="s">
        <v>2863</v>
      </c>
      <c r="C1243" t="s">
        <v>2469</v>
      </c>
      <c r="D1243" t="s">
        <v>16</v>
      </c>
      <c r="E1243" t="s">
        <v>106</v>
      </c>
      <c r="F1243" t="s">
        <v>1572</v>
      </c>
      <c r="G1243" t="s">
        <v>44</v>
      </c>
      <c r="H1243" t="s">
        <v>27</v>
      </c>
      <c r="I1243" s="1">
        <v>45148</v>
      </c>
      <c r="J1243">
        <v>2023</v>
      </c>
      <c r="K1243" t="s">
        <v>29</v>
      </c>
      <c r="L1243">
        <v>3</v>
      </c>
      <c r="M1243">
        <v>65.349999999999994</v>
      </c>
      <c r="N1243">
        <v>49.22</v>
      </c>
      <c r="O1243">
        <f>Table1[[#This Row],[Price_per_qty]]*Table1[[#This Row],[Sold_qty]]</f>
        <v>196.04999999999998</v>
      </c>
      <c r="P1243">
        <f>(Table1[[#This Row],[Sold_qty]]*Table1[[#This Row],[Price_per_qty]])-(Table1[[#This Row],[COGS]]*Table1[[#This Row],[Sold_qty]])</f>
        <v>48.389999999999986</v>
      </c>
      <c r="Q1243" s="6">
        <f>Table1[[#This Row],[Profit]]/Table1[[#This Row],[Revenue]]</f>
        <v>0.24682478959449114</v>
      </c>
    </row>
    <row r="1244" spans="1:17" x14ac:dyDescent="0.3">
      <c r="A1244">
        <v>1243</v>
      </c>
      <c r="B1244" t="s">
        <v>2864</v>
      </c>
      <c r="C1244" t="s">
        <v>2865</v>
      </c>
      <c r="D1244" t="s">
        <v>16</v>
      </c>
      <c r="E1244" t="s">
        <v>17</v>
      </c>
      <c r="F1244" t="s">
        <v>541</v>
      </c>
      <c r="G1244" t="s">
        <v>20</v>
      </c>
      <c r="H1244" t="s">
        <v>27</v>
      </c>
      <c r="I1244" s="1">
        <v>45224</v>
      </c>
      <c r="J1244">
        <v>2023</v>
      </c>
      <c r="K1244" t="s">
        <v>21</v>
      </c>
      <c r="L1244">
        <v>20</v>
      </c>
      <c r="M1244">
        <v>456.31</v>
      </c>
      <c r="N1244">
        <v>298.35000000000002</v>
      </c>
      <c r="O1244">
        <f>Table1[[#This Row],[Price_per_qty]]*Table1[[#This Row],[Sold_qty]]</f>
        <v>9126.2000000000007</v>
      </c>
      <c r="P1244">
        <f>(Table1[[#This Row],[Sold_qty]]*Table1[[#This Row],[Price_per_qty]])-(Table1[[#This Row],[COGS]]*Table1[[#This Row],[Sold_qty]])</f>
        <v>3159.2000000000007</v>
      </c>
      <c r="Q1244" s="6">
        <f>Table1[[#This Row],[Profit]]/Table1[[#This Row],[Revenue]]</f>
        <v>0.34616817514409071</v>
      </c>
    </row>
    <row r="1245" spans="1:17" x14ac:dyDescent="0.3">
      <c r="A1245">
        <v>1244</v>
      </c>
      <c r="B1245" t="s">
        <v>2866</v>
      </c>
      <c r="C1245" t="s">
        <v>2867</v>
      </c>
      <c r="D1245" t="s">
        <v>32</v>
      </c>
      <c r="E1245" t="s">
        <v>33</v>
      </c>
      <c r="F1245" t="s">
        <v>1587</v>
      </c>
      <c r="G1245" t="s">
        <v>20</v>
      </c>
      <c r="H1245" t="s">
        <v>44</v>
      </c>
      <c r="I1245" s="1">
        <v>45521</v>
      </c>
      <c r="J1245">
        <v>2024</v>
      </c>
      <c r="K1245" t="s">
        <v>21</v>
      </c>
      <c r="L1245">
        <v>14</v>
      </c>
      <c r="M1245">
        <v>246.95</v>
      </c>
      <c r="N1245">
        <v>130.38</v>
      </c>
      <c r="O1245">
        <f>Table1[[#This Row],[Price_per_qty]]*Table1[[#This Row],[Sold_qty]]</f>
        <v>3457.2999999999997</v>
      </c>
      <c r="P1245">
        <f>(Table1[[#This Row],[Sold_qty]]*Table1[[#This Row],[Price_per_qty]])-(Table1[[#This Row],[COGS]]*Table1[[#This Row],[Sold_qty]])</f>
        <v>1631.9799999999998</v>
      </c>
      <c r="Q1245" s="6">
        <f>Table1[[#This Row],[Profit]]/Table1[[#This Row],[Revenue]]</f>
        <v>0.47203887426604574</v>
      </c>
    </row>
    <row r="1246" spans="1:17" x14ac:dyDescent="0.3">
      <c r="A1246">
        <v>1245</v>
      </c>
      <c r="B1246" t="s">
        <v>2868</v>
      </c>
      <c r="C1246" t="s">
        <v>2869</v>
      </c>
      <c r="D1246" t="s">
        <v>16</v>
      </c>
      <c r="E1246" t="s">
        <v>17</v>
      </c>
      <c r="F1246" t="s">
        <v>181</v>
      </c>
      <c r="G1246" t="s">
        <v>20</v>
      </c>
      <c r="H1246" t="s">
        <v>19</v>
      </c>
      <c r="I1246" s="1">
        <v>45085</v>
      </c>
      <c r="J1246">
        <v>2023</v>
      </c>
      <c r="K1246" t="s">
        <v>21</v>
      </c>
      <c r="L1246">
        <v>2</v>
      </c>
      <c r="M1246">
        <v>133.75</v>
      </c>
      <c r="N1246">
        <v>107.39</v>
      </c>
      <c r="O1246">
        <f>Table1[[#This Row],[Price_per_qty]]*Table1[[#This Row],[Sold_qty]]</f>
        <v>267.5</v>
      </c>
      <c r="P1246">
        <f>(Table1[[#This Row],[Sold_qty]]*Table1[[#This Row],[Price_per_qty]])-(Table1[[#This Row],[COGS]]*Table1[[#This Row],[Sold_qty]])</f>
        <v>52.72</v>
      </c>
      <c r="Q1246" s="6">
        <f>Table1[[#This Row],[Profit]]/Table1[[#This Row],[Revenue]]</f>
        <v>0.1970841121495327</v>
      </c>
    </row>
    <row r="1247" spans="1:17" x14ac:dyDescent="0.3">
      <c r="A1247">
        <v>1246</v>
      </c>
      <c r="B1247" t="s">
        <v>2870</v>
      </c>
      <c r="C1247" t="s">
        <v>2871</v>
      </c>
      <c r="D1247" t="s">
        <v>24</v>
      </c>
      <c r="E1247" t="s">
        <v>25</v>
      </c>
      <c r="F1247" t="s">
        <v>116</v>
      </c>
      <c r="G1247" t="s">
        <v>44</v>
      </c>
      <c r="H1247" t="s">
        <v>19</v>
      </c>
      <c r="I1247" s="1">
        <v>45131</v>
      </c>
      <c r="J1247">
        <v>2023</v>
      </c>
      <c r="K1247" t="s">
        <v>36</v>
      </c>
      <c r="L1247">
        <v>15</v>
      </c>
      <c r="M1247">
        <v>116.73</v>
      </c>
      <c r="N1247">
        <v>61.37</v>
      </c>
      <c r="O1247">
        <f>Table1[[#This Row],[Price_per_qty]]*Table1[[#This Row],[Sold_qty]]</f>
        <v>1750.95</v>
      </c>
      <c r="P1247">
        <f>(Table1[[#This Row],[Sold_qty]]*Table1[[#This Row],[Price_per_qty]])-(Table1[[#This Row],[COGS]]*Table1[[#This Row],[Sold_qty]])</f>
        <v>830.40000000000009</v>
      </c>
      <c r="Q1247" s="6">
        <f>Table1[[#This Row],[Profit]]/Table1[[#This Row],[Revenue]]</f>
        <v>0.4742568320054828</v>
      </c>
    </row>
    <row r="1248" spans="1:17" x14ac:dyDescent="0.3">
      <c r="A1248">
        <v>1247</v>
      </c>
      <c r="B1248" t="s">
        <v>2872</v>
      </c>
      <c r="C1248" t="s">
        <v>2873</v>
      </c>
      <c r="D1248" t="s">
        <v>24</v>
      </c>
      <c r="E1248" t="s">
        <v>73</v>
      </c>
      <c r="F1248" t="s">
        <v>1730</v>
      </c>
      <c r="G1248" t="s">
        <v>27</v>
      </c>
      <c r="H1248" t="s">
        <v>28</v>
      </c>
      <c r="I1248" s="1">
        <v>45751</v>
      </c>
      <c r="J1248">
        <v>2025</v>
      </c>
      <c r="K1248" t="s">
        <v>21</v>
      </c>
      <c r="L1248">
        <v>18</v>
      </c>
      <c r="M1248">
        <v>212.89</v>
      </c>
      <c r="N1248">
        <v>117.61</v>
      </c>
      <c r="O1248">
        <f>Table1[[#This Row],[Price_per_qty]]*Table1[[#This Row],[Sold_qty]]</f>
        <v>3832.0199999999995</v>
      </c>
      <c r="P1248">
        <f>(Table1[[#This Row],[Sold_qty]]*Table1[[#This Row],[Price_per_qty]])-(Table1[[#This Row],[COGS]]*Table1[[#This Row],[Sold_qty]])</f>
        <v>1715.0399999999995</v>
      </c>
      <c r="Q1248" s="6">
        <f>Table1[[#This Row],[Profit]]/Table1[[#This Row],[Revenue]]</f>
        <v>0.44755507539104694</v>
      </c>
    </row>
    <row r="1249" spans="1:17" x14ac:dyDescent="0.3">
      <c r="A1249">
        <v>1248</v>
      </c>
      <c r="B1249" t="s">
        <v>2874</v>
      </c>
      <c r="C1249" t="s">
        <v>2875</v>
      </c>
      <c r="D1249" t="s">
        <v>24</v>
      </c>
      <c r="E1249" t="s">
        <v>73</v>
      </c>
      <c r="F1249" t="s">
        <v>2876</v>
      </c>
      <c r="G1249" t="s">
        <v>28</v>
      </c>
      <c r="H1249" t="s">
        <v>20</v>
      </c>
      <c r="I1249" s="1">
        <v>45787</v>
      </c>
      <c r="J1249">
        <v>2025</v>
      </c>
      <c r="K1249" t="s">
        <v>21</v>
      </c>
      <c r="L1249">
        <v>2</v>
      </c>
      <c r="M1249">
        <v>33.58</v>
      </c>
      <c r="N1249">
        <v>18.37</v>
      </c>
      <c r="O1249">
        <f>Table1[[#This Row],[Price_per_qty]]*Table1[[#This Row],[Sold_qty]]</f>
        <v>67.16</v>
      </c>
      <c r="P1249">
        <f>(Table1[[#This Row],[Sold_qty]]*Table1[[#This Row],[Price_per_qty]])-(Table1[[#This Row],[COGS]]*Table1[[#This Row],[Sold_qty]])</f>
        <v>30.419999999999995</v>
      </c>
      <c r="Q1249" s="6">
        <f>Table1[[#This Row],[Profit]]/Table1[[#This Row],[Revenue]]</f>
        <v>0.45294818344252524</v>
      </c>
    </row>
    <row r="1250" spans="1:17" x14ac:dyDescent="0.3">
      <c r="A1250">
        <v>1249</v>
      </c>
      <c r="B1250" t="s">
        <v>2877</v>
      </c>
      <c r="C1250" t="s">
        <v>2878</v>
      </c>
      <c r="D1250" t="s">
        <v>32</v>
      </c>
      <c r="E1250" t="s">
        <v>33</v>
      </c>
      <c r="F1250" t="s">
        <v>189</v>
      </c>
      <c r="G1250" t="s">
        <v>27</v>
      </c>
      <c r="H1250" t="s">
        <v>28</v>
      </c>
      <c r="I1250" s="1">
        <v>45074</v>
      </c>
      <c r="J1250">
        <v>2023</v>
      </c>
      <c r="K1250" t="s">
        <v>29</v>
      </c>
      <c r="L1250">
        <v>14</v>
      </c>
      <c r="M1250">
        <v>218.7</v>
      </c>
      <c r="N1250">
        <v>118.06</v>
      </c>
      <c r="O1250">
        <f>Table1[[#This Row],[Price_per_qty]]*Table1[[#This Row],[Sold_qty]]</f>
        <v>3061.7999999999997</v>
      </c>
      <c r="P1250">
        <f>(Table1[[#This Row],[Sold_qty]]*Table1[[#This Row],[Price_per_qty]])-(Table1[[#This Row],[COGS]]*Table1[[#This Row],[Sold_qty]])</f>
        <v>1408.9599999999996</v>
      </c>
      <c r="Q1250" s="6">
        <f>Table1[[#This Row],[Profit]]/Table1[[#This Row],[Revenue]]</f>
        <v>0.46017375400091443</v>
      </c>
    </row>
    <row r="1251" spans="1:17" x14ac:dyDescent="0.3">
      <c r="A1251">
        <v>1250</v>
      </c>
      <c r="B1251" t="s">
        <v>2879</v>
      </c>
      <c r="C1251" t="s">
        <v>2817</v>
      </c>
      <c r="D1251" t="s">
        <v>24</v>
      </c>
      <c r="E1251" t="s">
        <v>25</v>
      </c>
      <c r="F1251" t="s">
        <v>675</v>
      </c>
      <c r="G1251" t="s">
        <v>19</v>
      </c>
      <c r="H1251" t="s">
        <v>35</v>
      </c>
      <c r="I1251" s="1">
        <v>45784</v>
      </c>
      <c r="J1251">
        <v>2025</v>
      </c>
      <c r="K1251" t="s">
        <v>21</v>
      </c>
      <c r="L1251">
        <v>16</v>
      </c>
      <c r="M1251">
        <v>208.61</v>
      </c>
      <c r="N1251">
        <v>152.44999999999999</v>
      </c>
      <c r="O1251">
        <f>Table1[[#This Row],[Price_per_qty]]*Table1[[#This Row],[Sold_qty]]</f>
        <v>3337.76</v>
      </c>
      <c r="P1251">
        <f>(Table1[[#This Row],[Sold_qty]]*Table1[[#This Row],[Price_per_qty]])-(Table1[[#This Row],[COGS]]*Table1[[#This Row],[Sold_qty]])</f>
        <v>898.5600000000004</v>
      </c>
      <c r="Q1251" s="6">
        <f>Table1[[#This Row],[Profit]]/Table1[[#This Row],[Revenue]]</f>
        <v>0.26921048847131018</v>
      </c>
    </row>
    <row r="1252" spans="1:17" x14ac:dyDescent="0.3">
      <c r="A1252">
        <v>1251</v>
      </c>
      <c r="B1252" t="s">
        <v>2880</v>
      </c>
      <c r="C1252" t="s">
        <v>2881</v>
      </c>
      <c r="D1252" t="s">
        <v>16</v>
      </c>
      <c r="E1252" t="s">
        <v>106</v>
      </c>
      <c r="F1252" t="s">
        <v>1233</v>
      </c>
      <c r="G1252" t="s">
        <v>19</v>
      </c>
      <c r="H1252" t="s">
        <v>27</v>
      </c>
      <c r="I1252" s="1">
        <v>45574</v>
      </c>
      <c r="J1252">
        <v>2024</v>
      </c>
      <c r="K1252" t="s">
        <v>103</v>
      </c>
      <c r="L1252">
        <v>5</v>
      </c>
      <c r="M1252">
        <v>239.29</v>
      </c>
      <c r="N1252">
        <v>153.94</v>
      </c>
      <c r="O1252">
        <f>Table1[[#This Row],[Price_per_qty]]*Table1[[#This Row],[Sold_qty]]</f>
        <v>1196.45</v>
      </c>
      <c r="P1252">
        <f>(Table1[[#This Row],[Sold_qty]]*Table1[[#This Row],[Price_per_qty]])-(Table1[[#This Row],[COGS]]*Table1[[#This Row],[Sold_qty]])</f>
        <v>426.75</v>
      </c>
      <c r="Q1252" s="6">
        <f>Table1[[#This Row],[Profit]]/Table1[[#This Row],[Revenue]]</f>
        <v>0.35668017886246811</v>
      </c>
    </row>
    <row r="1253" spans="1:17" x14ac:dyDescent="0.3">
      <c r="A1253">
        <v>1252</v>
      </c>
      <c r="B1253" t="s">
        <v>2882</v>
      </c>
      <c r="C1253" t="s">
        <v>2883</v>
      </c>
      <c r="D1253" t="s">
        <v>24</v>
      </c>
      <c r="E1253" t="s">
        <v>73</v>
      </c>
      <c r="F1253" t="s">
        <v>229</v>
      </c>
      <c r="G1253" t="s">
        <v>35</v>
      </c>
      <c r="H1253" t="s">
        <v>19</v>
      </c>
      <c r="I1253" s="1">
        <v>45220</v>
      </c>
      <c r="J1253">
        <v>2023</v>
      </c>
      <c r="K1253" t="s">
        <v>36</v>
      </c>
      <c r="L1253">
        <v>3</v>
      </c>
      <c r="M1253">
        <v>407.12</v>
      </c>
      <c r="N1253">
        <v>252</v>
      </c>
      <c r="O1253">
        <f>Table1[[#This Row],[Price_per_qty]]*Table1[[#This Row],[Sold_qty]]</f>
        <v>1221.3600000000001</v>
      </c>
      <c r="P1253">
        <f>(Table1[[#This Row],[Sold_qty]]*Table1[[#This Row],[Price_per_qty]])-(Table1[[#This Row],[COGS]]*Table1[[#This Row],[Sold_qty]])</f>
        <v>465.36000000000013</v>
      </c>
      <c r="Q1253" s="6">
        <f>Table1[[#This Row],[Profit]]/Table1[[#This Row],[Revenue]]</f>
        <v>0.38101788170563966</v>
      </c>
    </row>
    <row r="1254" spans="1:17" x14ac:dyDescent="0.3">
      <c r="A1254">
        <v>1253</v>
      </c>
      <c r="B1254" t="s">
        <v>2884</v>
      </c>
      <c r="C1254" t="s">
        <v>2811</v>
      </c>
      <c r="D1254" t="s">
        <v>16</v>
      </c>
      <c r="E1254" t="s">
        <v>17</v>
      </c>
      <c r="F1254" t="s">
        <v>2438</v>
      </c>
      <c r="G1254" t="s">
        <v>44</v>
      </c>
      <c r="H1254" t="s">
        <v>35</v>
      </c>
      <c r="I1254" s="1">
        <v>45654</v>
      </c>
      <c r="J1254">
        <v>2024</v>
      </c>
      <c r="K1254" t="s">
        <v>36</v>
      </c>
      <c r="L1254">
        <v>2</v>
      </c>
      <c r="M1254">
        <v>372.07</v>
      </c>
      <c r="N1254">
        <v>279.49</v>
      </c>
      <c r="O1254">
        <f>Table1[[#This Row],[Price_per_qty]]*Table1[[#This Row],[Sold_qty]]</f>
        <v>744.14</v>
      </c>
      <c r="P1254">
        <f>(Table1[[#This Row],[Sold_qty]]*Table1[[#This Row],[Price_per_qty]])-(Table1[[#This Row],[COGS]]*Table1[[#This Row],[Sold_qty]])</f>
        <v>185.15999999999997</v>
      </c>
      <c r="Q1254" s="6">
        <f>Table1[[#This Row],[Profit]]/Table1[[#This Row],[Revenue]]</f>
        <v>0.24882414599403335</v>
      </c>
    </row>
    <row r="1255" spans="1:17" x14ac:dyDescent="0.3">
      <c r="A1255">
        <v>1254</v>
      </c>
      <c r="B1255" t="s">
        <v>2885</v>
      </c>
      <c r="C1255" t="s">
        <v>2886</v>
      </c>
      <c r="D1255" t="s">
        <v>16</v>
      </c>
      <c r="E1255" t="s">
        <v>106</v>
      </c>
      <c r="F1255" t="s">
        <v>1489</v>
      </c>
      <c r="G1255" t="s">
        <v>20</v>
      </c>
      <c r="H1255" t="s">
        <v>44</v>
      </c>
      <c r="I1255" s="1">
        <v>45827</v>
      </c>
      <c r="J1255">
        <v>2025</v>
      </c>
      <c r="K1255" t="s">
        <v>21</v>
      </c>
      <c r="L1255">
        <v>8</v>
      </c>
      <c r="M1255">
        <v>282.43</v>
      </c>
      <c r="N1255">
        <v>227.61</v>
      </c>
      <c r="O1255">
        <f>Table1[[#This Row],[Price_per_qty]]*Table1[[#This Row],[Sold_qty]]</f>
        <v>2259.44</v>
      </c>
      <c r="P1255">
        <f>(Table1[[#This Row],[Sold_qty]]*Table1[[#This Row],[Price_per_qty]])-(Table1[[#This Row],[COGS]]*Table1[[#This Row],[Sold_qty]])</f>
        <v>438.55999999999995</v>
      </c>
      <c r="Q1255" s="6">
        <f>Table1[[#This Row],[Profit]]/Table1[[#This Row],[Revenue]]</f>
        <v>0.1941011932160181</v>
      </c>
    </row>
    <row r="1256" spans="1:17" x14ac:dyDescent="0.3">
      <c r="A1256">
        <v>1255</v>
      </c>
      <c r="B1256" t="s">
        <v>2887</v>
      </c>
      <c r="C1256" t="s">
        <v>2888</v>
      </c>
      <c r="D1256" t="s">
        <v>16</v>
      </c>
      <c r="E1256" t="s">
        <v>17</v>
      </c>
      <c r="F1256" t="s">
        <v>246</v>
      </c>
      <c r="G1256" t="s">
        <v>27</v>
      </c>
      <c r="H1256" t="s">
        <v>28</v>
      </c>
      <c r="I1256" s="1">
        <v>45784</v>
      </c>
      <c r="J1256">
        <v>2025</v>
      </c>
      <c r="K1256" t="s">
        <v>103</v>
      </c>
      <c r="L1256">
        <v>8</v>
      </c>
      <c r="M1256">
        <v>243.41</v>
      </c>
      <c r="N1256">
        <v>147.03</v>
      </c>
      <c r="O1256">
        <f>Table1[[#This Row],[Price_per_qty]]*Table1[[#This Row],[Sold_qty]]</f>
        <v>1947.28</v>
      </c>
      <c r="P1256">
        <f>(Table1[[#This Row],[Sold_qty]]*Table1[[#This Row],[Price_per_qty]])-(Table1[[#This Row],[COGS]]*Table1[[#This Row],[Sold_qty]])</f>
        <v>771.04</v>
      </c>
      <c r="Q1256" s="6">
        <f>Table1[[#This Row],[Profit]]/Table1[[#This Row],[Revenue]]</f>
        <v>0.3959574380674582</v>
      </c>
    </row>
    <row r="1257" spans="1:17" x14ac:dyDescent="0.3">
      <c r="A1257">
        <v>1256</v>
      </c>
      <c r="B1257" t="s">
        <v>2889</v>
      </c>
      <c r="C1257" t="s">
        <v>2890</v>
      </c>
      <c r="D1257" t="s">
        <v>32</v>
      </c>
      <c r="E1257" t="s">
        <v>52</v>
      </c>
      <c r="F1257" t="s">
        <v>1099</v>
      </c>
      <c r="G1257" t="s">
        <v>19</v>
      </c>
      <c r="H1257" t="s">
        <v>28</v>
      </c>
      <c r="I1257" s="1">
        <v>45194</v>
      </c>
      <c r="J1257">
        <v>2023</v>
      </c>
      <c r="K1257" t="s">
        <v>21</v>
      </c>
      <c r="L1257">
        <v>3</v>
      </c>
      <c r="M1257">
        <v>162.35</v>
      </c>
      <c r="N1257">
        <v>136.96</v>
      </c>
      <c r="O1257">
        <f>Table1[[#This Row],[Price_per_qty]]*Table1[[#This Row],[Sold_qty]]</f>
        <v>487.04999999999995</v>
      </c>
      <c r="P1257">
        <f>(Table1[[#This Row],[Sold_qty]]*Table1[[#This Row],[Price_per_qty]])-(Table1[[#This Row],[COGS]]*Table1[[#This Row],[Sold_qty]])</f>
        <v>76.169999999999959</v>
      </c>
      <c r="Q1257" s="6">
        <f>Table1[[#This Row],[Profit]]/Table1[[#This Row],[Revenue]]</f>
        <v>0.15639051432091153</v>
      </c>
    </row>
    <row r="1258" spans="1:17" x14ac:dyDescent="0.3">
      <c r="A1258">
        <v>1257</v>
      </c>
      <c r="B1258" t="s">
        <v>2891</v>
      </c>
      <c r="C1258" t="s">
        <v>2892</v>
      </c>
      <c r="D1258" t="s">
        <v>16</v>
      </c>
      <c r="E1258" t="s">
        <v>106</v>
      </c>
      <c r="F1258" t="s">
        <v>1182</v>
      </c>
      <c r="G1258" t="s">
        <v>19</v>
      </c>
      <c r="H1258" t="s">
        <v>19</v>
      </c>
      <c r="I1258" s="1">
        <v>45641</v>
      </c>
      <c r="J1258">
        <v>2024</v>
      </c>
      <c r="K1258" t="s">
        <v>29</v>
      </c>
      <c r="L1258">
        <v>19</v>
      </c>
      <c r="M1258">
        <v>273.08</v>
      </c>
      <c r="N1258">
        <v>230.48</v>
      </c>
      <c r="O1258">
        <f>Table1[[#This Row],[Price_per_qty]]*Table1[[#This Row],[Sold_qty]]</f>
        <v>5188.5199999999995</v>
      </c>
      <c r="P1258">
        <f>(Table1[[#This Row],[Sold_qty]]*Table1[[#This Row],[Price_per_qty]])-(Table1[[#This Row],[COGS]]*Table1[[#This Row],[Sold_qty]])</f>
        <v>809.39999999999964</v>
      </c>
      <c r="Q1258" s="6">
        <f>Table1[[#This Row],[Profit]]/Table1[[#This Row],[Revenue]]</f>
        <v>0.15599824227332645</v>
      </c>
    </row>
    <row r="1259" spans="1:17" x14ac:dyDescent="0.3">
      <c r="A1259">
        <v>1258</v>
      </c>
      <c r="B1259" t="s">
        <v>2893</v>
      </c>
      <c r="C1259" t="s">
        <v>2894</v>
      </c>
      <c r="D1259" t="s">
        <v>32</v>
      </c>
      <c r="E1259" t="s">
        <v>52</v>
      </c>
      <c r="F1259" t="s">
        <v>91</v>
      </c>
      <c r="G1259" t="s">
        <v>20</v>
      </c>
      <c r="H1259" t="s">
        <v>44</v>
      </c>
      <c r="I1259" s="1">
        <v>45207</v>
      </c>
      <c r="J1259">
        <v>2023</v>
      </c>
      <c r="K1259" t="s">
        <v>29</v>
      </c>
      <c r="L1259">
        <v>14</v>
      </c>
      <c r="M1259">
        <v>56.49</v>
      </c>
      <c r="N1259">
        <v>45.45</v>
      </c>
      <c r="O1259">
        <f>Table1[[#This Row],[Price_per_qty]]*Table1[[#This Row],[Sold_qty]]</f>
        <v>790.86</v>
      </c>
      <c r="P1259">
        <f>(Table1[[#This Row],[Sold_qty]]*Table1[[#This Row],[Price_per_qty]])-(Table1[[#This Row],[COGS]]*Table1[[#This Row],[Sold_qty]])</f>
        <v>154.55999999999995</v>
      </c>
      <c r="Q1259" s="6">
        <f>Table1[[#This Row],[Profit]]/Table1[[#This Row],[Revenue]]</f>
        <v>0.19543281996813588</v>
      </c>
    </row>
    <row r="1260" spans="1:17" x14ac:dyDescent="0.3">
      <c r="A1260">
        <v>1259</v>
      </c>
      <c r="B1260" t="s">
        <v>2895</v>
      </c>
      <c r="C1260" t="s">
        <v>2896</v>
      </c>
      <c r="D1260" t="s">
        <v>16</v>
      </c>
      <c r="E1260" t="s">
        <v>17</v>
      </c>
      <c r="F1260" t="s">
        <v>2486</v>
      </c>
      <c r="G1260" t="s">
        <v>27</v>
      </c>
      <c r="H1260" t="s">
        <v>19</v>
      </c>
      <c r="I1260" s="1">
        <v>45364</v>
      </c>
      <c r="J1260">
        <v>2024</v>
      </c>
      <c r="K1260" t="s">
        <v>29</v>
      </c>
      <c r="L1260">
        <v>13</v>
      </c>
      <c r="M1260">
        <v>67.56</v>
      </c>
      <c r="N1260">
        <v>55.17</v>
      </c>
      <c r="O1260">
        <f>Table1[[#This Row],[Price_per_qty]]*Table1[[#This Row],[Sold_qty]]</f>
        <v>878.28</v>
      </c>
      <c r="P1260">
        <f>(Table1[[#This Row],[Sold_qty]]*Table1[[#This Row],[Price_per_qty]])-(Table1[[#This Row],[COGS]]*Table1[[#This Row],[Sold_qty]])</f>
        <v>161.06999999999994</v>
      </c>
      <c r="Q1260" s="6">
        <f>Table1[[#This Row],[Profit]]/Table1[[#This Row],[Revenue]]</f>
        <v>0.18339253996447596</v>
      </c>
    </row>
    <row r="1261" spans="1:17" x14ac:dyDescent="0.3">
      <c r="A1261">
        <v>1260</v>
      </c>
      <c r="B1261" t="s">
        <v>2897</v>
      </c>
      <c r="C1261" t="s">
        <v>2898</v>
      </c>
      <c r="D1261" t="s">
        <v>16</v>
      </c>
      <c r="E1261" t="s">
        <v>59</v>
      </c>
      <c r="F1261" t="s">
        <v>2053</v>
      </c>
      <c r="G1261" t="s">
        <v>27</v>
      </c>
      <c r="H1261" t="s">
        <v>44</v>
      </c>
      <c r="I1261" s="1">
        <v>44973</v>
      </c>
      <c r="J1261">
        <v>2023</v>
      </c>
      <c r="K1261" t="s">
        <v>21</v>
      </c>
      <c r="L1261">
        <v>20</v>
      </c>
      <c r="M1261">
        <v>112.4</v>
      </c>
      <c r="N1261">
        <v>59.72</v>
      </c>
      <c r="O1261">
        <f>Table1[[#This Row],[Price_per_qty]]*Table1[[#This Row],[Sold_qty]]</f>
        <v>2248</v>
      </c>
      <c r="P1261">
        <f>(Table1[[#This Row],[Sold_qty]]*Table1[[#This Row],[Price_per_qty]])-(Table1[[#This Row],[COGS]]*Table1[[#This Row],[Sold_qty]])</f>
        <v>1053.5999999999999</v>
      </c>
      <c r="Q1261" s="6">
        <f>Table1[[#This Row],[Profit]]/Table1[[#This Row],[Revenue]]</f>
        <v>0.46868327402135229</v>
      </c>
    </row>
    <row r="1262" spans="1:17" x14ac:dyDescent="0.3">
      <c r="A1262">
        <v>1261</v>
      </c>
      <c r="B1262" t="s">
        <v>2899</v>
      </c>
      <c r="C1262" t="s">
        <v>2900</v>
      </c>
      <c r="D1262" t="s">
        <v>32</v>
      </c>
      <c r="E1262" t="s">
        <v>63</v>
      </c>
      <c r="F1262" t="s">
        <v>360</v>
      </c>
      <c r="G1262" t="s">
        <v>28</v>
      </c>
      <c r="H1262" t="s">
        <v>20</v>
      </c>
      <c r="I1262" s="1">
        <v>45135</v>
      </c>
      <c r="J1262">
        <v>2023</v>
      </c>
      <c r="K1262" t="s">
        <v>29</v>
      </c>
      <c r="L1262">
        <v>3</v>
      </c>
      <c r="M1262">
        <v>456.84</v>
      </c>
      <c r="N1262">
        <v>242.33</v>
      </c>
      <c r="O1262">
        <f>Table1[[#This Row],[Price_per_qty]]*Table1[[#This Row],[Sold_qty]]</f>
        <v>1370.52</v>
      </c>
      <c r="P1262">
        <f>(Table1[[#This Row],[Sold_qty]]*Table1[[#This Row],[Price_per_qty]])-(Table1[[#This Row],[COGS]]*Table1[[#This Row],[Sold_qty]])</f>
        <v>643.53</v>
      </c>
      <c r="Q1262" s="6">
        <f>Table1[[#This Row],[Profit]]/Table1[[#This Row],[Revenue]]</f>
        <v>0.46955170300323962</v>
      </c>
    </row>
    <row r="1263" spans="1:17" x14ac:dyDescent="0.3">
      <c r="A1263">
        <v>1262</v>
      </c>
      <c r="B1263" t="s">
        <v>2901</v>
      </c>
      <c r="C1263" t="s">
        <v>250</v>
      </c>
      <c r="D1263" t="s">
        <v>32</v>
      </c>
      <c r="E1263" t="s">
        <v>33</v>
      </c>
      <c r="F1263" t="s">
        <v>151</v>
      </c>
      <c r="G1263" t="s">
        <v>27</v>
      </c>
      <c r="H1263" t="s">
        <v>44</v>
      </c>
      <c r="I1263" s="1">
        <v>44958</v>
      </c>
      <c r="J1263">
        <v>2023</v>
      </c>
      <c r="K1263" t="s">
        <v>21</v>
      </c>
      <c r="L1263">
        <v>7</v>
      </c>
      <c r="M1263">
        <v>310.06</v>
      </c>
      <c r="N1263">
        <v>186.22</v>
      </c>
      <c r="O1263">
        <f>Table1[[#This Row],[Price_per_qty]]*Table1[[#This Row],[Sold_qty]]</f>
        <v>2170.42</v>
      </c>
      <c r="P1263">
        <f>(Table1[[#This Row],[Sold_qty]]*Table1[[#This Row],[Price_per_qty]])-(Table1[[#This Row],[COGS]]*Table1[[#This Row],[Sold_qty]])</f>
        <v>866.88000000000011</v>
      </c>
      <c r="Q1263" s="6">
        <f>Table1[[#This Row],[Profit]]/Table1[[#This Row],[Revenue]]</f>
        <v>0.39940656647100564</v>
      </c>
    </row>
    <row r="1264" spans="1:17" x14ac:dyDescent="0.3">
      <c r="A1264">
        <v>1263</v>
      </c>
      <c r="B1264" t="s">
        <v>2902</v>
      </c>
      <c r="C1264" t="s">
        <v>2903</v>
      </c>
      <c r="D1264" t="s">
        <v>24</v>
      </c>
      <c r="E1264" t="s">
        <v>25</v>
      </c>
      <c r="F1264" t="s">
        <v>313</v>
      </c>
      <c r="G1264" t="s">
        <v>27</v>
      </c>
      <c r="H1264" t="s">
        <v>35</v>
      </c>
      <c r="I1264" s="1">
        <v>45076</v>
      </c>
      <c r="J1264">
        <v>2023</v>
      </c>
      <c r="K1264" t="s">
        <v>29</v>
      </c>
      <c r="L1264">
        <v>3</v>
      </c>
      <c r="M1264">
        <v>113.79</v>
      </c>
      <c r="N1264">
        <v>86.74</v>
      </c>
      <c r="O1264">
        <f>Table1[[#This Row],[Price_per_qty]]*Table1[[#This Row],[Sold_qty]]</f>
        <v>341.37</v>
      </c>
      <c r="P1264">
        <f>(Table1[[#This Row],[Sold_qty]]*Table1[[#This Row],[Price_per_qty]])-(Table1[[#This Row],[COGS]]*Table1[[#This Row],[Sold_qty]])</f>
        <v>81.150000000000034</v>
      </c>
      <c r="Q1264" s="6">
        <f>Table1[[#This Row],[Profit]]/Table1[[#This Row],[Revenue]]</f>
        <v>0.23771860444678805</v>
      </c>
    </row>
    <row r="1265" spans="1:17" x14ac:dyDescent="0.3">
      <c r="A1265">
        <v>1264</v>
      </c>
      <c r="B1265" t="s">
        <v>2904</v>
      </c>
      <c r="C1265" t="s">
        <v>2905</v>
      </c>
      <c r="D1265" t="s">
        <v>24</v>
      </c>
      <c r="E1265" t="s">
        <v>73</v>
      </c>
      <c r="F1265" t="s">
        <v>526</v>
      </c>
      <c r="G1265" t="s">
        <v>28</v>
      </c>
      <c r="H1265" t="s">
        <v>44</v>
      </c>
      <c r="I1265" s="1">
        <v>45625</v>
      </c>
      <c r="J1265">
        <v>2024</v>
      </c>
      <c r="K1265" t="s">
        <v>21</v>
      </c>
      <c r="L1265">
        <v>9</v>
      </c>
      <c r="M1265">
        <v>331.41</v>
      </c>
      <c r="N1265">
        <v>247.1</v>
      </c>
      <c r="O1265">
        <f>Table1[[#This Row],[Price_per_qty]]*Table1[[#This Row],[Sold_qty]]</f>
        <v>2982.69</v>
      </c>
      <c r="P1265">
        <f>(Table1[[#This Row],[Sold_qty]]*Table1[[#This Row],[Price_per_qty]])-(Table1[[#This Row],[COGS]]*Table1[[#This Row],[Sold_qty]])</f>
        <v>758.79</v>
      </c>
      <c r="Q1265" s="6">
        <f>Table1[[#This Row],[Profit]]/Table1[[#This Row],[Revenue]]</f>
        <v>0.25439787574303729</v>
      </c>
    </row>
    <row r="1266" spans="1:17" x14ac:dyDescent="0.3">
      <c r="A1266">
        <v>1265</v>
      </c>
      <c r="B1266" t="s">
        <v>2906</v>
      </c>
      <c r="C1266" t="s">
        <v>2907</v>
      </c>
      <c r="D1266" t="s">
        <v>32</v>
      </c>
      <c r="E1266" t="s">
        <v>33</v>
      </c>
      <c r="F1266" t="s">
        <v>468</v>
      </c>
      <c r="G1266" t="s">
        <v>20</v>
      </c>
      <c r="H1266" t="s">
        <v>20</v>
      </c>
      <c r="I1266" s="1">
        <v>45508</v>
      </c>
      <c r="J1266">
        <v>2024</v>
      </c>
      <c r="K1266" t="s">
        <v>103</v>
      </c>
      <c r="L1266">
        <v>9</v>
      </c>
      <c r="M1266">
        <v>24.51</v>
      </c>
      <c r="N1266">
        <v>16.89</v>
      </c>
      <c r="O1266">
        <f>Table1[[#This Row],[Price_per_qty]]*Table1[[#This Row],[Sold_qty]]</f>
        <v>220.59</v>
      </c>
      <c r="P1266">
        <f>(Table1[[#This Row],[Sold_qty]]*Table1[[#This Row],[Price_per_qty]])-(Table1[[#This Row],[COGS]]*Table1[[#This Row],[Sold_qty]])</f>
        <v>68.580000000000013</v>
      </c>
      <c r="Q1266" s="6">
        <f>Table1[[#This Row],[Profit]]/Table1[[#This Row],[Revenue]]</f>
        <v>0.31089351285189726</v>
      </c>
    </row>
    <row r="1267" spans="1:17" x14ac:dyDescent="0.3">
      <c r="A1267">
        <v>1266</v>
      </c>
      <c r="B1267" t="s">
        <v>2908</v>
      </c>
      <c r="C1267" t="s">
        <v>2909</v>
      </c>
      <c r="D1267" t="s">
        <v>32</v>
      </c>
      <c r="E1267" t="s">
        <v>33</v>
      </c>
      <c r="F1267" t="s">
        <v>1434</v>
      </c>
      <c r="G1267" t="s">
        <v>27</v>
      </c>
      <c r="H1267" t="s">
        <v>28</v>
      </c>
      <c r="I1267" s="1">
        <v>45815</v>
      </c>
      <c r="J1267">
        <v>2025</v>
      </c>
      <c r="K1267" t="s">
        <v>29</v>
      </c>
      <c r="L1267">
        <v>19</v>
      </c>
      <c r="M1267">
        <v>191.24</v>
      </c>
      <c r="N1267">
        <v>125.69</v>
      </c>
      <c r="O1267">
        <f>Table1[[#This Row],[Price_per_qty]]*Table1[[#This Row],[Sold_qty]]</f>
        <v>3633.5600000000004</v>
      </c>
      <c r="P1267">
        <f>(Table1[[#This Row],[Sold_qty]]*Table1[[#This Row],[Price_per_qty]])-(Table1[[#This Row],[COGS]]*Table1[[#This Row],[Sold_qty]])</f>
        <v>1245.4500000000003</v>
      </c>
      <c r="Q1267" s="6">
        <f>Table1[[#This Row],[Profit]]/Table1[[#This Row],[Revenue]]</f>
        <v>0.34276302028864258</v>
      </c>
    </row>
    <row r="1268" spans="1:17" x14ac:dyDescent="0.3">
      <c r="A1268">
        <v>1267</v>
      </c>
      <c r="B1268" t="s">
        <v>2910</v>
      </c>
      <c r="C1268" t="s">
        <v>1469</v>
      </c>
      <c r="D1268" t="s">
        <v>32</v>
      </c>
      <c r="E1268" t="s">
        <v>52</v>
      </c>
      <c r="F1268" t="s">
        <v>2696</v>
      </c>
      <c r="G1268" t="s">
        <v>19</v>
      </c>
      <c r="H1268" t="s">
        <v>27</v>
      </c>
      <c r="I1268" s="1">
        <v>45187</v>
      </c>
      <c r="J1268">
        <v>2023</v>
      </c>
      <c r="K1268" t="s">
        <v>29</v>
      </c>
      <c r="L1268">
        <v>1</v>
      </c>
      <c r="M1268">
        <v>112.12</v>
      </c>
      <c r="N1268">
        <v>87.69</v>
      </c>
      <c r="O1268">
        <f>Table1[[#This Row],[Price_per_qty]]*Table1[[#This Row],[Sold_qty]]</f>
        <v>112.12</v>
      </c>
      <c r="P1268">
        <f>(Table1[[#This Row],[Sold_qty]]*Table1[[#This Row],[Price_per_qty]])-(Table1[[#This Row],[COGS]]*Table1[[#This Row],[Sold_qty]])</f>
        <v>24.430000000000007</v>
      </c>
      <c r="Q1268" s="6">
        <f>Table1[[#This Row],[Profit]]/Table1[[#This Row],[Revenue]]</f>
        <v>0.21789154477345707</v>
      </c>
    </row>
    <row r="1269" spans="1:17" x14ac:dyDescent="0.3">
      <c r="A1269">
        <v>1268</v>
      </c>
      <c r="B1269" t="s">
        <v>2911</v>
      </c>
      <c r="C1269" t="s">
        <v>2912</v>
      </c>
      <c r="D1269" t="s">
        <v>16</v>
      </c>
      <c r="E1269" t="s">
        <v>106</v>
      </c>
      <c r="F1269" t="s">
        <v>1233</v>
      </c>
      <c r="G1269" t="s">
        <v>19</v>
      </c>
      <c r="H1269" t="s">
        <v>27</v>
      </c>
      <c r="I1269" s="1">
        <v>45161</v>
      </c>
      <c r="J1269">
        <v>2023</v>
      </c>
      <c r="K1269" t="s">
        <v>29</v>
      </c>
      <c r="L1269">
        <v>3</v>
      </c>
      <c r="M1269">
        <v>475.18</v>
      </c>
      <c r="N1269">
        <v>309.98</v>
      </c>
      <c r="O1269">
        <f>Table1[[#This Row],[Price_per_qty]]*Table1[[#This Row],[Sold_qty]]</f>
        <v>1425.54</v>
      </c>
      <c r="P1269">
        <f>(Table1[[#This Row],[Sold_qty]]*Table1[[#This Row],[Price_per_qty]])-(Table1[[#This Row],[COGS]]*Table1[[#This Row],[Sold_qty]])</f>
        <v>495.59999999999991</v>
      </c>
      <c r="Q1269" s="6">
        <f>Table1[[#This Row],[Profit]]/Table1[[#This Row],[Revenue]]</f>
        <v>0.34765772970242848</v>
      </c>
    </row>
    <row r="1270" spans="1:17" x14ac:dyDescent="0.3">
      <c r="A1270">
        <v>1269</v>
      </c>
      <c r="B1270" t="s">
        <v>2913</v>
      </c>
      <c r="C1270" t="s">
        <v>2914</v>
      </c>
      <c r="D1270" t="s">
        <v>24</v>
      </c>
      <c r="E1270" t="s">
        <v>73</v>
      </c>
      <c r="F1270" t="s">
        <v>825</v>
      </c>
      <c r="G1270" t="s">
        <v>27</v>
      </c>
      <c r="H1270" t="s">
        <v>20</v>
      </c>
      <c r="I1270" s="1">
        <v>45004</v>
      </c>
      <c r="J1270">
        <v>2023</v>
      </c>
      <c r="K1270" t="s">
        <v>103</v>
      </c>
      <c r="L1270">
        <v>3</v>
      </c>
      <c r="M1270">
        <v>380.9</v>
      </c>
      <c r="N1270">
        <v>278.52999999999997</v>
      </c>
      <c r="O1270">
        <f>Table1[[#This Row],[Price_per_qty]]*Table1[[#This Row],[Sold_qty]]</f>
        <v>1142.6999999999998</v>
      </c>
      <c r="P1270">
        <f>(Table1[[#This Row],[Sold_qty]]*Table1[[#This Row],[Price_per_qty]])-(Table1[[#This Row],[COGS]]*Table1[[#This Row],[Sold_qty]])</f>
        <v>307.1099999999999</v>
      </c>
      <c r="Q1270" s="6">
        <f>Table1[[#This Row],[Profit]]/Table1[[#This Row],[Revenue]]</f>
        <v>0.26875820425308478</v>
      </c>
    </row>
    <row r="1271" spans="1:17" x14ac:dyDescent="0.3">
      <c r="A1271">
        <v>1270</v>
      </c>
      <c r="B1271" t="s">
        <v>2915</v>
      </c>
      <c r="C1271" t="s">
        <v>2916</v>
      </c>
      <c r="D1271" t="s">
        <v>16</v>
      </c>
      <c r="E1271" t="s">
        <v>106</v>
      </c>
      <c r="F1271" t="s">
        <v>764</v>
      </c>
      <c r="G1271" t="s">
        <v>44</v>
      </c>
      <c r="H1271" t="s">
        <v>28</v>
      </c>
      <c r="I1271" s="1">
        <v>45114</v>
      </c>
      <c r="J1271">
        <v>2023</v>
      </c>
      <c r="K1271" t="s">
        <v>21</v>
      </c>
      <c r="L1271">
        <v>9</v>
      </c>
      <c r="M1271">
        <v>269.05</v>
      </c>
      <c r="N1271">
        <v>198.48</v>
      </c>
      <c r="O1271">
        <f>Table1[[#This Row],[Price_per_qty]]*Table1[[#This Row],[Sold_qty]]</f>
        <v>2421.4500000000003</v>
      </c>
      <c r="P1271">
        <f>(Table1[[#This Row],[Sold_qty]]*Table1[[#This Row],[Price_per_qty]])-(Table1[[#This Row],[COGS]]*Table1[[#This Row],[Sold_qty]])</f>
        <v>635.13000000000034</v>
      </c>
      <c r="Q1271" s="6">
        <f>Table1[[#This Row],[Profit]]/Table1[[#This Row],[Revenue]]</f>
        <v>0.26229325404199971</v>
      </c>
    </row>
    <row r="1272" spans="1:17" x14ac:dyDescent="0.3">
      <c r="A1272">
        <v>1271</v>
      </c>
      <c r="B1272" t="s">
        <v>2917</v>
      </c>
      <c r="C1272" t="s">
        <v>2918</v>
      </c>
      <c r="D1272" t="s">
        <v>16</v>
      </c>
      <c r="E1272" t="s">
        <v>106</v>
      </c>
      <c r="F1272" t="s">
        <v>2203</v>
      </c>
      <c r="G1272" t="s">
        <v>19</v>
      </c>
      <c r="H1272" t="s">
        <v>19</v>
      </c>
      <c r="I1272" s="1">
        <v>45770</v>
      </c>
      <c r="J1272">
        <v>2025</v>
      </c>
      <c r="K1272" t="s">
        <v>21</v>
      </c>
      <c r="L1272">
        <v>11</v>
      </c>
      <c r="M1272">
        <v>11.56</v>
      </c>
      <c r="N1272">
        <v>9.5399999999999991</v>
      </c>
      <c r="O1272">
        <f>Table1[[#This Row],[Price_per_qty]]*Table1[[#This Row],[Sold_qty]]</f>
        <v>127.16000000000001</v>
      </c>
      <c r="P1272">
        <f>(Table1[[#This Row],[Sold_qty]]*Table1[[#This Row],[Price_per_qty]])-(Table1[[#This Row],[COGS]]*Table1[[#This Row],[Sold_qty]])</f>
        <v>22.220000000000013</v>
      </c>
      <c r="Q1272" s="6">
        <f>Table1[[#This Row],[Profit]]/Table1[[#This Row],[Revenue]]</f>
        <v>0.17474048442906584</v>
      </c>
    </row>
    <row r="1273" spans="1:17" x14ac:dyDescent="0.3">
      <c r="A1273">
        <v>1272</v>
      </c>
      <c r="B1273" t="s">
        <v>2919</v>
      </c>
      <c r="C1273" t="s">
        <v>2920</v>
      </c>
      <c r="D1273" t="s">
        <v>32</v>
      </c>
      <c r="E1273" t="s">
        <v>63</v>
      </c>
      <c r="F1273" t="s">
        <v>1658</v>
      </c>
      <c r="G1273" t="s">
        <v>44</v>
      </c>
      <c r="H1273" t="s">
        <v>35</v>
      </c>
      <c r="I1273" s="1">
        <v>45698</v>
      </c>
      <c r="J1273">
        <v>2025</v>
      </c>
      <c r="K1273" t="s">
        <v>21</v>
      </c>
      <c r="L1273">
        <v>20</v>
      </c>
      <c r="M1273">
        <v>281.48</v>
      </c>
      <c r="N1273">
        <v>173.24</v>
      </c>
      <c r="O1273">
        <f>Table1[[#This Row],[Price_per_qty]]*Table1[[#This Row],[Sold_qty]]</f>
        <v>5629.6</v>
      </c>
      <c r="P1273">
        <f>(Table1[[#This Row],[Sold_qty]]*Table1[[#This Row],[Price_per_qty]])-(Table1[[#This Row],[COGS]]*Table1[[#This Row],[Sold_qty]])</f>
        <v>2164.8000000000002</v>
      </c>
      <c r="Q1273" s="6">
        <f>Table1[[#This Row],[Profit]]/Table1[[#This Row],[Revenue]]</f>
        <v>0.38453886599403153</v>
      </c>
    </row>
    <row r="1274" spans="1:17" x14ac:dyDescent="0.3">
      <c r="A1274">
        <v>1273</v>
      </c>
      <c r="B1274" t="s">
        <v>2921</v>
      </c>
      <c r="C1274" t="s">
        <v>2922</v>
      </c>
      <c r="D1274" t="s">
        <v>16</v>
      </c>
      <c r="E1274" t="s">
        <v>17</v>
      </c>
      <c r="F1274" t="s">
        <v>119</v>
      </c>
      <c r="G1274" t="s">
        <v>19</v>
      </c>
      <c r="H1274" t="s">
        <v>28</v>
      </c>
      <c r="I1274" s="1">
        <v>45754</v>
      </c>
      <c r="J1274">
        <v>2025</v>
      </c>
      <c r="K1274" t="s">
        <v>36</v>
      </c>
      <c r="L1274">
        <v>5</v>
      </c>
      <c r="M1274">
        <v>230.32</v>
      </c>
      <c r="N1274">
        <v>166.38</v>
      </c>
      <c r="O1274">
        <f>Table1[[#This Row],[Price_per_qty]]*Table1[[#This Row],[Sold_qty]]</f>
        <v>1151.5999999999999</v>
      </c>
      <c r="P1274">
        <f>(Table1[[#This Row],[Sold_qty]]*Table1[[#This Row],[Price_per_qty]])-(Table1[[#This Row],[COGS]]*Table1[[#This Row],[Sold_qty]])</f>
        <v>319.69999999999993</v>
      </c>
      <c r="Q1274" s="6">
        <f>Table1[[#This Row],[Profit]]/Table1[[#This Row],[Revenue]]</f>
        <v>0.27761375477596384</v>
      </c>
    </row>
    <row r="1275" spans="1:17" x14ac:dyDescent="0.3">
      <c r="A1275">
        <v>1274</v>
      </c>
      <c r="B1275" t="s">
        <v>2923</v>
      </c>
      <c r="C1275" t="s">
        <v>2924</v>
      </c>
      <c r="D1275" t="s">
        <v>24</v>
      </c>
      <c r="E1275" t="s">
        <v>73</v>
      </c>
      <c r="F1275" t="s">
        <v>2296</v>
      </c>
      <c r="G1275" t="s">
        <v>19</v>
      </c>
      <c r="H1275" t="s">
        <v>20</v>
      </c>
      <c r="I1275" s="1">
        <v>45067</v>
      </c>
      <c r="J1275">
        <v>2023</v>
      </c>
      <c r="K1275" t="s">
        <v>21</v>
      </c>
      <c r="L1275">
        <v>9</v>
      </c>
      <c r="M1275">
        <v>262.62</v>
      </c>
      <c r="N1275">
        <v>189.98</v>
      </c>
      <c r="O1275">
        <f>Table1[[#This Row],[Price_per_qty]]*Table1[[#This Row],[Sold_qty]]</f>
        <v>2363.58</v>
      </c>
      <c r="P1275">
        <f>(Table1[[#This Row],[Sold_qty]]*Table1[[#This Row],[Price_per_qty]])-(Table1[[#This Row],[COGS]]*Table1[[#This Row],[Sold_qty]])</f>
        <v>653.76</v>
      </c>
      <c r="Q1275" s="6">
        <f>Table1[[#This Row],[Profit]]/Table1[[#This Row],[Revenue]]</f>
        <v>0.27659736501408883</v>
      </c>
    </row>
    <row r="1276" spans="1:17" x14ac:dyDescent="0.3">
      <c r="A1276">
        <v>1275</v>
      </c>
      <c r="B1276" t="s">
        <v>2925</v>
      </c>
      <c r="C1276" t="s">
        <v>1401</v>
      </c>
      <c r="D1276" t="s">
        <v>16</v>
      </c>
      <c r="E1276" t="s">
        <v>17</v>
      </c>
      <c r="F1276" t="s">
        <v>2530</v>
      </c>
      <c r="G1276" t="s">
        <v>35</v>
      </c>
      <c r="H1276" t="s">
        <v>44</v>
      </c>
      <c r="I1276" s="1">
        <v>45504</v>
      </c>
      <c r="J1276">
        <v>2024</v>
      </c>
      <c r="K1276" t="s">
        <v>103</v>
      </c>
      <c r="L1276">
        <v>4</v>
      </c>
      <c r="M1276">
        <v>419.59</v>
      </c>
      <c r="N1276">
        <v>212.88</v>
      </c>
      <c r="O1276">
        <f>Table1[[#This Row],[Price_per_qty]]*Table1[[#This Row],[Sold_qty]]</f>
        <v>1678.36</v>
      </c>
      <c r="P1276">
        <f>(Table1[[#This Row],[Sold_qty]]*Table1[[#This Row],[Price_per_qty]])-(Table1[[#This Row],[COGS]]*Table1[[#This Row],[Sold_qty]])</f>
        <v>826.83999999999992</v>
      </c>
      <c r="Q1276" s="6">
        <f>Table1[[#This Row],[Profit]]/Table1[[#This Row],[Revenue]]</f>
        <v>0.49264758454681951</v>
      </c>
    </row>
    <row r="1277" spans="1:17" x14ac:dyDescent="0.3">
      <c r="A1277">
        <v>1276</v>
      </c>
      <c r="B1277" t="s">
        <v>2926</v>
      </c>
      <c r="C1277" t="s">
        <v>835</v>
      </c>
      <c r="D1277" t="s">
        <v>16</v>
      </c>
      <c r="E1277" t="s">
        <v>106</v>
      </c>
      <c r="F1277" t="s">
        <v>380</v>
      </c>
      <c r="G1277" t="s">
        <v>19</v>
      </c>
      <c r="H1277" t="s">
        <v>20</v>
      </c>
      <c r="I1277" s="1">
        <v>45257</v>
      </c>
      <c r="J1277">
        <v>2023</v>
      </c>
      <c r="K1277" t="s">
        <v>29</v>
      </c>
      <c r="L1277">
        <v>4</v>
      </c>
      <c r="M1277">
        <v>268.77999999999997</v>
      </c>
      <c r="N1277">
        <v>216.43</v>
      </c>
      <c r="O1277">
        <f>Table1[[#This Row],[Price_per_qty]]*Table1[[#This Row],[Sold_qty]]</f>
        <v>1075.1199999999999</v>
      </c>
      <c r="P1277">
        <f>(Table1[[#This Row],[Sold_qty]]*Table1[[#This Row],[Price_per_qty]])-(Table1[[#This Row],[COGS]]*Table1[[#This Row],[Sold_qty]])</f>
        <v>209.39999999999986</v>
      </c>
      <c r="Q1277" s="6">
        <f>Table1[[#This Row],[Profit]]/Table1[[#This Row],[Revenue]]</f>
        <v>0.19476895602351355</v>
      </c>
    </row>
    <row r="1278" spans="1:17" x14ac:dyDescent="0.3">
      <c r="A1278">
        <v>1277</v>
      </c>
      <c r="B1278" t="s">
        <v>2927</v>
      </c>
      <c r="C1278" t="s">
        <v>2928</v>
      </c>
      <c r="D1278" t="s">
        <v>24</v>
      </c>
      <c r="E1278" t="s">
        <v>73</v>
      </c>
      <c r="F1278" t="s">
        <v>1034</v>
      </c>
      <c r="G1278" t="s">
        <v>19</v>
      </c>
      <c r="H1278" t="s">
        <v>19</v>
      </c>
      <c r="I1278" s="1">
        <v>45468</v>
      </c>
      <c r="J1278">
        <v>2024</v>
      </c>
      <c r="K1278" t="s">
        <v>103</v>
      </c>
      <c r="L1278">
        <v>9</v>
      </c>
      <c r="M1278">
        <v>165.03</v>
      </c>
      <c r="N1278">
        <v>132.97</v>
      </c>
      <c r="O1278">
        <f>Table1[[#This Row],[Price_per_qty]]*Table1[[#This Row],[Sold_qty]]</f>
        <v>1485.27</v>
      </c>
      <c r="P1278">
        <f>(Table1[[#This Row],[Sold_qty]]*Table1[[#This Row],[Price_per_qty]])-(Table1[[#This Row],[COGS]]*Table1[[#This Row],[Sold_qty]])</f>
        <v>288.53999999999996</v>
      </c>
      <c r="Q1278" s="6">
        <f>Table1[[#This Row],[Profit]]/Table1[[#This Row],[Revenue]]</f>
        <v>0.19426770890141185</v>
      </c>
    </row>
    <row r="1279" spans="1:17" x14ac:dyDescent="0.3">
      <c r="A1279">
        <v>1278</v>
      </c>
      <c r="B1279" t="s">
        <v>2929</v>
      </c>
      <c r="C1279" t="s">
        <v>2930</v>
      </c>
      <c r="D1279" t="s">
        <v>16</v>
      </c>
      <c r="E1279" t="s">
        <v>17</v>
      </c>
      <c r="F1279" t="s">
        <v>160</v>
      </c>
      <c r="G1279" t="s">
        <v>20</v>
      </c>
      <c r="H1279" t="s">
        <v>20</v>
      </c>
      <c r="I1279" s="1">
        <v>45051</v>
      </c>
      <c r="J1279">
        <v>2023</v>
      </c>
      <c r="K1279" t="s">
        <v>103</v>
      </c>
      <c r="L1279">
        <v>18</v>
      </c>
      <c r="M1279">
        <v>199.15</v>
      </c>
      <c r="N1279">
        <v>157.46</v>
      </c>
      <c r="O1279">
        <f>Table1[[#This Row],[Price_per_qty]]*Table1[[#This Row],[Sold_qty]]</f>
        <v>3584.7000000000003</v>
      </c>
      <c r="P1279">
        <f>(Table1[[#This Row],[Sold_qty]]*Table1[[#This Row],[Price_per_qty]])-(Table1[[#This Row],[COGS]]*Table1[[#This Row],[Sold_qty]])</f>
        <v>750.42000000000007</v>
      </c>
      <c r="Q1279" s="6">
        <f>Table1[[#This Row],[Profit]]/Table1[[#This Row],[Revenue]]</f>
        <v>0.20933969369821742</v>
      </c>
    </row>
    <row r="1280" spans="1:17" x14ac:dyDescent="0.3">
      <c r="A1280">
        <v>1279</v>
      </c>
      <c r="B1280" t="s">
        <v>2931</v>
      </c>
      <c r="C1280" t="s">
        <v>2932</v>
      </c>
      <c r="D1280" t="s">
        <v>32</v>
      </c>
      <c r="E1280" t="s">
        <v>33</v>
      </c>
      <c r="F1280" t="s">
        <v>70</v>
      </c>
      <c r="G1280" t="s">
        <v>44</v>
      </c>
      <c r="H1280" t="s">
        <v>27</v>
      </c>
      <c r="I1280" s="1">
        <v>45794</v>
      </c>
      <c r="J1280">
        <v>2025</v>
      </c>
      <c r="K1280" t="s">
        <v>36</v>
      </c>
      <c r="L1280">
        <v>17</v>
      </c>
      <c r="M1280">
        <v>469.3</v>
      </c>
      <c r="N1280">
        <v>368.59</v>
      </c>
      <c r="O1280">
        <f>Table1[[#This Row],[Price_per_qty]]*Table1[[#This Row],[Sold_qty]]</f>
        <v>7978.1</v>
      </c>
      <c r="P1280">
        <f>(Table1[[#This Row],[Sold_qty]]*Table1[[#This Row],[Price_per_qty]])-(Table1[[#This Row],[COGS]]*Table1[[#This Row],[Sold_qty]])</f>
        <v>1712.0700000000006</v>
      </c>
      <c r="Q1280" s="6">
        <f>Table1[[#This Row],[Profit]]/Table1[[#This Row],[Revenue]]</f>
        <v>0.2145962071169828</v>
      </c>
    </row>
    <row r="1281" spans="1:17" x14ac:dyDescent="0.3">
      <c r="A1281">
        <v>1280</v>
      </c>
      <c r="B1281" t="s">
        <v>2933</v>
      </c>
      <c r="C1281" t="s">
        <v>2934</v>
      </c>
      <c r="D1281" t="s">
        <v>24</v>
      </c>
      <c r="E1281" t="s">
        <v>42</v>
      </c>
      <c r="F1281" t="s">
        <v>1509</v>
      </c>
      <c r="G1281" t="s">
        <v>35</v>
      </c>
      <c r="H1281" t="s">
        <v>35</v>
      </c>
      <c r="I1281" s="1">
        <v>45446</v>
      </c>
      <c r="J1281">
        <v>2024</v>
      </c>
      <c r="K1281" t="s">
        <v>29</v>
      </c>
      <c r="L1281">
        <v>1</v>
      </c>
      <c r="M1281">
        <v>482.98</v>
      </c>
      <c r="N1281">
        <v>300.37</v>
      </c>
      <c r="O1281">
        <f>Table1[[#This Row],[Price_per_qty]]*Table1[[#This Row],[Sold_qty]]</f>
        <v>482.98</v>
      </c>
      <c r="P1281">
        <f>(Table1[[#This Row],[Sold_qty]]*Table1[[#This Row],[Price_per_qty]])-(Table1[[#This Row],[COGS]]*Table1[[#This Row],[Sold_qty]])</f>
        <v>182.61</v>
      </c>
      <c r="Q1281" s="6">
        <f>Table1[[#This Row],[Profit]]/Table1[[#This Row],[Revenue]]</f>
        <v>0.37809019006998223</v>
      </c>
    </row>
    <row r="1282" spans="1:17" x14ac:dyDescent="0.3">
      <c r="A1282">
        <v>1281</v>
      </c>
      <c r="B1282" t="s">
        <v>2935</v>
      </c>
      <c r="C1282" t="s">
        <v>2936</v>
      </c>
      <c r="D1282" t="s">
        <v>16</v>
      </c>
      <c r="E1282" t="s">
        <v>106</v>
      </c>
      <c r="F1282" t="s">
        <v>352</v>
      </c>
      <c r="G1282" t="s">
        <v>35</v>
      </c>
      <c r="H1282" t="s">
        <v>35</v>
      </c>
      <c r="I1282" s="1">
        <v>45707</v>
      </c>
      <c r="J1282">
        <v>2025</v>
      </c>
      <c r="K1282" t="s">
        <v>36</v>
      </c>
      <c r="L1282">
        <v>16</v>
      </c>
      <c r="M1282">
        <v>409.54</v>
      </c>
      <c r="N1282">
        <v>335.36</v>
      </c>
      <c r="O1282">
        <f>Table1[[#This Row],[Price_per_qty]]*Table1[[#This Row],[Sold_qty]]</f>
        <v>6552.64</v>
      </c>
      <c r="P1282">
        <f>(Table1[[#This Row],[Sold_qty]]*Table1[[#This Row],[Price_per_qty]])-(Table1[[#This Row],[COGS]]*Table1[[#This Row],[Sold_qty]])</f>
        <v>1186.8800000000001</v>
      </c>
      <c r="Q1282" s="6">
        <f>Table1[[#This Row],[Profit]]/Table1[[#This Row],[Revenue]]</f>
        <v>0.18113004834692584</v>
      </c>
    </row>
    <row r="1283" spans="1:17" x14ac:dyDescent="0.3">
      <c r="A1283">
        <v>1282</v>
      </c>
      <c r="B1283" t="s">
        <v>2937</v>
      </c>
      <c r="C1283" t="s">
        <v>2938</v>
      </c>
      <c r="D1283" t="s">
        <v>16</v>
      </c>
      <c r="E1283" t="s">
        <v>106</v>
      </c>
      <c r="F1283" t="s">
        <v>2014</v>
      </c>
      <c r="G1283" t="s">
        <v>20</v>
      </c>
      <c r="H1283" t="s">
        <v>44</v>
      </c>
      <c r="I1283" s="1">
        <v>45821</v>
      </c>
      <c r="J1283">
        <v>2025</v>
      </c>
      <c r="K1283" t="s">
        <v>103</v>
      </c>
      <c r="L1283">
        <v>13</v>
      </c>
      <c r="M1283">
        <v>61.47</v>
      </c>
      <c r="N1283">
        <v>38.67</v>
      </c>
      <c r="O1283">
        <f>Table1[[#This Row],[Price_per_qty]]*Table1[[#This Row],[Sold_qty]]</f>
        <v>799.11</v>
      </c>
      <c r="P1283">
        <f>(Table1[[#This Row],[Sold_qty]]*Table1[[#This Row],[Price_per_qty]])-(Table1[[#This Row],[COGS]]*Table1[[#This Row],[Sold_qty]])</f>
        <v>296.39999999999998</v>
      </c>
      <c r="Q1283" s="6">
        <f>Table1[[#This Row],[Profit]]/Table1[[#This Row],[Revenue]]</f>
        <v>0.37091264031234744</v>
      </c>
    </row>
    <row r="1284" spans="1:17" x14ac:dyDescent="0.3">
      <c r="A1284">
        <v>1283</v>
      </c>
      <c r="B1284" t="s">
        <v>2939</v>
      </c>
      <c r="C1284" t="s">
        <v>2940</v>
      </c>
      <c r="D1284" t="s">
        <v>24</v>
      </c>
      <c r="E1284" t="s">
        <v>42</v>
      </c>
      <c r="F1284" t="s">
        <v>616</v>
      </c>
      <c r="G1284" t="s">
        <v>20</v>
      </c>
      <c r="H1284" t="s">
        <v>28</v>
      </c>
      <c r="I1284" s="1">
        <v>45031</v>
      </c>
      <c r="J1284">
        <v>2023</v>
      </c>
      <c r="K1284" t="s">
        <v>36</v>
      </c>
      <c r="L1284">
        <v>14</v>
      </c>
      <c r="M1284">
        <v>327.56</v>
      </c>
      <c r="N1284">
        <v>245.54</v>
      </c>
      <c r="O1284">
        <f>Table1[[#This Row],[Price_per_qty]]*Table1[[#This Row],[Sold_qty]]</f>
        <v>4585.84</v>
      </c>
      <c r="P1284">
        <f>(Table1[[#This Row],[Sold_qty]]*Table1[[#This Row],[Price_per_qty]])-(Table1[[#This Row],[COGS]]*Table1[[#This Row],[Sold_qty]])</f>
        <v>1148.2800000000002</v>
      </c>
      <c r="Q1284" s="6">
        <f>Table1[[#This Row],[Profit]]/Table1[[#This Row],[Revenue]]</f>
        <v>0.25039687385517162</v>
      </c>
    </row>
    <row r="1285" spans="1:17" x14ac:dyDescent="0.3">
      <c r="A1285">
        <v>1284</v>
      </c>
      <c r="B1285" t="s">
        <v>2941</v>
      </c>
      <c r="C1285" t="s">
        <v>2942</v>
      </c>
      <c r="D1285" t="s">
        <v>24</v>
      </c>
      <c r="E1285" t="s">
        <v>25</v>
      </c>
      <c r="F1285" t="s">
        <v>274</v>
      </c>
      <c r="G1285" t="s">
        <v>28</v>
      </c>
      <c r="H1285" t="s">
        <v>27</v>
      </c>
      <c r="I1285" s="1">
        <v>45393</v>
      </c>
      <c r="J1285">
        <v>2024</v>
      </c>
      <c r="K1285" t="s">
        <v>36</v>
      </c>
      <c r="L1285">
        <v>7</v>
      </c>
      <c r="M1285">
        <v>499.89</v>
      </c>
      <c r="N1285">
        <v>318.05</v>
      </c>
      <c r="O1285">
        <f>Table1[[#This Row],[Price_per_qty]]*Table1[[#This Row],[Sold_qty]]</f>
        <v>3499.23</v>
      </c>
      <c r="P1285">
        <f>(Table1[[#This Row],[Sold_qty]]*Table1[[#This Row],[Price_per_qty]])-(Table1[[#This Row],[COGS]]*Table1[[#This Row],[Sold_qty]])</f>
        <v>1272.8800000000001</v>
      </c>
      <c r="Q1285" s="6">
        <f>Table1[[#This Row],[Profit]]/Table1[[#This Row],[Revenue]]</f>
        <v>0.36376002720598533</v>
      </c>
    </row>
    <row r="1286" spans="1:17" x14ac:dyDescent="0.3">
      <c r="A1286">
        <v>1285</v>
      </c>
      <c r="B1286" t="s">
        <v>2943</v>
      </c>
      <c r="C1286" t="s">
        <v>2944</v>
      </c>
      <c r="D1286" t="s">
        <v>24</v>
      </c>
      <c r="E1286" t="s">
        <v>42</v>
      </c>
      <c r="F1286" t="s">
        <v>1558</v>
      </c>
      <c r="G1286" t="s">
        <v>27</v>
      </c>
      <c r="H1286" t="s">
        <v>27</v>
      </c>
      <c r="I1286" s="1">
        <v>45122</v>
      </c>
      <c r="J1286">
        <v>2023</v>
      </c>
      <c r="K1286" t="s">
        <v>103</v>
      </c>
      <c r="L1286">
        <v>5</v>
      </c>
      <c r="M1286">
        <v>456.5</v>
      </c>
      <c r="N1286">
        <v>237.83</v>
      </c>
      <c r="O1286">
        <f>Table1[[#This Row],[Price_per_qty]]*Table1[[#This Row],[Sold_qty]]</f>
        <v>2282.5</v>
      </c>
      <c r="P1286">
        <f>(Table1[[#This Row],[Sold_qty]]*Table1[[#This Row],[Price_per_qty]])-(Table1[[#This Row],[COGS]]*Table1[[#This Row],[Sold_qty]])</f>
        <v>1093.3499999999999</v>
      </c>
      <c r="Q1286" s="6">
        <f>Table1[[#This Row],[Profit]]/Table1[[#This Row],[Revenue]]</f>
        <v>0.47901423877327487</v>
      </c>
    </row>
    <row r="1287" spans="1:17" x14ac:dyDescent="0.3">
      <c r="A1287">
        <v>1286</v>
      </c>
      <c r="B1287" t="s">
        <v>2945</v>
      </c>
      <c r="C1287" t="s">
        <v>2946</v>
      </c>
      <c r="D1287" t="s">
        <v>24</v>
      </c>
      <c r="E1287" t="s">
        <v>42</v>
      </c>
      <c r="F1287" t="s">
        <v>1538</v>
      </c>
      <c r="G1287" t="s">
        <v>35</v>
      </c>
      <c r="H1287" t="s">
        <v>27</v>
      </c>
      <c r="I1287" s="1">
        <v>45362</v>
      </c>
      <c r="J1287">
        <v>2024</v>
      </c>
      <c r="K1287" t="s">
        <v>29</v>
      </c>
      <c r="L1287">
        <v>4</v>
      </c>
      <c r="M1287">
        <v>281.2</v>
      </c>
      <c r="N1287">
        <v>210.8</v>
      </c>
      <c r="O1287">
        <f>Table1[[#This Row],[Price_per_qty]]*Table1[[#This Row],[Sold_qty]]</f>
        <v>1124.8</v>
      </c>
      <c r="P1287">
        <f>(Table1[[#This Row],[Sold_qty]]*Table1[[#This Row],[Price_per_qty]])-(Table1[[#This Row],[COGS]]*Table1[[#This Row],[Sold_qty]])</f>
        <v>281.59999999999991</v>
      </c>
      <c r="Q1287" s="6">
        <f>Table1[[#This Row],[Profit]]/Table1[[#This Row],[Revenue]]</f>
        <v>0.25035561877667134</v>
      </c>
    </row>
    <row r="1288" spans="1:17" x14ac:dyDescent="0.3">
      <c r="A1288">
        <v>1287</v>
      </c>
      <c r="B1288" t="s">
        <v>2947</v>
      </c>
      <c r="C1288" t="s">
        <v>2948</v>
      </c>
      <c r="D1288" t="s">
        <v>24</v>
      </c>
      <c r="E1288" t="s">
        <v>73</v>
      </c>
      <c r="F1288" t="s">
        <v>544</v>
      </c>
      <c r="G1288" t="s">
        <v>28</v>
      </c>
      <c r="H1288" t="s">
        <v>44</v>
      </c>
      <c r="I1288" s="1">
        <v>45582</v>
      </c>
      <c r="J1288">
        <v>2024</v>
      </c>
      <c r="K1288" t="s">
        <v>29</v>
      </c>
      <c r="L1288">
        <v>9</v>
      </c>
      <c r="M1288">
        <v>475.68</v>
      </c>
      <c r="N1288">
        <v>344.58</v>
      </c>
      <c r="O1288">
        <f>Table1[[#This Row],[Price_per_qty]]*Table1[[#This Row],[Sold_qty]]</f>
        <v>4281.12</v>
      </c>
      <c r="P1288">
        <f>(Table1[[#This Row],[Sold_qty]]*Table1[[#This Row],[Price_per_qty]])-(Table1[[#This Row],[COGS]]*Table1[[#This Row],[Sold_qty]])</f>
        <v>1179.9000000000001</v>
      </c>
      <c r="Q1288" s="6">
        <f>Table1[[#This Row],[Profit]]/Table1[[#This Row],[Revenue]]</f>
        <v>0.27560544904137235</v>
      </c>
    </row>
    <row r="1289" spans="1:17" x14ac:dyDescent="0.3">
      <c r="A1289">
        <v>1288</v>
      </c>
      <c r="B1289" t="s">
        <v>2949</v>
      </c>
      <c r="C1289" t="s">
        <v>2950</v>
      </c>
      <c r="D1289" t="s">
        <v>32</v>
      </c>
      <c r="E1289" t="s">
        <v>33</v>
      </c>
      <c r="F1289" t="s">
        <v>39</v>
      </c>
      <c r="G1289" t="s">
        <v>27</v>
      </c>
      <c r="H1289" t="s">
        <v>27</v>
      </c>
      <c r="I1289" s="1">
        <v>45594</v>
      </c>
      <c r="J1289">
        <v>2024</v>
      </c>
      <c r="K1289" t="s">
        <v>103</v>
      </c>
      <c r="L1289">
        <v>11</v>
      </c>
      <c r="M1289">
        <v>171.98</v>
      </c>
      <c r="N1289">
        <v>98.05</v>
      </c>
      <c r="O1289">
        <f>Table1[[#This Row],[Price_per_qty]]*Table1[[#This Row],[Sold_qty]]</f>
        <v>1891.78</v>
      </c>
      <c r="P1289">
        <f>(Table1[[#This Row],[Sold_qty]]*Table1[[#This Row],[Price_per_qty]])-(Table1[[#This Row],[COGS]]*Table1[[#This Row],[Sold_qty]])</f>
        <v>813.23</v>
      </c>
      <c r="Q1289" s="6">
        <f>Table1[[#This Row],[Profit]]/Table1[[#This Row],[Revenue]]</f>
        <v>0.42987556692638679</v>
      </c>
    </row>
    <row r="1290" spans="1:17" x14ac:dyDescent="0.3">
      <c r="A1290">
        <v>1289</v>
      </c>
      <c r="B1290" t="s">
        <v>2951</v>
      </c>
      <c r="C1290" t="s">
        <v>2952</v>
      </c>
      <c r="D1290" t="s">
        <v>32</v>
      </c>
      <c r="E1290" t="s">
        <v>33</v>
      </c>
      <c r="F1290" t="s">
        <v>192</v>
      </c>
      <c r="G1290" t="s">
        <v>27</v>
      </c>
      <c r="H1290" t="s">
        <v>19</v>
      </c>
      <c r="I1290" s="1">
        <v>45777</v>
      </c>
      <c r="J1290">
        <v>2025</v>
      </c>
      <c r="K1290" t="s">
        <v>36</v>
      </c>
      <c r="L1290">
        <v>13</v>
      </c>
      <c r="M1290">
        <v>92.52</v>
      </c>
      <c r="N1290">
        <v>61.7</v>
      </c>
      <c r="O1290">
        <f>Table1[[#This Row],[Price_per_qty]]*Table1[[#This Row],[Sold_qty]]</f>
        <v>1202.76</v>
      </c>
      <c r="P1290">
        <f>(Table1[[#This Row],[Sold_qty]]*Table1[[#This Row],[Price_per_qty]])-(Table1[[#This Row],[COGS]]*Table1[[#This Row],[Sold_qty]])</f>
        <v>400.65999999999997</v>
      </c>
      <c r="Q1290" s="6">
        <f>Table1[[#This Row],[Profit]]/Table1[[#This Row],[Revenue]]</f>
        <v>0.33311716385646345</v>
      </c>
    </row>
    <row r="1291" spans="1:17" x14ac:dyDescent="0.3">
      <c r="A1291">
        <v>1290</v>
      </c>
      <c r="B1291" t="s">
        <v>2953</v>
      </c>
      <c r="C1291" t="s">
        <v>2954</v>
      </c>
      <c r="D1291" t="s">
        <v>24</v>
      </c>
      <c r="E1291" t="s">
        <v>42</v>
      </c>
      <c r="F1291" t="s">
        <v>1119</v>
      </c>
      <c r="G1291" t="s">
        <v>28</v>
      </c>
      <c r="H1291" t="s">
        <v>35</v>
      </c>
      <c r="I1291" s="1">
        <v>45778</v>
      </c>
      <c r="J1291">
        <v>2025</v>
      </c>
      <c r="K1291" t="s">
        <v>21</v>
      </c>
      <c r="L1291">
        <v>13</v>
      </c>
      <c r="M1291">
        <v>6.37</v>
      </c>
      <c r="N1291">
        <v>4.09</v>
      </c>
      <c r="O1291">
        <f>Table1[[#This Row],[Price_per_qty]]*Table1[[#This Row],[Sold_qty]]</f>
        <v>82.81</v>
      </c>
      <c r="P1291">
        <f>(Table1[[#This Row],[Sold_qty]]*Table1[[#This Row],[Price_per_qty]])-(Table1[[#This Row],[COGS]]*Table1[[#This Row],[Sold_qty]])</f>
        <v>29.64</v>
      </c>
      <c r="Q1291" s="6">
        <f>Table1[[#This Row],[Profit]]/Table1[[#This Row],[Revenue]]</f>
        <v>0.35792778649921508</v>
      </c>
    </row>
    <row r="1292" spans="1:17" x14ac:dyDescent="0.3">
      <c r="A1292">
        <v>1291</v>
      </c>
      <c r="B1292" t="s">
        <v>2955</v>
      </c>
      <c r="C1292" t="s">
        <v>2956</v>
      </c>
      <c r="D1292" t="s">
        <v>16</v>
      </c>
      <c r="E1292" t="s">
        <v>17</v>
      </c>
      <c r="F1292" t="s">
        <v>916</v>
      </c>
      <c r="G1292" t="s">
        <v>19</v>
      </c>
      <c r="H1292" t="s">
        <v>28</v>
      </c>
      <c r="I1292" s="1">
        <v>45488</v>
      </c>
      <c r="J1292">
        <v>2024</v>
      </c>
      <c r="K1292" t="s">
        <v>103</v>
      </c>
      <c r="L1292">
        <v>4</v>
      </c>
      <c r="M1292">
        <v>381.12</v>
      </c>
      <c r="N1292">
        <v>298.31</v>
      </c>
      <c r="O1292">
        <f>Table1[[#This Row],[Price_per_qty]]*Table1[[#This Row],[Sold_qty]]</f>
        <v>1524.48</v>
      </c>
      <c r="P1292">
        <f>(Table1[[#This Row],[Sold_qty]]*Table1[[#This Row],[Price_per_qty]])-(Table1[[#This Row],[COGS]]*Table1[[#This Row],[Sold_qty]])</f>
        <v>331.24</v>
      </c>
      <c r="Q1292" s="6">
        <f>Table1[[#This Row],[Profit]]/Table1[[#This Row],[Revenue]]</f>
        <v>0.21728064651553317</v>
      </c>
    </row>
    <row r="1293" spans="1:17" x14ac:dyDescent="0.3">
      <c r="A1293">
        <v>1292</v>
      </c>
      <c r="B1293" t="s">
        <v>2957</v>
      </c>
      <c r="C1293" t="s">
        <v>2958</v>
      </c>
      <c r="D1293" t="s">
        <v>16</v>
      </c>
      <c r="E1293" t="s">
        <v>17</v>
      </c>
      <c r="F1293" t="s">
        <v>1475</v>
      </c>
      <c r="G1293" t="s">
        <v>19</v>
      </c>
      <c r="H1293" t="s">
        <v>19</v>
      </c>
      <c r="I1293" s="1">
        <v>45815</v>
      </c>
      <c r="J1293">
        <v>2025</v>
      </c>
      <c r="K1293" t="s">
        <v>29</v>
      </c>
      <c r="L1293">
        <v>18</v>
      </c>
      <c r="M1293">
        <v>228.85</v>
      </c>
      <c r="N1293">
        <v>140.03</v>
      </c>
      <c r="O1293">
        <f>Table1[[#This Row],[Price_per_qty]]*Table1[[#This Row],[Sold_qty]]</f>
        <v>4119.3</v>
      </c>
      <c r="P1293">
        <f>(Table1[[#This Row],[Sold_qty]]*Table1[[#This Row],[Price_per_qty]])-(Table1[[#This Row],[COGS]]*Table1[[#This Row],[Sold_qty]])</f>
        <v>1598.7600000000002</v>
      </c>
      <c r="Q1293" s="6">
        <f>Table1[[#This Row],[Profit]]/Table1[[#This Row],[Revenue]]</f>
        <v>0.38811448547083244</v>
      </c>
    </row>
    <row r="1294" spans="1:17" x14ac:dyDescent="0.3">
      <c r="A1294">
        <v>1293</v>
      </c>
      <c r="B1294" t="s">
        <v>2959</v>
      </c>
      <c r="C1294" t="s">
        <v>2960</v>
      </c>
      <c r="D1294" t="s">
        <v>32</v>
      </c>
      <c r="E1294" t="s">
        <v>52</v>
      </c>
      <c r="F1294" t="s">
        <v>1240</v>
      </c>
      <c r="G1294" t="s">
        <v>44</v>
      </c>
      <c r="H1294" t="s">
        <v>27</v>
      </c>
      <c r="I1294" s="1">
        <v>45318</v>
      </c>
      <c r="J1294">
        <v>2024</v>
      </c>
      <c r="K1294" t="s">
        <v>29</v>
      </c>
      <c r="L1294">
        <v>17</v>
      </c>
      <c r="M1294">
        <v>424.6</v>
      </c>
      <c r="N1294">
        <v>218.39</v>
      </c>
      <c r="O1294">
        <f>Table1[[#This Row],[Price_per_qty]]*Table1[[#This Row],[Sold_qty]]</f>
        <v>7218.2000000000007</v>
      </c>
      <c r="P1294">
        <f>(Table1[[#This Row],[Sold_qty]]*Table1[[#This Row],[Price_per_qty]])-(Table1[[#This Row],[COGS]]*Table1[[#This Row],[Sold_qty]])</f>
        <v>3505.5700000000011</v>
      </c>
      <c r="Q1294" s="6">
        <f>Table1[[#This Row],[Profit]]/Table1[[#This Row],[Revenue]]</f>
        <v>0.48565708902496479</v>
      </c>
    </row>
    <row r="1295" spans="1:17" x14ac:dyDescent="0.3">
      <c r="A1295">
        <v>1294</v>
      </c>
      <c r="B1295" t="s">
        <v>2961</v>
      </c>
      <c r="C1295" t="s">
        <v>2962</v>
      </c>
      <c r="D1295" t="s">
        <v>16</v>
      </c>
      <c r="E1295" t="s">
        <v>17</v>
      </c>
      <c r="F1295" t="s">
        <v>246</v>
      </c>
      <c r="G1295" t="s">
        <v>27</v>
      </c>
      <c r="H1295" t="s">
        <v>44</v>
      </c>
      <c r="I1295" s="1">
        <v>45081</v>
      </c>
      <c r="J1295">
        <v>2023</v>
      </c>
      <c r="K1295" t="s">
        <v>21</v>
      </c>
      <c r="L1295">
        <v>15</v>
      </c>
      <c r="M1295">
        <v>237.03</v>
      </c>
      <c r="N1295">
        <v>160.13</v>
      </c>
      <c r="O1295">
        <f>Table1[[#This Row],[Price_per_qty]]*Table1[[#This Row],[Sold_qty]]</f>
        <v>3555.45</v>
      </c>
      <c r="P1295">
        <f>(Table1[[#This Row],[Sold_qty]]*Table1[[#This Row],[Price_per_qty]])-(Table1[[#This Row],[COGS]]*Table1[[#This Row],[Sold_qty]])</f>
        <v>1153.5</v>
      </c>
      <c r="Q1295" s="6">
        <f>Table1[[#This Row],[Profit]]/Table1[[#This Row],[Revenue]]</f>
        <v>0.32443150656035102</v>
      </c>
    </row>
    <row r="1296" spans="1:17" x14ac:dyDescent="0.3">
      <c r="A1296">
        <v>1295</v>
      </c>
      <c r="B1296" t="s">
        <v>2963</v>
      </c>
      <c r="C1296" t="s">
        <v>2964</v>
      </c>
      <c r="D1296" t="s">
        <v>32</v>
      </c>
      <c r="E1296" t="s">
        <v>33</v>
      </c>
      <c r="F1296" t="s">
        <v>163</v>
      </c>
      <c r="G1296" t="s">
        <v>19</v>
      </c>
      <c r="H1296" t="s">
        <v>27</v>
      </c>
      <c r="I1296" s="1">
        <v>45620</v>
      </c>
      <c r="J1296">
        <v>2024</v>
      </c>
      <c r="K1296" t="s">
        <v>21</v>
      </c>
      <c r="L1296">
        <v>10</v>
      </c>
      <c r="M1296">
        <v>251.7</v>
      </c>
      <c r="N1296">
        <v>203.07</v>
      </c>
      <c r="O1296">
        <f>Table1[[#This Row],[Price_per_qty]]*Table1[[#This Row],[Sold_qty]]</f>
        <v>2517</v>
      </c>
      <c r="P1296">
        <f>(Table1[[#This Row],[Sold_qty]]*Table1[[#This Row],[Price_per_qty]])-(Table1[[#This Row],[COGS]]*Table1[[#This Row],[Sold_qty]])</f>
        <v>486.30000000000018</v>
      </c>
      <c r="Q1296" s="6">
        <f>Table1[[#This Row],[Profit]]/Table1[[#This Row],[Revenue]]</f>
        <v>0.19320619785458887</v>
      </c>
    </row>
    <row r="1297" spans="1:17" x14ac:dyDescent="0.3">
      <c r="A1297">
        <v>1296</v>
      </c>
      <c r="B1297" t="s">
        <v>2965</v>
      </c>
      <c r="C1297" t="s">
        <v>2966</v>
      </c>
      <c r="D1297" t="s">
        <v>32</v>
      </c>
      <c r="E1297" t="s">
        <v>52</v>
      </c>
      <c r="F1297" t="s">
        <v>428</v>
      </c>
      <c r="G1297" t="s">
        <v>19</v>
      </c>
      <c r="H1297" t="s">
        <v>27</v>
      </c>
      <c r="I1297" s="1">
        <v>45797</v>
      </c>
      <c r="J1297">
        <v>2025</v>
      </c>
      <c r="K1297" t="s">
        <v>29</v>
      </c>
      <c r="L1297">
        <v>7</v>
      </c>
      <c r="M1297">
        <v>297.56</v>
      </c>
      <c r="N1297">
        <v>164.28</v>
      </c>
      <c r="O1297">
        <f>Table1[[#This Row],[Price_per_qty]]*Table1[[#This Row],[Sold_qty]]</f>
        <v>2082.92</v>
      </c>
      <c r="P1297">
        <f>(Table1[[#This Row],[Sold_qty]]*Table1[[#This Row],[Price_per_qty]])-(Table1[[#This Row],[COGS]]*Table1[[#This Row],[Sold_qty]])</f>
        <v>932.96</v>
      </c>
      <c r="Q1297" s="6">
        <f>Table1[[#This Row],[Profit]]/Table1[[#This Row],[Revenue]]</f>
        <v>0.44790966527759107</v>
      </c>
    </row>
    <row r="1298" spans="1:17" x14ac:dyDescent="0.3">
      <c r="A1298">
        <v>1297</v>
      </c>
      <c r="B1298" t="s">
        <v>2967</v>
      </c>
      <c r="C1298" t="s">
        <v>2968</v>
      </c>
      <c r="D1298" t="s">
        <v>24</v>
      </c>
      <c r="E1298" t="s">
        <v>73</v>
      </c>
      <c r="F1298" t="s">
        <v>416</v>
      </c>
      <c r="G1298" t="s">
        <v>35</v>
      </c>
      <c r="H1298" t="s">
        <v>20</v>
      </c>
      <c r="I1298" s="1">
        <v>45079</v>
      </c>
      <c r="J1298">
        <v>2023</v>
      </c>
      <c r="K1298" t="s">
        <v>29</v>
      </c>
      <c r="L1298">
        <v>12</v>
      </c>
      <c r="M1298">
        <v>457.15</v>
      </c>
      <c r="N1298">
        <v>312.77999999999997</v>
      </c>
      <c r="O1298">
        <f>Table1[[#This Row],[Price_per_qty]]*Table1[[#This Row],[Sold_qty]]</f>
        <v>5485.7999999999993</v>
      </c>
      <c r="P1298">
        <f>(Table1[[#This Row],[Sold_qty]]*Table1[[#This Row],[Price_per_qty]])-(Table1[[#This Row],[COGS]]*Table1[[#This Row],[Sold_qty]])</f>
        <v>1732.4399999999996</v>
      </c>
      <c r="Q1298" s="6">
        <f>Table1[[#This Row],[Profit]]/Table1[[#This Row],[Revenue]]</f>
        <v>0.31580444055561629</v>
      </c>
    </row>
    <row r="1299" spans="1:17" x14ac:dyDescent="0.3">
      <c r="A1299">
        <v>1298</v>
      </c>
      <c r="B1299" t="s">
        <v>2969</v>
      </c>
      <c r="C1299" t="s">
        <v>2970</v>
      </c>
      <c r="D1299" t="s">
        <v>24</v>
      </c>
      <c r="E1299" t="s">
        <v>42</v>
      </c>
      <c r="F1299" t="s">
        <v>453</v>
      </c>
      <c r="G1299" t="s">
        <v>35</v>
      </c>
      <c r="H1299" t="s">
        <v>35</v>
      </c>
      <c r="I1299" s="1">
        <v>45620</v>
      </c>
      <c r="J1299">
        <v>2024</v>
      </c>
      <c r="K1299" t="s">
        <v>29</v>
      </c>
      <c r="L1299">
        <v>18</v>
      </c>
      <c r="M1299">
        <v>15.48</v>
      </c>
      <c r="N1299">
        <v>7.8</v>
      </c>
      <c r="O1299">
        <f>Table1[[#This Row],[Price_per_qty]]*Table1[[#This Row],[Sold_qty]]</f>
        <v>278.64</v>
      </c>
      <c r="P1299">
        <f>(Table1[[#This Row],[Sold_qty]]*Table1[[#This Row],[Price_per_qty]])-(Table1[[#This Row],[COGS]]*Table1[[#This Row],[Sold_qty]])</f>
        <v>138.23999999999998</v>
      </c>
      <c r="Q1299" s="6">
        <f>Table1[[#This Row],[Profit]]/Table1[[#This Row],[Revenue]]</f>
        <v>0.49612403100775188</v>
      </c>
    </row>
    <row r="1300" spans="1:17" x14ac:dyDescent="0.3">
      <c r="A1300">
        <v>1299</v>
      </c>
      <c r="B1300" t="s">
        <v>2971</v>
      </c>
      <c r="C1300" t="s">
        <v>2972</v>
      </c>
      <c r="D1300" t="s">
        <v>24</v>
      </c>
      <c r="E1300" t="s">
        <v>42</v>
      </c>
      <c r="F1300" t="s">
        <v>1018</v>
      </c>
      <c r="G1300" t="s">
        <v>28</v>
      </c>
      <c r="H1300" t="s">
        <v>19</v>
      </c>
      <c r="I1300" s="1">
        <v>44989</v>
      </c>
      <c r="J1300">
        <v>2023</v>
      </c>
      <c r="K1300" t="s">
        <v>21</v>
      </c>
      <c r="L1300">
        <v>13</v>
      </c>
      <c r="M1300">
        <v>394.57</v>
      </c>
      <c r="N1300">
        <v>272.23</v>
      </c>
      <c r="O1300">
        <f>Table1[[#This Row],[Price_per_qty]]*Table1[[#This Row],[Sold_qty]]</f>
        <v>5129.41</v>
      </c>
      <c r="P1300">
        <f>(Table1[[#This Row],[Sold_qty]]*Table1[[#This Row],[Price_per_qty]])-(Table1[[#This Row],[COGS]]*Table1[[#This Row],[Sold_qty]])</f>
        <v>1590.4199999999996</v>
      </c>
      <c r="Q1300" s="6">
        <f>Table1[[#This Row],[Profit]]/Table1[[#This Row],[Revenue]]</f>
        <v>0.31005905162582043</v>
      </c>
    </row>
    <row r="1301" spans="1:17" x14ac:dyDescent="0.3">
      <c r="A1301">
        <v>1300</v>
      </c>
      <c r="B1301" t="s">
        <v>2973</v>
      </c>
      <c r="C1301" t="s">
        <v>2974</v>
      </c>
      <c r="D1301" t="s">
        <v>24</v>
      </c>
      <c r="E1301" t="s">
        <v>73</v>
      </c>
      <c r="F1301" t="s">
        <v>730</v>
      </c>
      <c r="G1301" t="s">
        <v>44</v>
      </c>
      <c r="H1301" t="s">
        <v>44</v>
      </c>
      <c r="I1301" s="1">
        <v>44967</v>
      </c>
      <c r="J1301">
        <v>2023</v>
      </c>
      <c r="K1301" t="s">
        <v>36</v>
      </c>
      <c r="L1301">
        <v>10</v>
      </c>
      <c r="M1301">
        <v>109.52</v>
      </c>
      <c r="N1301">
        <v>67.92</v>
      </c>
      <c r="O1301">
        <f>Table1[[#This Row],[Price_per_qty]]*Table1[[#This Row],[Sold_qty]]</f>
        <v>1095.2</v>
      </c>
      <c r="P1301">
        <f>(Table1[[#This Row],[Sold_qty]]*Table1[[#This Row],[Price_per_qty]])-(Table1[[#This Row],[COGS]]*Table1[[#This Row],[Sold_qty]])</f>
        <v>416</v>
      </c>
      <c r="Q1301" s="6">
        <f>Table1[[#This Row],[Profit]]/Table1[[#This Row],[Revenue]]</f>
        <v>0.37983929875821765</v>
      </c>
    </row>
    <row r="1302" spans="1:17" x14ac:dyDescent="0.3">
      <c r="A1302">
        <v>1301</v>
      </c>
      <c r="B1302" t="s">
        <v>2975</v>
      </c>
      <c r="C1302" t="s">
        <v>2976</v>
      </c>
      <c r="D1302" t="s">
        <v>24</v>
      </c>
      <c r="E1302" t="s">
        <v>25</v>
      </c>
      <c r="F1302" t="s">
        <v>697</v>
      </c>
      <c r="G1302" t="s">
        <v>28</v>
      </c>
      <c r="H1302" t="s">
        <v>27</v>
      </c>
      <c r="I1302" s="1">
        <v>45782</v>
      </c>
      <c r="J1302">
        <v>2025</v>
      </c>
      <c r="K1302" t="s">
        <v>21</v>
      </c>
      <c r="L1302">
        <v>5</v>
      </c>
      <c r="M1302">
        <v>382.78</v>
      </c>
      <c r="N1302">
        <v>206.69</v>
      </c>
      <c r="O1302">
        <f>Table1[[#This Row],[Price_per_qty]]*Table1[[#This Row],[Sold_qty]]</f>
        <v>1913.8999999999999</v>
      </c>
      <c r="P1302">
        <f>(Table1[[#This Row],[Sold_qty]]*Table1[[#This Row],[Price_per_qty]])-(Table1[[#This Row],[COGS]]*Table1[[#This Row],[Sold_qty]])</f>
        <v>880.44999999999982</v>
      </c>
      <c r="Q1302" s="6">
        <f>Table1[[#This Row],[Profit]]/Table1[[#This Row],[Revenue]]</f>
        <v>0.46002925962693969</v>
      </c>
    </row>
    <row r="1303" spans="1:17" x14ac:dyDescent="0.3">
      <c r="A1303">
        <v>1302</v>
      </c>
      <c r="B1303" t="s">
        <v>2977</v>
      </c>
      <c r="C1303" t="s">
        <v>2978</v>
      </c>
      <c r="D1303" t="s">
        <v>24</v>
      </c>
      <c r="E1303" t="s">
        <v>73</v>
      </c>
      <c r="F1303" t="s">
        <v>792</v>
      </c>
      <c r="G1303" t="s">
        <v>27</v>
      </c>
      <c r="H1303" t="s">
        <v>27</v>
      </c>
      <c r="I1303" s="1">
        <v>45022</v>
      </c>
      <c r="J1303">
        <v>2023</v>
      </c>
      <c r="K1303" t="s">
        <v>29</v>
      </c>
      <c r="L1303">
        <v>13</v>
      </c>
      <c r="M1303">
        <v>318.79000000000002</v>
      </c>
      <c r="N1303">
        <v>241.66</v>
      </c>
      <c r="O1303">
        <f>Table1[[#This Row],[Price_per_qty]]*Table1[[#This Row],[Sold_qty]]</f>
        <v>4144.2700000000004</v>
      </c>
      <c r="P1303">
        <f>(Table1[[#This Row],[Sold_qty]]*Table1[[#This Row],[Price_per_qty]])-(Table1[[#This Row],[COGS]]*Table1[[#This Row],[Sold_qty]])</f>
        <v>1002.6900000000005</v>
      </c>
      <c r="Q1303" s="6">
        <f>Table1[[#This Row],[Profit]]/Table1[[#This Row],[Revenue]]</f>
        <v>0.24194610872361125</v>
      </c>
    </row>
    <row r="1304" spans="1:17" x14ac:dyDescent="0.3">
      <c r="A1304">
        <v>1303</v>
      </c>
      <c r="B1304" t="s">
        <v>2979</v>
      </c>
      <c r="C1304" t="s">
        <v>2918</v>
      </c>
      <c r="D1304" t="s">
        <v>32</v>
      </c>
      <c r="E1304" t="s">
        <v>33</v>
      </c>
      <c r="F1304" t="s">
        <v>197</v>
      </c>
      <c r="G1304" t="s">
        <v>19</v>
      </c>
      <c r="H1304" t="s">
        <v>44</v>
      </c>
      <c r="I1304" s="1">
        <v>45818</v>
      </c>
      <c r="J1304">
        <v>2025</v>
      </c>
      <c r="K1304" t="s">
        <v>36</v>
      </c>
      <c r="L1304">
        <v>1</v>
      </c>
      <c r="M1304">
        <v>349.02</v>
      </c>
      <c r="N1304">
        <v>226.23</v>
      </c>
      <c r="O1304">
        <f>Table1[[#This Row],[Price_per_qty]]*Table1[[#This Row],[Sold_qty]]</f>
        <v>349.02</v>
      </c>
      <c r="P1304">
        <f>(Table1[[#This Row],[Sold_qty]]*Table1[[#This Row],[Price_per_qty]])-(Table1[[#This Row],[COGS]]*Table1[[#This Row],[Sold_qty]])</f>
        <v>122.78999999999999</v>
      </c>
      <c r="Q1304" s="6">
        <f>Table1[[#This Row],[Profit]]/Table1[[#This Row],[Revenue]]</f>
        <v>0.35181364964758466</v>
      </c>
    </row>
    <row r="1305" spans="1:17" x14ac:dyDescent="0.3">
      <c r="A1305">
        <v>1304</v>
      </c>
      <c r="B1305" t="s">
        <v>2980</v>
      </c>
      <c r="C1305" t="s">
        <v>2804</v>
      </c>
      <c r="D1305" t="s">
        <v>16</v>
      </c>
      <c r="E1305" t="s">
        <v>59</v>
      </c>
      <c r="F1305" t="s">
        <v>349</v>
      </c>
      <c r="G1305" t="s">
        <v>27</v>
      </c>
      <c r="H1305" t="s">
        <v>27</v>
      </c>
      <c r="I1305" s="1">
        <v>45298</v>
      </c>
      <c r="J1305">
        <v>2024</v>
      </c>
      <c r="K1305" t="s">
        <v>29</v>
      </c>
      <c r="L1305">
        <v>20</v>
      </c>
      <c r="M1305">
        <v>325.89999999999998</v>
      </c>
      <c r="N1305">
        <v>176.47</v>
      </c>
      <c r="O1305">
        <f>Table1[[#This Row],[Price_per_qty]]*Table1[[#This Row],[Sold_qty]]</f>
        <v>6518</v>
      </c>
      <c r="P1305">
        <f>(Table1[[#This Row],[Sold_qty]]*Table1[[#This Row],[Price_per_qty]])-(Table1[[#This Row],[COGS]]*Table1[[#This Row],[Sold_qty]])</f>
        <v>2988.6</v>
      </c>
      <c r="Q1305" s="6">
        <f>Table1[[#This Row],[Profit]]/Table1[[#This Row],[Revenue]]</f>
        <v>0.45851488186560291</v>
      </c>
    </row>
    <row r="1306" spans="1:17" x14ac:dyDescent="0.3">
      <c r="A1306">
        <v>1305</v>
      </c>
      <c r="B1306" t="s">
        <v>2981</v>
      </c>
      <c r="C1306" t="s">
        <v>2982</v>
      </c>
      <c r="D1306" t="s">
        <v>32</v>
      </c>
      <c r="E1306" t="s">
        <v>33</v>
      </c>
      <c r="F1306" t="s">
        <v>96</v>
      </c>
      <c r="G1306" t="s">
        <v>27</v>
      </c>
      <c r="H1306" t="s">
        <v>20</v>
      </c>
      <c r="I1306" s="1">
        <v>45024</v>
      </c>
      <c r="J1306">
        <v>2023</v>
      </c>
      <c r="K1306" t="s">
        <v>21</v>
      </c>
      <c r="L1306">
        <v>3</v>
      </c>
      <c r="M1306">
        <v>380.19</v>
      </c>
      <c r="N1306">
        <v>288.5</v>
      </c>
      <c r="O1306">
        <f>Table1[[#This Row],[Price_per_qty]]*Table1[[#This Row],[Sold_qty]]</f>
        <v>1140.57</v>
      </c>
      <c r="P1306">
        <f>(Table1[[#This Row],[Sold_qty]]*Table1[[#This Row],[Price_per_qty]])-(Table1[[#This Row],[COGS]]*Table1[[#This Row],[Sold_qty]])</f>
        <v>275.06999999999994</v>
      </c>
      <c r="Q1306" s="6">
        <f>Table1[[#This Row],[Profit]]/Table1[[#This Row],[Revenue]]</f>
        <v>0.24116888923959068</v>
      </c>
    </row>
    <row r="1307" spans="1:17" x14ac:dyDescent="0.3">
      <c r="A1307">
        <v>1306</v>
      </c>
      <c r="B1307" t="s">
        <v>2983</v>
      </c>
      <c r="C1307" t="s">
        <v>2984</v>
      </c>
      <c r="D1307" t="s">
        <v>24</v>
      </c>
      <c r="E1307" t="s">
        <v>25</v>
      </c>
      <c r="F1307" t="s">
        <v>2338</v>
      </c>
      <c r="G1307" t="s">
        <v>19</v>
      </c>
      <c r="H1307" t="s">
        <v>35</v>
      </c>
      <c r="I1307" s="1">
        <v>45375</v>
      </c>
      <c r="J1307">
        <v>2024</v>
      </c>
      <c r="K1307" t="s">
        <v>21</v>
      </c>
      <c r="L1307">
        <v>2</v>
      </c>
      <c r="M1307">
        <v>474.43</v>
      </c>
      <c r="N1307">
        <v>344.21</v>
      </c>
      <c r="O1307">
        <f>Table1[[#This Row],[Price_per_qty]]*Table1[[#This Row],[Sold_qty]]</f>
        <v>948.86</v>
      </c>
      <c r="P1307">
        <f>(Table1[[#This Row],[Sold_qty]]*Table1[[#This Row],[Price_per_qty]])-(Table1[[#This Row],[COGS]]*Table1[[#This Row],[Sold_qty]])</f>
        <v>260.44000000000005</v>
      </c>
      <c r="Q1307" s="6">
        <f>Table1[[#This Row],[Profit]]/Table1[[#This Row],[Revenue]]</f>
        <v>0.27447674050966431</v>
      </c>
    </row>
    <row r="1308" spans="1:17" x14ac:dyDescent="0.3">
      <c r="A1308">
        <v>1307</v>
      </c>
      <c r="B1308" t="s">
        <v>2985</v>
      </c>
      <c r="C1308" t="s">
        <v>1010</v>
      </c>
      <c r="D1308" t="s">
        <v>24</v>
      </c>
      <c r="E1308" t="s">
        <v>42</v>
      </c>
      <c r="F1308" t="s">
        <v>845</v>
      </c>
      <c r="G1308" t="s">
        <v>44</v>
      </c>
      <c r="H1308" t="s">
        <v>35</v>
      </c>
      <c r="I1308" s="1">
        <v>45427</v>
      </c>
      <c r="J1308">
        <v>2024</v>
      </c>
      <c r="K1308" t="s">
        <v>36</v>
      </c>
      <c r="L1308">
        <v>1</v>
      </c>
      <c r="M1308">
        <v>428.06</v>
      </c>
      <c r="N1308">
        <v>237.03</v>
      </c>
      <c r="O1308">
        <f>Table1[[#This Row],[Price_per_qty]]*Table1[[#This Row],[Sold_qty]]</f>
        <v>428.06</v>
      </c>
      <c r="P1308">
        <f>(Table1[[#This Row],[Sold_qty]]*Table1[[#This Row],[Price_per_qty]])-(Table1[[#This Row],[COGS]]*Table1[[#This Row],[Sold_qty]])</f>
        <v>191.03</v>
      </c>
      <c r="Q1308" s="6">
        <f>Table1[[#This Row],[Profit]]/Table1[[#This Row],[Revenue]]</f>
        <v>0.44626921459608465</v>
      </c>
    </row>
    <row r="1309" spans="1:17" x14ac:dyDescent="0.3">
      <c r="A1309">
        <v>1308</v>
      </c>
      <c r="B1309" t="s">
        <v>2986</v>
      </c>
      <c r="C1309" t="s">
        <v>2987</v>
      </c>
      <c r="D1309" t="s">
        <v>32</v>
      </c>
      <c r="E1309" t="s">
        <v>52</v>
      </c>
      <c r="F1309" t="s">
        <v>643</v>
      </c>
      <c r="G1309" t="s">
        <v>27</v>
      </c>
      <c r="H1309" t="s">
        <v>19</v>
      </c>
      <c r="I1309" s="1">
        <v>45366</v>
      </c>
      <c r="J1309">
        <v>2024</v>
      </c>
      <c r="K1309" t="s">
        <v>21</v>
      </c>
      <c r="L1309">
        <v>5</v>
      </c>
      <c r="M1309">
        <v>166.38</v>
      </c>
      <c r="N1309">
        <v>138.03</v>
      </c>
      <c r="O1309">
        <f>Table1[[#This Row],[Price_per_qty]]*Table1[[#This Row],[Sold_qty]]</f>
        <v>831.9</v>
      </c>
      <c r="P1309">
        <f>(Table1[[#This Row],[Sold_qty]]*Table1[[#This Row],[Price_per_qty]])-(Table1[[#This Row],[COGS]]*Table1[[#This Row],[Sold_qty]])</f>
        <v>141.75</v>
      </c>
      <c r="Q1309" s="6">
        <f>Table1[[#This Row],[Profit]]/Table1[[#This Row],[Revenue]]</f>
        <v>0.17039307609087631</v>
      </c>
    </row>
    <row r="1310" spans="1:17" x14ac:dyDescent="0.3">
      <c r="A1310">
        <v>1309</v>
      </c>
      <c r="B1310" t="s">
        <v>2988</v>
      </c>
      <c r="C1310" t="s">
        <v>2264</v>
      </c>
      <c r="D1310" t="s">
        <v>32</v>
      </c>
      <c r="E1310" t="s">
        <v>63</v>
      </c>
      <c r="F1310" t="s">
        <v>1875</v>
      </c>
      <c r="G1310" t="s">
        <v>35</v>
      </c>
      <c r="H1310" t="s">
        <v>28</v>
      </c>
      <c r="I1310" s="1">
        <v>45181</v>
      </c>
      <c r="J1310">
        <v>2023</v>
      </c>
      <c r="K1310" t="s">
        <v>29</v>
      </c>
      <c r="L1310">
        <v>5</v>
      </c>
      <c r="M1310">
        <v>132.93</v>
      </c>
      <c r="N1310">
        <v>73.17</v>
      </c>
      <c r="O1310">
        <f>Table1[[#This Row],[Price_per_qty]]*Table1[[#This Row],[Sold_qty]]</f>
        <v>664.65000000000009</v>
      </c>
      <c r="P1310">
        <f>(Table1[[#This Row],[Sold_qty]]*Table1[[#This Row],[Price_per_qty]])-(Table1[[#This Row],[COGS]]*Table1[[#This Row],[Sold_qty]])</f>
        <v>298.80000000000007</v>
      </c>
      <c r="Q1310" s="6">
        <f>Table1[[#This Row],[Profit]]/Table1[[#This Row],[Revenue]]</f>
        <v>0.44955991875423157</v>
      </c>
    </row>
    <row r="1311" spans="1:17" x14ac:dyDescent="0.3">
      <c r="A1311">
        <v>1310</v>
      </c>
      <c r="B1311" t="s">
        <v>2989</v>
      </c>
      <c r="C1311" t="s">
        <v>2990</v>
      </c>
      <c r="D1311" t="s">
        <v>16</v>
      </c>
      <c r="E1311" t="s">
        <v>106</v>
      </c>
      <c r="F1311" t="s">
        <v>2527</v>
      </c>
      <c r="G1311" t="s">
        <v>44</v>
      </c>
      <c r="H1311" t="s">
        <v>28</v>
      </c>
      <c r="I1311" s="1">
        <v>45019</v>
      </c>
      <c r="J1311">
        <v>2023</v>
      </c>
      <c r="K1311" t="s">
        <v>36</v>
      </c>
      <c r="L1311">
        <v>12</v>
      </c>
      <c r="M1311">
        <v>264.5</v>
      </c>
      <c r="N1311">
        <v>134.74</v>
      </c>
      <c r="O1311">
        <f>Table1[[#This Row],[Price_per_qty]]*Table1[[#This Row],[Sold_qty]]</f>
        <v>3174</v>
      </c>
      <c r="P1311">
        <f>(Table1[[#This Row],[Sold_qty]]*Table1[[#This Row],[Price_per_qty]])-(Table1[[#This Row],[COGS]]*Table1[[#This Row],[Sold_qty]])</f>
        <v>1557.12</v>
      </c>
      <c r="Q1311" s="6">
        <f>Table1[[#This Row],[Profit]]/Table1[[#This Row],[Revenue]]</f>
        <v>0.49058601134215496</v>
      </c>
    </row>
    <row r="1312" spans="1:17" x14ac:dyDescent="0.3">
      <c r="A1312">
        <v>1311</v>
      </c>
      <c r="B1312" t="s">
        <v>2991</v>
      </c>
      <c r="C1312" t="s">
        <v>2992</v>
      </c>
      <c r="D1312" t="s">
        <v>32</v>
      </c>
      <c r="E1312" t="s">
        <v>52</v>
      </c>
      <c r="F1312" t="s">
        <v>959</v>
      </c>
      <c r="G1312" t="s">
        <v>19</v>
      </c>
      <c r="H1312" t="s">
        <v>28</v>
      </c>
      <c r="I1312" s="1">
        <v>45000</v>
      </c>
      <c r="J1312">
        <v>2023</v>
      </c>
      <c r="K1312" t="s">
        <v>29</v>
      </c>
      <c r="L1312">
        <v>14</v>
      </c>
      <c r="M1312">
        <v>177.54</v>
      </c>
      <c r="N1312">
        <v>103.37</v>
      </c>
      <c r="O1312">
        <f>Table1[[#This Row],[Price_per_qty]]*Table1[[#This Row],[Sold_qty]]</f>
        <v>2485.56</v>
      </c>
      <c r="P1312">
        <f>(Table1[[#This Row],[Sold_qty]]*Table1[[#This Row],[Price_per_qty]])-(Table1[[#This Row],[COGS]]*Table1[[#This Row],[Sold_qty]])</f>
        <v>1038.3799999999999</v>
      </c>
      <c r="Q1312" s="6">
        <f>Table1[[#This Row],[Profit]]/Table1[[#This Row],[Revenue]]</f>
        <v>0.41776501070181365</v>
      </c>
    </row>
    <row r="1313" spans="1:17" x14ac:dyDescent="0.3">
      <c r="A1313">
        <v>1312</v>
      </c>
      <c r="B1313" t="s">
        <v>2993</v>
      </c>
      <c r="C1313" t="s">
        <v>1805</v>
      </c>
      <c r="D1313" t="s">
        <v>16</v>
      </c>
      <c r="E1313" t="s">
        <v>59</v>
      </c>
      <c r="F1313" t="s">
        <v>1643</v>
      </c>
      <c r="G1313" t="s">
        <v>27</v>
      </c>
      <c r="H1313" t="s">
        <v>35</v>
      </c>
      <c r="I1313" s="1">
        <v>45776</v>
      </c>
      <c r="J1313">
        <v>2025</v>
      </c>
      <c r="K1313" t="s">
        <v>103</v>
      </c>
      <c r="L1313">
        <v>15</v>
      </c>
      <c r="M1313">
        <v>332.67</v>
      </c>
      <c r="N1313">
        <v>247.38</v>
      </c>
      <c r="O1313">
        <f>Table1[[#This Row],[Price_per_qty]]*Table1[[#This Row],[Sold_qty]]</f>
        <v>4990.05</v>
      </c>
      <c r="P1313">
        <f>(Table1[[#This Row],[Sold_qty]]*Table1[[#This Row],[Price_per_qty]])-(Table1[[#This Row],[COGS]]*Table1[[#This Row],[Sold_qty]])</f>
        <v>1279.3500000000004</v>
      </c>
      <c r="Q1313" s="6">
        <f>Table1[[#This Row],[Profit]]/Table1[[#This Row],[Revenue]]</f>
        <v>0.25638019659121658</v>
      </c>
    </row>
    <row r="1314" spans="1:17" x14ac:dyDescent="0.3">
      <c r="A1314">
        <v>1313</v>
      </c>
      <c r="B1314" t="s">
        <v>2994</v>
      </c>
      <c r="C1314" t="s">
        <v>2995</v>
      </c>
      <c r="D1314" t="s">
        <v>24</v>
      </c>
      <c r="E1314" t="s">
        <v>25</v>
      </c>
      <c r="F1314" t="s">
        <v>517</v>
      </c>
      <c r="G1314" t="s">
        <v>35</v>
      </c>
      <c r="H1314" t="s">
        <v>44</v>
      </c>
      <c r="I1314" s="1">
        <v>45233</v>
      </c>
      <c r="J1314">
        <v>2023</v>
      </c>
      <c r="K1314" t="s">
        <v>29</v>
      </c>
      <c r="L1314">
        <v>6</v>
      </c>
      <c r="M1314">
        <v>65.489999999999995</v>
      </c>
      <c r="N1314">
        <v>38.200000000000003</v>
      </c>
      <c r="O1314">
        <f>Table1[[#This Row],[Price_per_qty]]*Table1[[#This Row],[Sold_qty]]</f>
        <v>392.93999999999994</v>
      </c>
      <c r="P1314">
        <f>(Table1[[#This Row],[Sold_qty]]*Table1[[#This Row],[Price_per_qty]])-(Table1[[#This Row],[COGS]]*Table1[[#This Row],[Sold_qty]])</f>
        <v>163.73999999999992</v>
      </c>
      <c r="Q1314" s="6">
        <f>Table1[[#This Row],[Profit]]/Table1[[#This Row],[Revenue]]</f>
        <v>0.41670484043365386</v>
      </c>
    </row>
    <row r="1315" spans="1:17" x14ac:dyDescent="0.3">
      <c r="A1315">
        <v>1314</v>
      </c>
      <c r="B1315" t="s">
        <v>2996</v>
      </c>
      <c r="C1315" t="s">
        <v>2997</v>
      </c>
      <c r="D1315" t="s">
        <v>16</v>
      </c>
      <c r="E1315" t="s">
        <v>59</v>
      </c>
      <c r="F1315" t="s">
        <v>1206</v>
      </c>
      <c r="G1315" t="s">
        <v>44</v>
      </c>
      <c r="H1315" t="s">
        <v>28</v>
      </c>
      <c r="I1315" s="1">
        <v>45035</v>
      </c>
      <c r="J1315">
        <v>2023</v>
      </c>
      <c r="K1315" t="s">
        <v>36</v>
      </c>
      <c r="L1315">
        <v>7</v>
      </c>
      <c r="M1315">
        <v>381.63</v>
      </c>
      <c r="N1315">
        <v>296.64999999999998</v>
      </c>
      <c r="O1315">
        <f>Table1[[#This Row],[Price_per_qty]]*Table1[[#This Row],[Sold_qty]]</f>
        <v>2671.41</v>
      </c>
      <c r="P1315">
        <f>(Table1[[#This Row],[Sold_qty]]*Table1[[#This Row],[Price_per_qty]])-(Table1[[#This Row],[COGS]]*Table1[[#This Row],[Sold_qty]])</f>
        <v>594.86000000000013</v>
      </c>
      <c r="Q1315" s="6">
        <f>Table1[[#This Row],[Profit]]/Table1[[#This Row],[Revenue]]</f>
        <v>0.22267641432801411</v>
      </c>
    </row>
    <row r="1316" spans="1:17" x14ac:dyDescent="0.3">
      <c r="A1316">
        <v>1315</v>
      </c>
      <c r="B1316" t="s">
        <v>2998</v>
      </c>
      <c r="C1316" t="s">
        <v>2999</v>
      </c>
      <c r="D1316" t="s">
        <v>32</v>
      </c>
      <c r="E1316" t="s">
        <v>63</v>
      </c>
      <c r="F1316" t="s">
        <v>226</v>
      </c>
      <c r="G1316" t="s">
        <v>28</v>
      </c>
      <c r="H1316" t="s">
        <v>28</v>
      </c>
      <c r="I1316" s="1">
        <v>44997</v>
      </c>
      <c r="J1316">
        <v>2023</v>
      </c>
      <c r="K1316" t="s">
        <v>21</v>
      </c>
      <c r="L1316">
        <v>17</v>
      </c>
      <c r="M1316">
        <v>17.36</v>
      </c>
      <c r="N1316">
        <v>10.99</v>
      </c>
      <c r="O1316">
        <f>Table1[[#This Row],[Price_per_qty]]*Table1[[#This Row],[Sold_qty]]</f>
        <v>295.12</v>
      </c>
      <c r="P1316">
        <f>(Table1[[#This Row],[Sold_qty]]*Table1[[#This Row],[Price_per_qty]])-(Table1[[#This Row],[COGS]]*Table1[[#This Row],[Sold_qty]])</f>
        <v>108.28999999999999</v>
      </c>
      <c r="Q1316" s="6">
        <f>Table1[[#This Row],[Profit]]/Table1[[#This Row],[Revenue]]</f>
        <v>0.36693548387096769</v>
      </c>
    </row>
    <row r="1317" spans="1:17" x14ac:dyDescent="0.3">
      <c r="A1317">
        <v>1316</v>
      </c>
      <c r="B1317" t="s">
        <v>3000</v>
      </c>
      <c r="C1317" t="s">
        <v>1663</v>
      </c>
      <c r="D1317" t="s">
        <v>32</v>
      </c>
      <c r="E1317" t="s">
        <v>52</v>
      </c>
      <c r="F1317" t="s">
        <v>1743</v>
      </c>
      <c r="G1317" t="s">
        <v>44</v>
      </c>
      <c r="H1317" t="s">
        <v>35</v>
      </c>
      <c r="I1317" s="1">
        <v>45418</v>
      </c>
      <c r="J1317">
        <v>2024</v>
      </c>
      <c r="K1317" t="s">
        <v>21</v>
      </c>
      <c r="L1317">
        <v>8</v>
      </c>
      <c r="M1317">
        <v>445.82</v>
      </c>
      <c r="N1317">
        <v>348.74</v>
      </c>
      <c r="O1317">
        <f>Table1[[#This Row],[Price_per_qty]]*Table1[[#This Row],[Sold_qty]]</f>
        <v>3566.56</v>
      </c>
      <c r="P1317">
        <f>(Table1[[#This Row],[Sold_qty]]*Table1[[#This Row],[Price_per_qty]])-(Table1[[#This Row],[COGS]]*Table1[[#This Row],[Sold_qty]])</f>
        <v>776.63999999999987</v>
      </c>
      <c r="Q1317" s="6">
        <f>Table1[[#This Row],[Profit]]/Table1[[#This Row],[Revenue]]</f>
        <v>0.21775604504059931</v>
      </c>
    </row>
    <row r="1318" spans="1:17" x14ac:dyDescent="0.3">
      <c r="A1318">
        <v>1317</v>
      </c>
      <c r="B1318" t="s">
        <v>3001</v>
      </c>
      <c r="C1318" t="s">
        <v>3002</v>
      </c>
      <c r="D1318" t="s">
        <v>32</v>
      </c>
      <c r="E1318" t="s">
        <v>52</v>
      </c>
      <c r="F1318" t="s">
        <v>1798</v>
      </c>
      <c r="G1318" t="s">
        <v>27</v>
      </c>
      <c r="H1318" t="s">
        <v>44</v>
      </c>
      <c r="I1318" s="1">
        <v>45580</v>
      </c>
      <c r="J1318">
        <v>2024</v>
      </c>
      <c r="K1318" t="s">
        <v>29</v>
      </c>
      <c r="L1318">
        <v>14</v>
      </c>
      <c r="M1318">
        <v>324.44</v>
      </c>
      <c r="N1318">
        <v>229.55</v>
      </c>
      <c r="O1318">
        <f>Table1[[#This Row],[Price_per_qty]]*Table1[[#This Row],[Sold_qty]]</f>
        <v>4542.16</v>
      </c>
      <c r="P1318">
        <f>(Table1[[#This Row],[Sold_qty]]*Table1[[#This Row],[Price_per_qty]])-(Table1[[#This Row],[COGS]]*Table1[[#This Row],[Sold_qty]])</f>
        <v>1328.4599999999996</v>
      </c>
      <c r="Q1318" s="6">
        <f>Table1[[#This Row],[Profit]]/Table1[[#This Row],[Revenue]]</f>
        <v>0.29247318456417204</v>
      </c>
    </row>
    <row r="1319" spans="1:17" x14ac:dyDescent="0.3">
      <c r="A1319">
        <v>1318</v>
      </c>
      <c r="B1319" t="s">
        <v>3003</v>
      </c>
      <c r="C1319" t="s">
        <v>3004</v>
      </c>
      <c r="D1319" t="s">
        <v>32</v>
      </c>
      <c r="E1319" t="s">
        <v>52</v>
      </c>
      <c r="F1319" t="s">
        <v>3005</v>
      </c>
      <c r="G1319" t="s">
        <v>27</v>
      </c>
      <c r="H1319" t="s">
        <v>28</v>
      </c>
      <c r="I1319" s="1">
        <v>45629</v>
      </c>
      <c r="J1319">
        <v>2024</v>
      </c>
      <c r="K1319" t="s">
        <v>21</v>
      </c>
      <c r="L1319">
        <v>12</v>
      </c>
      <c r="M1319">
        <v>163.78</v>
      </c>
      <c r="N1319">
        <v>114.1</v>
      </c>
      <c r="O1319">
        <f>Table1[[#This Row],[Price_per_qty]]*Table1[[#This Row],[Sold_qty]]</f>
        <v>1965.3600000000001</v>
      </c>
      <c r="P1319">
        <f>(Table1[[#This Row],[Sold_qty]]*Table1[[#This Row],[Price_per_qty]])-(Table1[[#This Row],[COGS]]*Table1[[#This Row],[Sold_qty]])</f>
        <v>596.16000000000031</v>
      </c>
      <c r="Q1319" s="6">
        <f>Table1[[#This Row],[Profit]]/Table1[[#This Row],[Revenue]]</f>
        <v>0.30333374038344135</v>
      </c>
    </row>
    <row r="1320" spans="1:17" x14ac:dyDescent="0.3">
      <c r="A1320">
        <v>1319</v>
      </c>
      <c r="B1320" t="s">
        <v>3006</v>
      </c>
      <c r="C1320" t="s">
        <v>3007</v>
      </c>
      <c r="D1320" t="s">
        <v>32</v>
      </c>
      <c r="E1320" t="s">
        <v>33</v>
      </c>
      <c r="F1320" t="s">
        <v>1059</v>
      </c>
      <c r="G1320" t="s">
        <v>19</v>
      </c>
      <c r="H1320" t="s">
        <v>44</v>
      </c>
      <c r="I1320" s="1">
        <v>44972</v>
      </c>
      <c r="J1320">
        <v>2023</v>
      </c>
      <c r="K1320" t="s">
        <v>21</v>
      </c>
      <c r="L1320">
        <v>4</v>
      </c>
      <c r="M1320">
        <v>344.55</v>
      </c>
      <c r="N1320">
        <v>233.18</v>
      </c>
      <c r="O1320">
        <f>Table1[[#This Row],[Price_per_qty]]*Table1[[#This Row],[Sold_qty]]</f>
        <v>1378.2</v>
      </c>
      <c r="P1320">
        <f>(Table1[[#This Row],[Sold_qty]]*Table1[[#This Row],[Price_per_qty]])-(Table1[[#This Row],[COGS]]*Table1[[#This Row],[Sold_qty]])</f>
        <v>445.48</v>
      </c>
      <c r="Q1320" s="6">
        <f>Table1[[#This Row],[Profit]]/Table1[[#This Row],[Revenue]]</f>
        <v>0.32323320272819622</v>
      </c>
    </row>
    <row r="1321" spans="1:17" x14ac:dyDescent="0.3">
      <c r="A1321">
        <v>1320</v>
      </c>
      <c r="B1321" t="s">
        <v>3008</v>
      </c>
      <c r="C1321" t="s">
        <v>3009</v>
      </c>
      <c r="D1321" t="s">
        <v>16</v>
      </c>
      <c r="E1321" t="s">
        <v>59</v>
      </c>
      <c r="F1321" t="s">
        <v>401</v>
      </c>
      <c r="G1321" t="s">
        <v>27</v>
      </c>
      <c r="H1321" t="s">
        <v>27</v>
      </c>
      <c r="I1321" s="1">
        <v>45478</v>
      </c>
      <c r="J1321">
        <v>2024</v>
      </c>
      <c r="K1321" t="s">
        <v>29</v>
      </c>
      <c r="L1321">
        <v>7</v>
      </c>
      <c r="M1321">
        <v>232.71</v>
      </c>
      <c r="N1321">
        <v>183.75</v>
      </c>
      <c r="O1321">
        <f>Table1[[#This Row],[Price_per_qty]]*Table1[[#This Row],[Sold_qty]]</f>
        <v>1628.97</v>
      </c>
      <c r="P1321">
        <f>(Table1[[#This Row],[Sold_qty]]*Table1[[#This Row],[Price_per_qty]])-(Table1[[#This Row],[COGS]]*Table1[[#This Row],[Sold_qty]])</f>
        <v>342.72</v>
      </c>
      <c r="Q1321" s="6">
        <f>Table1[[#This Row],[Profit]]/Table1[[#This Row],[Revenue]]</f>
        <v>0.21039061492845174</v>
      </c>
    </row>
    <row r="1322" spans="1:17" x14ac:dyDescent="0.3">
      <c r="A1322">
        <v>1321</v>
      </c>
      <c r="B1322" t="s">
        <v>3010</v>
      </c>
      <c r="C1322" t="s">
        <v>3011</v>
      </c>
      <c r="D1322" t="s">
        <v>32</v>
      </c>
      <c r="E1322" t="s">
        <v>33</v>
      </c>
      <c r="F1322" t="s">
        <v>567</v>
      </c>
      <c r="G1322" t="s">
        <v>19</v>
      </c>
      <c r="H1322" t="s">
        <v>19</v>
      </c>
      <c r="I1322" s="1">
        <v>45137</v>
      </c>
      <c r="J1322">
        <v>2023</v>
      </c>
      <c r="K1322" t="s">
        <v>21</v>
      </c>
      <c r="L1322">
        <v>17</v>
      </c>
      <c r="M1322">
        <v>26.72</v>
      </c>
      <c r="N1322">
        <v>17.95</v>
      </c>
      <c r="O1322">
        <f>Table1[[#This Row],[Price_per_qty]]*Table1[[#This Row],[Sold_qty]]</f>
        <v>454.24</v>
      </c>
      <c r="P1322">
        <f>(Table1[[#This Row],[Sold_qty]]*Table1[[#This Row],[Price_per_qty]])-(Table1[[#This Row],[COGS]]*Table1[[#This Row],[Sold_qty]])</f>
        <v>149.09000000000003</v>
      </c>
      <c r="Q1322" s="6">
        <f>Table1[[#This Row],[Profit]]/Table1[[#This Row],[Revenue]]</f>
        <v>0.32821856287425155</v>
      </c>
    </row>
    <row r="1323" spans="1:17" x14ac:dyDescent="0.3">
      <c r="A1323">
        <v>1322</v>
      </c>
      <c r="B1323" t="s">
        <v>3012</v>
      </c>
      <c r="C1323" t="s">
        <v>3013</v>
      </c>
      <c r="D1323" t="s">
        <v>32</v>
      </c>
      <c r="E1323" t="s">
        <v>63</v>
      </c>
      <c r="F1323" t="s">
        <v>863</v>
      </c>
      <c r="G1323" t="s">
        <v>19</v>
      </c>
      <c r="H1323" t="s">
        <v>28</v>
      </c>
      <c r="I1323" s="1">
        <v>45023</v>
      </c>
      <c r="J1323">
        <v>2023</v>
      </c>
      <c r="K1323" t="s">
        <v>36</v>
      </c>
      <c r="L1323">
        <v>2</v>
      </c>
      <c r="M1323">
        <v>441.18</v>
      </c>
      <c r="N1323">
        <v>333.27</v>
      </c>
      <c r="O1323">
        <f>Table1[[#This Row],[Price_per_qty]]*Table1[[#This Row],[Sold_qty]]</f>
        <v>882.36</v>
      </c>
      <c r="P1323">
        <f>(Table1[[#This Row],[Sold_qty]]*Table1[[#This Row],[Price_per_qty]])-(Table1[[#This Row],[COGS]]*Table1[[#This Row],[Sold_qty]])</f>
        <v>215.82000000000005</v>
      </c>
      <c r="Q1323" s="6">
        <f>Table1[[#This Row],[Profit]]/Table1[[#This Row],[Revenue]]</f>
        <v>0.24459404324765407</v>
      </c>
    </row>
    <row r="1324" spans="1:17" x14ac:dyDescent="0.3">
      <c r="A1324">
        <v>1323</v>
      </c>
      <c r="B1324" t="s">
        <v>3014</v>
      </c>
      <c r="C1324" t="s">
        <v>3015</v>
      </c>
      <c r="D1324" t="s">
        <v>16</v>
      </c>
      <c r="E1324" t="s">
        <v>17</v>
      </c>
      <c r="F1324" t="s">
        <v>2786</v>
      </c>
      <c r="G1324" t="s">
        <v>44</v>
      </c>
      <c r="H1324" t="s">
        <v>44</v>
      </c>
      <c r="I1324" s="1">
        <v>45641</v>
      </c>
      <c r="J1324">
        <v>2024</v>
      </c>
      <c r="K1324" t="s">
        <v>103</v>
      </c>
      <c r="L1324">
        <v>15</v>
      </c>
      <c r="M1324">
        <v>209.55</v>
      </c>
      <c r="N1324">
        <v>169.97</v>
      </c>
      <c r="O1324">
        <f>Table1[[#This Row],[Price_per_qty]]*Table1[[#This Row],[Sold_qty]]</f>
        <v>3143.25</v>
      </c>
      <c r="P1324">
        <f>(Table1[[#This Row],[Sold_qty]]*Table1[[#This Row],[Price_per_qty]])-(Table1[[#This Row],[COGS]]*Table1[[#This Row],[Sold_qty]])</f>
        <v>593.69999999999982</v>
      </c>
      <c r="Q1324" s="6">
        <f>Table1[[#This Row],[Profit]]/Table1[[#This Row],[Revenue]]</f>
        <v>0.1888809353376282</v>
      </c>
    </row>
    <row r="1325" spans="1:17" x14ac:dyDescent="0.3">
      <c r="A1325">
        <v>1324</v>
      </c>
      <c r="B1325" t="s">
        <v>3016</v>
      </c>
      <c r="C1325" t="s">
        <v>2050</v>
      </c>
      <c r="D1325" t="s">
        <v>16</v>
      </c>
      <c r="E1325" t="s">
        <v>17</v>
      </c>
      <c r="F1325" t="s">
        <v>1475</v>
      </c>
      <c r="G1325" t="s">
        <v>27</v>
      </c>
      <c r="H1325" t="s">
        <v>27</v>
      </c>
      <c r="I1325" s="1">
        <v>45574</v>
      </c>
      <c r="J1325">
        <v>2024</v>
      </c>
      <c r="K1325" t="s">
        <v>103</v>
      </c>
      <c r="L1325">
        <v>20</v>
      </c>
      <c r="M1325">
        <v>52.86</v>
      </c>
      <c r="N1325">
        <v>40.369999999999997</v>
      </c>
      <c r="O1325">
        <f>Table1[[#This Row],[Price_per_qty]]*Table1[[#This Row],[Sold_qty]]</f>
        <v>1057.2</v>
      </c>
      <c r="P1325">
        <f>(Table1[[#This Row],[Sold_qty]]*Table1[[#This Row],[Price_per_qty]])-(Table1[[#This Row],[COGS]]*Table1[[#This Row],[Sold_qty]])</f>
        <v>249.80000000000007</v>
      </c>
      <c r="Q1325" s="6">
        <f>Table1[[#This Row],[Profit]]/Table1[[#This Row],[Revenue]]</f>
        <v>0.23628452516080217</v>
      </c>
    </row>
    <row r="1326" spans="1:17" x14ac:dyDescent="0.3">
      <c r="A1326">
        <v>1325</v>
      </c>
      <c r="B1326" t="s">
        <v>3017</v>
      </c>
      <c r="C1326" t="s">
        <v>1934</v>
      </c>
      <c r="D1326" t="s">
        <v>24</v>
      </c>
      <c r="E1326" t="s">
        <v>42</v>
      </c>
      <c r="F1326" t="s">
        <v>1886</v>
      </c>
      <c r="G1326" t="s">
        <v>44</v>
      </c>
      <c r="H1326" t="s">
        <v>20</v>
      </c>
      <c r="I1326" s="1">
        <v>45690</v>
      </c>
      <c r="J1326">
        <v>2025</v>
      </c>
      <c r="K1326" t="s">
        <v>29</v>
      </c>
      <c r="L1326">
        <v>11</v>
      </c>
      <c r="M1326">
        <v>258.45</v>
      </c>
      <c r="N1326">
        <v>174.01</v>
      </c>
      <c r="O1326">
        <f>Table1[[#This Row],[Price_per_qty]]*Table1[[#This Row],[Sold_qty]]</f>
        <v>2842.95</v>
      </c>
      <c r="P1326">
        <f>(Table1[[#This Row],[Sold_qty]]*Table1[[#This Row],[Price_per_qty]])-(Table1[[#This Row],[COGS]]*Table1[[#This Row],[Sold_qty]])</f>
        <v>928.83999999999992</v>
      </c>
      <c r="Q1326" s="6">
        <f>Table1[[#This Row],[Profit]]/Table1[[#This Row],[Revenue]]</f>
        <v>0.32671696653124394</v>
      </c>
    </row>
    <row r="1327" spans="1:17" x14ac:dyDescent="0.3">
      <c r="A1327">
        <v>1326</v>
      </c>
      <c r="B1327" t="s">
        <v>3018</v>
      </c>
      <c r="C1327" t="s">
        <v>3019</v>
      </c>
      <c r="D1327" t="s">
        <v>24</v>
      </c>
      <c r="E1327" t="s">
        <v>25</v>
      </c>
      <c r="F1327" t="s">
        <v>2245</v>
      </c>
      <c r="G1327" t="s">
        <v>44</v>
      </c>
      <c r="H1327" t="s">
        <v>20</v>
      </c>
      <c r="I1327" s="1">
        <v>45561</v>
      </c>
      <c r="J1327">
        <v>2024</v>
      </c>
      <c r="K1327" t="s">
        <v>103</v>
      </c>
      <c r="L1327">
        <v>8</v>
      </c>
      <c r="M1327">
        <v>393.03</v>
      </c>
      <c r="N1327">
        <v>274.44</v>
      </c>
      <c r="O1327">
        <f>Table1[[#This Row],[Price_per_qty]]*Table1[[#This Row],[Sold_qty]]</f>
        <v>3144.24</v>
      </c>
      <c r="P1327">
        <f>(Table1[[#This Row],[Sold_qty]]*Table1[[#This Row],[Price_per_qty]])-(Table1[[#This Row],[COGS]]*Table1[[#This Row],[Sold_qty]])</f>
        <v>948.7199999999998</v>
      </c>
      <c r="Q1327" s="6">
        <f>Table1[[#This Row],[Profit]]/Table1[[#This Row],[Revenue]]</f>
        <v>0.3017326921609037</v>
      </c>
    </row>
    <row r="1328" spans="1:17" x14ac:dyDescent="0.3">
      <c r="A1328">
        <v>1327</v>
      </c>
      <c r="B1328" t="s">
        <v>3020</v>
      </c>
      <c r="C1328" t="s">
        <v>3021</v>
      </c>
      <c r="D1328" t="s">
        <v>24</v>
      </c>
      <c r="E1328" t="s">
        <v>73</v>
      </c>
      <c r="F1328" t="s">
        <v>792</v>
      </c>
      <c r="G1328" t="s">
        <v>19</v>
      </c>
      <c r="H1328" t="s">
        <v>27</v>
      </c>
      <c r="I1328" s="1">
        <v>45059</v>
      </c>
      <c r="J1328">
        <v>2023</v>
      </c>
      <c r="K1328" t="s">
        <v>29</v>
      </c>
      <c r="L1328">
        <v>8</v>
      </c>
      <c r="M1328">
        <v>324.29000000000002</v>
      </c>
      <c r="N1328">
        <v>270.64999999999998</v>
      </c>
      <c r="O1328">
        <f>Table1[[#This Row],[Price_per_qty]]*Table1[[#This Row],[Sold_qty]]</f>
        <v>2594.3200000000002</v>
      </c>
      <c r="P1328">
        <f>(Table1[[#This Row],[Sold_qty]]*Table1[[#This Row],[Price_per_qty]])-(Table1[[#This Row],[COGS]]*Table1[[#This Row],[Sold_qty]])</f>
        <v>429.12000000000035</v>
      </c>
      <c r="Q1328" s="6">
        <f>Table1[[#This Row],[Profit]]/Table1[[#This Row],[Revenue]]</f>
        <v>0.16540750562767906</v>
      </c>
    </row>
    <row r="1329" spans="1:17" x14ac:dyDescent="0.3">
      <c r="A1329">
        <v>1328</v>
      </c>
      <c r="B1329" t="s">
        <v>3022</v>
      </c>
      <c r="C1329" t="s">
        <v>3023</v>
      </c>
      <c r="D1329" t="s">
        <v>32</v>
      </c>
      <c r="E1329" t="s">
        <v>33</v>
      </c>
      <c r="F1329" t="s">
        <v>2676</v>
      </c>
      <c r="G1329" t="s">
        <v>44</v>
      </c>
      <c r="H1329" t="s">
        <v>20</v>
      </c>
      <c r="I1329" s="1">
        <v>45013</v>
      </c>
      <c r="J1329">
        <v>2023</v>
      </c>
      <c r="K1329" t="s">
        <v>29</v>
      </c>
      <c r="L1329">
        <v>9</v>
      </c>
      <c r="M1329">
        <v>77.06</v>
      </c>
      <c r="N1329">
        <v>41.24</v>
      </c>
      <c r="O1329">
        <f>Table1[[#This Row],[Price_per_qty]]*Table1[[#This Row],[Sold_qty]]</f>
        <v>693.54</v>
      </c>
      <c r="P1329">
        <f>(Table1[[#This Row],[Sold_qty]]*Table1[[#This Row],[Price_per_qty]])-(Table1[[#This Row],[COGS]]*Table1[[#This Row],[Sold_qty]])</f>
        <v>322.37999999999994</v>
      </c>
      <c r="Q1329" s="6">
        <f>Table1[[#This Row],[Profit]]/Table1[[#This Row],[Revenue]]</f>
        <v>0.46483259797560333</v>
      </c>
    </row>
    <row r="1330" spans="1:17" x14ac:dyDescent="0.3">
      <c r="A1330">
        <v>1329</v>
      </c>
      <c r="B1330" t="s">
        <v>3024</v>
      </c>
      <c r="C1330" t="s">
        <v>3025</v>
      </c>
      <c r="D1330" t="s">
        <v>16</v>
      </c>
      <c r="E1330" t="s">
        <v>106</v>
      </c>
      <c r="F1330" t="s">
        <v>3026</v>
      </c>
      <c r="G1330" t="s">
        <v>35</v>
      </c>
      <c r="H1330" t="s">
        <v>44</v>
      </c>
      <c r="I1330" s="1">
        <v>45124</v>
      </c>
      <c r="J1330">
        <v>2023</v>
      </c>
      <c r="K1330" t="s">
        <v>21</v>
      </c>
      <c r="L1330">
        <v>9</v>
      </c>
      <c r="M1330">
        <v>234.43</v>
      </c>
      <c r="N1330">
        <v>177.7</v>
      </c>
      <c r="O1330">
        <f>Table1[[#This Row],[Price_per_qty]]*Table1[[#This Row],[Sold_qty]]</f>
        <v>2109.87</v>
      </c>
      <c r="P1330">
        <f>(Table1[[#This Row],[Sold_qty]]*Table1[[#This Row],[Price_per_qty]])-(Table1[[#This Row],[COGS]]*Table1[[#This Row],[Sold_qty]])</f>
        <v>510.56999999999994</v>
      </c>
      <c r="Q1330" s="6">
        <f>Table1[[#This Row],[Profit]]/Table1[[#This Row],[Revenue]]</f>
        <v>0.2419912127287463</v>
      </c>
    </row>
    <row r="1331" spans="1:17" x14ac:dyDescent="0.3">
      <c r="A1331">
        <v>1330</v>
      </c>
      <c r="B1331" t="s">
        <v>3027</v>
      </c>
      <c r="C1331" t="s">
        <v>3028</v>
      </c>
      <c r="D1331" t="s">
        <v>16</v>
      </c>
      <c r="E1331" t="s">
        <v>106</v>
      </c>
      <c r="F1331" t="s">
        <v>619</v>
      </c>
      <c r="G1331" t="s">
        <v>19</v>
      </c>
      <c r="H1331" t="s">
        <v>28</v>
      </c>
      <c r="I1331" s="1">
        <v>45063</v>
      </c>
      <c r="J1331">
        <v>2023</v>
      </c>
      <c r="K1331" t="s">
        <v>36</v>
      </c>
      <c r="L1331">
        <v>15</v>
      </c>
      <c r="M1331">
        <v>478.82</v>
      </c>
      <c r="N1331">
        <v>274.08999999999997</v>
      </c>
      <c r="O1331">
        <f>Table1[[#This Row],[Price_per_qty]]*Table1[[#This Row],[Sold_qty]]</f>
        <v>7182.3</v>
      </c>
      <c r="P1331">
        <f>(Table1[[#This Row],[Sold_qty]]*Table1[[#This Row],[Price_per_qty]])-(Table1[[#This Row],[COGS]]*Table1[[#This Row],[Sold_qty]])</f>
        <v>3070.9500000000007</v>
      </c>
      <c r="Q1331" s="6">
        <f>Table1[[#This Row],[Profit]]/Table1[[#This Row],[Revenue]]</f>
        <v>0.4275719477047743</v>
      </c>
    </row>
    <row r="1332" spans="1:17" x14ac:dyDescent="0.3">
      <c r="A1332">
        <v>1331</v>
      </c>
      <c r="B1332" t="s">
        <v>3029</v>
      </c>
      <c r="C1332" t="s">
        <v>3030</v>
      </c>
      <c r="D1332" t="s">
        <v>32</v>
      </c>
      <c r="E1332" t="s">
        <v>63</v>
      </c>
      <c r="F1332" t="s">
        <v>2483</v>
      </c>
      <c r="G1332" t="s">
        <v>20</v>
      </c>
      <c r="H1332" t="s">
        <v>44</v>
      </c>
      <c r="I1332" s="1">
        <v>45680</v>
      </c>
      <c r="J1332">
        <v>2025</v>
      </c>
      <c r="K1332" t="s">
        <v>29</v>
      </c>
      <c r="L1332">
        <v>17</v>
      </c>
      <c r="M1332">
        <v>347.05</v>
      </c>
      <c r="N1332">
        <v>270.64</v>
      </c>
      <c r="O1332">
        <f>Table1[[#This Row],[Price_per_qty]]*Table1[[#This Row],[Sold_qty]]</f>
        <v>5899.85</v>
      </c>
      <c r="P1332">
        <f>(Table1[[#This Row],[Sold_qty]]*Table1[[#This Row],[Price_per_qty]])-(Table1[[#This Row],[COGS]]*Table1[[#This Row],[Sold_qty]])</f>
        <v>1298.9700000000003</v>
      </c>
      <c r="Q1332" s="6">
        <f>Table1[[#This Row],[Profit]]/Table1[[#This Row],[Revenue]]</f>
        <v>0.22017000432214381</v>
      </c>
    </row>
    <row r="1333" spans="1:17" x14ac:dyDescent="0.3">
      <c r="A1333">
        <v>1332</v>
      </c>
      <c r="B1333" t="s">
        <v>3031</v>
      </c>
      <c r="C1333" t="s">
        <v>3032</v>
      </c>
      <c r="D1333" t="s">
        <v>24</v>
      </c>
      <c r="E1333" t="s">
        <v>73</v>
      </c>
      <c r="F1333" t="s">
        <v>2284</v>
      </c>
      <c r="G1333" t="s">
        <v>44</v>
      </c>
      <c r="H1333" t="s">
        <v>28</v>
      </c>
      <c r="I1333" s="1">
        <v>45302</v>
      </c>
      <c r="J1333">
        <v>2024</v>
      </c>
      <c r="K1333" t="s">
        <v>36</v>
      </c>
      <c r="L1333">
        <v>14</v>
      </c>
      <c r="M1333">
        <v>249.55</v>
      </c>
      <c r="N1333">
        <v>207.04</v>
      </c>
      <c r="O1333">
        <f>Table1[[#This Row],[Price_per_qty]]*Table1[[#This Row],[Sold_qty]]</f>
        <v>3493.7000000000003</v>
      </c>
      <c r="P1333">
        <f>(Table1[[#This Row],[Sold_qty]]*Table1[[#This Row],[Price_per_qty]])-(Table1[[#This Row],[COGS]]*Table1[[#This Row],[Sold_qty]])</f>
        <v>595.14000000000033</v>
      </c>
      <c r="Q1333" s="6">
        <f>Table1[[#This Row],[Profit]]/Table1[[#This Row],[Revenue]]</f>
        <v>0.1703466239230616</v>
      </c>
    </row>
    <row r="1334" spans="1:17" x14ac:dyDescent="0.3">
      <c r="A1334">
        <v>1333</v>
      </c>
      <c r="B1334" t="s">
        <v>3033</v>
      </c>
      <c r="C1334" t="s">
        <v>2850</v>
      </c>
      <c r="D1334" t="s">
        <v>24</v>
      </c>
      <c r="E1334" t="s">
        <v>25</v>
      </c>
      <c r="F1334" t="s">
        <v>2245</v>
      </c>
      <c r="G1334" t="s">
        <v>44</v>
      </c>
      <c r="H1334" t="s">
        <v>19</v>
      </c>
      <c r="I1334" s="1">
        <v>45272</v>
      </c>
      <c r="J1334">
        <v>2023</v>
      </c>
      <c r="K1334" t="s">
        <v>29</v>
      </c>
      <c r="L1334">
        <v>19</v>
      </c>
      <c r="M1334">
        <v>475.73</v>
      </c>
      <c r="N1334">
        <v>347.33</v>
      </c>
      <c r="O1334">
        <f>Table1[[#This Row],[Price_per_qty]]*Table1[[#This Row],[Sold_qty]]</f>
        <v>9038.8700000000008</v>
      </c>
      <c r="P1334">
        <f>(Table1[[#This Row],[Sold_qty]]*Table1[[#This Row],[Price_per_qty]])-(Table1[[#This Row],[COGS]]*Table1[[#This Row],[Sold_qty]])</f>
        <v>2439.6000000000013</v>
      </c>
      <c r="Q1334" s="6">
        <f>Table1[[#This Row],[Profit]]/Table1[[#This Row],[Revenue]]</f>
        <v>0.26990099426145092</v>
      </c>
    </row>
    <row r="1335" spans="1:17" x14ac:dyDescent="0.3">
      <c r="A1335">
        <v>1334</v>
      </c>
      <c r="B1335" t="s">
        <v>3034</v>
      </c>
      <c r="C1335" t="s">
        <v>3035</v>
      </c>
      <c r="D1335" t="s">
        <v>24</v>
      </c>
      <c r="E1335" t="s">
        <v>42</v>
      </c>
      <c r="F1335" t="s">
        <v>1018</v>
      </c>
      <c r="G1335" t="s">
        <v>27</v>
      </c>
      <c r="H1335" t="s">
        <v>20</v>
      </c>
      <c r="I1335" s="1">
        <v>45410</v>
      </c>
      <c r="J1335">
        <v>2024</v>
      </c>
      <c r="K1335" t="s">
        <v>21</v>
      </c>
      <c r="L1335">
        <v>18</v>
      </c>
      <c r="M1335">
        <v>114.39</v>
      </c>
      <c r="N1335">
        <v>82.56</v>
      </c>
      <c r="O1335">
        <f>Table1[[#This Row],[Price_per_qty]]*Table1[[#This Row],[Sold_qty]]</f>
        <v>2059.02</v>
      </c>
      <c r="P1335">
        <f>(Table1[[#This Row],[Sold_qty]]*Table1[[#This Row],[Price_per_qty]])-(Table1[[#This Row],[COGS]]*Table1[[#This Row],[Sold_qty]])</f>
        <v>572.94000000000005</v>
      </c>
      <c r="Q1335" s="6">
        <f>Table1[[#This Row],[Profit]]/Table1[[#This Row],[Revenue]]</f>
        <v>0.27825858903750333</v>
      </c>
    </row>
    <row r="1336" spans="1:17" x14ac:dyDescent="0.3">
      <c r="A1336">
        <v>1335</v>
      </c>
      <c r="B1336" t="s">
        <v>3036</v>
      </c>
      <c r="C1336" t="s">
        <v>932</v>
      </c>
      <c r="D1336" t="s">
        <v>32</v>
      </c>
      <c r="E1336" t="s">
        <v>52</v>
      </c>
      <c r="F1336" t="s">
        <v>1099</v>
      </c>
      <c r="G1336" t="s">
        <v>20</v>
      </c>
      <c r="H1336" t="s">
        <v>35</v>
      </c>
      <c r="I1336" s="1">
        <v>45685</v>
      </c>
      <c r="J1336">
        <v>2025</v>
      </c>
      <c r="K1336" t="s">
        <v>103</v>
      </c>
      <c r="L1336">
        <v>8</v>
      </c>
      <c r="M1336">
        <v>275.27</v>
      </c>
      <c r="N1336">
        <v>162.74</v>
      </c>
      <c r="O1336">
        <f>Table1[[#This Row],[Price_per_qty]]*Table1[[#This Row],[Sold_qty]]</f>
        <v>2202.16</v>
      </c>
      <c r="P1336">
        <f>(Table1[[#This Row],[Sold_qty]]*Table1[[#This Row],[Price_per_qty]])-(Table1[[#This Row],[COGS]]*Table1[[#This Row],[Sold_qty]])</f>
        <v>900.23999999999978</v>
      </c>
      <c r="Q1336" s="6">
        <f>Table1[[#This Row],[Profit]]/Table1[[#This Row],[Revenue]]</f>
        <v>0.40879863406836914</v>
      </c>
    </row>
    <row r="1337" spans="1:17" x14ac:dyDescent="0.3">
      <c r="A1337">
        <v>1336</v>
      </c>
      <c r="B1337" t="s">
        <v>3037</v>
      </c>
      <c r="C1337" t="s">
        <v>3038</v>
      </c>
      <c r="D1337" t="s">
        <v>24</v>
      </c>
      <c r="E1337" t="s">
        <v>73</v>
      </c>
      <c r="F1337" t="s">
        <v>74</v>
      </c>
      <c r="G1337" t="s">
        <v>20</v>
      </c>
      <c r="H1337" t="s">
        <v>20</v>
      </c>
      <c r="I1337" s="1">
        <v>45044</v>
      </c>
      <c r="J1337">
        <v>2023</v>
      </c>
      <c r="K1337" t="s">
        <v>29</v>
      </c>
      <c r="L1337">
        <v>13</v>
      </c>
      <c r="M1337">
        <v>396.95</v>
      </c>
      <c r="N1337">
        <v>311.86</v>
      </c>
      <c r="O1337">
        <f>Table1[[#This Row],[Price_per_qty]]*Table1[[#This Row],[Sold_qty]]</f>
        <v>5160.3499999999995</v>
      </c>
      <c r="P1337">
        <f>(Table1[[#This Row],[Sold_qty]]*Table1[[#This Row],[Price_per_qty]])-(Table1[[#This Row],[COGS]]*Table1[[#This Row],[Sold_qty]])</f>
        <v>1106.1699999999992</v>
      </c>
      <c r="Q1337" s="6">
        <f>Table1[[#This Row],[Profit]]/Table1[[#This Row],[Revenue]]</f>
        <v>0.21435949111978825</v>
      </c>
    </row>
    <row r="1338" spans="1:17" x14ac:dyDescent="0.3">
      <c r="A1338">
        <v>1337</v>
      </c>
      <c r="B1338" t="s">
        <v>3039</v>
      </c>
      <c r="C1338" t="s">
        <v>3040</v>
      </c>
      <c r="D1338" t="s">
        <v>16</v>
      </c>
      <c r="E1338" t="s">
        <v>59</v>
      </c>
      <c r="F1338" t="s">
        <v>3041</v>
      </c>
      <c r="G1338" t="s">
        <v>19</v>
      </c>
      <c r="H1338" t="s">
        <v>28</v>
      </c>
      <c r="I1338" s="1">
        <v>45118</v>
      </c>
      <c r="J1338">
        <v>2023</v>
      </c>
      <c r="K1338" t="s">
        <v>103</v>
      </c>
      <c r="L1338">
        <v>10</v>
      </c>
      <c r="M1338">
        <v>159.19999999999999</v>
      </c>
      <c r="N1338">
        <v>128.86000000000001</v>
      </c>
      <c r="O1338">
        <f>Table1[[#This Row],[Price_per_qty]]*Table1[[#This Row],[Sold_qty]]</f>
        <v>1592</v>
      </c>
      <c r="P1338">
        <f>(Table1[[#This Row],[Sold_qty]]*Table1[[#This Row],[Price_per_qty]])-(Table1[[#This Row],[COGS]]*Table1[[#This Row],[Sold_qty]])</f>
        <v>303.39999999999986</v>
      </c>
      <c r="Q1338" s="6">
        <f>Table1[[#This Row],[Profit]]/Table1[[#This Row],[Revenue]]</f>
        <v>0.19057788944723608</v>
      </c>
    </row>
    <row r="1339" spans="1:17" x14ac:dyDescent="0.3">
      <c r="A1339">
        <v>1338</v>
      </c>
      <c r="B1339" t="s">
        <v>3042</v>
      </c>
      <c r="C1339" t="s">
        <v>3043</v>
      </c>
      <c r="D1339" t="s">
        <v>24</v>
      </c>
      <c r="E1339" t="s">
        <v>25</v>
      </c>
      <c r="F1339" t="s">
        <v>253</v>
      </c>
      <c r="G1339" t="s">
        <v>19</v>
      </c>
      <c r="H1339" t="s">
        <v>35</v>
      </c>
      <c r="I1339" s="1">
        <v>45250</v>
      </c>
      <c r="J1339">
        <v>2023</v>
      </c>
      <c r="K1339" t="s">
        <v>29</v>
      </c>
      <c r="L1339">
        <v>12</v>
      </c>
      <c r="M1339">
        <v>278.82</v>
      </c>
      <c r="N1339">
        <v>189.79</v>
      </c>
      <c r="O1339">
        <f>Table1[[#This Row],[Price_per_qty]]*Table1[[#This Row],[Sold_qty]]</f>
        <v>3345.84</v>
      </c>
      <c r="P1339">
        <f>(Table1[[#This Row],[Sold_qty]]*Table1[[#This Row],[Price_per_qty]])-(Table1[[#This Row],[COGS]]*Table1[[#This Row],[Sold_qty]])</f>
        <v>1068.3600000000001</v>
      </c>
      <c r="Q1339" s="6">
        <f>Table1[[#This Row],[Profit]]/Table1[[#This Row],[Revenue]]</f>
        <v>0.31930994907108529</v>
      </c>
    </row>
    <row r="1340" spans="1:17" x14ac:dyDescent="0.3">
      <c r="A1340">
        <v>1339</v>
      </c>
      <c r="B1340" t="s">
        <v>3044</v>
      </c>
      <c r="C1340" t="s">
        <v>3045</v>
      </c>
      <c r="D1340" t="s">
        <v>24</v>
      </c>
      <c r="E1340" t="s">
        <v>25</v>
      </c>
      <c r="F1340" t="s">
        <v>2106</v>
      </c>
      <c r="G1340" t="s">
        <v>28</v>
      </c>
      <c r="H1340" t="s">
        <v>19</v>
      </c>
      <c r="I1340" s="1">
        <v>45005</v>
      </c>
      <c r="J1340">
        <v>2023</v>
      </c>
      <c r="K1340" t="s">
        <v>103</v>
      </c>
      <c r="L1340">
        <v>20</v>
      </c>
      <c r="M1340">
        <v>182.4</v>
      </c>
      <c r="N1340">
        <v>149.16</v>
      </c>
      <c r="O1340">
        <f>Table1[[#This Row],[Price_per_qty]]*Table1[[#This Row],[Sold_qty]]</f>
        <v>3648</v>
      </c>
      <c r="P1340">
        <f>(Table1[[#This Row],[Sold_qty]]*Table1[[#This Row],[Price_per_qty]])-(Table1[[#This Row],[COGS]]*Table1[[#This Row],[Sold_qty]])</f>
        <v>664.80000000000018</v>
      </c>
      <c r="Q1340" s="6">
        <f>Table1[[#This Row],[Profit]]/Table1[[#This Row],[Revenue]]</f>
        <v>0.1822368421052632</v>
      </c>
    </row>
    <row r="1341" spans="1:17" x14ac:dyDescent="0.3">
      <c r="A1341">
        <v>1340</v>
      </c>
      <c r="B1341" t="s">
        <v>3046</v>
      </c>
      <c r="C1341" t="s">
        <v>3047</v>
      </c>
      <c r="D1341" t="s">
        <v>24</v>
      </c>
      <c r="E1341" t="s">
        <v>73</v>
      </c>
      <c r="F1341" t="s">
        <v>1053</v>
      </c>
      <c r="G1341" t="s">
        <v>35</v>
      </c>
      <c r="H1341" t="s">
        <v>28</v>
      </c>
      <c r="I1341" s="1">
        <v>45036</v>
      </c>
      <c r="J1341">
        <v>2023</v>
      </c>
      <c r="K1341" t="s">
        <v>21</v>
      </c>
      <c r="L1341">
        <v>8</v>
      </c>
      <c r="M1341">
        <v>46.94</v>
      </c>
      <c r="N1341">
        <v>24.78</v>
      </c>
      <c r="O1341">
        <f>Table1[[#This Row],[Price_per_qty]]*Table1[[#This Row],[Sold_qty]]</f>
        <v>375.52</v>
      </c>
      <c r="P1341">
        <f>(Table1[[#This Row],[Sold_qty]]*Table1[[#This Row],[Price_per_qty]])-(Table1[[#This Row],[COGS]]*Table1[[#This Row],[Sold_qty]])</f>
        <v>177.27999999999997</v>
      </c>
      <c r="Q1341" s="6">
        <f>Table1[[#This Row],[Profit]]/Table1[[#This Row],[Revenue]]</f>
        <v>0.47209203238176389</v>
      </c>
    </row>
    <row r="1342" spans="1:17" x14ac:dyDescent="0.3">
      <c r="A1342">
        <v>1341</v>
      </c>
      <c r="B1342" t="s">
        <v>3048</v>
      </c>
      <c r="C1342" t="s">
        <v>3049</v>
      </c>
      <c r="D1342" t="s">
        <v>24</v>
      </c>
      <c r="E1342" t="s">
        <v>42</v>
      </c>
      <c r="F1342" t="s">
        <v>3050</v>
      </c>
      <c r="G1342" t="s">
        <v>28</v>
      </c>
      <c r="H1342" t="s">
        <v>28</v>
      </c>
      <c r="I1342" s="1">
        <v>45532</v>
      </c>
      <c r="J1342">
        <v>2024</v>
      </c>
      <c r="K1342" t="s">
        <v>29</v>
      </c>
      <c r="L1342">
        <v>5</v>
      </c>
      <c r="M1342">
        <v>291.76</v>
      </c>
      <c r="N1342">
        <v>177.31</v>
      </c>
      <c r="O1342">
        <f>Table1[[#This Row],[Price_per_qty]]*Table1[[#This Row],[Sold_qty]]</f>
        <v>1458.8</v>
      </c>
      <c r="P1342">
        <f>(Table1[[#This Row],[Sold_qty]]*Table1[[#This Row],[Price_per_qty]])-(Table1[[#This Row],[COGS]]*Table1[[#This Row],[Sold_qty]])</f>
        <v>572.25</v>
      </c>
      <c r="Q1342" s="6">
        <f>Table1[[#This Row],[Profit]]/Table1[[#This Row],[Revenue]]</f>
        <v>0.39227447216890599</v>
      </c>
    </row>
    <row r="1343" spans="1:17" x14ac:dyDescent="0.3">
      <c r="A1343">
        <v>1342</v>
      </c>
      <c r="B1343" t="s">
        <v>3051</v>
      </c>
      <c r="C1343" t="s">
        <v>3052</v>
      </c>
      <c r="D1343" t="s">
        <v>32</v>
      </c>
      <c r="E1343" t="s">
        <v>63</v>
      </c>
      <c r="F1343" t="s">
        <v>346</v>
      </c>
      <c r="G1343" t="s">
        <v>44</v>
      </c>
      <c r="H1343" t="s">
        <v>44</v>
      </c>
      <c r="I1343" s="1">
        <v>45219</v>
      </c>
      <c r="J1343">
        <v>2023</v>
      </c>
      <c r="K1343" t="s">
        <v>21</v>
      </c>
      <c r="L1343">
        <v>17</v>
      </c>
      <c r="M1343">
        <v>34.53</v>
      </c>
      <c r="N1343">
        <v>25.86</v>
      </c>
      <c r="O1343">
        <f>Table1[[#This Row],[Price_per_qty]]*Table1[[#This Row],[Sold_qty]]</f>
        <v>587.01</v>
      </c>
      <c r="P1343">
        <f>(Table1[[#This Row],[Sold_qty]]*Table1[[#This Row],[Price_per_qty]])-(Table1[[#This Row],[COGS]]*Table1[[#This Row],[Sold_qty]])</f>
        <v>147.38999999999999</v>
      </c>
      <c r="Q1343" s="6">
        <f>Table1[[#This Row],[Profit]]/Table1[[#This Row],[Revenue]]</f>
        <v>0.2510860121633362</v>
      </c>
    </row>
    <row r="1344" spans="1:17" x14ac:dyDescent="0.3">
      <c r="A1344">
        <v>1343</v>
      </c>
      <c r="B1344" t="s">
        <v>3053</v>
      </c>
      <c r="C1344" t="s">
        <v>1221</v>
      </c>
      <c r="D1344" t="s">
        <v>24</v>
      </c>
      <c r="E1344" t="s">
        <v>25</v>
      </c>
      <c r="F1344" t="s">
        <v>818</v>
      </c>
      <c r="G1344" t="s">
        <v>19</v>
      </c>
      <c r="H1344" t="s">
        <v>35</v>
      </c>
      <c r="I1344" s="1">
        <v>45537</v>
      </c>
      <c r="J1344">
        <v>2024</v>
      </c>
      <c r="K1344" t="s">
        <v>29</v>
      </c>
      <c r="L1344">
        <v>19</v>
      </c>
      <c r="M1344">
        <v>350.44</v>
      </c>
      <c r="N1344">
        <v>281.8</v>
      </c>
      <c r="O1344">
        <f>Table1[[#This Row],[Price_per_qty]]*Table1[[#This Row],[Sold_qty]]</f>
        <v>6658.36</v>
      </c>
      <c r="P1344">
        <f>(Table1[[#This Row],[Sold_qty]]*Table1[[#This Row],[Price_per_qty]])-(Table1[[#This Row],[COGS]]*Table1[[#This Row],[Sold_qty]])</f>
        <v>1304.1599999999999</v>
      </c>
      <c r="Q1344" s="6">
        <f>Table1[[#This Row],[Profit]]/Table1[[#This Row],[Revenue]]</f>
        <v>0.19586805159228399</v>
      </c>
    </row>
    <row r="1345" spans="1:17" x14ac:dyDescent="0.3">
      <c r="A1345">
        <v>1344</v>
      </c>
      <c r="B1345" t="s">
        <v>3054</v>
      </c>
      <c r="C1345" t="s">
        <v>3055</v>
      </c>
      <c r="D1345" t="s">
        <v>24</v>
      </c>
      <c r="E1345" t="s">
        <v>42</v>
      </c>
      <c r="F1345" t="s">
        <v>1531</v>
      </c>
      <c r="G1345" t="s">
        <v>27</v>
      </c>
      <c r="H1345" t="s">
        <v>35</v>
      </c>
      <c r="I1345" s="1">
        <v>45479</v>
      </c>
      <c r="J1345">
        <v>2024</v>
      </c>
      <c r="K1345" t="s">
        <v>21</v>
      </c>
      <c r="L1345">
        <v>9</v>
      </c>
      <c r="M1345">
        <v>183.53</v>
      </c>
      <c r="N1345">
        <v>111.3</v>
      </c>
      <c r="O1345">
        <f>Table1[[#This Row],[Price_per_qty]]*Table1[[#This Row],[Sold_qty]]</f>
        <v>1651.77</v>
      </c>
      <c r="P1345">
        <f>(Table1[[#This Row],[Sold_qty]]*Table1[[#This Row],[Price_per_qty]])-(Table1[[#This Row],[COGS]]*Table1[[#This Row],[Sold_qty]])</f>
        <v>650.07000000000005</v>
      </c>
      <c r="Q1345" s="6">
        <f>Table1[[#This Row],[Profit]]/Table1[[#This Row],[Revenue]]</f>
        <v>0.39355963602680766</v>
      </c>
    </row>
    <row r="1346" spans="1:17" x14ac:dyDescent="0.3">
      <c r="A1346">
        <v>1345</v>
      </c>
      <c r="B1346" t="s">
        <v>3056</v>
      </c>
      <c r="C1346" t="s">
        <v>3057</v>
      </c>
      <c r="D1346" t="s">
        <v>24</v>
      </c>
      <c r="E1346" t="s">
        <v>73</v>
      </c>
      <c r="F1346" t="s">
        <v>792</v>
      </c>
      <c r="G1346" t="s">
        <v>44</v>
      </c>
      <c r="H1346" t="s">
        <v>19</v>
      </c>
      <c r="I1346" s="1">
        <v>44999</v>
      </c>
      <c r="J1346">
        <v>2023</v>
      </c>
      <c r="K1346" t="s">
        <v>21</v>
      </c>
      <c r="L1346">
        <v>5</v>
      </c>
      <c r="M1346">
        <v>435.34</v>
      </c>
      <c r="N1346">
        <v>364.33</v>
      </c>
      <c r="O1346">
        <f>Table1[[#This Row],[Price_per_qty]]*Table1[[#This Row],[Sold_qty]]</f>
        <v>2176.6999999999998</v>
      </c>
      <c r="P1346">
        <f>(Table1[[#This Row],[Sold_qty]]*Table1[[#This Row],[Price_per_qty]])-(Table1[[#This Row],[COGS]]*Table1[[#This Row],[Sold_qty]])</f>
        <v>355.04999999999995</v>
      </c>
      <c r="Q1346" s="6">
        <f>Table1[[#This Row],[Profit]]/Table1[[#This Row],[Revenue]]</f>
        <v>0.16311388799558965</v>
      </c>
    </row>
    <row r="1347" spans="1:17" x14ac:dyDescent="0.3">
      <c r="A1347">
        <v>1346</v>
      </c>
      <c r="B1347" t="s">
        <v>3058</v>
      </c>
      <c r="C1347" t="s">
        <v>603</v>
      </c>
      <c r="D1347" t="s">
        <v>32</v>
      </c>
      <c r="E1347" t="s">
        <v>52</v>
      </c>
      <c r="F1347" t="s">
        <v>550</v>
      </c>
      <c r="G1347" t="s">
        <v>35</v>
      </c>
      <c r="H1347" t="s">
        <v>20</v>
      </c>
      <c r="I1347" s="1">
        <v>45624</v>
      </c>
      <c r="J1347">
        <v>2024</v>
      </c>
      <c r="K1347" t="s">
        <v>36</v>
      </c>
      <c r="L1347">
        <v>15</v>
      </c>
      <c r="M1347">
        <v>40.04</v>
      </c>
      <c r="N1347">
        <v>29.41</v>
      </c>
      <c r="O1347">
        <f>Table1[[#This Row],[Price_per_qty]]*Table1[[#This Row],[Sold_qty]]</f>
        <v>600.6</v>
      </c>
      <c r="P1347">
        <f>(Table1[[#This Row],[Sold_qty]]*Table1[[#This Row],[Price_per_qty]])-(Table1[[#This Row],[COGS]]*Table1[[#This Row],[Sold_qty]])</f>
        <v>159.45000000000005</v>
      </c>
      <c r="Q1347" s="6">
        <f>Table1[[#This Row],[Profit]]/Table1[[#This Row],[Revenue]]</f>
        <v>0.26548451548451557</v>
      </c>
    </row>
    <row r="1348" spans="1:17" x14ac:dyDescent="0.3">
      <c r="A1348">
        <v>1347</v>
      </c>
      <c r="B1348" t="s">
        <v>3059</v>
      </c>
      <c r="C1348" t="s">
        <v>3060</v>
      </c>
      <c r="D1348" t="s">
        <v>32</v>
      </c>
      <c r="E1348" t="s">
        <v>52</v>
      </c>
      <c r="F1348" t="s">
        <v>506</v>
      </c>
      <c r="G1348" t="s">
        <v>44</v>
      </c>
      <c r="H1348" t="s">
        <v>20</v>
      </c>
      <c r="I1348" s="1">
        <v>45622</v>
      </c>
      <c r="J1348">
        <v>2024</v>
      </c>
      <c r="K1348" t="s">
        <v>103</v>
      </c>
      <c r="L1348">
        <v>6</v>
      </c>
      <c r="M1348">
        <v>335.55</v>
      </c>
      <c r="N1348">
        <v>278.02999999999997</v>
      </c>
      <c r="O1348">
        <f>Table1[[#This Row],[Price_per_qty]]*Table1[[#This Row],[Sold_qty]]</f>
        <v>2013.3000000000002</v>
      </c>
      <c r="P1348">
        <f>(Table1[[#This Row],[Sold_qty]]*Table1[[#This Row],[Price_per_qty]])-(Table1[[#This Row],[COGS]]*Table1[[#This Row],[Sold_qty]])</f>
        <v>345.12000000000035</v>
      </c>
      <c r="Q1348" s="6">
        <f>Table1[[#This Row],[Profit]]/Table1[[#This Row],[Revenue]]</f>
        <v>0.17142005662345419</v>
      </c>
    </row>
    <row r="1349" spans="1:17" x14ac:dyDescent="0.3">
      <c r="A1349">
        <v>1348</v>
      </c>
      <c r="B1349" t="s">
        <v>3061</v>
      </c>
      <c r="C1349" t="s">
        <v>3062</v>
      </c>
      <c r="D1349" t="s">
        <v>16</v>
      </c>
      <c r="E1349" t="s">
        <v>59</v>
      </c>
      <c r="F1349" t="s">
        <v>60</v>
      </c>
      <c r="G1349" t="s">
        <v>35</v>
      </c>
      <c r="H1349" t="s">
        <v>28</v>
      </c>
      <c r="I1349" s="1">
        <v>45168</v>
      </c>
      <c r="J1349">
        <v>2023</v>
      </c>
      <c r="K1349" t="s">
        <v>21</v>
      </c>
      <c r="L1349">
        <v>14</v>
      </c>
      <c r="M1349">
        <v>306.58999999999997</v>
      </c>
      <c r="N1349">
        <v>251.34</v>
      </c>
      <c r="O1349">
        <f>Table1[[#This Row],[Price_per_qty]]*Table1[[#This Row],[Sold_qty]]</f>
        <v>4292.2599999999993</v>
      </c>
      <c r="P1349">
        <f>(Table1[[#This Row],[Sold_qty]]*Table1[[#This Row],[Price_per_qty]])-(Table1[[#This Row],[COGS]]*Table1[[#This Row],[Sold_qty]])</f>
        <v>773.49999999999909</v>
      </c>
      <c r="Q1349" s="6">
        <f>Table1[[#This Row],[Profit]]/Table1[[#This Row],[Revenue]]</f>
        <v>0.18020809550213623</v>
      </c>
    </row>
    <row r="1350" spans="1:17" x14ac:dyDescent="0.3">
      <c r="A1350">
        <v>1349</v>
      </c>
      <c r="B1350" t="s">
        <v>3063</v>
      </c>
      <c r="C1350" t="s">
        <v>3064</v>
      </c>
      <c r="D1350" t="s">
        <v>24</v>
      </c>
      <c r="E1350" t="s">
        <v>42</v>
      </c>
      <c r="F1350" t="s">
        <v>1119</v>
      </c>
      <c r="G1350" t="s">
        <v>20</v>
      </c>
      <c r="H1350" t="s">
        <v>27</v>
      </c>
      <c r="I1350" s="1">
        <v>45641</v>
      </c>
      <c r="J1350">
        <v>2024</v>
      </c>
      <c r="K1350" t="s">
        <v>29</v>
      </c>
      <c r="L1350">
        <v>9</v>
      </c>
      <c r="M1350">
        <v>45.09</v>
      </c>
      <c r="N1350">
        <v>33.450000000000003</v>
      </c>
      <c r="O1350">
        <f>Table1[[#This Row],[Price_per_qty]]*Table1[[#This Row],[Sold_qty]]</f>
        <v>405.81000000000006</v>
      </c>
      <c r="P1350">
        <f>(Table1[[#This Row],[Sold_qty]]*Table1[[#This Row],[Price_per_qty]])-(Table1[[#This Row],[COGS]]*Table1[[#This Row],[Sold_qty]])</f>
        <v>104.76000000000005</v>
      </c>
      <c r="Q1350" s="6">
        <f>Table1[[#This Row],[Profit]]/Table1[[#This Row],[Revenue]]</f>
        <v>0.25815036593479718</v>
      </c>
    </row>
    <row r="1351" spans="1:17" x14ac:dyDescent="0.3">
      <c r="A1351">
        <v>1350</v>
      </c>
      <c r="B1351" t="s">
        <v>3065</v>
      </c>
      <c r="C1351" t="s">
        <v>3066</v>
      </c>
      <c r="D1351" t="s">
        <v>32</v>
      </c>
      <c r="E1351" t="s">
        <v>63</v>
      </c>
      <c r="F1351" t="s">
        <v>1228</v>
      </c>
      <c r="G1351" t="s">
        <v>20</v>
      </c>
      <c r="H1351" t="s">
        <v>35</v>
      </c>
      <c r="I1351" s="1">
        <v>45049</v>
      </c>
      <c r="J1351">
        <v>2023</v>
      </c>
      <c r="K1351" t="s">
        <v>29</v>
      </c>
      <c r="L1351">
        <v>3</v>
      </c>
      <c r="M1351">
        <v>259.27</v>
      </c>
      <c r="N1351">
        <v>169.03</v>
      </c>
      <c r="O1351">
        <f>Table1[[#This Row],[Price_per_qty]]*Table1[[#This Row],[Sold_qty]]</f>
        <v>777.81</v>
      </c>
      <c r="P1351">
        <f>(Table1[[#This Row],[Sold_qty]]*Table1[[#This Row],[Price_per_qty]])-(Table1[[#This Row],[COGS]]*Table1[[#This Row],[Sold_qty]])</f>
        <v>270.71999999999991</v>
      </c>
      <c r="Q1351" s="6">
        <f>Table1[[#This Row],[Profit]]/Table1[[#This Row],[Revenue]]</f>
        <v>0.34805415204227247</v>
      </c>
    </row>
    <row r="1352" spans="1:17" x14ac:dyDescent="0.3">
      <c r="A1352">
        <v>1351</v>
      </c>
      <c r="B1352" t="s">
        <v>3067</v>
      </c>
      <c r="C1352" t="s">
        <v>3068</v>
      </c>
      <c r="D1352" t="s">
        <v>24</v>
      </c>
      <c r="E1352" t="s">
        <v>25</v>
      </c>
      <c r="F1352" t="s">
        <v>26</v>
      </c>
      <c r="G1352" t="s">
        <v>44</v>
      </c>
      <c r="H1352" t="s">
        <v>35</v>
      </c>
      <c r="I1352" s="1">
        <v>45737</v>
      </c>
      <c r="J1352">
        <v>2025</v>
      </c>
      <c r="K1352" t="s">
        <v>29</v>
      </c>
      <c r="L1352">
        <v>7</v>
      </c>
      <c r="M1352">
        <v>96.84</v>
      </c>
      <c r="N1352">
        <v>61.58</v>
      </c>
      <c r="O1352">
        <f>Table1[[#This Row],[Price_per_qty]]*Table1[[#This Row],[Sold_qty]]</f>
        <v>677.88</v>
      </c>
      <c r="P1352">
        <f>(Table1[[#This Row],[Sold_qty]]*Table1[[#This Row],[Price_per_qty]])-(Table1[[#This Row],[COGS]]*Table1[[#This Row],[Sold_qty]])</f>
        <v>246.82</v>
      </c>
      <c r="Q1352" s="6">
        <f>Table1[[#This Row],[Profit]]/Table1[[#This Row],[Revenue]]</f>
        <v>0.36410574142916152</v>
      </c>
    </row>
    <row r="1353" spans="1:17" x14ac:dyDescent="0.3">
      <c r="A1353">
        <v>1352</v>
      </c>
      <c r="B1353" t="s">
        <v>3069</v>
      </c>
      <c r="C1353" t="s">
        <v>3070</v>
      </c>
      <c r="D1353" t="s">
        <v>32</v>
      </c>
      <c r="E1353" t="s">
        <v>52</v>
      </c>
      <c r="F1353" t="s">
        <v>91</v>
      </c>
      <c r="G1353" t="s">
        <v>19</v>
      </c>
      <c r="H1353" t="s">
        <v>35</v>
      </c>
      <c r="I1353" s="1">
        <v>45266</v>
      </c>
      <c r="J1353">
        <v>2023</v>
      </c>
      <c r="K1353" t="s">
        <v>36</v>
      </c>
      <c r="L1353">
        <v>15</v>
      </c>
      <c r="M1353">
        <v>385</v>
      </c>
      <c r="N1353">
        <v>273.14999999999998</v>
      </c>
      <c r="O1353">
        <f>Table1[[#This Row],[Price_per_qty]]*Table1[[#This Row],[Sold_qty]]</f>
        <v>5775</v>
      </c>
      <c r="P1353">
        <f>(Table1[[#This Row],[Sold_qty]]*Table1[[#This Row],[Price_per_qty]])-(Table1[[#This Row],[COGS]]*Table1[[#This Row],[Sold_qty]])</f>
        <v>1677.75</v>
      </c>
      <c r="Q1353" s="6">
        <f>Table1[[#This Row],[Profit]]/Table1[[#This Row],[Revenue]]</f>
        <v>0.29051948051948051</v>
      </c>
    </row>
    <row r="1354" spans="1:17" x14ac:dyDescent="0.3">
      <c r="A1354">
        <v>1353</v>
      </c>
      <c r="B1354" t="s">
        <v>3071</v>
      </c>
      <c r="C1354" t="s">
        <v>3072</v>
      </c>
      <c r="D1354" t="s">
        <v>32</v>
      </c>
      <c r="E1354" t="s">
        <v>63</v>
      </c>
      <c r="F1354" t="s">
        <v>1079</v>
      </c>
      <c r="G1354" t="s">
        <v>28</v>
      </c>
      <c r="H1354" t="s">
        <v>35</v>
      </c>
      <c r="I1354" s="1">
        <v>45610</v>
      </c>
      <c r="J1354">
        <v>2024</v>
      </c>
      <c r="K1354" t="s">
        <v>103</v>
      </c>
      <c r="L1354">
        <v>2</v>
      </c>
      <c r="M1354">
        <v>479.55</v>
      </c>
      <c r="N1354">
        <v>316.76</v>
      </c>
      <c r="O1354">
        <f>Table1[[#This Row],[Price_per_qty]]*Table1[[#This Row],[Sold_qty]]</f>
        <v>959.1</v>
      </c>
      <c r="P1354">
        <f>(Table1[[#This Row],[Sold_qty]]*Table1[[#This Row],[Price_per_qty]])-(Table1[[#This Row],[COGS]]*Table1[[#This Row],[Sold_qty]])</f>
        <v>325.58000000000004</v>
      </c>
      <c r="Q1354" s="6">
        <f>Table1[[#This Row],[Profit]]/Table1[[#This Row],[Revenue]]</f>
        <v>0.33946408090918573</v>
      </c>
    </row>
    <row r="1355" spans="1:17" x14ac:dyDescent="0.3">
      <c r="A1355">
        <v>1354</v>
      </c>
      <c r="B1355" t="s">
        <v>3073</v>
      </c>
      <c r="C1355" t="s">
        <v>3074</v>
      </c>
      <c r="D1355" t="s">
        <v>32</v>
      </c>
      <c r="E1355" t="s">
        <v>63</v>
      </c>
      <c r="F1355" t="s">
        <v>3075</v>
      </c>
      <c r="G1355" t="s">
        <v>19</v>
      </c>
      <c r="H1355" t="s">
        <v>35</v>
      </c>
      <c r="I1355" s="1">
        <v>45785</v>
      </c>
      <c r="J1355">
        <v>2025</v>
      </c>
      <c r="K1355" t="s">
        <v>21</v>
      </c>
      <c r="L1355">
        <v>6</v>
      </c>
      <c r="M1355">
        <v>134.43</v>
      </c>
      <c r="N1355">
        <v>80.540000000000006</v>
      </c>
      <c r="O1355">
        <f>Table1[[#This Row],[Price_per_qty]]*Table1[[#This Row],[Sold_qty]]</f>
        <v>806.58</v>
      </c>
      <c r="P1355">
        <f>(Table1[[#This Row],[Sold_qty]]*Table1[[#This Row],[Price_per_qty]])-(Table1[[#This Row],[COGS]]*Table1[[#This Row],[Sold_qty]])</f>
        <v>323.34000000000003</v>
      </c>
      <c r="Q1355" s="6">
        <f>Table1[[#This Row],[Profit]]/Table1[[#This Row],[Revenue]]</f>
        <v>0.40087778025738302</v>
      </c>
    </row>
    <row r="1356" spans="1:17" x14ac:dyDescent="0.3">
      <c r="A1356">
        <v>1355</v>
      </c>
      <c r="B1356" t="s">
        <v>3076</v>
      </c>
      <c r="C1356" t="s">
        <v>3077</v>
      </c>
      <c r="D1356" t="s">
        <v>16</v>
      </c>
      <c r="E1356" t="s">
        <v>106</v>
      </c>
      <c r="F1356" t="s">
        <v>265</v>
      </c>
      <c r="G1356" t="s">
        <v>44</v>
      </c>
      <c r="H1356" t="s">
        <v>35</v>
      </c>
      <c r="I1356" s="1">
        <v>45812</v>
      </c>
      <c r="J1356">
        <v>2025</v>
      </c>
      <c r="K1356" t="s">
        <v>103</v>
      </c>
      <c r="L1356">
        <v>8</v>
      </c>
      <c r="M1356">
        <v>143.35</v>
      </c>
      <c r="N1356">
        <v>111.8</v>
      </c>
      <c r="O1356">
        <f>Table1[[#This Row],[Price_per_qty]]*Table1[[#This Row],[Sold_qty]]</f>
        <v>1146.8</v>
      </c>
      <c r="P1356">
        <f>(Table1[[#This Row],[Sold_qty]]*Table1[[#This Row],[Price_per_qty]])-(Table1[[#This Row],[COGS]]*Table1[[#This Row],[Sold_qty]])</f>
        <v>252.39999999999998</v>
      </c>
      <c r="Q1356" s="6">
        <f>Table1[[#This Row],[Profit]]/Table1[[#This Row],[Revenue]]</f>
        <v>0.22009068712940355</v>
      </c>
    </row>
    <row r="1357" spans="1:17" x14ac:dyDescent="0.3">
      <c r="A1357">
        <v>1356</v>
      </c>
      <c r="B1357" t="s">
        <v>3078</v>
      </c>
      <c r="C1357" t="s">
        <v>3079</v>
      </c>
      <c r="D1357" t="s">
        <v>16</v>
      </c>
      <c r="E1357" t="s">
        <v>17</v>
      </c>
      <c r="F1357" t="s">
        <v>1497</v>
      </c>
      <c r="G1357" t="s">
        <v>35</v>
      </c>
      <c r="H1357" t="s">
        <v>44</v>
      </c>
      <c r="I1357" s="1">
        <v>45625</v>
      </c>
      <c r="J1357">
        <v>2024</v>
      </c>
      <c r="K1357" t="s">
        <v>103</v>
      </c>
      <c r="L1357">
        <v>4</v>
      </c>
      <c r="M1357">
        <v>270.8</v>
      </c>
      <c r="N1357">
        <v>225.66</v>
      </c>
      <c r="O1357">
        <f>Table1[[#This Row],[Price_per_qty]]*Table1[[#This Row],[Sold_qty]]</f>
        <v>1083.2</v>
      </c>
      <c r="P1357">
        <f>(Table1[[#This Row],[Sold_qty]]*Table1[[#This Row],[Price_per_qty]])-(Table1[[#This Row],[COGS]]*Table1[[#This Row],[Sold_qty]])</f>
        <v>180.56000000000006</v>
      </c>
      <c r="Q1357" s="6">
        <f>Table1[[#This Row],[Profit]]/Table1[[#This Row],[Revenue]]</f>
        <v>0.16669128508124081</v>
      </c>
    </row>
    <row r="1358" spans="1:17" x14ac:dyDescent="0.3">
      <c r="A1358">
        <v>1357</v>
      </c>
      <c r="B1358" t="s">
        <v>3080</v>
      </c>
      <c r="C1358" t="s">
        <v>3081</v>
      </c>
      <c r="D1358" t="s">
        <v>24</v>
      </c>
      <c r="E1358" t="s">
        <v>42</v>
      </c>
      <c r="F1358" t="s">
        <v>453</v>
      </c>
      <c r="G1358" t="s">
        <v>35</v>
      </c>
      <c r="H1358" t="s">
        <v>28</v>
      </c>
      <c r="I1358" s="1">
        <v>45024</v>
      </c>
      <c r="J1358">
        <v>2023</v>
      </c>
      <c r="K1358" t="s">
        <v>21</v>
      </c>
      <c r="L1358">
        <v>5</v>
      </c>
      <c r="M1358">
        <v>402.39</v>
      </c>
      <c r="N1358">
        <v>275.01</v>
      </c>
      <c r="O1358">
        <f>Table1[[#This Row],[Price_per_qty]]*Table1[[#This Row],[Sold_qty]]</f>
        <v>2011.9499999999998</v>
      </c>
      <c r="P1358">
        <f>(Table1[[#This Row],[Sold_qty]]*Table1[[#This Row],[Price_per_qty]])-(Table1[[#This Row],[COGS]]*Table1[[#This Row],[Sold_qty]])</f>
        <v>636.89999999999986</v>
      </c>
      <c r="Q1358" s="6">
        <f>Table1[[#This Row],[Profit]]/Table1[[#This Row],[Revenue]]</f>
        <v>0.31655856258853349</v>
      </c>
    </row>
    <row r="1359" spans="1:17" x14ac:dyDescent="0.3">
      <c r="A1359">
        <v>1358</v>
      </c>
      <c r="B1359" t="s">
        <v>3082</v>
      </c>
      <c r="C1359" t="s">
        <v>3083</v>
      </c>
      <c r="D1359" t="s">
        <v>32</v>
      </c>
      <c r="E1359" t="s">
        <v>52</v>
      </c>
      <c r="F1359" t="s">
        <v>690</v>
      </c>
      <c r="G1359" t="s">
        <v>20</v>
      </c>
      <c r="H1359" t="s">
        <v>27</v>
      </c>
      <c r="I1359" s="1">
        <v>45460</v>
      </c>
      <c r="J1359">
        <v>2024</v>
      </c>
      <c r="K1359" t="s">
        <v>103</v>
      </c>
      <c r="L1359">
        <v>6</v>
      </c>
      <c r="M1359">
        <v>287.19</v>
      </c>
      <c r="N1359">
        <v>217.5</v>
      </c>
      <c r="O1359">
        <f>Table1[[#This Row],[Price_per_qty]]*Table1[[#This Row],[Sold_qty]]</f>
        <v>1723.1399999999999</v>
      </c>
      <c r="P1359">
        <f>(Table1[[#This Row],[Sold_qty]]*Table1[[#This Row],[Price_per_qty]])-(Table1[[#This Row],[COGS]]*Table1[[#This Row],[Sold_qty]])</f>
        <v>418.13999999999987</v>
      </c>
      <c r="Q1359" s="6">
        <f>Table1[[#This Row],[Profit]]/Table1[[#This Row],[Revenue]]</f>
        <v>0.24266165256450428</v>
      </c>
    </row>
    <row r="1360" spans="1:17" x14ac:dyDescent="0.3">
      <c r="A1360">
        <v>1359</v>
      </c>
      <c r="B1360" t="s">
        <v>3084</v>
      </c>
      <c r="C1360" t="s">
        <v>3085</v>
      </c>
      <c r="D1360" t="s">
        <v>16</v>
      </c>
      <c r="E1360" t="s">
        <v>106</v>
      </c>
      <c r="F1360" t="s">
        <v>1489</v>
      </c>
      <c r="G1360" t="s">
        <v>27</v>
      </c>
      <c r="H1360" t="s">
        <v>19</v>
      </c>
      <c r="I1360" s="1">
        <v>45517</v>
      </c>
      <c r="J1360">
        <v>2024</v>
      </c>
      <c r="K1360" t="s">
        <v>103</v>
      </c>
      <c r="L1360">
        <v>7</v>
      </c>
      <c r="M1360">
        <v>261.86</v>
      </c>
      <c r="N1360">
        <v>138.61000000000001</v>
      </c>
      <c r="O1360">
        <f>Table1[[#This Row],[Price_per_qty]]*Table1[[#This Row],[Sold_qty]]</f>
        <v>1833.02</v>
      </c>
      <c r="P1360">
        <f>(Table1[[#This Row],[Sold_qty]]*Table1[[#This Row],[Price_per_qty]])-(Table1[[#This Row],[COGS]]*Table1[[#This Row],[Sold_qty]])</f>
        <v>862.74999999999989</v>
      </c>
      <c r="Q1360" s="6">
        <f>Table1[[#This Row],[Profit]]/Table1[[#This Row],[Revenue]]</f>
        <v>0.47067135110364311</v>
      </c>
    </row>
    <row r="1361" spans="1:17" x14ac:dyDescent="0.3">
      <c r="A1361">
        <v>1360</v>
      </c>
      <c r="B1361" t="s">
        <v>3086</v>
      </c>
      <c r="C1361" t="s">
        <v>3087</v>
      </c>
      <c r="D1361" t="s">
        <v>32</v>
      </c>
      <c r="E1361" t="s">
        <v>52</v>
      </c>
      <c r="F1361" t="s">
        <v>2564</v>
      </c>
      <c r="G1361" t="s">
        <v>35</v>
      </c>
      <c r="H1361" t="s">
        <v>35</v>
      </c>
      <c r="I1361" s="1">
        <v>45105</v>
      </c>
      <c r="J1361">
        <v>2023</v>
      </c>
      <c r="K1361" t="s">
        <v>21</v>
      </c>
      <c r="L1361">
        <v>7</v>
      </c>
      <c r="M1361">
        <v>448.67</v>
      </c>
      <c r="N1361">
        <v>293.47000000000003</v>
      </c>
      <c r="O1361">
        <f>Table1[[#This Row],[Price_per_qty]]*Table1[[#This Row],[Sold_qty]]</f>
        <v>3140.69</v>
      </c>
      <c r="P1361">
        <f>(Table1[[#This Row],[Sold_qty]]*Table1[[#This Row],[Price_per_qty]])-(Table1[[#This Row],[COGS]]*Table1[[#This Row],[Sold_qty]])</f>
        <v>1086.4000000000001</v>
      </c>
      <c r="Q1361" s="6">
        <f>Table1[[#This Row],[Profit]]/Table1[[#This Row],[Revenue]]</f>
        <v>0.34591124880201485</v>
      </c>
    </row>
    <row r="1362" spans="1:17" x14ac:dyDescent="0.3">
      <c r="A1362">
        <v>1361</v>
      </c>
      <c r="B1362" t="s">
        <v>3088</v>
      </c>
      <c r="C1362" t="s">
        <v>3089</v>
      </c>
      <c r="D1362" t="s">
        <v>32</v>
      </c>
      <c r="E1362" t="s">
        <v>33</v>
      </c>
      <c r="F1362" t="s">
        <v>433</v>
      </c>
      <c r="G1362" t="s">
        <v>28</v>
      </c>
      <c r="H1362" t="s">
        <v>44</v>
      </c>
      <c r="I1362" s="1">
        <v>45806</v>
      </c>
      <c r="J1362">
        <v>2025</v>
      </c>
      <c r="K1362" t="s">
        <v>103</v>
      </c>
      <c r="L1362">
        <v>7</v>
      </c>
      <c r="M1362">
        <v>243.38</v>
      </c>
      <c r="N1362">
        <v>193.88</v>
      </c>
      <c r="O1362">
        <f>Table1[[#This Row],[Price_per_qty]]*Table1[[#This Row],[Sold_qty]]</f>
        <v>1703.6599999999999</v>
      </c>
      <c r="P1362">
        <f>(Table1[[#This Row],[Sold_qty]]*Table1[[#This Row],[Price_per_qty]])-(Table1[[#This Row],[COGS]]*Table1[[#This Row],[Sold_qty]])</f>
        <v>346.5</v>
      </c>
      <c r="Q1362" s="6">
        <f>Table1[[#This Row],[Profit]]/Table1[[#This Row],[Revenue]]</f>
        <v>0.20338565206672696</v>
      </c>
    </row>
    <row r="1363" spans="1:17" x14ac:dyDescent="0.3">
      <c r="A1363">
        <v>1362</v>
      </c>
      <c r="B1363" t="s">
        <v>3090</v>
      </c>
      <c r="C1363" t="s">
        <v>3091</v>
      </c>
      <c r="D1363" t="s">
        <v>32</v>
      </c>
      <c r="E1363" t="s">
        <v>33</v>
      </c>
      <c r="F1363" t="s">
        <v>740</v>
      </c>
      <c r="G1363" t="s">
        <v>27</v>
      </c>
      <c r="H1363" t="s">
        <v>27</v>
      </c>
      <c r="I1363" s="1">
        <v>45430</v>
      </c>
      <c r="J1363">
        <v>2024</v>
      </c>
      <c r="K1363" t="s">
        <v>29</v>
      </c>
      <c r="L1363">
        <v>15</v>
      </c>
      <c r="M1363">
        <v>332.7</v>
      </c>
      <c r="N1363">
        <v>212.47</v>
      </c>
      <c r="O1363">
        <f>Table1[[#This Row],[Price_per_qty]]*Table1[[#This Row],[Sold_qty]]</f>
        <v>4990.5</v>
      </c>
      <c r="P1363">
        <f>(Table1[[#This Row],[Sold_qty]]*Table1[[#This Row],[Price_per_qty]])-(Table1[[#This Row],[COGS]]*Table1[[#This Row],[Sold_qty]])</f>
        <v>1803.4499999999998</v>
      </c>
      <c r="Q1363" s="6">
        <f>Table1[[#This Row],[Profit]]/Table1[[#This Row],[Revenue]]</f>
        <v>0.36137661556958217</v>
      </c>
    </row>
    <row r="1364" spans="1:17" x14ac:dyDescent="0.3">
      <c r="A1364">
        <v>1363</v>
      </c>
      <c r="B1364" t="s">
        <v>3092</v>
      </c>
      <c r="C1364" t="s">
        <v>3093</v>
      </c>
      <c r="D1364" t="s">
        <v>24</v>
      </c>
      <c r="E1364" t="s">
        <v>25</v>
      </c>
      <c r="F1364" t="s">
        <v>217</v>
      </c>
      <c r="G1364" t="s">
        <v>27</v>
      </c>
      <c r="H1364" t="s">
        <v>35</v>
      </c>
      <c r="I1364" s="1">
        <v>45192</v>
      </c>
      <c r="J1364">
        <v>2023</v>
      </c>
      <c r="K1364" t="s">
        <v>21</v>
      </c>
      <c r="L1364">
        <v>11</v>
      </c>
      <c r="M1364">
        <v>64.569999999999993</v>
      </c>
      <c r="N1364">
        <v>40.090000000000003</v>
      </c>
      <c r="O1364">
        <f>Table1[[#This Row],[Price_per_qty]]*Table1[[#This Row],[Sold_qty]]</f>
        <v>710.27</v>
      </c>
      <c r="P1364">
        <f>(Table1[[#This Row],[Sold_qty]]*Table1[[#This Row],[Price_per_qty]])-(Table1[[#This Row],[COGS]]*Table1[[#This Row],[Sold_qty]])</f>
        <v>269.27999999999997</v>
      </c>
      <c r="Q1364" s="6">
        <f>Table1[[#This Row],[Profit]]/Table1[[#This Row],[Revenue]]</f>
        <v>0.37912343193433479</v>
      </c>
    </row>
    <row r="1365" spans="1:17" x14ac:dyDescent="0.3">
      <c r="A1365">
        <v>1364</v>
      </c>
      <c r="B1365" t="s">
        <v>3094</v>
      </c>
      <c r="C1365" t="s">
        <v>3095</v>
      </c>
      <c r="D1365" t="s">
        <v>24</v>
      </c>
      <c r="E1365" t="s">
        <v>42</v>
      </c>
      <c r="F1365" t="s">
        <v>979</v>
      </c>
      <c r="G1365" t="s">
        <v>27</v>
      </c>
      <c r="H1365" t="s">
        <v>28</v>
      </c>
      <c r="I1365" s="1">
        <v>45391</v>
      </c>
      <c r="J1365">
        <v>2024</v>
      </c>
      <c r="K1365" t="s">
        <v>103</v>
      </c>
      <c r="L1365">
        <v>16</v>
      </c>
      <c r="M1365">
        <v>305.35000000000002</v>
      </c>
      <c r="N1365">
        <v>244.33</v>
      </c>
      <c r="O1365">
        <f>Table1[[#This Row],[Price_per_qty]]*Table1[[#This Row],[Sold_qty]]</f>
        <v>4885.6000000000004</v>
      </c>
      <c r="P1365">
        <f>(Table1[[#This Row],[Sold_qty]]*Table1[[#This Row],[Price_per_qty]])-(Table1[[#This Row],[COGS]]*Table1[[#This Row],[Sold_qty]])</f>
        <v>976.32000000000016</v>
      </c>
      <c r="Q1365" s="6">
        <f>Table1[[#This Row],[Profit]]/Table1[[#This Row],[Revenue]]</f>
        <v>0.19983625347961359</v>
      </c>
    </row>
    <row r="1366" spans="1:17" x14ac:dyDescent="0.3">
      <c r="A1366">
        <v>1365</v>
      </c>
      <c r="B1366" t="s">
        <v>3096</v>
      </c>
      <c r="C1366" t="s">
        <v>3097</v>
      </c>
      <c r="D1366" t="s">
        <v>16</v>
      </c>
      <c r="E1366" t="s">
        <v>59</v>
      </c>
      <c r="F1366" t="s">
        <v>134</v>
      </c>
      <c r="G1366" t="s">
        <v>27</v>
      </c>
      <c r="H1366" t="s">
        <v>35</v>
      </c>
      <c r="I1366" s="1">
        <v>45698</v>
      </c>
      <c r="J1366">
        <v>2025</v>
      </c>
      <c r="K1366" t="s">
        <v>21</v>
      </c>
      <c r="L1366">
        <v>13</v>
      </c>
      <c r="M1366">
        <v>360.36</v>
      </c>
      <c r="N1366">
        <v>277.55</v>
      </c>
      <c r="O1366">
        <f>Table1[[#This Row],[Price_per_qty]]*Table1[[#This Row],[Sold_qty]]</f>
        <v>4684.68</v>
      </c>
      <c r="P1366">
        <f>(Table1[[#This Row],[Sold_qty]]*Table1[[#This Row],[Price_per_qty]])-(Table1[[#This Row],[COGS]]*Table1[[#This Row],[Sold_qty]])</f>
        <v>1076.5300000000002</v>
      </c>
      <c r="Q1366" s="6">
        <f>Table1[[#This Row],[Profit]]/Table1[[#This Row],[Revenue]]</f>
        <v>0.22979797979797983</v>
      </c>
    </row>
    <row r="1367" spans="1:17" x14ac:dyDescent="0.3">
      <c r="A1367">
        <v>1366</v>
      </c>
      <c r="B1367" t="s">
        <v>3098</v>
      </c>
      <c r="C1367" t="s">
        <v>3099</v>
      </c>
      <c r="D1367" t="s">
        <v>24</v>
      </c>
      <c r="E1367" t="s">
        <v>42</v>
      </c>
      <c r="F1367" t="s">
        <v>1494</v>
      </c>
      <c r="G1367" t="s">
        <v>28</v>
      </c>
      <c r="H1367" t="s">
        <v>35</v>
      </c>
      <c r="I1367" s="1">
        <v>45631</v>
      </c>
      <c r="J1367">
        <v>2024</v>
      </c>
      <c r="K1367" t="s">
        <v>21</v>
      </c>
      <c r="L1367">
        <v>10</v>
      </c>
      <c r="M1367">
        <v>381.5</v>
      </c>
      <c r="N1367">
        <v>319.25</v>
      </c>
      <c r="O1367">
        <f>Table1[[#This Row],[Price_per_qty]]*Table1[[#This Row],[Sold_qty]]</f>
        <v>3815</v>
      </c>
      <c r="P1367">
        <f>(Table1[[#This Row],[Sold_qty]]*Table1[[#This Row],[Price_per_qty]])-(Table1[[#This Row],[COGS]]*Table1[[#This Row],[Sold_qty]])</f>
        <v>622.5</v>
      </c>
      <c r="Q1367" s="6">
        <f>Table1[[#This Row],[Profit]]/Table1[[#This Row],[Revenue]]</f>
        <v>0.16317169069462648</v>
      </c>
    </row>
    <row r="1368" spans="1:17" x14ac:dyDescent="0.3">
      <c r="A1368">
        <v>1367</v>
      </c>
      <c r="B1368" t="s">
        <v>3100</v>
      </c>
      <c r="C1368" t="s">
        <v>1797</v>
      </c>
      <c r="D1368" t="s">
        <v>16</v>
      </c>
      <c r="E1368" t="s">
        <v>59</v>
      </c>
      <c r="F1368" t="s">
        <v>2508</v>
      </c>
      <c r="G1368" t="s">
        <v>28</v>
      </c>
      <c r="H1368" t="s">
        <v>19</v>
      </c>
      <c r="I1368" s="1">
        <v>45437</v>
      </c>
      <c r="J1368">
        <v>2024</v>
      </c>
      <c r="K1368" t="s">
        <v>29</v>
      </c>
      <c r="L1368">
        <v>16</v>
      </c>
      <c r="M1368">
        <v>211.72</v>
      </c>
      <c r="N1368">
        <v>139.81</v>
      </c>
      <c r="O1368">
        <f>Table1[[#This Row],[Price_per_qty]]*Table1[[#This Row],[Sold_qty]]</f>
        <v>3387.52</v>
      </c>
      <c r="P1368">
        <f>(Table1[[#This Row],[Sold_qty]]*Table1[[#This Row],[Price_per_qty]])-(Table1[[#This Row],[COGS]]*Table1[[#This Row],[Sold_qty]])</f>
        <v>1150.56</v>
      </c>
      <c r="Q1368" s="6">
        <f>Table1[[#This Row],[Profit]]/Table1[[#This Row],[Revenue]]</f>
        <v>0.33964670319289625</v>
      </c>
    </row>
    <row r="1369" spans="1:17" x14ac:dyDescent="0.3">
      <c r="A1369">
        <v>1368</v>
      </c>
      <c r="B1369" t="s">
        <v>3101</v>
      </c>
      <c r="C1369" t="s">
        <v>3102</v>
      </c>
      <c r="D1369" t="s">
        <v>32</v>
      </c>
      <c r="E1369" t="s">
        <v>33</v>
      </c>
      <c r="F1369" t="s">
        <v>2676</v>
      </c>
      <c r="G1369" t="s">
        <v>28</v>
      </c>
      <c r="H1369" t="s">
        <v>19</v>
      </c>
      <c r="I1369" s="1">
        <v>45446</v>
      </c>
      <c r="J1369">
        <v>2024</v>
      </c>
      <c r="K1369" t="s">
        <v>36</v>
      </c>
      <c r="L1369">
        <v>5</v>
      </c>
      <c r="M1369">
        <v>97.94</v>
      </c>
      <c r="N1369">
        <v>74.180000000000007</v>
      </c>
      <c r="O1369">
        <f>Table1[[#This Row],[Price_per_qty]]*Table1[[#This Row],[Sold_qty]]</f>
        <v>489.7</v>
      </c>
      <c r="P1369">
        <f>(Table1[[#This Row],[Sold_qty]]*Table1[[#This Row],[Price_per_qty]])-(Table1[[#This Row],[COGS]]*Table1[[#This Row],[Sold_qty]])</f>
        <v>118.79999999999995</v>
      </c>
      <c r="Q1369" s="6">
        <f>Table1[[#This Row],[Profit]]/Table1[[#This Row],[Revenue]]</f>
        <v>0.24259750867878285</v>
      </c>
    </row>
    <row r="1370" spans="1:17" x14ac:dyDescent="0.3">
      <c r="A1370">
        <v>1369</v>
      </c>
      <c r="B1370" t="s">
        <v>3103</v>
      </c>
      <c r="C1370" t="s">
        <v>3104</v>
      </c>
      <c r="D1370" t="s">
        <v>16</v>
      </c>
      <c r="E1370" t="s">
        <v>106</v>
      </c>
      <c r="F1370" t="s">
        <v>755</v>
      </c>
      <c r="G1370" t="s">
        <v>35</v>
      </c>
      <c r="H1370" t="s">
        <v>28</v>
      </c>
      <c r="I1370" s="1">
        <v>45666</v>
      </c>
      <c r="J1370">
        <v>2025</v>
      </c>
      <c r="K1370" t="s">
        <v>36</v>
      </c>
      <c r="L1370">
        <v>14</v>
      </c>
      <c r="M1370">
        <v>186.01</v>
      </c>
      <c r="N1370">
        <v>139.91</v>
      </c>
      <c r="O1370">
        <f>Table1[[#This Row],[Price_per_qty]]*Table1[[#This Row],[Sold_qty]]</f>
        <v>2604.14</v>
      </c>
      <c r="P1370">
        <f>(Table1[[#This Row],[Sold_qty]]*Table1[[#This Row],[Price_per_qty]])-(Table1[[#This Row],[COGS]]*Table1[[#This Row],[Sold_qty]])</f>
        <v>645.39999999999986</v>
      </c>
      <c r="Q1370" s="6">
        <f>Table1[[#This Row],[Profit]]/Table1[[#This Row],[Revenue]]</f>
        <v>0.24783613784205147</v>
      </c>
    </row>
    <row r="1371" spans="1:17" x14ac:dyDescent="0.3">
      <c r="A1371">
        <v>1370</v>
      </c>
      <c r="B1371" t="s">
        <v>3105</v>
      </c>
      <c r="C1371" t="s">
        <v>3106</v>
      </c>
      <c r="D1371" t="s">
        <v>24</v>
      </c>
      <c r="E1371" t="s">
        <v>25</v>
      </c>
      <c r="F1371" t="s">
        <v>875</v>
      </c>
      <c r="G1371" t="s">
        <v>35</v>
      </c>
      <c r="H1371" t="s">
        <v>44</v>
      </c>
      <c r="I1371" s="1">
        <v>45405</v>
      </c>
      <c r="J1371">
        <v>2024</v>
      </c>
      <c r="K1371" t="s">
        <v>103</v>
      </c>
      <c r="L1371">
        <v>12</v>
      </c>
      <c r="M1371">
        <v>76.2</v>
      </c>
      <c r="N1371">
        <v>50.96</v>
      </c>
      <c r="O1371">
        <f>Table1[[#This Row],[Price_per_qty]]*Table1[[#This Row],[Sold_qty]]</f>
        <v>914.40000000000009</v>
      </c>
      <c r="P1371">
        <f>(Table1[[#This Row],[Sold_qty]]*Table1[[#This Row],[Price_per_qty]])-(Table1[[#This Row],[COGS]]*Table1[[#This Row],[Sold_qty]])</f>
        <v>302.88000000000011</v>
      </c>
      <c r="Q1371" s="6">
        <f>Table1[[#This Row],[Profit]]/Table1[[#This Row],[Revenue]]</f>
        <v>0.33123359580052503</v>
      </c>
    </row>
    <row r="1372" spans="1:17" x14ac:dyDescent="0.3">
      <c r="A1372">
        <v>1371</v>
      </c>
      <c r="B1372" t="s">
        <v>3107</v>
      </c>
      <c r="C1372" t="s">
        <v>3108</v>
      </c>
      <c r="D1372" t="s">
        <v>24</v>
      </c>
      <c r="E1372" t="s">
        <v>73</v>
      </c>
      <c r="F1372" t="s">
        <v>1047</v>
      </c>
      <c r="G1372" t="s">
        <v>35</v>
      </c>
      <c r="H1372" t="s">
        <v>27</v>
      </c>
      <c r="I1372" s="1">
        <v>45605</v>
      </c>
      <c r="J1372">
        <v>2024</v>
      </c>
      <c r="K1372" t="s">
        <v>29</v>
      </c>
      <c r="L1372">
        <v>3</v>
      </c>
      <c r="M1372">
        <v>265.77999999999997</v>
      </c>
      <c r="N1372">
        <v>177.6</v>
      </c>
      <c r="O1372">
        <f>Table1[[#This Row],[Price_per_qty]]*Table1[[#This Row],[Sold_qty]]</f>
        <v>797.33999999999992</v>
      </c>
      <c r="P1372">
        <f>(Table1[[#This Row],[Sold_qty]]*Table1[[#This Row],[Price_per_qty]])-(Table1[[#This Row],[COGS]]*Table1[[#This Row],[Sold_qty]])</f>
        <v>264.53999999999996</v>
      </c>
      <c r="Q1372" s="6">
        <f>Table1[[#This Row],[Profit]]/Table1[[#This Row],[Revenue]]</f>
        <v>0.33177816238994656</v>
      </c>
    </row>
    <row r="1373" spans="1:17" x14ac:dyDescent="0.3">
      <c r="A1373">
        <v>1372</v>
      </c>
      <c r="B1373" t="s">
        <v>3109</v>
      </c>
      <c r="C1373" t="s">
        <v>3110</v>
      </c>
      <c r="D1373" t="s">
        <v>16</v>
      </c>
      <c r="E1373" t="s">
        <v>17</v>
      </c>
      <c r="F1373" t="s">
        <v>954</v>
      </c>
      <c r="G1373" t="s">
        <v>27</v>
      </c>
      <c r="H1373" t="s">
        <v>28</v>
      </c>
      <c r="I1373" s="1">
        <v>45119</v>
      </c>
      <c r="J1373">
        <v>2023</v>
      </c>
      <c r="K1373" t="s">
        <v>36</v>
      </c>
      <c r="L1373">
        <v>10</v>
      </c>
      <c r="M1373">
        <v>401.84</v>
      </c>
      <c r="N1373">
        <v>241.73</v>
      </c>
      <c r="O1373">
        <f>Table1[[#This Row],[Price_per_qty]]*Table1[[#This Row],[Sold_qty]]</f>
        <v>4018.3999999999996</v>
      </c>
      <c r="P1373">
        <f>(Table1[[#This Row],[Sold_qty]]*Table1[[#This Row],[Price_per_qty]])-(Table1[[#This Row],[COGS]]*Table1[[#This Row],[Sold_qty]])</f>
        <v>1601.1</v>
      </c>
      <c r="Q1373" s="6">
        <f>Table1[[#This Row],[Profit]]/Table1[[#This Row],[Revenue]]</f>
        <v>0.39844216603623334</v>
      </c>
    </row>
    <row r="1374" spans="1:17" x14ac:dyDescent="0.3">
      <c r="A1374">
        <v>1373</v>
      </c>
      <c r="B1374" t="s">
        <v>3111</v>
      </c>
      <c r="C1374" t="s">
        <v>3112</v>
      </c>
      <c r="D1374" t="s">
        <v>24</v>
      </c>
      <c r="E1374" t="s">
        <v>25</v>
      </c>
      <c r="F1374" t="s">
        <v>471</v>
      </c>
      <c r="G1374" t="s">
        <v>35</v>
      </c>
      <c r="H1374" t="s">
        <v>19</v>
      </c>
      <c r="I1374" s="1">
        <v>45333</v>
      </c>
      <c r="J1374">
        <v>2024</v>
      </c>
      <c r="K1374" t="s">
        <v>29</v>
      </c>
      <c r="L1374">
        <v>16</v>
      </c>
      <c r="M1374">
        <v>145.12</v>
      </c>
      <c r="N1374">
        <v>96.04</v>
      </c>
      <c r="O1374">
        <f>Table1[[#This Row],[Price_per_qty]]*Table1[[#This Row],[Sold_qty]]</f>
        <v>2321.92</v>
      </c>
      <c r="P1374">
        <f>(Table1[[#This Row],[Sold_qty]]*Table1[[#This Row],[Price_per_qty]])-(Table1[[#This Row],[COGS]]*Table1[[#This Row],[Sold_qty]])</f>
        <v>785.28</v>
      </c>
      <c r="Q1374" s="6">
        <f>Table1[[#This Row],[Profit]]/Table1[[#This Row],[Revenue]]</f>
        <v>0.33820286659316423</v>
      </c>
    </row>
    <row r="1375" spans="1:17" x14ac:dyDescent="0.3">
      <c r="A1375">
        <v>1374</v>
      </c>
      <c r="B1375" t="s">
        <v>3113</v>
      </c>
      <c r="C1375" t="s">
        <v>336</v>
      </c>
      <c r="D1375" t="s">
        <v>32</v>
      </c>
      <c r="E1375" t="s">
        <v>33</v>
      </c>
      <c r="F1375" t="s">
        <v>2676</v>
      </c>
      <c r="G1375" t="s">
        <v>28</v>
      </c>
      <c r="H1375" t="s">
        <v>44</v>
      </c>
      <c r="I1375" s="1">
        <v>45258</v>
      </c>
      <c r="J1375">
        <v>2023</v>
      </c>
      <c r="K1375" t="s">
        <v>36</v>
      </c>
      <c r="L1375">
        <v>14</v>
      </c>
      <c r="M1375">
        <v>247.18</v>
      </c>
      <c r="N1375">
        <v>191.49</v>
      </c>
      <c r="O1375">
        <f>Table1[[#This Row],[Price_per_qty]]*Table1[[#This Row],[Sold_qty]]</f>
        <v>3460.52</v>
      </c>
      <c r="P1375">
        <f>(Table1[[#This Row],[Sold_qty]]*Table1[[#This Row],[Price_per_qty]])-(Table1[[#This Row],[COGS]]*Table1[[#This Row],[Sold_qty]])</f>
        <v>779.65999999999985</v>
      </c>
      <c r="Q1375" s="6">
        <f>Table1[[#This Row],[Profit]]/Table1[[#This Row],[Revenue]]</f>
        <v>0.22530139978962696</v>
      </c>
    </row>
    <row r="1376" spans="1:17" x14ac:dyDescent="0.3">
      <c r="A1376">
        <v>1375</v>
      </c>
      <c r="B1376" t="s">
        <v>3114</v>
      </c>
      <c r="C1376" t="s">
        <v>3115</v>
      </c>
      <c r="D1376" t="s">
        <v>32</v>
      </c>
      <c r="E1376" t="s">
        <v>63</v>
      </c>
      <c r="F1376" t="s">
        <v>64</v>
      </c>
      <c r="G1376" t="s">
        <v>44</v>
      </c>
      <c r="H1376" t="s">
        <v>19</v>
      </c>
      <c r="I1376" s="1">
        <v>44958</v>
      </c>
      <c r="J1376">
        <v>2023</v>
      </c>
      <c r="K1376" t="s">
        <v>29</v>
      </c>
      <c r="L1376">
        <v>20</v>
      </c>
      <c r="M1376">
        <v>240.98</v>
      </c>
      <c r="N1376">
        <v>184.76</v>
      </c>
      <c r="O1376">
        <f>Table1[[#This Row],[Price_per_qty]]*Table1[[#This Row],[Sold_qty]]</f>
        <v>4819.5999999999995</v>
      </c>
      <c r="P1376">
        <f>(Table1[[#This Row],[Sold_qty]]*Table1[[#This Row],[Price_per_qty]])-(Table1[[#This Row],[COGS]]*Table1[[#This Row],[Sold_qty]])</f>
        <v>1124.3999999999996</v>
      </c>
      <c r="Q1376" s="6">
        <f>Table1[[#This Row],[Profit]]/Table1[[#This Row],[Revenue]]</f>
        <v>0.23329736907627185</v>
      </c>
    </row>
    <row r="1377" spans="1:17" x14ac:dyDescent="0.3">
      <c r="A1377">
        <v>1376</v>
      </c>
      <c r="B1377" t="s">
        <v>3116</v>
      </c>
      <c r="C1377" t="s">
        <v>3117</v>
      </c>
      <c r="D1377" t="s">
        <v>24</v>
      </c>
      <c r="E1377" t="s">
        <v>25</v>
      </c>
      <c r="F1377" t="s">
        <v>471</v>
      </c>
      <c r="G1377" t="s">
        <v>44</v>
      </c>
      <c r="H1377" t="s">
        <v>35</v>
      </c>
      <c r="I1377" s="1">
        <v>45023</v>
      </c>
      <c r="J1377">
        <v>2023</v>
      </c>
      <c r="K1377" t="s">
        <v>21</v>
      </c>
      <c r="L1377">
        <v>19</v>
      </c>
      <c r="M1377">
        <v>99.13</v>
      </c>
      <c r="N1377">
        <v>77.069999999999993</v>
      </c>
      <c r="O1377">
        <f>Table1[[#This Row],[Price_per_qty]]*Table1[[#This Row],[Sold_qty]]</f>
        <v>1883.4699999999998</v>
      </c>
      <c r="P1377">
        <f>(Table1[[#This Row],[Sold_qty]]*Table1[[#This Row],[Price_per_qty]])-(Table1[[#This Row],[COGS]]*Table1[[#This Row],[Sold_qty]])</f>
        <v>419.13999999999987</v>
      </c>
      <c r="Q1377" s="6">
        <f>Table1[[#This Row],[Profit]]/Table1[[#This Row],[Revenue]]</f>
        <v>0.22253606375466556</v>
      </c>
    </row>
    <row r="1378" spans="1:17" x14ac:dyDescent="0.3">
      <c r="A1378">
        <v>1377</v>
      </c>
      <c r="B1378" t="s">
        <v>3118</v>
      </c>
      <c r="C1378" t="s">
        <v>3119</v>
      </c>
      <c r="D1378" t="s">
        <v>32</v>
      </c>
      <c r="E1378" t="s">
        <v>52</v>
      </c>
      <c r="F1378" t="s">
        <v>212</v>
      </c>
      <c r="G1378" t="s">
        <v>19</v>
      </c>
      <c r="H1378" t="s">
        <v>44</v>
      </c>
      <c r="I1378" s="1">
        <v>45780</v>
      </c>
      <c r="J1378">
        <v>2025</v>
      </c>
      <c r="K1378" t="s">
        <v>36</v>
      </c>
      <c r="L1378">
        <v>6</v>
      </c>
      <c r="M1378">
        <v>237.72</v>
      </c>
      <c r="N1378">
        <v>164.62</v>
      </c>
      <c r="O1378">
        <f>Table1[[#This Row],[Price_per_qty]]*Table1[[#This Row],[Sold_qty]]</f>
        <v>1426.32</v>
      </c>
      <c r="P1378">
        <f>(Table1[[#This Row],[Sold_qty]]*Table1[[#This Row],[Price_per_qty]])-(Table1[[#This Row],[COGS]]*Table1[[#This Row],[Sold_qty]])</f>
        <v>438.59999999999991</v>
      </c>
      <c r="Q1378" s="6">
        <f>Table1[[#This Row],[Profit]]/Table1[[#This Row],[Revenue]]</f>
        <v>0.30750462729261313</v>
      </c>
    </row>
    <row r="1379" spans="1:17" x14ac:dyDescent="0.3">
      <c r="A1379">
        <v>1378</v>
      </c>
      <c r="B1379" t="s">
        <v>3120</v>
      </c>
      <c r="C1379" t="s">
        <v>3121</v>
      </c>
      <c r="D1379" t="s">
        <v>24</v>
      </c>
      <c r="E1379" t="s">
        <v>42</v>
      </c>
      <c r="F1379" t="s">
        <v>883</v>
      </c>
      <c r="G1379" t="s">
        <v>44</v>
      </c>
      <c r="H1379" t="s">
        <v>20</v>
      </c>
      <c r="I1379" s="1">
        <v>45349</v>
      </c>
      <c r="J1379">
        <v>2024</v>
      </c>
      <c r="K1379" t="s">
        <v>36</v>
      </c>
      <c r="L1379">
        <v>10</v>
      </c>
      <c r="M1379">
        <v>94.29</v>
      </c>
      <c r="N1379">
        <v>55.03</v>
      </c>
      <c r="O1379">
        <f>Table1[[#This Row],[Price_per_qty]]*Table1[[#This Row],[Sold_qty]]</f>
        <v>942.90000000000009</v>
      </c>
      <c r="P1379">
        <f>(Table1[[#This Row],[Sold_qty]]*Table1[[#This Row],[Price_per_qty]])-(Table1[[#This Row],[COGS]]*Table1[[#This Row],[Sold_qty]])</f>
        <v>392.60000000000014</v>
      </c>
      <c r="Q1379" s="6">
        <f>Table1[[#This Row],[Profit]]/Table1[[#This Row],[Revenue]]</f>
        <v>0.41637501325697329</v>
      </c>
    </row>
    <row r="1380" spans="1:17" x14ac:dyDescent="0.3">
      <c r="A1380">
        <v>1379</v>
      </c>
      <c r="B1380" t="s">
        <v>3122</v>
      </c>
      <c r="C1380" t="s">
        <v>970</v>
      </c>
      <c r="D1380" t="s">
        <v>24</v>
      </c>
      <c r="E1380" t="s">
        <v>42</v>
      </c>
      <c r="F1380" t="s">
        <v>1314</v>
      </c>
      <c r="G1380" t="s">
        <v>44</v>
      </c>
      <c r="H1380" t="s">
        <v>28</v>
      </c>
      <c r="I1380" s="1">
        <v>45636</v>
      </c>
      <c r="J1380">
        <v>2024</v>
      </c>
      <c r="K1380" t="s">
        <v>103</v>
      </c>
      <c r="L1380">
        <v>12</v>
      </c>
      <c r="M1380">
        <v>199.44</v>
      </c>
      <c r="N1380">
        <v>146.63</v>
      </c>
      <c r="O1380">
        <f>Table1[[#This Row],[Price_per_qty]]*Table1[[#This Row],[Sold_qty]]</f>
        <v>2393.2799999999997</v>
      </c>
      <c r="P1380">
        <f>(Table1[[#This Row],[Sold_qty]]*Table1[[#This Row],[Price_per_qty]])-(Table1[[#This Row],[COGS]]*Table1[[#This Row],[Sold_qty]])</f>
        <v>633.7199999999998</v>
      </c>
      <c r="Q1380" s="6">
        <f>Table1[[#This Row],[Profit]]/Table1[[#This Row],[Revenue]]</f>
        <v>0.26479141596470113</v>
      </c>
    </row>
    <row r="1381" spans="1:17" x14ac:dyDescent="0.3">
      <c r="A1381">
        <v>1380</v>
      </c>
      <c r="B1381" t="s">
        <v>3123</v>
      </c>
      <c r="C1381" t="s">
        <v>3124</v>
      </c>
      <c r="D1381" t="s">
        <v>24</v>
      </c>
      <c r="E1381" t="s">
        <v>25</v>
      </c>
      <c r="F1381" t="s">
        <v>697</v>
      </c>
      <c r="G1381" t="s">
        <v>20</v>
      </c>
      <c r="H1381" t="s">
        <v>35</v>
      </c>
      <c r="I1381" s="1">
        <v>45312</v>
      </c>
      <c r="J1381">
        <v>2024</v>
      </c>
      <c r="K1381" t="s">
        <v>103</v>
      </c>
      <c r="L1381">
        <v>9</v>
      </c>
      <c r="M1381">
        <v>92.6</v>
      </c>
      <c r="N1381">
        <v>56.31</v>
      </c>
      <c r="O1381">
        <f>Table1[[#This Row],[Price_per_qty]]*Table1[[#This Row],[Sold_qty]]</f>
        <v>833.4</v>
      </c>
      <c r="P1381">
        <f>(Table1[[#This Row],[Sold_qty]]*Table1[[#This Row],[Price_per_qty]])-(Table1[[#This Row],[COGS]]*Table1[[#This Row],[Sold_qty]])</f>
        <v>326.60999999999996</v>
      </c>
      <c r="Q1381" s="6">
        <f>Table1[[#This Row],[Profit]]/Table1[[#This Row],[Revenue]]</f>
        <v>0.39190064794816409</v>
      </c>
    </row>
    <row r="1382" spans="1:17" x14ac:dyDescent="0.3">
      <c r="A1382">
        <v>1381</v>
      </c>
      <c r="B1382" t="s">
        <v>3125</v>
      </c>
      <c r="C1382" t="s">
        <v>3126</v>
      </c>
      <c r="D1382" t="s">
        <v>16</v>
      </c>
      <c r="E1382" t="s">
        <v>17</v>
      </c>
      <c r="F1382" t="s">
        <v>3127</v>
      </c>
      <c r="G1382" t="s">
        <v>28</v>
      </c>
      <c r="H1382" t="s">
        <v>20</v>
      </c>
      <c r="I1382" s="1">
        <v>45688</v>
      </c>
      <c r="J1382">
        <v>2025</v>
      </c>
      <c r="K1382" t="s">
        <v>29</v>
      </c>
      <c r="L1382">
        <v>5</v>
      </c>
      <c r="M1382">
        <v>178.11</v>
      </c>
      <c r="N1382">
        <v>135.32</v>
      </c>
      <c r="O1382">
        <f>Table1[[#This Row],[Price_per_qty]]*Table1[[#This Row],[Sold_qty]]</f>
        <v>890.55000000000007</v>
      </c>
      <c r="P1382">
        <f>(Table1[[#This Row],[Sold_qty]]*Table1[[#This Row],[Price_per_qty]])-(Table1[[#This Row],[COGS]]*Table1[[#This Row],[Sold_qty]])</f>
        <v>213.95000000000016</v>
      </c>
      <c r="Q1382" s="6">
        <f>Table1[[#This Row],[Profit]]/Table1[[#This Row],[Revenue]]</f>
        <v>0.24024479254393369</v>
      </c>
    </row>
    <row r="1383" spans="1:17" x14ac:dyDescent="0.3">
      <c r="A1383">
        <v>1382</v>
      </c>
      <c r="B1383" t="s">
        <v>3128</v>
      </c>
      <c r="C1383" t="s">
        <v>3129</v>
      </c>
      <c r="D1383" t="s">
        <v>16</v>
      </c>
      <c r="E1383" t="s">
        <v>59</v>
      </c>
      <c r="F1383" t="s">
        <v>1616</v>
      </c>
      <c r="G1383" t="s">
        <v>44</v>
      </c>
      <c r="H1383" t="s">
        <v>44</v>
      </c>
      <c r="I1383" s="1">
        <v>45735</v>
      </c>
      <c r="J1383">
        <v>2025</v>
      </c>
      <c r="K1383" t="s">
        <v>29</v>
      </c>
      <c r="L1383">
        <v>10</v>
      </c>
      <c r="M1383">
        <v>324.02999999999997</v>
      </c>
      <c r="N1383">
        <v>259.19</v>
      </c>
      <c r="O1383">
        <f>Table1[[#This Row],[Price_per_qty]]*Table1[[#This Row],[Sold_qty]]</f>
        <v>3240.2999999999997</v>
      </c>
      <c r="P1383">
        <f>(Table1[[#This Row],[Sold_qty]]*Table1[[#This Row],[Price_per_qty]])-(Table1[[#This Row],[COGS]]*Table1[[#This Row],[Sold_qty]])</f>
        <v>648.39999999999964</v>
      </c>
      <c r="Q1383" s="6">
        <f>Table1[[#This Row],[Profit]]/Table1[[#This Row],[Revenue]]</f>
        <v>0.20010492855599782</v>
      </c>
    </row>
    <row r="1384" spans="1:17" x14ac:dyDescent="0.3">
      <c r="A1384">
        <v>1383</v>
      </c>
      <c r="B1384" t="s">
        <v>3130</v>
      </c>
      <c r="C1384" t="s">
        <v>3131</v>
      </c>
      <c r="D1384" t="s">
        <v>16</v>
      </c>
      <c r="E1384" t="s">
        <v>17</v>
      </c>
      <c r="F1384" t="s">
        <v>2766</v>
      </c>
      <c r="G1384" t="s">
        <v>35</v>
      </c>
      <c r="H1384" t="s">
        <v>27</v>
      </c>
      <c r="I1384" s="1">
        <v>45510</v>
      </c>
      <c r="J1384">
        <v>2024</v>
      </c>
      <c r="K1384" t="s">
        <v>21</v>
      </c>
      <c r="L1384">
        <v>11</v>
      </c>
      <c r="M1384">
        <v>134.41999999999999</v>
      </c>
      <c r="N1384">
        <v>68.84</v>
      </c>
      <c r="O1384">
        <f>Table1[[#This Row],[Price_per_qty]]*Table1[[#This Row],[Sold_qty]]</f>
        <v>1478.62</v>
      </c>
      <c r="P1384">
        <f>(Table1[[#This Row],[Sold_qty]]*Table1[[#This Row],[Price_per_qty]])-(Table1[[#This Row],[COGS]]*Table1[[#This Row],[Sold_qty]])</f>
        <v>721.37999999999988</v>
      </c>
      <c r="Q1384" s="6">
        <f>Table1[[#This Row],[Profit]]/Table1[[#This Row],[Revenue]]</f>
        <v>0.48787382829936016</v>
      </c>
    </row>
    <row r="1385" spans="1:17" x14ac:dyDescent="0.3">
      <c r="A1385">
        <v>1384</v>
      </c>
      <c r="B1385" t="s">
        <v>3132</v>
      </c>
      <c r="C1385" t="s">
        <v>1652</v>
      </c>
      <c r="D1385" t="s">
        <v>16</v>
      </c>
      <c r="E1385" t="s">
        <v>59</v>
      </c>
      <c r="F1385" t="s">
        <v>1810</v>
      </c>
      <c r="G1385" t="s">
        <v>20</v>
      </c>
      <c r="H1385" t="s">
        <v>19</v>
      </c>
      <c r="I1385" s="1">
        <v>45036</v>
      </c>
      <c r="J1385">
        <v>2023</v>
      </c>
      <c r="K1385" t="s">
        <v>36</v>
      </c>
      <c r="L1385">
        <v>13</v>
      </c>
      <c r="M1385">
        <v>487.32</v>
      </c>
      <c r="N1385">
        <v>386.41</v>
      </c>
      <c r="O1385">
        <f>Table1[[#This Row],[Price_per_qty]]*Table1[[#This Row],[Sold_qty]]</f>
        <v>6335.16</v>
      </c>
      <c r="P1385">
        <f>(Table1[[#This Row],[Sold_qty]]*Table1[[#This Row],[Price_per_qty]])-(Table1[[#This Row],[COGS]]*Table1[[#This Row],[Sold_qty]])</f>
        <v>1311.83</v>
      </c>
      <c r="Q1385" s="6">
        <f>Table1[[#This Row],[Profit]]/Table1[[#This Row],[Revenue]]</f>
        <v>0.20707132890092753</v>
      </c>
    </row>
    <row r="1386" spans="1:17" x14ac:dyDescent="0.3">
      <c r="A1386">
        <v>1385</v>
      </c>
      <c r="B1386" t="s">
        <v>3133</v>
      </c>
      <c r="C1386" t="s">
        <v>2154</v>
      </c>
      <c r="D1386" t="s">
        <v>24</v>
      </c>
      <c r="E1386" t="s">
        <v>42</v>
      </c>
      <c r="F1386" t="s">
        <v>1040</v>
      </c>
      <c r="G1386" t="s">
        <v>27</v>
      </c>
      <c r="H1386" t="s">
        <v>27</v>
      </c>
      <c r="I1386" s="1">
        <v>45336</v>
      </c>
      <c r="J1386">
        <v>2024</v>
      </c>
      <c r="K1386" t="s">
        <v>103</v>
      </c>
      <c r="L1386">
        <v>11</v>
      </c>
      <c r="M1386">
        <v>283.24</v>
      </c>
      <c r="N1386">
        <v>173.93</v>
      </c>
      <c r="O1386">
        <f>Table1[[#This Row],[Price_per_qty]]*Table1[[#This Row],[Sold_qty]]</f>
        <v>3115.6400000000003</v>
      </c>
      <c r="P1386">
        <f>(Table1[[#This Row],[Sold_qty]]*Table1[[#This Row],[Price_per_qty]])-(Table1[[#This Row],[COGS]]*Table1[[#This Row],[Sold_qty]])</f>
        <v>1202.4100000000003</v>
      </c>
      <c r="Q1386" s="6">
        <f>Table1[[#This Row],[Profit]]/Table1[[#This Row],[Revenue]]</f>
        <v>0.38592712893659092</v>
      </c>
    </row>
    <row r="1387" spans="1:17" x14ac:dyDescent="0.3">
      <c r="A1387">
        <v>1386</v>
      </c>
      <c r="B1387" t="s">
        <v>3134</v>
      </c>
      <c r="C1387" t="s">
        <v>1179</v>
      </c>
      <c r="D1387" t="s">
        <v>16</v>
      </c>
      <c r="E1387" t="s">
        <v>17</v>
      </c>
      <c r="F1387" t="s">
        <v>541</v>
      </c>
      <c r="G1387" t="s">
        <v>35</v>
      </c>
      <c r="H1387" t="s">
        <v>35</v>
      </c>
      <c r="I1387" s="1">
        <v>45539</v>
      </c>
      <c r="J1387">
        <v>2024</v>
      </c>
      <c r="K1387" t="s">
        <v>36</v>
      </c>
      <c r="L1387">
        <v>14</v>
      </c>
      <c r="M1387">
        <v>322.16000000000003</v>
      </c>
      <c r="N1387">
        <v>263.64999999999998</v>
      </c>
      <c r="O1387">
        <f>Table1[[#This Row],[Price_per_qty]]*Table1[[#This Row],[Sold_qty]]</f>
        <v>4510.2400000000007</v>
      </c>
      <c r="P1387">
        <f>(Table1[[#This Row],[Sold_qty]]*Table1[[#This Row],[Price_per_qty]])-(Table1[[#This Row],[COGS]]*Table1[[#This Row],[Sold_qty]])</f>
        <v>819.14000000000124</v>
      </c>
      <c r="Q1387" s="6">
        <f>Table1[[#This Row],[Profit]]/Table1[[#This Row],[Revenue]]</f>
        <v>0.18161782964986367</v>
      </c>
    </row>
    <row r="1388" spans="1:17" x14ac:dyDescent="0.3">
      <c r="A1388">
        <v>1387</v>
      </c>
      <c r="B1388" t="s">
        <v>3135</v>
      </c>
      <c r="C1388" t="s">
        <v>3136</v>
      </c>
      <c r="D1388" t="s">
        <v>16</v>
      </c>
      <c r="E1388" t="s">
        <v>17</v>
      </c>
      <c r="F1388" t="s">
        <v>235</v>
      </c>
      <c r="G1388" t="s">
        <v>28</v>
      </c>
      <c r="H1388" t="s">
        <v>27</v>
      </c>
      <c r="I1388" s="1">
        <v>45342</v>
      </c>
      <c r="J1388">
        <v>2024</v>
      </c>
      <c r="K1388" t="s">
        <v>21</v>
      </c>
      <c r="L1388">
        <v>14</v>
      </c>
      <c r="M1388">
        <v>133.59</v>
      </c>
      <c r="N1388">
        <v>103.46</v>
      </c>
      <c r="O1388">
        <f>Table1[[#This Row],[Price_per_qty]]*Table1[[#This Row],[Sold_qty]]</f>
        <v>1870.26</v>
      </c>
      <c r="P1388">
        <f>(Table1[[#This Row],[Sold_qty]]*Table1[[#This Row],[Price_per_qty]])-(Table1[[#This Row],[COGS]]*Table1[[#This Row],[Sold_qty]])</f>
        <v>421.82000000000016</v>
      </c>
      <c r="Q1388" s="6">
        <f>Table1[[#This Row],[Profit]]/Table1[[#This Row],[Revenue]]</f>
        <v>0.22554083389475268</v>
      </c>
    </row>
    <row r="1389" spans="1:17" x14ac:dyDescent="0.3">
      <c r="A1389">
        <v>1388</v>
      </c>
      <c r="B1389" t="s">
        <v>3137</v>
      </c>
      <c r="C1389" t="s">
        <v>3138</v>
      </c>
      <c r="D1389" t="s">
        <v>16</v>
      </c>
      <c r="E1389" t="s">
        <v>59</v>
      </c>
      <c r="F1389" t="s">
        <v>831</v>
      </c>
      <c r="G1389" t="s">
        <v>35</v>
      </c>
      <c r="H1389" t="s">
        <v>35</v>
      </c>
      <c r="I1389" s="1">
        <v>45324</v>
      </c>
      <c r="J1389">
        <v>2024</v>
      </c>
      <c r="K1389" t="s">
        <v>21</v>
      </c>
      <c r="L1389">
        <v>13</v>
      </c>
      <c r="M1389">
        <v>488.12</v>
      </c>
      <c r="N1389">
        <v>288.12</v>
      </c>
      <c r="O1389">
        <f>Table1[[#This Row],[Price_per_qty]]*Table1[[#This Row],[Sold_qty]]</f>
        <v>6345.56</v>
      </c>
      <c r="P1389">
        <f>(Table1[[#This Row],[Sold_qty]]*Table1[[#This Row],[Price_per_qty]])-(Table1[[#This Row],[COGS]]*Table1[[#This Row],[Sold_qty]])</f>
        <v>2600.0000000000005</v>
      </c>
      <c r="Q1389" s="6">
        <f>Table1[[#This Row],[Profit]]/Table1[[#This Row],[Revenue]]</f>
        <v>0.4097353109891011</v>
      </c>
    </row>
    <row r="1390" spans="1:17" x14ac:dyDescent="0.3">
      <c r="A1390">
        <v>1389</v>
      </c>
      <c r="B1390" t="s">
        <v>3139</v>
      </c>
      <c r="C1390" t="s">
        <v>2652</v>
      </c>
      <c r="D1390" t="s">
        <v>24</v>
      </c>
      <c r="E1390" t="s">
        <v>73</v>
      </c>
      <c r="F1390" t="s">
        <v>416</v>
      </c>
      <c r="G1390" t="s">
        <v>44</v>
      </c>
      <c r="H1390" t="s">
        <v>44</v>
      </c>
      <c r="I1390" s="1">
        <v>45753</v>
      </c>
      <c r="J1390">
        <v>2025</v>
      </c>
      <c r="K1390" t="s">
        <v>21</v>
      </c>
      <c r="L1390">
        <v>18</v>
      </c>
      <c r="M1390">
        <v>125.77</v>
      </c>
      <c r="N1390">
        <v>81.05</v>
      </c>
      <c r="O1390">
        <f>Table1[[#This Row],[Price_per_qty]]*Table1[[#This Row],[Sold_qty]]</f>
        <v>2263.86</v>
      </c>
      <c r="P1390">
        <f>(Table1[[#This Row],[Sold_qty]]*Table1[[#This Row],[Price_per_qty]])-(Table1[[#This Row],[COGS]]*Table1[[#This Row],[Sold_qty]])</f>
        <v>804.96000000000026</v>
      </c>
      <c r="Q1390" s="6">
        <f>Table1[[#This Row],[Profit]]/Table1[[#This Row],[Revenue]]</f>
        <v>0.35556969070525574</v>
      </c>
    </row>
    <row r="1391" spans="1:17" x14ac:dyDescent="0.3">
      <c r="A1391">
        <v>1390</v>
      </c>
      <c r="B1391" t="s">
        <v>3140</v>
      </c>
      <c r="C1391" t="s">
        <v>3141</v>
      </c>
      <c r="D1391" t="s">
        <v>24</v>
      </c>
      <c r="E1391" t="s">
        <v>25</v>
      </c>
      <c r="F1391" t="s">
        <v>82</v>
      </c>
      <c r="G1391" t="s">
        <v>35</v>
      </c>
      <c r="H1391" t="s">
        <v>27</v>
      </c>
      <c r="I1391" s="1">
        <v>45463</v>
      </c>
      <c r="J1391">
        <v>2024</v>
      </c>
      <c r="K1391" t="s">
        <v>21</v>
      </c>
      <c r="L1391">
        <v>19</v>
      </c>
      <c r="M1391">
        <v>227.79</v>
      </c>
      <c r="N1391">
        <v>169.08</v>
      </c>
      <c r="O1391">
        <f>Table1[[#This Row],[Price_per_qty]]*Table1[[#This Row],[Sold_qty]]</f>
        <v>4328.01</v>
      </c>
      <c r="P1391">
        <f>(Table1[[#This Row],[Sold_qty]]*Table1[[#This Row],[Price_per_qty]])-(Table1[[#This Row],[COGS]]*Table1[[#This Row],[Sold_qty]])</f>
        <v>1115.4899999999998</v>
      </c>
      <c r="Q1391" s="6">
        <f>Table1[[#This Row],[Profit]]/Table1[[#This Row],[Revenue]]</f>
        <v>0.25773738970104038</v>
      </c>
    </row>
    <row r="1392" spans="1:17" x14ac:dyDescent="0.3">
      <c r="A1392">
        <v>1391</v>
      </c>
      <c r="B1392" t="s">
        <v>3142</v>
      </c>
      <c r="C1392" t="s">
        <v>3143</v>
      </c>
      <c r="D1392" t="s">
        <v>24</v>
      </c>
      <c r="E1392" t="s">
        <v>42</v>
      </c>
      <c r="F1392" t="s">
        <v>1780</v>
      </c>
      <c r="G1392" t="s">
        <v>27</v>
      </c>
      <c r="H1392" t="s">
        <v>19</v>
      </c>
      <c r="I1392" s="1">
        <v>45685</v>
      </c>
      <c r="J1392">
        <v>2025</v>
      </c>
      <c r="K1392" t="s">
        <v>36</v>
      </c>
      <c r="L1392">
        <v>3</v>
      </c>
      <c r="M1392">
        <v>89.52</v>
      </c>
      <c r="N1392">
        <v>75.33</v>
      </c>
      <c r="O1392">
        <f>Table1[[#This Row],[Price_per_qty]]*Table1[[#This Row],[Sold_qty]]</f>
        <v>268.56</v>
      </c>
      <c r="P1392">
        <f>(Table1[[#This Row],[Sold_qty]]*Table1[[#This Row],[Price_per_qty]])-(Table1[[#This Row],[COGS]]*Table1[[#This Row],[Sold_qty]])</f>
        <v>42.569999999999993</v>
      </c>
      <c r="Q1392" s="6">
        <f>Table1[[#This Row],[Profit]]/Table1[[#This Row],[Revenue]]</f>
        <v>0.15851206434316351</v>
      </c>
    </row>
    <row r="1393" spans="1:17" x14ac:dyDescent="0.3">
      <c r="A1393">
        <v>1392</v>
      </c>
      <c r="B1393" t="s">
        <v>3144</v>
      </c>
      <c r="C1393" t="s">
        <v>3145</v>
      </c>
      <c r="D1393" t="s">
        <v>24</v>
      </c>
      <c r="E1393" t="s">
        <v>25</v>
      </c>
      <c r="F1393" t="s">
        <v>727</v>
      </c>
      <c r="G1393" t="s">
        <v>28</v>
      </c>
      <c r="H1393" t="s">
        <v>28</v>
      </c>
      <c r="I1393" s="1">
        <v>45675</v>
      </c>
      <c r="J1393">
        <v>2025</v>
      </c>
      <c r="K1393" t="s">
        <v>36</v>
      </c>
      <c r="L1393">
        <v>14</v>
      </c>
      <c r="M1393">
        <v>375.95</v>
      </c>
      <c r="N1393">
        <v>278.94</v>
      </c>
      <c r="O1393">
        <f>Table1[[#This Row],[Price_per_qty]]*Table1[[#This Row],[Sold_qty]]</f>
        <v>5263.3</v>
      </c>
      <c r="P1393">
        <f>(Table1[[#This Row],[Sold_qty]]*Table1[[#This Row],[Price_per_qty]])-(Table1[[#This Row],[COGS]]*Table1[[#This Row],[Sold_qty]])</f>
        <v>1358.1400000000003</v>
      </c>
      <c r="Q1393" s="6">
        <f>Table1[[#This Row],[Profit]]/Table1[[#This Row],[Revenue]]</f>
        <v>0.25803963292991094</v>
      </c>
    </row>
    <row r="1394" spans="1:17" x14ac:dyDescent="0.3">
      <c r="A1394">
        <v>1393</v>
      </c>
      <c r="B1394" t="s">
        <v>3146</v>
      </c>
      <c r="C1394" t="s">
        <v>3147</v>
      </c>
      <c r="D1394" t="s">
        <v>32</v>
      </c>
      <c r="E1394" t="s">
        <v>33</v>
      </c>
      <c r="F1394" t="s">
        <v>770</v>
      </c>
      <c r="G1394" t="s">
        <v>28</v>
      </c>
      <c r="H1394" t="s">
        <v>44</v>
      </c>
      <c r="I1394" s="1">
        <v>45092</v>
      </c>
      <c r="J1394">
        <v>2023</v>
      </c>
      <c r="K1394" t="s">
        <v>21</v>
      </c>
      <c r="L1394">
        <v>3</v>
      </c>
      <c r="M1394">
        <v>293.91000000000003</v>
      </c>
      <c r="N1394">
        <v>157.91</v>
      </c>
      <c r="O1394">
        <f>Table1[[#This Row],[Price_per_qty]]*Table1[[#This Row],[Sold_qty]]</f>
        <v>881.73</v>
      </c>
      <c r="P1394">
        <f>(Table1[[#This Row],[Sold_qty]]*Table1[[#This Row],[Price_per_qty]])-(Table1[[#This Row],[COGS]]*Table1[[#This Row],[Sold_qty]])</f>
        <v>408</v>
      </c>
      <c r="Q1394" s="6">
        <f>Table1[[#This Row],[Profit]]/Table1[[#This Row],[Revenue]]</f>
        <v>0.46272668503963799</v>
      </c>
    </row>
    <row r="1395" spans="1:17" x14ac:dyDescent="0.3">
      <c r="A1395">
        <v>1394</v>
      </c>
      <c r="B1395" t="s">
        <v>3148</v>
      </c>
      <c r="C1395" t="s">
        <v>3149</v>
      </c>
      <c r="D1395" t="s">
        <v>16</v>
      </c>
      <c r="E1395" t="s">
        <v>106</v>
      </c>
      <c r="F1395" t="s">
        <v>2203</v>
      </c>
      <c r="G1395" t="s">
        <v>19</v>
      </c>
      <c r="H1395" t="s">
        <v>20</v>
      </c>
      <c r="I1395" s="1">
        <v>45172</v>
      </c>
      <c r="J1395">
        <v>2023</v>
      </c>
      <c r="K1395" t="s">
        <v>21</v>
      </c>
      <c r="L1395">
        <v>16</v>
      </c>
      <c r="M1395">
        <v>462.78</v>
      </c>
      <c r="N1395">
        <v>256.17</v>
      </c>
      <c r="O1395">
        <f>Table1[[#This Row],[Price_per_qty]]*Table1[[#This Row],[Sold_qty]]</f>
        <v>7404.48</v>
      </c>
      <c r="P1395">
        <f>(Table1[[#This Row],[Sold_qty]]*Table1[[#This Row],[Price_per_qty]])-(Table1[[#This Row],[COGS]]*Table1[[#This Row],[Sold_qty]])</f>
        <v>3305.7599999999993</v>
      </c>
      <c r="Q1395" s="6">
        <f>Table1[[#This Row],[Profit]]/Table1[[#This Row],[Revenue]]</f>
        <v>0.44645403863606892</v>
      </c>
    </row>
    <row r="1396" spans="1:17" x14ac:dyDescent="0.3">
      <c r="A1396">
        <v>1395</v>
      </c>
      <c r="B1396" t="s">
        <v>3150</v>
      </c>
      <c r="C1396" t="s">
        <v>3151</v>
      </c>
      <c r="D1396" t="s">
        <v>32</v>
      </c>
      <c r="E1396" t="s">
        <v>52</v>
      </c>
      <c r="F1396" t="s">
        <v>506</v>
      </c>
      <c r="G1396" t="s">
        <v>20</v>
      </c>
      <c r="H1396" t="s">
        <v>44</v>
      </c>
      <c r="I1396" s="1">
        <v>45439</v>
      </c>
      <c r="J1396">
        <v>2024</v>
      </c>
      <c r="K1396" t="s">
        <v>103</v>
      </c>
      <c r="L1396">
        <v>20</v>
      </c>
      <c r="M1396">
        <v>240.75</v>
      </c>
      <c r="N1396">
        <v>148.80000000000001</v>
      </c>
      <c r="O1396">
        <f>Table1[[#This Row],[Price_per_qty]]*Table1[[#This Row],[Sold_qty]]</f>
        <v>4815</v>
      </c>
      <c r="P1396">
        <f>(Table1[[#This Row],[Sold_qty]]*Table1[[#This Row],[Price_per_qty]])-(Table1[[#This Row],[COGS]]*Table1[[#This Row],[Sold_qty]])</f>
        <v>1839</v>
      </c>
      <c r="Q1396" s="6">
        <f>Table1[[#This Row],[Profit]]/Table1[[#This Row],[Revenue]]</f>
        <v>0.38193146417445484</v>
      </c>
    </row>
    <row r="1397" spans="1:17" x14ac:dyDescent="0.3">
      <c r="A1397">
        <v>1396</v>
      </c>
      <c r="B1397" t="s">
        <v>3152</v>
      </c>
      <c r="C1397" t="s">
        <v>3153</v>
      </c>
      <c r="D1397" t="s">
        <v>32</v>
      </c>
      <c r="E1397" t="s">
        <v>52</v>
      </c>
      <c r="F1397" t="s">
        <v>428</v>
      </c>
      <c r="G1397" t="s">
        <v>44</v>
      </c>
      <c r="H1397" t="s">
        <v>28</v>
      </c>
      <c r="I1397" s="1">
        <v>45520</v>
      </c>
      <c r="J1397">
        <v>2024</v>
      </c>
      <c r="K1397" t="s">
        <v>29</v>
      </c>
      <c r="L1397">
        <v>12</v>
      </c>
      <c r="M1397">
        <v>219.52</v>
      </c>
      <c r="N1397">
        <v>155.61000000000001</v>
      </c>
      <c r="O1397">
        <f>Table1[[#This Row],[Price_per_qty]]*Table1[[#This Row],[Sold_qty]]</f>
        <v>2634.2400000000002</v>
      </c>
      <c r="P1397">
        <f>(Table1[[#This Row],[Sold_qty]]*Table1[[#This Row],[Price_per_qty]])-(Table1[[#This Row],[COGS]]*Table1[[#This Row],[Sold_qty]])</f>
        <v>766.92000000000007</v>
      </c>
      <c r="Q1397" s="6">
        <f>Table1[[#This Row],[Profit]]/Table1[[#This Row],[Revenue]]</f>
        <v>0.29113520408163268</v>
      </c>
    </row>
    <row r="1398" spans="1:17" x14ac:dyDescent="0.3">
      <c r="A1398">
        <v>1397</v>
      </c>
      <c r="B1398" t="s">
        <v>3154</v>
      </c>
      <c r="C1398" t="s">
        <v>3155</v>
      </c>
      <c r="D1398" t="s">
        <v>16</v>
      </c>
      <c r="E1398" t="s">
        <v>17</v>
      </c>
      <c r="F1398" t="s">
        <v>1470</v>
      </c>
      <c r="G1398" t="s">
        <v>20</v>
      </c>
      <c r="H1398" t="s">
        <v>28</v>
      </c>
      <c r="I1398" s="1">
        <v>45535</v>
      </c>
      <c r="J1398">
        <v>2024</v>
      </c>
      <c r="K1398" t="s">
        <v>29</v>
      </c>
      <c r="L1398">
        <v>5</v>
      </c>
      <c r="M1398">
        <v>142.41</v>
      </c>
      <c r="N1398">
        <v>75.209999999999994</v>
      </c>
      <c r="O1398">
        <f>Table1[[#This Row],[Price_per_qty]]*Table1[[#This Row],[Sold_qty]]</f>
        <v>712.05</v>
      </c>
      <c r="P1398">
        <f>(Table1[[#This Row],[Sold_qty]]*Table1[[#This Row],[Price_per_qty]])-(Table1[[#This Row],[COGS]]*Table1[[#This Row],[Sold_qty]])</f>
        <v>336</v>
      </c>
      <c r="Q1398" s="6">
        <f>Table1[[#This Row],[Profit]]/Table1[[#This Row],[Revenue]]</f>
        <v>0.47187697493153574</v>
      </c>
    </row>
    <row r="1399" spans="1:17" x14ac:dyDescent="0.3">
      <c r="A1399">
        <v>1398</v>
      </c>
      <c r="B1399" t="s">
        <v>3156</v>
      </c>
      <c r="C1399" t="s">
        <v>3157</v>
      </c>
      <c r="D1399" t="s">
        <v>24</v>
      </c>
      <c r="E1399" t="s">
        <v>25</v>
      </c>
      <c r="F1399" t="s">
        <v>818</v>
      </c>
      <c r="G1399" t="s">
        <v>35</v>
      </c>
      <c r="H1399" t="s">
        <v>27</v>
      </c>
      <c r="I1399" s="1">
        <v>45546</v>
      </c>
      <c r="J1399">
        <v>2024</v>
      </c>
      <c r="K1399" t="s">
        <v>29</v>
      </c>
      <c r="L1399">
        <v>2</v>
      </c>
      <c r="M1399">
        <v>63.61</v>
      </c>
      <c r="N1399">
        <v>38.630000000000003</v>
      </c>
      <c r="O1399">
        <f>Table1[[#This Row],[Price_per_qty]]*Table1[[#This Row],[Sold_qty]]</f>
        <v>127.22</v>
      </c>
      <c r="P1399">
        <f>(Table1[[#This Row],[Sold_qty]]*Table1[[#This Row],[Price_per_qty]])-(Table1[[#This Row],[COGS]]*Table1[[#This Row],[Sold_qty]])</f>
        <v>49.959999999999994</v>
      </c>
      <c r="Q1399" s="6">
        <f>Table1[[#This Row],[Profit]]/Table1[[#This Row],[Revenue]]</f>
        <v>0.39270554944191161</v>
      </c>
    </row>
    <row r="1400" spans="1:17" x14ac:dyDescent="0.3">
      <c r="A1400">
        <v>1399</v>
      </c>
      <c r="B1400" t="s">
        <v>3158</v>
      </c>
      <c r="C1400" t="s">
        <v>3159</v>
      </c>
      <c r="D1400" t="s">
        <v>24</v>
      </c>
      <c r="E1400" t="s">
        <v>73</v>
      </c>
      <c r="F1400" t="s">
        <v>776</v>
      </c>
      <c r="G1400" t="s">
        <v>19</v>
      </c>
      <c r="H1400" t="s">
        <v>44</v>
      </c>
      <c r="I1400" s="1">
        <v>45117</v>
      </c>
      <c r="J1400">
        <v>2023</v>
      </c>
      <c r="K1400" t="s">
        <v>29</v>
      </c>
      <c r="L1400">
        <v>14</v>
      </c>
      <c r="M1400">
        <v>223.56</v>
      </c>
      <c r="N1400">
        <v>142.44</v>
      </c>
      <c r="O1400">
        <f>Table1[[#This Row],[Price_per_qty]]*Table1[[#This Row],[Sold_qty]]</f>
        <v>3129.84</v>
      </c>
      <c r="P1400">
        <f>(Table1[[#This Row],[Sold_qty]]*Table1[[#This Row],[Price_per_qty]])-(Table1[[#This Row],[COGS]]*Table1[[#This Row],[Sold_qty]])</f>
        <v>1135.6800000000003</v>
      </c>
      <c r="Q1400" s="6">
        <f>Table1[[#This Row],[Profit]]/Table1[[#This Row],[Revenue]]</f>
        <v>0.36285560923242088</v>
      </c>
    </row>
    <row r="1401" spans="1:17" x14ac:dyDescent="0.3">
      <c r="A1401">
        <v>1400</v>
      </c>
      <c r="B1401" t="s">
        <v>3160</v>
      </c>
      <c r="C1401" t="s">
        <v>3161</v>
      </c>
      <c r="D1401" t="s">
        <v>24</v>
      </c>
      <c r="E1401" t="s">
        <v>42</v>
      </c>
      <c r="F1401" t="s">
        <v>1531</v>
      </c>
      <c r="G1401" t="s">
        <v>28</v>
      </c>
      <c r="H1401" t="s">
        <v>44</v>
      </c>
      <c r="I1401" s="1">
        <v>45306</v>
      </c>
      <c r="J1401">
        <v>2024</v>
      </c>
      <c r="K1401" t="s">
        <v>21</v>
      </c>
      <c r="L1401">
        <v>17</v>
      </c>
      <c r="M1401">
        <v>60.69</v>
      </c>
      <c r="N1401">
        <v>31.96</v>
      </c>
      <c r="O1401">
        <f>Table1[[#This Row],[Price_per_qty]]*Table1[[#This Row],[Sold_qty]]</f>
        <v>1031.73</v>
      </c>
      <c r="P1401">
        <f>(Table1[[#This Row],[Sold_qty]]*Table1[[#This Row],[Price_per_qty]])-(Table1[[#This Row],[COGS]]*Table1[[#This Row],[Sold_qty]])</f>
        <v>488.40999999999997</v>
      </c>
      <c r="Q1401" s="6">
        <f>Table1[[#This Row],[Profit]]/Table1[[#This Row],[Revenue]]</f>
        <v>0.4733893557422969</v>
      </c>
    </row>
    <row r="1402" spans="1:17" x14ac:dyDescent="0.3">
      <c r="A1402">
        <v>1401</v>
      </c>
      <c r="B1402" t="s">
        <v>3162</v>
      </c>
      <c r="C1402" t="s">
        <v>3163</v>
      </c>
      <c r="D1402" t="s">
        <v>16</v>
      </c>
      <c r="E1402" t="s">
        <v>17</v>
      </c>
      <c r="F1402" t="s">
        <v>1296</v>
      </c>
      <c r="G1402" t="s">
        <v>20</v>
      </c>
      <c r="H1402" t="s">
        <v>35</v>
      </c>
      <c r="I1402" s="1">
        <v>45590</v>
      </c>
      <c r="J1402">
        <v>2024</v>
      </c>
      <c r="K1402" t="s">
        <v>103</v>
      </c>
      <c r="L1402">
        <v>16</v>
      </c>
      <c r="M1402">
        <v>106.64</v>
      </c>
      <c r="N1402">
        <v>67.13</v>
      </c>
      <c r="O1402">
        <f>Table1[[#This Row],[Price_per_qty]]*Table1[[#This Row],[Sold_qty]]</f>
        <v>1706.24</v>
      </c>
      <c r="P1402">
        <f>(Table1[[#This Row],[Sold_qty]]*Table1[[#This Row],[Price_per_qty]])-(Table1[[#This Row],[COGS]]*Table1[[#This Row],[Sold_qty]])</f>
        <v>632.16000000000008</v>
      </c>
      <c r="Q1402" s="6">
        <f>Table1[[#This Row],[Profit]]/Table1[[#This Row],[Revenue]]</f>
        <v>0.3704988747186797</v>
      </c>
    </row>
    <row r="1403" spans="1:17" x14ac:dyDescent="0.3">
      <c r="A1403">
        <v>1402</v>
      </c>
      <c r="B1403" t="s">
        <v>3164</v>
      </c>
      <c r="C1403" t="s">
        <v>3165</v>
      </c>
      <c r="D1403" t="s">
        <v>32</v>
      </c>
      <c r="E1403" t="s">
        <v>63</v>
      </c>
      <c r="F1403" t="s">
        <v>1011</v>
      </c>
      <c r="G1403" t="s">
        <v>27</v>
      </c>
      <c r="H1403" t="s">
        <v>44</v>
      </c>
      <c r="I1403" s="1">
        <v>45050</v>
      </c>
      <c r="J1403">
        <v>2023</v>
      </c>
      <c r="K1403" t="s">
        <v>29</v>
      </c>
      <c r="L1403">
        <v>1</v>
      </c>
      <c r="M1403">
        <v>475.46</v>
      </c>
      <c r="N1403">
        <v>251.77</v>
      </c>
      <c r="O1403">
        <f>Table1[[#This Row],[Price_per_qty]]*Table1[[#This Row],[Sold_qty]]</f>
        <v>475.46</v>
      </c>
      <c r="P1403">
        <f>(Table1[[#This Row],[Sold_qty]]*Table1[[#This Row],[Price_per_qty]])-(Table1[[#This Row],[COGS]]*Table1[[#This Row],[Sold_qty]])</f>
        <v>223.68999999999997</v>
      </c>
      <c r="Q1403" s="6">
        <f>Table1[[#This Row],[Profit]]/Table1[[#This Row],[Revenue]]</f>
        <v>0.47047070205695535</v>
      </c>
    </row>
    <row r="1404" spans="1:17" x14ac:dyDescent="0.3">
      <c r="A1404">
        <v>1403</v>
      </c>
      <c r="B1404" t="s">
        <v>3166</v>
      </c>
      <c r="C1404" t="s">
        <v>3167</v>
      </c>
      <c r="D1404" t="s">
        <v>24</v>
      </c>
      <c r="E1404" t="s">
        <v>42</v>
      </c>
      <c r="F1404" t="s">
        <v>1478</v>
      </c>
      <c r="G1404" t="s">
        <v>19</v>
      </c>
      <c r="H1404" t="s">
        <v>20</v>
      </c>
      <c r="I1404" s="1">
        <v>45543</v>
      </c>
      <c r="J1404">
        <v>2024</v>
      </c>
      <c r="K1404" t="s">
        <v>21</v>
      </c>
      <c r="L1404">
        <v>17</v>
      </c>
      <c r="M1404">
        <v>481.69</v>
      </c>
      <c r="N1404">
        <v>294.60000000000002</v>
      </c>
      <c r="O1404">
        <f>Table1[[#This Row],[Price_per_qty]]*Table1[[#This Row],[Sold_qty]]</f>
        <v>8188.73</v>
      </c>
      <c r="P1404">
        <f>(Table1[[#This Row],[Sold_qty]]*Table1[[#This Row],[Price_per_qty]])-(Table1[[#This Row],[COGS]]*Table1[[#This Row],[Sold_qty]])</f>
        <v>3180.5299999999988</v>
      </c>
      <c r="Q1404" s="6">
        <f>Table1[[#This Row],[Profit]]/Table1[[#This Row],[Revenue]]</f>
        <v>0.38840332994249399</v>
      </c>
    </row>
    <row r="1405" spans="1:17" x14ac:dyDescent="0.3">
      <c r="A1405">
        <v>1404</v>
      </c>
      <c r="B1405" t="s">
        <v>3168</v>
      </c>
      <c r="C1405" t="s">
        <v>3169</v>
      </c>
      <c r="D1405" t="s">
        <v>24</v>
      </c>
      <c r="E1405" t="s">
        <v>73</v>
      </c>
      <c r="F1405" t="s">
        <v>607</v>
      </c>
      <c r="G1405" t="s">
        <v>19</v>
      </c>
      <c r="H1405" t="s">
        <v>35</v>
      </c>
      <c r="I1405" s="1">
        <v>45267</v>
      </c>
      <c r="J1405">
        <v>2023</v>
      </c>
      <c r="K1405" t="s">
        <v>103</v>
      </c>
      <c r="L1405">
        <v>9</v>
      </c>
      <c r="M1405">
        <v>292.89999999999998</v>
      </c>
      <c r="N1405">
        <v>196.58</v>
      </c>
      <c r="O1405">
        <f>Table1[[#This Row],[Price_per_qty]]*Table1[[#This Row],[Sold_qty]]</f>
        <v>2636.1</v>
      </c>
      <c r="P1405">
        <f>(Table1[[#This Row],[Sold_qty]]*Table1[[#This Row],[Price_per_qty]])-(Table1[[#This Row],[COGS]]*Table1[[#This Row],[Sold_qty]])</f>
        <v>866.87999999999988</v>
      </c>
      <c r="Q1405" s="6">
        <f>Table1[[#This Row],[Profit]]/Table1[[#This Row],[Revenue]]</f>
        <v>0.3288494366678047</v>
      </c>
    </row>
    <row r="1406" spans="1:17" x14ac:dyDescent="0.3">
      <c r="A1406">
        <v>1405</v>
      </c>
      <c r="B1406" t="s">
        <v>3170</v>
      </c>
      <c r="C1406" t="s">
        <v>3171</v>
      </c>
      <c r="D1406" t="s">
        <v>16</v>
      </c>
      <c r="E1406" t="s">
        <v>106</v>
      </c>
      <c r="F1406" t="s">
        <v>2203</v>
      </c>
      <c r="G1406" t="s">
        <v>44</v>
      </c>
      <c r="H1406" t="s">
        <v>20</v>
      </c>
      <c r="I1406" s="1">
        <v>44937</v>
      </c>
      <c r="J1406">
        <v>2023</v>
      </c>
      <c r="K1406" t="s">
        <v>29</v>
      </c>
      <c r="L1406">
        <v>1</v>
      </c>
      <c r="M1406">
        <v>408.93</v>
      </c>
      <c r="N1406">
        <v>239.57</v>
      </c>
      <c r="O1406">
        <f>Table1[[#This Row],[Price_per_qty]]*Table1[[#This Row],[Sold_qty]]</f>
        <v>408.93</v>
      </c>
      <c r="P1406">
        <f>(Table1[[#This Row],[Sold_qty]]*Table1[[#This Row],[Price_per_qty]])-(Table1[[#This Row],[COGS]]*Table1[[#This Row],[Sold_qty]])</f>
        <v>169.36</v>
      </c>
      <c r="Q1406" s="6">
        <f>Table1[[#This Row],[Profit]]/Table1[[#This Row],[Revenue]]</f>
        <v>0.41415401168904215</v>
      </c>
    </row>
    <row r="1407" spans="1:17" x14ac:dyDescent="0.3">
      <c r="A1407">
        <v>1406</v>
      </c>
      <c r="B1407" t="s">
        <v>3172</v>
      </c>
      <c r="C1407" t="s">
        <v>3173</v>
      </c>
      <c r="D1407" t="s">
        <v>16</v>
      </c>
      <c r="E1407" t="s">
        <v>106</v>
      </c>
      <c r="F1407" t="s">
        <v>1157</v>
      </c>
      <c r="G1407" t="s">
        <v>35</v>
      </c>
      <c r="H1407" t="s">
        <v>28</v>
      </c>
      <c r="I1407" s="1">
        <v>45817</v>
      </c>
      <c r="J1407">
        <v>2025</v>
      </c>
      <c r="K1407" t="s">
        <v>29</v>
      </c>
      <c r="L1407">
        <v>1</v>
      </c>
      <c r="M1407">
        <v>136</v>
      </c>
      <c r="N1407">
        <v>111.41</v>
      </c>
      <c r="O1407">
        <f>Table1[[#This Row],[Price_per_qty]]*Table1[[#This Row],[Sold_qty]]</f>
        <v>136</v>
      </c>
      <c r="P1407">
        <f>(Table1[[#This Row],[Sold_qty]]*Table1[[#This Row],[Price_per_qty]])-(Table1[[#This Row],[COGS]]*Table1[[#This Row],[Sold_qty]])</f>
        <v>24.590000000000003</v>
      </c>
      <c r="Q1407" s="6">
        <f>Table1[[#This Row],[Profit]]/Table1[[#This Row],[Revenue]]</f>
        <v>0.1808088235294118</v>
      </c>
    </row>
    <row r="1408" spans="1:17" x14ac:dyDescent="0.3">
      <c r="A1408">
        <v>1407</v>
      </c>
      <c r="B1408" t="s">
        <v>3174</v>
      </c>
      <c r="C1408" t="s">
        <v>1555</v>
      </c>
      <c r="D1408" t="s">
        <v>16</v>
      </c>
      <c r="E1408" t="s">
        <v>17</v>
      </c>
      <c r="F1408" t="s">
        <v>2530</v>
      </c>
      <c r="G1408" t="s">
        <v>35</v>
      </c>
      <c r="H1408" t="s">
        <v>28</v>
      </c>
      <c r="I1408" s="1">
        <v>45515</v>
      </c>
      <c r="J1408">
        <v>2024</v>
      </c>
      <c r="K1408" t="s">
        <v>21</v>
      </c>
      <c r="L1408">
        <v>4</v>
      </c>
      <c r="M1408">
        <v>401.48</v>
      </c>
      <c r="N1408">
        <v>209.22</v>
      </c>
      <c r="O1408">
        <f>Table1[[#This Row],[Price_per_qty]]*Table1[[#This Row],[Sold_qty]]</f>
        <v>1605.92</v>
      </c>
      <c r="P1408">
        <f>(Table1[[#This Row],[Sold_qty]]*Table1[[#This Row],[Price_per_qty]])-(Table1[[#This Row],[COGS]]*Table1[[#This Row],[Sold_qty]])</f>
        <v>769.04000000000008</v>
      </c>
      <c r="Q1408" s="6">
        <f>Table1[[#This Row],[Profit]]/Table1[[#This Row],[Revenue]]</f>
        <v>0.47887815084188506</v>
      </c>
    </row>
    <row r="1409" spans="1:17" x14ac:dyDescent="0.3">
      <c r="A1409">
        <v>1408</v>
      </c>
      <c r="B1409" t="s">
        <v>3175</v>
      </c>
      <c r="C1409" t="s">
        <v>3176</v>
      </c>
      <c r="D1409" t="s">
        <v>24</v>
      </c>
      <c r="E1409" t="s">
        <v>25</v>
      </c>
      <c r="F1409" t="s">
        <v>938</v>
      </c>
      <c r="G1409" t="s">
        <v>35</v>
      </c>
      <c r="H1409" t="s">
        <v>20</v>
      </c>
      <c r="I1409" s="1">
        <v>45700</v>
      </c>
      <c r="J1409">
        <v>2025</v>
      </c>
      <c r="K1409" t="s">
        <v>21</v>
      </c>
      <c r="L1409">
        <v>5</v>
      </c>
      <c r="M1409">
        <v>251.03</v>
      </c>
      <c r="N1409">
        <v>181.91</v>
      </c>
      <c r="O1409">
        <f>Table1[[#This Row],[Price_per_qty]]*Table1[[#This Row],[Sold_qty]]</f>
        <v>1255.1500000000001</v>
      </c>
      <c r="P1409">
        <f>(Table1[[#This Row],[Sold_qty]]*Table1[[#This Row],[Price_per_qty]])-(Table1[[#This Row],[COGS]]*Table1[[#This Row],[Sold_qty]])</f>
        <v>345.60000000000014</v>
      </c>
      <c r="Q1409" s="6">
        <f>Table1[[#This Row],[Profit]]/Table1[[#This Row],[Revenue]]</f>
        <v>0.27534557622594918</v>
      </c>
    </row>
    <row r="1410" spans="1:17" x14ac:dyDescent="0.3">
      <c r="A1410">
        <v>1409</v>
      </c>
      <c r="B1410" t="s">
        <v>3177</v>
      </c>
      <c r="C1410" t="s">
        <v>3178</v>
      </c>
      <c r="D1410" t="s">
        <v>24</v>
      </c>
      <c r="E1410" t="s">
        <v>25</v>
      </c>
      <c r="F1410" t="s">
        <v>26</v>
      </c>
      <c r="G1410" t="s">
        <v>19</v>
      </c>
      <c r="H1410" t="s">
        <v>19</v>
      </c>
      <c r="I1410" s="1">
        <v>45323</v>
      </c>
      <c r="J1410">
        <v>2024</v>
      </c>
      <c r="K1410" t="s">
        <v>21</v>
      </c>
      <c r="L1410">
        <v>6</v>
      </c>
      <c r="M1410">
        <v>125.92</v>
      </c>
      <c r="N1410">
        <v>100.18</v>
      </c>
      <c r="O1410">
        <f>Table1[[#This Row],[Price_per_qty]]*Table1[[#This Row],[Sold_qty]]</f>
        <v>755.52</v>
      </c>
      <c r="P1410">
        <f>(Table1[[#This Row],[Sold_qty]]*Table1[[#This Row],[Price_per_qty]])-(Table1[[#This Row],[COGS]]*Table1[[#This Row],[Sold_qty]])</f>
        <v>154.43999999999994</v>
      </c>
      <c r="Q1410" s="6">
        <f>Table1[[#This Row],[Profit]]/Table1[[#This Row],[Revenue]]</f>
        <v>0.20441550190597196</v>
      </c>
    </row>
    <row r="1411" spans="1:17" x14ac:dyDescent="0.3">
      <c r="A1411">
        <v>1410</v>
      </c>
      <c r="B1411" t="s">
        <v>3179</v>
      </c>
      <c r="C1411" t="s">
        <v>3180</v>
      </c>
      <c r="D1411" t="s">
        <v>16</v>
      </c>
      <c r="E1411" t="s">
        <v>59</v>
      </c>
      <c r="F1411" t="s">
        <v>2164</v>
      </c>
      <c r="G1411" t="s">
        <v>28</v>
      </c>
      <c r="H1411" t="s">
        <v>20</v>
      </c>
      <c r="I1411" s="1">
        <v>45497</v>
      </c>
      <c r="J1411">
        <v>2024</v>
      </c>
      <c r="K1411" t="s">
        <v>36</v>
      </c>
      <c r="L1411">
        <v>19</v>
      </c>
      <c r="M1411">
        <v>8.09</v>
      </c>
      <c r="N1411">
        <v>5.58</v>
      </c>
      <c r="O1411">
        <f>Table1[[#This Row],[Price_per_qty]]*Table1[[#This Row],[Sold_qty]]</f>
        <v>153.71</v>
      </c>
      <c r="P1411">
        <f>(Table1[[#This Row],[Sold_qty]]*Table1[[#This Row],[Price_per_qty]])-(Table1[[#This Row],[COGS]]*Table1[[#This Row],[Sold_qty]])</f>
        <v>47.690000000000012</v>
      </c>
      <c r="Q1411" s="6">
        <f>Table1[[#This Row],[Profit]]/Table1[[#This Row],[Revenue]]</f>
        <v>0.3102595797280594</v>
      </c>
    </row>
    <row r="1412" spans="1:17" x14ac:dyDescent="0.3">
      <c r="A1412">
        <v>1411</v>
      </c>
      <c r="B1412" t="s">
        <v>3181</v>
      </c>
      <c r="C1412" t="s">
        <v>3182</v>
      </c>
      <c r="D1412" t="s">
        <v>24</v>
      </c>
      <c r="E1412" t="s">
        <v>73</v>
      </c>
      <c r="F1412" t="s">
        <v>2876</v>
      </c>
      <c r="G1412" t="s">
        <v>44</v>
      </c>
      <c r="H1412" t="s">
        <v>28</v>
      </c>
      <c r="I1412" s="1">
        <v>45187</v>
      </c>
      <c r="J1412">
        <v>2023</v>
      </c>
      <c r="K1412" t="s">
        <v>29</v>
      </c>
      <c r="L1412">
        <v>16</v>
      </c>
      <c r="M1412">
        <v>258.01</v>
      </c>
      <c r="N1412">
        <v>182.76</v>
      </c>
      <c r="O1412">
        <f>Table1[[#This Row],[Price_per_qty]]*Table1[[#This Row],[Sold_qty]]</f>
        <v>4128.16</v>
      </c>
      <c r="P1412">
        <f>(Table1[[#This Row],[Sold_qty]]*Table1[[#This Row],[Price_per_qty]])-(Table1[[#This Row],[COGS]]*Table1[[#This Row],[Sold_qty]])</f>
        <v>1204</v>
      </c>
      <c r="Q1412" s="6">
        <f>Table1[[#This Row],[Profit]]/Table1[[#This Row],[Revenue]]</f>
        <v>0.29165536219526378</v>
      </c>
    </row>
    <row r="1413" spans="1:17" x14ac:dyDescent="0.3">
      <c r="A1413">
        <v>1412</v>
      </c>
      <c r="B1413" t="s">
        <v>3183</v>
      </c>
      <c r="C1413" t="s">
        <v>3184</v>
      </c>
      <c r="D1413" t="s">
        <v>32</v>
      </c>
      <c r="E1413" t="s">
        <v>52</v>
      </c>
      <c r="F1413" t="s">
        <v>1525</v>
      </c>
      <c r="G1413" t="s">
        <v>28</v>
      </c>
      <c r="H1413" t="s">
        <v>44</v>
      </c>
      <c r="I1413" s="1">
        <v>45158</v>
      </c>
      <c r="J1413">
        <v>2023</v>
      </c>
      <c r="K1413" t="s">
        <v>36</v>
      </c>
      <c r="L1413">
        <v>17</v>
      </c>
      <c r="M1413">
        <v>301.20999999999998</v>
      </c>
      <c r="N1413">
        <v>254.81</v>
      </c>
      <c r="O1413">
        <f>Table1[[#This Row],[Price_per_qty]]*Table1[[#This Row],[Sold_qty]]</f>
        <v>5120.57</v>
      </c>
      <c r="P1413">
        <f>(Table1[[#This Row],[Sold_qty]]*Table1[[#This Row],[Price_per_qty]])-(Table1[[#This Row],[COGS]]*Table1[[#This Row],[Sold_qty]])</f>
        <v>788.79999999999927</v>
      </c>
      <c r="Q1413" s="6">
        <f>Table1[[#This Row],[Profit]]/Table1[[#This Row],[Revenue]]</f>
        <v>0.15404535041997264</v>
      </c>
    </row>
    <row r="1414" spans="1:17" x14ac:dyDescent="0.3">
      <c r="A1414">
        <v>1413</v>
      </c>
      <c r="B1414" t="s">
        <v>3185</v>
      </c>
      <c r="C1414" t="s">
        <v>3186</v>
      </c>
      <c r="D1414" t="s">
        <v>32</v>
      </c>
      <c r="E1414" t="s">
        <v>52</v>
      </c>
      <c r="F1414" t="s">
        <v>428</v>
      </c>
      <c r="G1414" t="s">
        <v>35</v>
      </c>
      <c r="H1414" t="s">
        <v>44</v>
      </c>
      <c r="I1414" s="1">
        <v>45114</v>
      </c>
      <c r="J1414">
        <v>2023</v>
      </c>
      <c r="K1414" t="s">
        <v>103</v>
      </c>
      <c r="L1414">
        <v>9</v>
      </c>
      <c r="M1414">
        <v>94.7</v>
      </c>
      <c r="N1414">
        <v>75.91</v>
      </c>
      <c r="O1414">
        <f>Table1[[#This Row],[Price_per_qty]]*Table1[[#This Row],[Sold_qty]]</f>
        <v>852.30000000000007</v>
      </c>
      <c r="P1414">
        <f>(Table1[[#This Row],[Sold_qty]]*Table1[[#This Row],[Price_per_qty]])-(Table1[[#This Row],[COGS]]*Table1[[#This Row],[Sold_qty]])</f>
        <v>169.11000000000013</v>
      </c>
      <c r="Q1414" s="6">
        <f>Table1[[#This Row],[Profit]]/Table1[[#This Row],[Revenue]]</f>
        <v>0.19841605068637816</v>
      </c>
    </row>
    <row r="1415" spans="1:17" x14ac:dyDescent="0.3">
      <c r="A1415">
        <v>1414</v>
      </c>
      <c r="B1415" t="s">
        <v>3187</v>
      </c>
      <c r="C1415" t="s">
        <v>3188</v>
      </c>
      <c r="D1415" t="s">
        <v>24</v>
      </c>
      <c r="E1415" t="s">
        <v>42</v>
      </c>
      <c r="F1415" t="s">
        <v>1452</v>
      </c>
      <c r="G1415" t="s">
        <v>19</v>
      </c>
      <c r="H1415" t="s">
        <v>19</v>
      </c>
      <c r="I1415" s="1">
        <v>45798</v>
      </c>
      <c r="J1415">
        <v>2025</v>
      </c>
      <c r="K1415" t="s">
        <v>36</v>
      </c>
      <c r="L1415">
        <v>12</v>
      </c>
      <c r="M1415">
        <v>490.43</v>
      </c>
      <c r="N1415">
        <v>402.11</v>
      </c>
      <c r="O1415">
        <f>Table1[[#This Row],[Price_per_qty]]*Table1[[#This Row],[Sold_qty]]</f>
        <v>5885.16</v>
      </c>
      <c r="P1415">
        <f>(Table1[[#This Row],[Sold_qty]]*Table1[[#This Row],[Price_per_qty]])-(Table1[[#This Row],[COGS]]*Table1[[#This Row],[Sold_qty]])</f>
        <v>1059.8400000000001</v>
      </c>
      <c r="Q1415" s="6">
        <f>Table1[[#This Row],[Profit]]/Table1[[#This Row],[Revenue]]</f>
        <v>0.18008686254919157</v>
      </c>
    </row>
    <row r="1416" spans="1:17" x14ac:dyDescent="0.3">
      <c r="A1416">
        <v>1415</v>
      </c>
      <c r="B1416" t="s">
        <v>3189</v>
      </c>
      <c r="C1416" t="s">
        <v>3190</v>
      </c>
      <c r="D1416" t="s">
        <v>32</v>
      </c>
      <c r="E1416" t="s">
        <v>52</v>
      </c>
      <c r="F1416" t="s">
        <v>2564</v>
      </c>
      <c r="G1416" t="s">
        <v>35</v>
      </c>
      <c r="H1416" t="s">
        <v>28</v>
      </c>
      <c r="I1416" s="1">
        <v>45820</v>
      </c>
      <c r="J1416">
        <v>2025</v>
      </c>
      <c r="K1416" t="s">
        <v>36</v>
      </c>
      <c r="L1416">
        <v>7</v>
      </c>
      <c r="M1416">
        <v>416.53</v>
      </c>
      <c r="N1416">
        <v>332.73</v>
      </c>
      <c r="O1416">
        <f>Table1[[#This Row],[Price_per_qty]]*Table1[[#This Row],[Sold_qty]]</f>
        <v>2915.71</v>
      </c>
      <c r="P1416">
        <f>(Table1[[#This Row],[Sold_qty]]*Table1[[#This Row],[Price_per_qty]])-(Table1[[#This Row],[COGS]]*Table1[[#This Row],[Sold_qty]])</f>
        <v>586.59999999999991</v>
      </c>
      <c r="Q1416" s="6">
        <f>Table1[[#This Row],[Profit]]/Table1[[#This Row],[Revenue]]</f>
        <v>0.20118598900439341</v>
      </c>
    </row>
    <row r="1417" spans="1:17" x14ac:dyDescent="0.3">
      <c r="A1417">
        <v>1416</v>
      </c>
      <c r="B1417" t="s">
        <v>3191</v>
      </c>
      <c r="C1417" t="s">
        <v>3192</v>
      </c>
      <c r="D1417" t="s">
        <v>32</v>
      </c>
      <c r="E1417" t="s">
        <v>52</v>
      </c>
      <c r="F1417" t="s">
        <v>690</v>
      </c>
      <c r="G1417" t="s">
        <v>19</v>
      </c>
      <c r="H1417" t="s">
        <v>20</v>
      </c>
      <c r="I1417" s="1">
        <v>45347</v>
      </c>
      <c r="J1417">
        <v>2024</v>
      </c>
      <c r="K1417" t="s">
        <v>21</v>
      </c>
      <c r="L1417">
        <v>18</v>
      </c>
      <c r="M1417">
        <v>291.39999999999998</v>
      </c>
      <c r="N1417">
        <v>182.59</v>
      </c>
      <c r="O1417">
        <f>Table1[[#This Row],[Price_per_qty]]*Table1[[#This Row],[Sold_qty]]</f>
        <v>5245.2</v>
      </c>
      <c r="P1417">
        <f>(Table1[[#This Row],[Sold_qty]]*Table1[[#This Row],[Price_per_qty]])-(Table1[[#This Row],[COGS]]*Table1[[#This Row],[Sold_qty]])</f>
        <v>1958.58</v>
      </c>
      <c r="Q1417" s="6">
        <f>Table1[[#This Row],[Profit]]/Table1[[#This Row],[Revenue]]</f>
        <v>0.37340425531914895</v>
      </c>
    </row>
    <row r="1418" spans="1:17" x14ac:dyDescent="0.3">
      <c r="A1418">
        <v>1417</v>
      </c>
      <c r="B1418" t="s">
        <v>3193</v>
      </c>
      <c r="C1418" t="s">
        <v>3194</v>
      </c>
      <c r="D1418" t="s">
        <v>24</v>
      </c>
      <c r="E1418" t="s">
        <v>73</v>
      </c>
      <c r="F1418" t="s">
        <v>2296</v>
      </c>
      <c r="G1418" t="s">
        <v>35</v>
      </c>
      <c r="H1418" t="s">
        <v>44</v>
      </c>
      <c r="I1418" s="1">
        <v>45594</v>
      </c>
      <c r="J1418">
        <v>2024</v>
      </c>
      <c r="K1418" t="s">
        <v>21</v>
      </c>
      <c r="L1418">
        <v>11</v>
      </c>
      <c r="M1418">
        <v>435.54</v>
      </c>
      <c r="N1418">
        <v>305.73</v>
      </c>
      <c r="O1418">
        <f>Table1[[#This Row],[Price_per_qty]]*Table1[[#This Row],[Sold_qty]]</f>
        <v>4790.9400000000005</v>
      </c>
      <c r="P1418">
        <f>(Table1[[#This Row],[Sold_qty]]*Table1[[#This Row],[Price_per_qty]])-(Table1[[#This Row],[COGS]]*Table1[[#This Row],[Sold_qty]])</f>
        <v>1427.9100000000003</v>
      </c>
      <c r="Q1418" s="6">
        <f>Table1[[#This Row],[Profit]]/Table1[[#This Row],[Revenue]]</f>
        <v>0.29804380768700928</v>
      </c>
    </row>
    <row r="1419" spans="1:17" x14ac:dyDescent="0.3">
      <c r="A1419">
        <v>1418</v>
      </c>
      <c r="B1419" t="s">
        <v>3195</v>
      </c>
      <c r="C1419" t="s">
        <v>3196</v>
      </c>
      <c r="D1419" t="s">
        <v>32</v>
      </c>
      <c r="E1419" t="s">
        <v>33</v>
      </c>
      <c r="F1419" t="s">
        <v>770</v>
      </c>
      <c r="G1419" t="s">
        <v>28</v>
      </c>
      <c r="H1419" t="s">
        <v>28</v>
      </c>
      <c r="I1419" s="1">
        <v>45362</v>
      </c>
      <c r="J1419">
        <v>2024</v>
      </c>
      <c r="K1419" t="s">
        <v>21</v>
      </c>
      <c r="L1419">
        <v>19</v>
      </c>
      <c r="M1419">
        <v>392.76</v>
      </c>
      <c r="N1419">
        <v>244.92</v>
      </c>
      <c r="O1419">
        <f>Table1[[#This Row],[Price_per_qty]]*Table1[[#This Row],[Sold_qty]]</f>
        <v>7462.44</v>
      </c>
      <c r="P1419">
        <f>(Table1[[#This Row],[Sold_qty]]*Table1[[#This Row],[Price_per_qty]])-(Table1[[#This Row],[COGS]]*Table1[[#This Row],[Sold_qty]])</f>
        <v>2808.96</v>
      </c>
      <c r="Q1419" s="6">
        <f>Table1[[#This Row],[Profit]]/Table1[[#This Row],[Revenue]]</f>
        <v>0.37641307668805379</v>
      </c>
    </row>
    <row r="1420" spans="1:17" x14ac:dyDescent="0.3">
      <c r="A1420">
        <v>1419</v>
      </c>
      <c r="B1420" t="s">
        <v>3197</v>
      </c>
      <c r="C1420" t="s">
        <v>3198</v>
      </c>
      <c r="D1420" t="s">
        <v>32</v>
      </c>
      <c r="E1420" t="s">
        <v>52</v>
      </c>
      <c r="F1420" t="s">
        <v>215</v>
      </c>
      <c r="G1420" t="s">
        <v>20</v>
      </c>
      <c r="H1420" t="s">
        <v>19</v>
      </c>
      <c r="I1420" s="1">
        <v>45455</v>
      </c>
      <c r="J1420">
        <v>2024</v>
      </c>
      <c r="K1420" t="s">
        <v>21</v>
      </c>
      <c r="L1420">
        <v>9</v>
      </c>
      <c r="M1420">
        <v>458.71</v>
      </c>
      <c r="N1420">
        <v>313.62</v>
      </c>
      <c r="O1420">
        <f>Table1[[#This Row],[Price_per_qty]]*Table1[[#This Row],[Sold_qty]]</f>
        <v>4128.3899999999994</v>
      </c>
      <c r="P1420">
        <f>(Table1[[#This Row],[Sold_qty]]*Table1[[#This Row],[Price_per_qty]])-(Table1[[#This Row],[COGS]]*Table1[[#This Row],[Sold_qty]])</f>
        <v>1305.8099999999995</v>
      </c>
      <c r="Q1420" s="6">
        <f>Table1[[#This Row],[Profit]]/Table1[[#This Row],[Revenue]]</f>
        <v>0.31630005886071805</v>
      </c>
    </row>
    <row r="1421" spans="1:17" x14ac:dyDescent="0.3">
      <c r="A1421">
        <v>1420</v>
      </c>
      <c r="B1421" t="s">
        <v>3199</v>
      </c>
      <c r="C1421" t="s">
        <v>3200</v>
      </c>
      <c r="D1421" t="s">
        <v>24</v>
      </c>
      <c r="E1421" t="s">
        <v>42</v>
      </c>
      <c r="F1421" t="s">
        <v>43</v>
      </c>
      <c r="G1421" t="s">
        <v>28</v>
      </c>
      <c r="H1421" t="s">
        <v>19</v>
      </c>
      <c r="I1421" s="1">
        <v>45537</v>
      </c>
      <c r="J1421">
        <v>2024</v>
      </c>
      <c r="K1421" t="s">
        <v>21</v>
      </c>
      <c r="L1421">
        <v>8</v>
      </c>
      <c r="M1421">
        <v>58.09</v>
      </c>
      <c r="N1421">
        <v>35.44</v>
      </c>
      <c r="O1421">
        <f>Table1[[#This Row],[Price_per_qty]]*Table1[[#This Row],[Sold_qty]]</f>
        <v>464.72</v>
      </c>
      <c r="P1421">
        <f>(Table1[[#This Row],[Sold_qty]]*Table1[[#This Row],[Price_per_qty]])-(Table1[[#This Row],[COGS]]*Table1[[#This Row],[Sold_qty]])</f>
        <v>181.20000000000005</v>
      </c>
      <c r="Q1421" s="6">
        <f>Table1[[#This Row],[Profit]]/Table1[[#This Row],[Revenue]]</f>
        <v>0.38991220519882946</v>
      </c>
    </row>
    <row r="1422" spans="1:17" x14ac:dyDescent="0.3">
      <c r="A1422">
        <v>1421</v>
      </c>
      <c r="B1422" t="s">
        <v>3201</v>
      </c>
      <c r="C1422" t="s">
        <v>3202</v>
      </c>
      <c r="D1422" t="s">
        <v>32</v>
      </c>
      <c r="E1422" t="s">
        <v>63</v>
      </c>
      <c r="F1422" t="s">
        <v>1140</v>
      </c>
      <c r="G1422" t="s">
        <v>28</v>
      </c>
      <c r="H1422" t="s">
        <v>27</v>
      </c>
      <c r="I1422" s="1">
        <v>45729</v>
      </c>
      <c r="J1422">
        <v>2025</v>
      </c>
      <c r="K1422" t="s">
        <v>36</v>
      </c>
      <c r="L1422">
        <v>5</v>
      </c>
      <c r="M1422">
        <v>411.78</v>
      </c>
      <c r="N1422">
        <v>318.08999999999997</v>
      </c>
      <c r="O1422">
        <f>Table1[[#This Row],[Price_per_qty]]*Table1[[#This Row],[Sold_qty]]</f>
        <v>2058.8999999999996</v>
      </c>
      <c r="P1422">
        <f>(Table1[[#This Row],[Sold_qty]]*Table1[[#This Row],[Price_per_qty]])-(Table1[[#This Row],[COGS]]*Table1[[#This Row],[Sold_qty]])</f>
        <v>468.44999999999982</v>
      </c>
      <c r="Q1422" s="6">
        <f>Table1[[#This Row],[Profit]]/Table1[[#This Row],[Revenue]]</f>
        <v>0.22752440623633974</v>
      </c>
    </row>
    <row r="1423" spans="1:17" x14ac:dyDescent="0.3">
      <c r="A1423">
        <v>1422</v>
      </c>
      <c r="B1423" t="s">
        <v>3203</v>
      </c>
      <c r="C1423" t="s">
        <v>3204</v>
      </c>
      <c r="D1423" t="s">
        <v>24</v>
      </c>
      <c r="E1423" t="s">
        <v>25</v>
      </c>
      <c r="F1423" t="s">
        <v>716</v>
      </c>
      <c r="G1423" t="s">
        <v>35</v>
      </c>
      <c r="H1423" t="s">
        <v>35</v>
      </c>
      <c r="I1423" s="1">
        <v>45461</v>
      </c>
      <c r="J1423">
        <v>2024</v>
      </c>
      <c r="K1423" t="s">
        <v>21</v>
      </c>
      <c r="L1423">
        <v>19</v>
      </c>
      <c r="M1423">
        <v>28.35</v>
      </c>
      <c r="N1423">
        <v>18.32</v>
      </c>
      <c r="O1423">
        <f>Table1[[#This Row],[Price_per_qty]]*Table1[[#This Row],[Sold_qty]]</f>
        <v>538.65</v>
      </c>
      <c r="P1423">
        <f>(Table1[[#This Row],[Sold_qty]]*Table1[[#This Row],[Price_per_qty]])-(Table1[[#This Row],[COGS]]*Table1[[#This Row],[Sold_qty]])</f>
        <v>190.57</v>
      </c>
      <c r="Q1423" s="6">
        <f>Table1[[#This Row],[Profit]]/Table1[[#This Row],[Revenue]]</f>
        <v>0.35379188712522047</v>
      </c>
    </row>
    <row r="1424" spans="1:17" x14ac:dyDescent="0.3">
      <c r="A1424">
        <v>1423</v>
      </c>
      <c r="B1424" t="s">
        <v>3205</v>
      </c>
      <c r="C1424" t="s">
        <v>3206</v>
      </c>
      <c r="D1424" t="s">
        <v>32</v>
      </c>
      <c r="E1424" t="s">
        <v>33</v>
      </c>
      <c r="F1424" t="s">
        <v>803</v>
      </c>
      <c r="G1424" t="s">
        <v>44</v>
      </c>
      <c r="H1424" t="s">
        <v>44</v>
      </c>
      <c r="I1424" s="1">
        <v>45343</v>
      </c>
      <c r="J1424">
        <v>2024</v>
      </c>
      <c r="K1424" t="s">
        <v>36</v>
      </c>
      <c r="L1424">
        <v>14</v>
      </c>
      <c r="M1424">
        <v>288.02</v>
      </c>
      <c r="N1424">
        <v>200.53</v>
      </c>
      <c r="O1424">
        <f>Table1[[#This Row],[Price_per_qty]]*Table1[[#This Row],[Sold_qty]]</f>
        <v>4032.2799999999997</v>
      </c>
      <c r="P1424">
        <f>(Table1[[#This Row],[Sold_qty]]*Table1[[#This Row],[Price_per_qty]])-(Table1[[#This Row],[COGS]]*Table1[[#This Row],[Sold_qty]])</f>
        <v>1224.8599999999997</v>
      </c>
      <c r="Q1424" s="6">
        <f>Table1[[#This Row],[Profit]]/Table1[[#This Row],[Revenue]]</f>
        <v>0.30376362752586622</v>
      </c>
    </row>
    <row r="1425" spans="1:17" x14ac:dyDescent="0.3">
      <c r="A1425">
        <v>1424</v>
      </c>
      <c r="B1425" t="s">
        <v>3207</v>
      </c>
      <c r="C1425" t="s">
        <v>1477</v>
      </c>
      <c r="D1425" t="s">
        <v>16</v>
      </c>
      <c r="E1425" t="s">
        <v>106</v>
      </c>
      <c r="F1425" t="s">
        <v>3208</v>
      </c>
      <c r="G1425" t="s">
        <v>44</v>
      </c>
      <c r="H1425" t="s">
        <v>27</v>
      </c>
      <c r="I1425" s="1">
        <v>45681</v>
      </c>
      <c r="J1425">
        <v>2025</v>
      </c>
      <c r="K1425" t="s">
        <v>103</v>
      </c>
      <c r="L1425">
        <v>13</v>
      </c>
      <c r="M1425">
        <v>493.84</v>
      </c>
      <c r="N1425">
        <v>269.37</v>
      </c>
      <c r="O1425">
        <f>Table1[[#This Row],[Price_per_qty]]*Table1[[#This Row],[Sold_qty]]</f>
        <v>6419.92</v>
      </c>
      <c r="P1425">
        <f>(Table1[[#This Row],[Sold_qty]]*Table1[[#This Row],[Price_per_qty]])-(Table1[[#This Row],[COGS]]*Table1[[#This Row],[Sold_qty]])</f>
        <v>2918.11</v>
      </c>
      <c r="Q1425" s="6">
        <f>Table1[[#This Row],[Profit]]/Table1[[#This Row],[Revenue]]</f>
        <v>0.45453993196176901</v>
      </c>
    </row>
    <row r="1426" spans="1:17" x14ac:dyDescent="0.3">
      <c r="A1426">
        <v>1425</v>
      </c>
      <c r="B1426" t="s">
        <v>3209</v>
      </c>
      <c r="C1426" t="s">
        <v>3210</v>
      </c>
      <c r="D1426" t="s">
        <v>24</v>
      </c>
      <c r="E1426" t="s">
        <v>42</v>
      </c>
      <c r="F1426" t="s">
        <v>43</v>
      </c>
      <c r="G1426" t="s">
        <v>44</v>
      </c>
      <c r="H1426" t="s">
        <v>27</v>
      </c>
      <c r="I1426" s="1">
        <v>45479</v>
      </c>
      <c r="J1426">
        <v>2024</v>
      </c>
      <c r="K1426" t="s">
        <v>29</v>
      </c>
      <c r="L1426">
        <v>1</v>
      </c>
      <c r="M1426">
        <v>360.09</v>
      </c>
      <c r="N1426">
        <v>274.07</v>
      </c>
      <c r="O1426">
        <f>Table1[[#This Row],[Price_per_qty]]*Table1[[#This Row],[Sold_qty]]</f>
        <v>360.09</v>
      </c>
      <c r="P1426">
        <f>(Table1[[#This Row],[Sold_qty]]*Table1[[#This Row],[Price_per_qty]])-(Table1[[#This Row],[COGS]]*Table1[[#This Row],[Sold_qty]])</f>
        <v>86.019999999999982</v>
      </c>
      <c r="Q1426" s="6">
        <f>Table1[[#This Row],[Profit]]/Table1[[#This Row],[Revenue]]</f>
        <v>0.2388847232636285</v>
      </c>
    </row>
    <row r="1427" spans="1:17" x14ac:dyDescent="0.3">
      <c r="A1427">
        <v>1426</v>
      </c>
      <c r="B1427" t="s">
        <v>3211</v>
      </c>
      <c r="C1427" t="s">
        <v>949</v>
      </c>
      <c r="D1427" t="s">
        <v>24</v>
      </c>
      <c r="E1427" t="s">
        <v>25</v>
      </c>
      <c r="F1427" t="s">
        <v>1037</v>
      </c>
      <c r="G1427" t="s">
        <v>35</v>
      </c>
      <c r="H1427" t="s">
        <v>19</v>
      </c>
      <c r="I1427" s="1">
        <v>45186</v>
      </c>
      <c r="J1427">
        <v>2023</v>
      </c>
      <c r="K1427" t="s">
        <v>21</v>
      </c>
      <c r="L1427">
        <v>20</v>
      </c>
      <c r="M1427">
        <v>313.95</v>
      </c>
      <c r="N1427">
        <v>215.94</v>
      </c>
      <c r="O1427">
        <f>Table1[[#This Row],[Price_per_qty]]*Table1[[#This Row],[Sold_qty]]</f>
        <v>6279</v>
      </c>
      <c r="P1427">
        <f>(Table1[[#This Row],[Sold_qty]]*Table1[[#This Row],[Price_per_qty]])-(Table1[[#This Row],[COGS]]*Table1[[#This Row],[Sold_qty]])</f>
        <v>1960.1999999999998</v>
      </c>
      <c r="Q1427" s="6">
        <f>Table1[[#This Row],[Profit]]/Table1[[#This Row],[Revenue]]</f>
        <v>0.3121834687052078</v>
      </c>
    </row>
    <row r="1428" spans="1:17" x14ac:dyDescent="0.3">
      <c r="A1428">
        <v>1427</v>
      </c>
      <c r="B1428" t="s">
        <v>3212</v>
      </c>
      <c r="C1428" t="s">
        <v>3213</v>
      </c>
      <c r="D1428" t="s">
        <v>32</v>
      </c>
      <c r="E1428" t="s">
        <v>63</v>
      </c>
      <c r="F1428" t="s">
        <v>1613</v>
      </c>
      <c r="G1428" t="s">
        <v>35</v>
      </c>
      <c r="H1428" t="s">
        <v>28</v>
      </c>
      <c r="I1428" s="1">
        <v>45543</v>
      </c>
      <c r="J1428">
        <v>2024</v>
      </c>
      <c r="K1428" t="s">
        <v>21</v>
      </c>
      <c r="L1428">
        <v>17</v>
      </c>
      <c r="M1428">
        <v>95.72</v>
      </c>
      <c r="N1428">
        <v>65.03</v>
      </c>
      <c r="O1428">
        <f>Table1[[#This Row],[Price_per_qty]]*Table1[[#This Row],[Sold_qty]]</f>
        <v>1627.24</v>
      </c>
      <c r="P1428">
        <f>(Table1[[#This Row],[Sold_qty]]*Table1[[#This Row],[Price_per_qty]])-(Table1[[#This Row],[COGS]]*Table1[[#This Row],[Sold_qty]])</f>
        <v>521.73</v>
      </c>
      <c r="Q1428" s="6">
        <f>Table1[[#This Row],[Profit]]/Table1[[#This Row],[Revenue]]</f>
        <v>0.32062264939406604</v>
      </c>
    </row>
    <row r="1429" spans="1:17" x14ac:dyDescent="0.3">
      <c r="A1429">
        <v>1428</v>
      </c>
      <c r="B1429" t="s">
        <v>3214</v>
      </c>
      <c r="C1429" t="s">
        <v>3215</v>
      </c>
      <c r="D1429" t="s">
        <v>32</v>
      </c>
      <c r="E1429" t="s">
        <v>33</v>
      </c>
      <c r="F1429" t="s">
        <v>310</v>
      </c>
      <c r="G1429" t="s">
        <v>35</v>
      </c>
      <c r="H1429" t="s">
        <v>27</v>
      </c>
      <c r="I1429" s="1">
        <v>44990</v>
      </c>
      <c r="J1429">
        <v>2023</v>
      </c>
      <c r="K1429" t="s">
        <v>36</v>
      </c>
      <c r="L1429">
        <v>2</v>
      </c>
      <c r="M1429">
        <v>161.35</v>
      </c>
      <c r="N1429">
        <v>105.9</v>
      </c>
      <c r="O1429">
        <f>Table1[[#This Row],[Price_per_qty]]*Table1[[#This Row],[Sold_qty]]</f>
        <v>322.7</v>
      </c>
      <c r="P1429">
        <f>(Table1[[#This Row],[Sold_qty]]*Table1[[#This Row],[Price_per_qty]])-(Table1[[#This Row],[COGS]]*Table1[[#This Row],[Sold_qty]])</f>
        <v>110.89999999999998</v>
      </c>
      <c r="Q1429" s="6">
        <f>Table1[[#This Row],[Profit]]/Table1[[#This Row],[Revenue]]</f>
        <v>0.34366284474744341</v>
      </c>
    </row>
    <row r="1430" spans="1:17" x14ac:dyDescent="0.3">
      <c r="A1430">
        <v>1429</v>
      </c>
      <c r="B1430" t="s">
        <v>3216</v>
      </c>
      <c r="C1430" t="s">
        <v>3217</v>
      </c>
      <c r="D1430" t="s">
        <v>32</v>
      </c>
      <c r="E1430" t="s">
        <v>63</v>
      </c>
      <c r="F1430" t="s">
        <v>241</v>
      </c>
      <c r="G1430" t="s">
        <v>19</v>
      </c>
      <c r="H1430" t="s">
        <v>44</v>
      </c>
      <c r="I1430" s="1">
        <v>45065</v>
      </c>
      <c r="J1430">
        <v>2023</v>
      </c>
      <c r="K1430" t="s">
        <v>29</v>
      </c>
      <c r="L1430">
        <v>1</v>
      </c>
      <c r="M1430">
        <v>203.11</v>
      </c>
      <c r="N1430">
        <v>151.16</v>
      </c>
      <c r="O1430">
        <f>Table1[[#This Row],[Price_per_qty]]*Table1[[#This Row],[Sold_qty]]</f>
        <v>203.11</v>
      </c>
      <c r="P1430">
        <f>(Table1[[#This Row],[Sold_qty]]*Table1[[#This Row],[Price_per_qty]])-(Table1[[#This Row],[COGS]]*Table1[[#This Row],[Sold_qty]])</f>
        <v>51.950000000000017</v>
      </c>
      <c r="Q1430" s="6">
        <f>Table1[[#This Row],[Profit]]/Table1[[#This Row],[Revenue]]</f>
        <v>0.25577273398650985</v>
      </c>
    </row>
    <row r="1431" spans="1:17" x14ac:dyDescent="0.3">
      <c r="A1431">
        <v>1430</v>
      </c>
      <c r="B1431" t="s">
        <v>3218</v>
      </c>
      <c r="C1431" t="s">
        <v>3219</v>
      </c>
      <c r="D1431" t="s">
        <v>16</v>
      </c>
      <c r="E1431" t="s">
        <v>17</v>
      </c>
      <c r="F1431" t="s">
        <v>2530</v>
      </c>
      <c r="G1431" t="s">
        <v>35</v>
      </c>
      <c r="H1431" t="s">
        <v>35</v>
      </c>
      <c r="I1431" s="1">
        <v>45035</v>
      </c>
      <c r="J1431">
        <v>2023</v>
      </c>
      <c r="K1431" t="s">
        <v>29</v>
      </c>
      <c r="L1431">
        <v>17</v>
      </c>
      <c r="M1431">
        <v>188.13</v>
      </c>
      <c r="N1431">
        <v>149.55000000000001</v>
      </c>
      <c r="O1431">
        <f>Table1[[#This Row],[Price_per_qty]]*Table1[[#This Row],[Sold_qty]]</f>
        <v>3198.21</v>
      </c>
      <c r="P1431">
        <f>(Table1[[#This Row],[Sold_qty]]*Table1[[#This Row],[Price_per_qty]])-(Table1[[#This Row],[COGS]]*Table1[[#This Row],[Sold_qty]])</f>
        <v>655.85999999999967</v>
      </c>
      <c r="Q1431" s="6">
        <f>Table1[[#This Row],[Profit]]/Table1[[#This Row],[Revenue]]</f>
        <v>0.20507096156912763</v>
      </c>
    </row>
    <row r="1432" spans="1:17" x14ac:dyDescent="0.3">
      <c r="A1432">
        <v>1431</v>
      </c>
      <c r="B1432" t="s">
        <v>3220</v>
      </c>
      <c r="C1432" t="s">
        <v>3221</v>
      </c>
      <c r="D1432" t="s">
        <v>32</v>
      </c>
      <c r="E1432" t="s">
        <v>52</v>
      </c>
      <c r="F1432" t="s">
        <v>53</v>
      </c>
      <c r="G1432" t="s">
        <v>35</v>
      </c>
      <c r="H1432" t="s">
        <v>28</v>
      </c>
      <c r="I1432" s="1">
        <v>45022</v>
      </c>
      <c r="J1432">
        <v>2023</v>
      </c>
      <c r="K1432" t="s">
        <v>29</v>
      </c>
      <c r="L1432">
        <v>1</v>
      </c>
      <c r="M1432">
        <v>434.75</v>
      </c>
      <c r="N1432">
        <v>328.81</v>
      </c>
      <c r="O1432">
        <f>Table1[[#This Row],[Price_per_qty]]*Table1[[#This Row],[Sold_qty]]</f>
        <v>434.75</v>
      </c>
      <c r="P1432">
        <f>(Table1[[#This Row],[Sold_qty]]*Table1[[#This Row],[Price_per_qty]])-(Table1[[#This Row],[COGS]]*Table1[[#This Row],[Sold_qty]])</f>
        <v>105.94</v>
      </c>
      <c r="Q1432" s="6">
        <f>Table1[[#This Row],[Profit]]/Table1[[#This Row],[Revenue]]</f>
        <v>0.24368027602070155</v>
      </c>
    </row>
    <row r="1433" spans="1:17" x14ac:dyDescent="0.3">
      <c r="A1433">
        <v>1432</v>
      </c>
      <c r="B1433" t="s">
        <v>3222</v>
      </c>
      <c r="C1433" t="s">
        <v>3223</v>
      </c>
      <c r="D1433" t="s">
        <v>32</v>
      </c>
      <c r="E1433" t="s">
        <v>52</v>
      </c>
      <c r="F1433" t="s">
        <v>131</v>
      </c>
      <c r="G1433" t="s">
        <v>44</v>
      </c>
      <c r="H1433" t="s">
        <v>19</v>
      </c>
      <c r="I1433" s="1">
        <v>45238</v>
      </c>
      <c r="J1433">
        <v>2023</v>
      </c>
      <c r="K1433" t="s">
        <v>29</v>
      </c>
      <c r="L1433">
        <v>17</v>
      </c>
      <c r="M1433">
        <v>39.24</v>
      </c>
      <c r="N1433">
        <v>22.8</v>
      </c>
      <c r="O1433">
        <f>Table1[[#This Row],[Price_per_qty]]*Table1[[#This Row],[Sold_qty]]</f>
        <v>667.08</v>
      </c>
      <c r="P1433">
        <f>(Table1[[#This Row],[Sold_qty]]*Table1[[#This Row],[Price_per_qty]])-(Table1[[#This Row],[COGS]]*Table1[[#This Row],[Sold_qty]])</f>
        <v>279.48</v>
      </c>
      <c r="Q1433" s="6">
        <f>Table1[[#This Row],[Profit]]/Table1[[#This Row],[Revenue]]</f>
        <v>0.41896024464831805</v>
      </c>
    </row>
    <row r="1434" spans="1:17" x14ac:dyDescent="0.3">
      <c r="A1434">
        <v>1433</v>
      </c>
      <c r="B1434" t="s">
        <v>3224</v>
      </c>
      <c r="C1434" t="s">
        <v>3225</v>
      </c>
      <c r="D1434" t="s">
        <v>16</v>
      </c>
      <c r="E1434" t="s">
        <v>106</v>
      </c>
      <c r="F1434" t="s">
        <v>705</v>
      </c>
      <c r="G1434" t="s">
        <v>20</v>
      </c>
      <c r="H1434" t="s">
        <v>27</v>
      </c>
      <c r="I1434" s="1">
        <v>45106</v>
      </c>
      <c r="J1434">
        <v>2023</v>
      </c>
      <c r="K1434" t="s">
        <v>21</v>
      </c>
      <c r="L1434">
        <v>3</v>
      </c>
      <c r="M1434">
        <v>256.16000000000003</v>
      </c>
      <c r="N1434">
        <v>189.03</v>
      </c>
      <c r="O1434">
        <f>Table1[[#This Row],[Price_per_qty]]*Table1[[#This Row],[Sold_qty]]</f>
        <v>768.48</v>
      </c>
      <c r="P1434">
        <f>(Table1[[#This Row],[Sold_qty]]*Table1[[#This Row],[Price_per_qty]])-(Table1[[#This Row],[COGS]]*Table1[[#This Row],[Sold_qty]])</f>
        <v>201.39</v>
      </c>
      <c r="Q1434" s="6">
        <f>Table1[[#This Row],[Profit]]/Table1[[#This Row],[Revenue]]</f>
        <v>0.26206277326670829</v>
      </c>
    </row>
    <row r="1435" spans="1:17" x14ac:dyDescent="0.3">
      <c r="A1435">
        <v>1434</v>
      </c>
      <c r="B1435" t="s">
        <v>3226</v>
      </c>
      <c r="C1435" t="s">
        <v>3227</v>
      </c>
      <c r="D1435" t="s">
        <v>24</v>
      </c>
      <c r="E1435" t="s">
        <v>42</v>
      </c>
      <c r="F1435" t="s">
        <v>883</v>
      </c>
      <c r="G1435" t="s">
        <v>19</v>
      </c>
      <c r="H1435" t="s">
        <v>19</v>
      </c>
      <c r="I1435" s="1">
        <v>45084</v>
      </c>
      <c r="J1435">
        <v>2023</v>
      </c>
      <c r="K1435" t="s">
        <v>21</v>
      </c>
      <c r="L1435">
        <v>19</v>
      </c>
      <c r="M1435">
        <v>48.75</v>
      </c>
      <c r="N1435">
        <v>25.32</v>
      </c>
      <c r="O1435">
        <f>Table1[[#This Row],[Price_per_qty]]*Table1[[#This Row],[Sold_qty]]</f>
        <v>926.25</v>
      </c>
      <c r="P1435">
        <f>(Table1[[#This Row],[Sold_qty]]*Table1[[#This Row],[Price_per_qty]])-(Table1[[#This Row],[COGS]]*Table1[[#This Row],[Sold_qty]])</f>
        <v>445.17</v>
      </c>
      <c r="Q1435" s="6">
        <f>Table1[[#This Row],[Profit]]/Table1[[#This Row],[Revenue]]</f>
        <v>0.48061538461538461</v>
      </c>
    </row>
    <row r="1436" spans="1:17" x14ac:dyDescent="0.3">
      <c r="A1436">
        <v>1435</v>
      </c>
      <c r="B1436" t="s">
        <v>3228</v>
      </c>
      <c r="C1436" t="s">
        <v>3229</v>
      </c>
      <c r="D1436" t="s">
        <v>16</v>
      </c>
      <c r="E1436" t="s">
        <v>59</v>
      </c>
      <c r="F1436" t="s">
        <v>1322</v>
      </c>
      <c r="G1436" t="s">
        <v>19</v>
      </c>
      <c r="H1436" t="s">
        <v>44</v>
      </c>
      <c r="I1436" s="1">
        <v>45470</v>
      </c>
      <c r="J1436">
        <v>2024</v>
      </c>
      <c r="K1436" t="s">
        <v>103</v>
      </c>
      <c r="L1436">
        <v>10</v>
      </c>
      <c r="M1436">
        <v>276.97000000000003</v>
      </c>
      <c r="N1436">
        <v>185.46</v>
      </c>
      <c r="O1436">
        <f>Table1[[#This Row],[Price_per_qty]]*Table1[[#This Row],[Sold_qty]]</f>
        <v>2769.7000000000003</v>
      </c>
      <c r="P1436">
        <f>(Table1[[#This Row],[Sold_qty]]*Table1[[#This Row],[Price_per_qty]])-(Table1[[#This Row],[COGS]]*Table1[[#This Row],[Sold_qty]])</f>
        <v>915.10000000000014</v>
      </c>
      <c r="Q1436" s="6">
        <f>Table1[[#This Row],[Profit]]/Table1[[#This Row],[Revenue]]</f>
        <v>0.33039679387659315</v>
      </c>
    </row>
    <row r="1437" spans="1:17" x14ac:dyDescent="0.3">
      <c r="A1437">
        <v>1436</v>
      </c>
      <c r="B1437" t="s">
        <v>3230</v>
      </c>
      <c r="C1437" t="s">
        <v>3231</v>
      </c>
      <c r="D1437" t="s">
        <v>16</v>
      </c>
      <c r="E1437" t="s">
        <v>17</v>
      </c>
      <c r="F1437" t="s">
        <v>604</v>
      </c>
      <c r="G1437" t="s">
        <v>27</v>
      </c>
      <c r="H1437" t="s">
        <v>20</v>
      </c>
      <c r="I1437" s="1">
        <v>45004</v>
      </c>
      <c r="J1437">
        <v>2023</v>
      </c>
      <c r="K1437" t="s">
        <v>36</v>
      </c>
      <c r="L1437">
        <v>1</v>
      </c>
      <c r="M1437">
        <v>124.82</v>
      </c>
      <c r="N1437">
        <v>100.13</v>
      </c>
      <c r="O1437">
        <f>Table1[[#This Row],[Price_per_qty]]*Table1[[#This Row],[Sold_qty]]</f>
        <v>124.82</v>
      </c>
      <c r="P1437">
        <f>(Table1[[#This Row],[Sold_qty]]*Table1[[#This Row],[Price_per_qty]])-(Table1[[#This Row],[COGS]]*Table1[[#This Row],[Sold_qty]])</f>
        <v>24.689999999999998</v>
      </c>
      <c r="Q1437" s="6">
        <f>Table1[[#This Row],[Profit]]/Table1[[#This Row],[Revenue]]</f>
        <v>0.19780483896811407</v>
      </c>
    </row>
    <row r="1438" spans="1:17" x14ac:dyDescent="0.3">
      <c r="A1438">
        <v>1437</v>
      </c>
      <c r="B1438" t="s">
        <v>3232</v>
      </c>
      <c r="C1438" t="s">
        <v>958</v>
      </c>
      <c r="D1438" t="s">
        <v>24</v>
      </c>
      <c r="E1438" t="s">
        <v>42</v>
      </c>
      <c r="F1438" t="s">
        <v>1362</v>
      </c>
      <c r="G1438" t="s">
        <v>28</v>
      </c>
      <c r="H1438" t="s">
        <v>20</v>
      </c>
      <c r="I1438" s="1">
        <v>45323</v>
      </c>
      <c r="J1438">
        <v>2024</v>
      </c>
      <c r="K1438" t="s">
        <v>36</v>
      </c>
      <c r="L1438">
        <v>4</v>
      </c>
      <c r="M1438">
        <v>13.06</v>
      </c>
      <c r="N1438">
        <v>8.1300000000000008</v>
      </c>
      <c r="O1438">
        <f>Table1[[#This Row],[Price_per_qty]]*Table1[[#This Row],[Sold_qty]]</f>
        <v>52.24</v>
      </c>
      <c r="P1438">
        <f>(Table1[[#This Row],[Sold_qty]]*Table1[[#This Row],[Price_per_qty]])-(Table1[[#This Row],[COGS]]*Table1[[#This Row],[Sold_qty]])</f>
        <v>19.72</v>
      </c>
      <c r="Q1438" s="6">
        <f>Table1[[#This Row],[Profit]]/Table1[[#This Row],[Revenue]]</f>
        <v>0.37748851454823884</v>
      </c>
    </row>
    <row r="1439" spans="1:17" x14ac:dyDescent="0.3">
      <c r="A1439">
        <v>1438</v>
      </c>
      <c r="B1439" t="s">
        <v>3233</v>
      </c>
      <c r="C1439" t="s">
        <v>3234</v>
      </c>
      <c r="D1439" t="s">
        <v>24</v>
      </c>
      <c r="E1439" t="s">
        <v>42</v>
      </c>
      <c r="F1439" t="s">
        <v>3050</v>
      </c>
      <c r="G1439" t="s">
        <v>44</v>
      </c>
      <c r="H1439" t="s">
        <v>20</v>
      </c>
      <c r="I1439" s="1">
        <v>45694</v>
      </c>
      <c r="J1439">
        <v>2025</v>
      </c>
      <c r="K1439" t="s">
        <v>29</v>
      </c>
      <c r="L1439">
        <v>17</v>
      </c>
      <c r="M1439">
        <v>181.27</v>
      </c>
      <c r="N1439">
        <v>138.80000000000001</v>
      </c>
      <c r="O1439">
        <f>Table1[[#This Row],[Price_per_qty]]*Table1[[#This Row],[Sold_qty]]</f>
        <v>3081.59</v>
      </c>
      <c r="P1439">
        <f>(Table1[[#This Row],[Sold_qty]]*Table1[[#This Row],[Price_per_qty]])-(Table1[[#This Row],[COGS]]*Table1[[#This Row],[Sold_qty]])</f>
        <v>721.98999999999978</v>
      </c>
      <c r="Q1439" s="6">
        <f>Table1[[#This Row],[Profit]]/Table1[[#This Row],[Revenue]]</f>
        <v>0.23429138853643727</v>
      </c>
    </row>
    <row r="1440" spans="1:17" x14ac:dyDescent="0.3">
      <c r="A1440">
        <v>1439</v>
      </c>
      <c r="B1440" t="s">
        <v>3235</v>
      </c>
      <c r="C1440" t="s">
        <v>3236</v>
      </c>
      <c r="D1440" t="s">
        <v>32</v>
      </c>
      <c r="E1440" t="s">
        <v>63</v>
      </c>
      <c r="F1440" t="s">
        <v>140</v>
      </c>
      <c r="G1440" t="s">
        <v>20</v>
      </c>
      <c r="H1440" t="s">
        <v>44</v>
      </c>
      <c r="I1440" s="1">
        <v>45358</v>
      </c>
      <c r="J1440">
        <v>2024</v>
      </c>
      <c r="K1440" t="s">
        <v>103</v>
      </c>
      <c r="L1440">
        <v>13</v>
      </c>
      <c r="M1440">
        <v>455.21</v>
      </c>
      <c r="N1440">
        <v>301.77</v>
      </c>
      <c r="O1440">
        <f>Table1[[#This Row],[Price_per_qty]]*Table1[[#This Row],[Sold_qty]]</f>
        <v>5917.73</v>
      </c>
      <c r="P1440">
        <f>(Table1[[#This Row],[Sold_qty]]*Table1[[#This Row],[Price_per_qty]])-(Table1[[#This Row],[COGS]]*Table1[[#This Row],[Sold_qty]])</f>
        <v>1994.7199999999998</v>
      </c>
      <c r="Q1440" s="6">
        <f>Table1[[#This Row],[Profit]]/Table1[[#This Row],[Revenue]]</f>
        <v>0.33707519606335534</v>
      </c>
    </row>
    <row r="1441" spans="1:17" x14ac:dyDescent="0.3">
      <c r="A1441">
        <v>1440</v>
      </c>
      <c r="B1441" t="s">
        <v>3237</v>
      </c>
      <c r="C1441" t="s">
        <v>1049</v>
      </c>
      <c r="D1441" t="s">
        <v>24</v>
      </c>
      <c r="E1441" t="s">
        <v>73</v>
      </c>
      <c r="F1441" t="s">
        <v>337</v>
      </c>
      <c r="G1441" t="s">
        <v>19</v>
      </c>
      <c r="H1441" t="s">
        <v>44</v>
      </c>
      <c r="I1441" s="1">
        <v>45565</v>
      </c>
      <c r="J1441">
        <v>2024</v>
      </c>
      <c r="K1441" t="s">
        <v>29</v>
      </c>
      <c r="L1441">
        <v>2</v>
      </c>
      <c r="M1441">
        <v>392.72</v>
      </c>
      <c r="N1441">
        <v>205.07</v>
      </c>
      <c r="O1441">
        <f>Table1[[#This Row],[Price_per_qty]]*Table1[[#This Row],[Sold_qty]]</f>
        <v>785.44</v>
      </c>
      <c r="P1441">
        <f>(Table1[[#This Row],[Sold_qty]]*Table1[[#This Row],[Price_per_qty]])-(Table1[[#This Row],[COGS]]*Table1[[#This Row],[Sold_qty]])</f>
        <v>375.30000000000007</v>
      </c>
      <c r="Q1441" s="6">
        <f>Table1[[#This Row],[Profit]]/Table1[[#This Row],[Revenue]]</f>
        <v>0.47782134854349162</v>
      </c>
    </row>
    <row r="1442" spans="1:17" x14ac:dyDescent="0.3">
      <c r="A1442">
        <v>1441</v>
      </c>
      <c r="B1442" t="s">
        <v>3238</v>
      </c>
      <c r="C1442" t="s">
        <v>3239</v>
      </c>
      <c r="D1442" t="s">
        <v>24</v>
      </c>
      <c r="E1442" t="s">
        <v>42</v>
      </c>
      <c r="F1442" t="s">
        <v>43</v>
      </c>
      <c r="G1442" t="s">
        <v>44</v>
      </c>
      <c r="H1442" t="s">
        <v>44</v>
      </c>
      <c r="I1442" s="1">
        <v>45068</v>
      </c>
      <c r="J1442">
        <v>2023</v>
      </c>
      <c r="K1442" t="s">
        <v>29</v>
      </c>
      <c r="L1442">
        <v>18</v>
      </c>
      <c r="M1442">
        <v>292.27999999999997</v>
      </c>
      <c r="N1442">
        <v>239.57</v>
      </c>
      <c r="O1442">
        <f>Table1[[#This Row],[Price_per_qty]]*Table1[[#This Row],[Sold_qty]]</f>
        <v>5261.0399999999991</v>
      </c>
      <c r="P1442">
        <f>(Table1[[#This Row],[Sold_qty]]*Table1[[#This Row],[Price_per_qty]])-(Table1[[#This Row],[COGS]]*Table1[[#This Row],[Sold_qty]])</f>
        <v>948.77999999999884</v>
      </c>
      <c r="Q1442" s="6">
        <f>Table1[[#This Row],[Profit]]/Table1[[#This Row],[Revenue]]</f>
        <v>0.1803407691254959</v>
      </c>
    </row>
    <row r="1443" spans="1:17" x14ac:dyDescent="0.3">
      <c r="A1443">
        <v>1442</v>
      </c>
      <c r="B1443" t="s">
        <v>3240</v>
      </c>
      <c r="C1443" t="s">
        <v>1905</v>
      </c>
      <c r="D1443" t="s">
        <v>24</v>
      </c>
      <c r="E1443" t="s">
        <v>25</v>
      </c>
      <c r="F1443" t="s">
        <v>517</v>
      </c>
      <c r="G1443" t="s">
        <v>19</v>
      </c>
      <c r="H1443" t="s">
        <v>20</v>
      </c>
      <c r="I1443" s="1">
        <v>45495</v>
      </c>
      <c r="J1443">
        <v>2024</v>
      </c>
      <c r="K1443" t="s">
        <v>21</v>
      </c>
      <c r="L1443">
        <v>13</v>
      </c>
      <c r="M1443">
        <v>397.51</v>
      </c>
      <c r="N1443">
        <v>237.94</v>
      </c>
      <c r="O1443">
        <f>Table1[[#This Row],[Price_per_qty]]*Table1[[#This Row],[Sold_qty]]</f>
        <v>5167.63</v>
      </c>
      <c r="P1443">
        <f>(Table1[[#This Row],[Sold_qty]]*Table1[[#This Row],[Price_per_qty]])-(Table1[[#This Row],[COGS]]*Table1[[#This Row],[Sold_qty]])</f>
        <v>2074.4100000000003</v>
      </c>
      <c r="Q1443" s="6">
        <f>Table1[[#This Row],[Profit]]/Table1[[#This Row],[Revenue]]</f>
        <v>0.40142386355060256</v>
      </c>
    </row>
    <row r="1444" spans="1:17" x14ac:dyDescent="0.3">
      <c r="A1444">
        <v>1443</v>
      </c>
      <c r="B1444" t="s">
        <v>3241</v>
      </c>
      <c r="C1444" t="s">
        <v>3242</v>
      </c>
      <c r="D1444" t="s">
        <v>16</v>
      </c>
      <c r="E1444" t="s">
        <v>17</v>
      </c>
      <c r="F1444" t="s">
        <v>122</v>
      </c>
      <c r="G1444" t="s">
        <v>35</v>
      </c>
      <c r="H1444" t="s">
        <v>44</v>
      </c>
      <c r="I1444" s="1">
        <v>45182</v>
      </c>
      <c r="J1444">
        <v>2023</v>
      </c>
      <c r="K1444" t="s">
        <v>103</v>
      </c>
      <c r="L1444">
        <v>8</v>
      </c>
      <c r="M1444">
        <v>169.17</v>
      </c>
      <c r="N1444">
        <v>131.18</v>
      </c>
      <c r="O1444">
        <f>Table1[[#This Row],[Price_per_qty]]*Table1[[#This Row],[Sold_qty]]</f>
        <v>1353.36</v>
      </c>
      <c r="P1444">
        <f>(Table1[[#This Row],[Sold_qty]]*Table1[[#This Row],[Price_per_qty]])-(Table1[[#This Row],[COGS]]*Table1[[#This Row],[Sold_qty]])</f>
        <v>303.91999999999985</v>
      </c>
      <c r="Q1444" s="6">
        <f>Table1[[#This Row],[Profit]]/Table1[[#This Row],[Revenue]]</f>
        <v>0.22456700360584017</v>
      </c>
    </row>
    <row r="1445" spans="1:17" x14ac:dyDescent="0.3">
      <c r="A1445">
        <v>1444</v>
      </c>
      <c r="B1445" t="s">
        <v>3243</v>
      </c>
      <c r="C1445" t="s">
        <v>3244</v>
      </c>
      <c r="D1445" t="s">
        <v>16</v>
      </c>
      <c r="E1445" t="s">
        <v>106</v>
      </c>
      <c r="F1445" t="s">
        <v>1689</v>
      </c>
      <c r="G1445" t="s">
        <v>20</v>
      </c>
      <c r="H1445" t="s">
        <v>35</v>
      </c>
      <c r="I1445" s="1">
        <v>45769</v>
      </c>
      <c r="J1445">
        <v>2025</v>
      </c>
      <c r="K1445" t="s">
        <v>36</v>
      </c>
      <c r="L1445">
        <v>4</v>
      </c>
      <c r="M1445">
        <v>192.68</v>
      </c>
      <c r="N1445">
        <v>105.63</v>
      </c>
      <c r="O1445">
        <f>Table1[[#This Row],[Price_per_qty]]*Table1[[#This Row],[Sold_qty]]</f>
        <v>770.72</v>
      </c>
      <c r="P1445">
        <f>(Table1[[#This Row],[Sold_qty]]*Table1[[#This Row],[Price_per_qty]])-(Table1[[#This Row],[COGS]]*Table1[[#This Row],[Sold_qty]])</f>
        <v>348.20000000000005</v>
      </c>
      <c r="Q1445" s="6">
        <f>Table1[[#This Row],[Profit]]/Table1[[#This Row],[Revenue]]</f>
        <v>0.45178534357483918</v>
      </c>
    </row>
    <row r="1446" spans="1:17" x14ac:dyDescent="0.3">
      <c r="A1446">
        <v>1445</v>
      </c>
      <c r="B1446" t="s">
        <v>3245</v>
      </c>
      <c r="C1446" t="s">
        <v>2970</v>
      </c>
      <c r="D1446" t="s">
        <v>24</v>
      </c>
      <c r="E1446" t="s">
        <v>42</v>
      </c>
      <c r="F1446" t="s">
        <v>1190</v>
      </c>
      <c r="G1446" t="s">
        <v>19</v>
      </c>
      <c r="H1446" t="s">
        <v>27</v>
      </c>
      <c r="I1446" s="1">
        <v>45080</v>
      </c>
      <c r="J1446">
        <v>2023</v>
      </c>
      <c r="K1446" t="s">
        <v>29</v>
      </c>
      <c r="L1446">
        <v>5</v>
      </c>
      <c r="M1446">
        <v>116.47</v>
      </c>
      <c r="N1446">
        <v>72.760000000000005</v>
      </c>
      <c r="O1446">
        <f>Table1[[#This Row],[Price_per_qty]]*Table1[[#This Row],[Sold_qty]]</f>
        <v>582.35</v>
      </c>
      <c r="P1446">
        <f>(Table1[[#This Row],[Sold_qty]]*Table1[[#This Row],[Price_per_qty]])-(Table1[[#This Row],[COGS]]*Table1[[#This Row],[Sold_qty]])</f>
        <v>218.55</v>
      </c>
      <c r="Q1446" s="6">
        <f>Table1[[#This Row],[Profit]]/Table1[[#This Row],[Revenue]]</f>
        <v>0.37528977419077875</v>
      </c>
    </row>
    <row r="1447" spans="1:17" x14ac:dyDescent="0.3">
      <c r="A1447">
        <v>1446</v>
      </c>
      <c r="B1447" t="s">
        <v>3246</v>
      </c>
      <c r="C1447" t="s">
        <v>3247</v>
      </c>
      <c r="D1447" t="s">
        <v>16</v>
      </c>
      <c r="E1447" t="s">
        <v>59</v>
      </c>
      <c r="F1447" t="s">
        <v>331</v>
      </c>
      <c r="G1447" t="s">
        <v>20</v>
      </c>
      <c r="H1447" t="s">
        <v>35</v>
      </c>
      <c r="I1447" s="1">
        <v>44934</v>
      </c>
      <c r="J1447">
        <v>2023</v>
      </c>
      <c r="K1447" t="s">
        <v>29</v>
      </c>
      <c r="L1447">
        <v>14</v>
      </c>
      <c r="M1447">
        <v>86.59</v>
      </c>
      <c r="N1447">
        <v>73.19</v>
      </c>
      <c r="O1447">
        <f>Table1[[#This Row],[Price_per_qty]]*Table1[[#This Row],[Sold_qty]]</f>
        <v>1212.26</v>
      </c>
      <c r="P1447">
        <f>(Table1[[#This Row],[Sold_qty]]*Table1[[#This Row],[Price_per_qty]])-(Table1[[#This Row],[COGS]]*Table1[[#This Row],[Sold_qty]])</f>
        <v>187.60000000000014</v>
      </c>
      <c r="Q1447" s="6">
        <f>Table1[[#This Row],[Profit]]/Table1[[#This Row],[Revenue]]</f>
        <v>0.15475228086384121</v>
      </c>
    </row>
    <row r="1448" spans="1:17" x14ac:dyDescent="0.3">
      <c r="A1448">
        <v>1447</v>
      </c>
      <c r="B1448" t="s">
        <v>3248</v>
      </c>
      <c r="C1448" t="s">
        <v>2227</v>
      </c>
      <c r="D1448" t="s">
        <v>32</v>
      </c>
      <c r="E1448" t="s">
        <v>63</v>
      </c>
      <c r="F1448" t="s">
        <v>102</v>
      </c>
      <c r="G1448" t="s">
        <v>28</v>
      </c>
      <c r="H1448" t="s">
        <v>20</v>
      </c>
      <c r="I1448" s="1">
        <v>45680</v>
      </c>
      <c r="J1448">
        <v>2025</v>
      </c>
      <c r="K1448" t="s">
        <v>103</v>
      </c>
      <c r="L1448">
        <v>17</v>
      </c>
      <c r="M1448">
        <v>336.88</v>
      </c>
      <c r="N1448">
        <v>277.19</v>
      </c>
      <c r="O1448">
        <f>Table1[[#This Row],[Price_per_qty]]*Table1[[#This Row],[Sold_qty]]</f>
        <v>5726.96</v>
      </c>
      <c r="P1448">
        <f>(Table1[[#This Row],[Sold_qty]]*Table1[[#This Row],[Price_per_qty]])-(Table1[[#This Row],[COGS]]*Table1[[#This Row],[Sold_qty]])</f>
        <v>1014.7300000000005</v>
      </c>
      <c r="Q1448" s="6">
        <f>Table1[[#This Row],[Profit]]/Table1[[#This Row],[Revenue]]</f>
        <v>0.17718475421515087</v>
      </c>
    </row>
    <row r="1449" spans="1:17" x14ac:dyDescent="0.3">
      <c r="A1449">
        <v>1448</v>
      </c>
      <c r="B1449" t="s">
        <v>3249</v>
      </c>
      <c r="C1449" t="s">
        <v>3250</v>
      </c>
      <c r="D1449" t="s">
        <v>24</v>
      </c>
      <c r="E1449" t="s">
        <v>42</v>
      </c>
      <c r="F1449" t="s">
        <v>1531</v>
      </c>
      <c r="G1449" t="s">
        <v>28</v>
      </c>
      <c r="H1449" t="s">
        <v>27</v>
      </c>
      <c r="I1449" s="1">
        <v>44961</v>
      </c>
      <c r="J1449">
        <v>2023</v>
      </c>
      <c r="K1449" t="s">
        <v>21</v>
      </c>
      <c r="L1449">
        <v>5</v>
      </c>
      <c r="M1449">
        <v>77.67</v>
      </c>
      <c r="N1449">
        <v>46.49</v>
      </c>
      <c r="O1449">
        <f>Table1[[#This Row],[Price_per_qty]]*Table1[[#This Row],[Sold_qty]]</f>
        <v>388.35</v>
      </c>
      <c r="P1449">
        <f>(Table1[[#This Row],[Sold_qty]]*Table1[[#This Row],[Price_per_qty]])-(Table1[[#This Row],[COGS]]*Table1[[#This Row],[Sold_qty]])</f>
        <v>155.9</v>
      </c>
      <c r="Q1449" s="6">
        <f>Table1[[#This Row],[Profit]]/Table1[[#This Row],[Revenue]]</f>
        <v>0.40144199819750226</v>
      </c>
    </row>
    <row r="1450" spans="1:17" x14ac:dyDescent="0.3">
      <c r="A1450">
        <v>1449</v>
      </c>
      <c r="B1450" t="s">
        <v>3251</v>
      </c>
      <c r="C1450" t="s">
        <v>3252</v>
      </c>
      <c r="D1450" t="s">
        <v>24</v>
      </c>
      <c r="E1450" t="s">
        <v>42</v>
      </c>
      <c r="F1450" t="s">
        <v>782</v>
      </c>
      <c r="G1450" t="s">
        <v>44</v>
      </c>
      <c r="H1450" t="s">
        <v>28</v>
      </c>
      <c r="I1450" s="1">
        <v>45231</v>
      </c>
      <c r="J1450">
        <v>2023</v>
      </c>
      <c r="K1450" t="s">
        <v>103</v>
      </c>
      <c r="L1450">
        <v>19</v>
      </c>
      <c r="M1450">
        <v>313.01</v>
      </c>
      <c r="N1450">
        <v>217.3</v>
      </c>
      <c r="O1450">
        <f>Table1[[#This Row],[Price_per_qty]]*Table1[[#This Row],[Sold_qty]]</f>
        <v>5947.19</v>
      </c>
      <c r="P1450">
        <f>(Table1[[#This Row],[Sold_qty]]*Table1[[#This Row],[Price_per_qty]])-(Table1[[#This Row],[COGS]]*Table1[[#This Row],[Sold_qty]])</f>
        <v>1818.4899999999998</v>
      </c>
      <c r="Q1450" s="6">
        <f>Table1[[#This Row],[Profit]]/Table1[[#This Row],[Revenue]]</f>
        <v>0.30577297849908947</v>
      </c>
    </row>
    <row r="1451" spans="1:17" x14ac:dyDescent="0.3">
      <c r="A1451">
        <v>1450</v>
      </c>
      <c r="B1451" t="s">
        <v>3253</v>
      </c>
      <c r="C1451" t="s">
        <v>3254</v>
      </c>
      <c r="D1451" t="s">
        <v>16</v>
      </c>
      <c r="E1451" t="s">
        <v>106</v>
      </c>
      <c r="F1451" t="s">
        <v>3255</v>
      </c>
      <c r="G1451" t="s">
        <v>35</v>
      </c>
      <c r="H1451" t="s">
        <v>44</v>
      </c>
      <c r="I1451" s="1">
        <v>45080</v>
      </c>
      <c r="J1451">
        <v>2023</v>
      </c>
      <c r="K1451" t="s">
        <v>36</v>
      </c>
      <c r="L1451">
        <v>7</v>
      </c>
      <c r="M1451">
        <v>418.76</v>
      </c>
      <c r="N1451">
        <v>252.55</v>
      </c>
      <c r="O1451">
        <f>Table1[[#This Row],[Price_per_qty]]*Table1[[#This Row],[Sold_qty]]</f>
        <v>2931.3199999999997</v>
      </c>
      <c r="P1451">
        <f>(Table1[[#This Row],[Sold_qty]]*Table1[[#This Row],[Price_per_qty]])-(Table1[[#This Row],[COGS]]*Table1[[#This Row],[Sold_qty]])</f>
        <v>1163.4699999999996</v>
      </c>
      <c r="Q1451" s="6">
        <f>Table1[[#This Row],[Profit]]/Table1[[#This Row],[Revenue]]</f>
        <v>0.39690992453911539</v>
      </c>
    </row>
    <row r="1452" spans="1:17" x14ac:dyDescent="0.3">
      <c r="A1452">
        <v>1451</v>
      </c>
      <c r="B1452" t="s">
        <v>3256</v>
      </c>
      <c r="C1452" t="s">
        <v>3257</v>
      </c>
      <c r="D1452" t="s">
        <v>32</v>
      </c>
      <c r="E1452" t="s">
        <v>33</v>
      </c>
      <c r="F1452" t="s">
        <v>3258</v>
      </c>
      <c r="G1452" t="s">
        <v>20</v>
      </c>
      <c r="H1452" t="s">
        <v>27</v>
      </c>
      <c r="I1452" s="1">
        <v>45403</v>
      </c>
      <c r="J1452">
        <v>2024</v>
      </c>
      <c r="K1452" t="s">
        <v>103</v>
      </c>
      <c r="L1452">
        <v>19</v>
      </c>
      <c r="M1452">
        <v>479.9</v>
      </c>
      <c r="N1452">
        <v>372.77</v>
      </c>
      <c r="O1452">
        <f>Table1[[#This Row],[Price_per_qty]]*Table1[[#This Row],[Sold_qty]]</f>
        <v>9118.1</v>
      </c>
      <c r="P1452">
        <f>(Table1[[#This Row],[Sold_qty]]*Table1[[#This Row],[Price_per_qty]])-(Table1[[#This Row],[COGS]]*Table1[[#This Row],[Sold_qty]])</f>
        <v>2035.4700000000012</v>
      </c>
      <c r="Q1452" s="6">
        <f>Table1[[#This Row],[Profit]]/Table1[[#This Row],[Revenue]]</f>
        <v>0.22323400708480945</v>
      </c>
    </row>
    <row r="1453" spans="1:17" x14ac:dyDescent="0.3">
      <c r="A1453">
        <v>1452</v>
      </c>
      <c r="B1453" t="s">
        <v>3259</v>
      </c>
      <c r="C1453" t="s">
        <v>3260</v>
      </c>
      <c r="D1453" t="s">
        <v>24</v>
      </c>
      <c r="E1453" t="s">
        <v>42</v>
      </c>
      <c r="F1453" t="s">
        <v>700</v>
      </c>
      <c r="G1453" t="s">
        <v>19</v>
      </c>
      <c r="H1453" t="s">
        <v>35</v>
      </c>
      <c r="I1453" s="1">
        <v>45001</v>
      </c>
      <c r="J1453">
        <v>2023</v>
      </c>
      <c r="K1453" t="s">
        <v>103</v>
      </c>
      <c r="L1453">
        <v>17</v>
      </c>
      <c r="M1453">
        <v>137.09</v>
      </c>
      <c r="N1453">
        <v>70.86</v>
      </c>
      <c r="O1453">
        <f>Table1[[#This Row],[Price_per_qty]]*Table1[[#This Row],[Sold_qty]]</f>
        <v>2330.5300000000002</v>
      </c>
      <c r="P1453">
        <f>(Table1[[#This Row],[Sold_qty]]*Table1[[#This Row],[Price_per_qty]])-(Table1[[#This Row],[COGS]]*Table1[[#This Row],[Sold_qty]])</f>
        <v>1125.9100000000003</v>
      </c>
      <c r="Q1453" s="6">
        <f>Table1[[#This Row],[Profit]]/Table1[[#This Row],[Revenue]]</f>
        <v>0.48311328324458397</v>
      </c>
    </row>
    <row r="1454" spans="1:17" x14ac:dyDescent="0.3">
      <c r="A1454">
        <v>1453</v>
      </c>
      <c r="B1454" t="s">
        <v>3261</v>
      </c>
      <c r="C1454" t="s">
        <v>3262</v>
      </c>
      <c r="D1454" t="s">
        <v>32</v>
      </c>
      <c r="E1454" t="s">
        <v>52</v>
      </c>
      <c r="F1454" t="s">
        <v>305</v>
      </c>
      <c r="G1454" t="s">
        <v>44</v>
      </c>
      <c r="H1454" t="s">
        <v>44</v>
      </c>
      <c r="I1454" s="1">
        <v>45546</v>
      </c>
      <c r="J1454">
        <v>2024</v>
      </c>
      <c r="K1454" t="s">
        <v>21</v>
      </c>
      <c r="L1454">
        <v>4</v>
      </c>
      <c r="M1454">
        <v>27.31</v>
      </c>
      <c r="N1454">
        <v>19.420000000000002</v>
      </c>
      <c r="O1454">
        <f>Table1[[#This Row],[Price_per_qty]]*Table1[[#This Row],[Sold_qty]]</f>
        <v>109.24</v>
      </c>
      <c r="P1454">
        <f>(Table1[[#This Row],[Sold_qty]]*Table1[[#This Row],[Price_per_qty]])-(Table1[[#This Row],[COGS]]*Table1[[#This Row],[Sold_qty]])</f>
        <v>31.559999999999988</v>
      </c>
      <c r="Q1454" s="6">
        <f>Table1[[#This Row],[Profit]]/Table1[[#This Row],[Revenue]]</f>
        <v>0.28890516294397645</v>
      </c>
    </row>
    <row r="1455" spans="1:17" x14ac:dyDescent="0.3">
      <c r="A1455">
        <v>1454</v>
      </c>
      <c r="B1455" t="s">
        <v>3263</v>
      </c>
      <c r="C1455" t="s">
        <v>3264</v>
      </c>
      <c r="D1455" t="s">
        <v>32</v>
      </c>
      <c r="E1455" t="s">
        <v>33</v>
      </c>
      <c r="F1455" t="s">
        <v>464</v>
      </c>
      <c r="G1455" t="s">
        <v>35</v>
      </c>
      <c r="H1455" t="s">
        <v>27</v>
      </c>
      <c r="I1455" s="1">
        <v>45586</v>
      </c>
      <c r="J1455">
        <v>2024</v>
      </c>
      <c r="K1455" t="s">
        <v>36</v>
      </c>
      <c r="L1455">
        <v>19</v>
      </c>
      <c r="M1455">
        <v>371.8</v>
      </c>
      <c r="N1455">
        <v>194.16</v>
      </c>
      <c r="O1455">
        <f>Table1[[#This Row],[Price_per_qty]]*Table1[[#This Row],[Sold_qty]]</f>
        <v>7064.2</v>
      </c>
      <c r="P1455">
        <f>(Table1[[#This Row],[Sold_qty]]*Table1[[#This Row],[Price_per_qty]])-(Table1[[#This Row],[COGS]]*Table1[[#This Row],[Sold_qty]])</f>
        <v>3375.16</v>
      </c>
      <c r="Q1455" s="6">
        <f>Table1[[#This Row],[Profit]]/Table1[[#This Row],[Revenue]]</f>
        <v>0.4777837547068316</v>
      </c>
    </row>
    <row r="1456" spans="1:17" x14ac:dyDescent="0.3">
      <c r="A1456">
        <v>1455</v>
      </c>
      <c r="B1456" t="s">
        <v>3265</v>
      </c>
      <c r="C1456" t="s">
        <v>3266</v>
      </c>
      <c r="D1456" t="s">
        <v>24</v>
      </c>
      <c r="E1456" t="s">
        <v>42</v>
      </c>
      <c r="F1456" t="s">
        <v>1774</v>
      </c>
      <c r="G1456" t="s">
        <v>28</v>
      </c>
      <c r="H1456" t="s">
        <v>35</v>
      </c>
      <c r="I1456" s="1">
        <v>45316</v>
      </c>
      <c r="J1456">
        <v>2024</v>
      </c>
      <c r="K1456" t="s">
        <v>29</v>
      </c>
      <c r="L1456">
        <v>8</v>
      </c>
      <c r="M1456">
        <v>393.03</v>
      </c>
      <c r="N1456">
        <v>287.89999999999998</v>
      </c>
      <c r="O1456">
        <f>Table1[[#This Row],[Price_per_qty]]*Table1[[#This Row],[Sold_qty]]</f>
        <v>3144.24</v>
      </c>
      <c r="P1456">
        <f>(Table1[[#This Row],[Sold_qty]]*Table1[[#This Row],[Price_per_qty]])-(Table1[[#This Row],[COGS]]*Table1[[#This Row],[Sold_qty]])</f>
        <v>841.04</v>
      </c>
      <c r="Q1456" s="6">
        <f>Table1[[#This Row],[Profit]]/Table1[[#This Row],[Revenue]]</f>
        <v>0.26748594254891483</v>
      </c>
    </row>
    <row r="1457" spans="1:17" x14ac:dyDescent="0.3">
      <c r="A1457">
        <v>1456</v>
      </c>
      <c r="B1457" t="s">
        <v>3267</v>
      </c>
      <c r="C1457" t="s">
        <v>3268</v>
      </c>
      <c r="D1457" t="s">
        <v>32</v>
      </c>
      <c r="E1457" t="s">
        <v>52</v>
      </c>
      <c r="F1457" t="s">
        <v>2607</v>
      </c>
      <c r="G1457" t="s">
        <v>19</v>
      </c>
      <c r="H1457" t="s">
        <v>19</v>
      </c>
      <c r="I1457" s="1">
        <v>45416</v>
      </c>
      <c r="J1457">
        <v>2024</v>
      </c>
      <c r="K1457" t="s">
        <v>21</v>
      </c>
      <c r="L1457">
        <v>19</v>
      </c>
      <c r="M1457">
        <v>146.52000000000001</v>
      </c>
      <c r="N1457">
        <v>115.06</v>
      </c>
      <c r="O1457">
        <f>Table1[[#This Row],[Price_per_qty]]*Table1[[#This Row],[Sold_qty]]</f>
        <v>2783.88</v>
      </c>
      <c r="P1457">
        <f>(Table1[[#This Row],[Sold_qty]]*Table1[[#This Row],[Price_per_qty]])-(Table1[[#This Row],[COGS]]*Table1[[#This Row],[Sold_qty]])</f>
        <v>597.74000000000024</v>
      </c>
      <c r="Q1457" s="6">
        <f>Table1[[#This Row],[Profit]]/Table1[[#This Row],[Revenue]]</f>
        <v>0.21471471471471479</v>
      </c>
    </row>
    <row r="1458" spans="1:17" x14ac:dyDescent="0.3">
      <c r="A1458">
        <v>1457</v>
      </c>
      <c r="B1458" t="s">
        <v>3269</v>
      </c>
      <c r="C1458" t="s">
        <v>3270</v>
      </c>
      <c r="D1458" t="s">
        <v>24</v>
      </c>
      <c r="E1458" t="s">
        <v>73</v>
      </c>
      <c r="F1458" t="s">
        <v>665</v>
      </c>
      <c r="G1458" t="s">
        <v>35</v>
      </c>
      <c r="H1458" t="s">
        <v>35</v>
      </c>
      <c r="I1458" s="1">
        <v>45068</v>
      </c>
      <c r="J1458">
        <v>2023</v>
      </c>
      <c r="K1458" t="s">
        <v>29</v>
      </c>
      <c r="L1458">
        <v>14</v>
      </c>
      <c r="M1458">
        <v>57.64</v>
      </c>
      <c r="N1458">
        <v>38.909999999999997</v>
      </c>
      <c r="O1458">
        <f>Table1[[#This Row],[Price_per_qty]]*Table1[[#This Row],[Sold_qty]]</f>
        <v>806.96</v>
      </c>
      <c r="P1458">
        <f>(Table1[[#This Row],[Sold_qty]]*Table1[[#This Row],[Price_per_qty]])-(Table1[[#This Row],[COGS]]*Table1[[#This Row],[Sold_qty]])</f>
        <v>262.22000000000003</v>
      </c>
      <c r="Q1458" s="6">
        <f>Table1[[#This Row],[Profit]]/Table1[[#This Row],[Revenue]]</f>
        <v>0.32494795281054822</v>
      </c>
    </row>
    <row r="1459" spans="1:17" x14ac:dyDescent="0.3">
      <c r="A1459">
        <v>1458</v>
      </c>
      <c r="B1459" t="s">
        <v>3271</v>
      </c>
      <c r="C1459" t="s">
        <v>3272</v>
      </c>
      <c r="D1459" t="s">
        <v>32</v>
      </c>
      <c r="E1459" t="s">
        <v>52</v>
      </c>
      <c r="F1459" t="s">
        <v>1520</v>
      </c>
      <c r="G1459" t="s">
        <v>20</v>
      </c>
      <c r="H1459" t="s">
        <v>19</v>
      </c>
      <c r="I1459" s="1">
        <v>45219</v>
      </c>
      <c r="J1459">
        <v>2023</v>
      </c>
      <c r="K1459" t="s">
        <v>36</v>
      </c>
      <c r="L1459">
        <v>15</v>
      </c>
      <c r="M1459">
        <v>92.32</v>
      </c>
      <c r="N1459">
        <v>60.19</v>
      </c>
      <c r="O1459">
        <f>Table1[[#This Row],[Price_per_qty]]*Table1[[#This Row],[Sold_qty]]</f>
        <v>1384.8</v>
      </c>
      <c r="P1459">
        <f>(Table1[[#This Row],[Sold_qty]]*Table1[[#This Row],[Price_per_qty]])-(Table1[[#This Row],[COGS]]*Table1[[#This Row],[Sold_qty]])</f>
        <v>481.95000000000005</v>
      </c>
      <c r="Q1459" s="6">
        <f>Table1[[#This Row],[Profit]]/Table1[[#This Row],[Revenue]]</f>
        <v>0.34802859618717508</v>
      </c>
    </row>
    <row r="1460" spans="1:17" x14ac:dyDescent="0.3">
      <c r="A1460">
        <v>1459</v>
      </c>
      <c r="B1460" t="s">
        <v>3273</v>
      </c>
      <c r="C1460" t="s">
        <v>3274</v>
      </c>
      <c r="D1460" t="s">
        <v>32</v>
      </c>
      <c r="E1460" t="s">
        <v>63</v>
      </c>
      <c r="F1460" t="s">
        <v>77</v>
      </c>
      <c r="G1460" t="s">
        <v>19</v>
      </c>
      <c r="H1460" t="s">
        <v>28</v>
      </c>
      <c r="I1460" s="1">
        <v>45158</v>
      </c>
      <c r="J1460">
        <v>2023</v>
      </c>
      <c r="K1460" t="s">
        <v>21</v>
      </c>
      <c r="L1460">
        <v>9</v>
      </c>
      <c r="M1460">
        <v>355.43</v>
      </c>
      <c r="N1460">
        <v>259.39</v>
      </c>
      <c r="O1460">
        <f>Table1[[#This Row],[Price_per_qty]]*Table1[[#This Row],[Sold_qty]]</f>
        <v>3198.87</v>
      </c>
      <c r="P1460">
        <f>(Table1[[#This Row],[Sold_qty]]*Table1[[#This Row],[Price_per_qty]])-(Table1[[#This Row],[COGS]]*Table1[[#This Row],[Sold_qty]])</f>
        <v>864.36000000000013</v>
      </c>
      <c r="Q1460" s="6">
        <f>Table1[[#This Row],[Profit]]/Table1[[#This Row],[Revenue]]</f>
        <v>0.27020791717075099</v>
      </c>
    </row>
    <row r="1461" spans="1:17" x14ac:dyDescent="0.3">
      <c r="A1461">
        <v>1460</v>
      </c>
      <c r="B1461" t="s">
        <v>3275</v>
      </c>
      <c r="C1461" t="s">
        <v>3276</v>
      </c>
      <c r="D1461" t="s">
        <v>16</v>
      </c>
      <c r="E1461" t="s">
        <v>17</v>
      </c>
      <c r="F1461" t="s">
        <v>1296</v>
      </c>
      <c r="G1461" t="s">
        <v>19</v>
      </c>
      <c r="H1461" t="s">
        <v>35</v>
      </c>
      <c r="I1461" s="1">
        <v>45524</v>
      </c>
      <c r="J1461">
        <v>2024</v>
      </c>
      <c r="K1461" t="s">
        <v>21</v>
      </c>
      <c r="L1461">
        <v>20</v>
      </c>
      <c r="M1461">
        <v>351.1</v>
      </c>
      <c r="N1461">
        <v>249.98</v>
      </c>
      <c r="O1461">
        <f>Table1[[#This Row],[Price_per_qty]]*Table1[[#This Row],[Sold_qty]]</f>
        <v>7022</v>
      </c>
      <c r="P1461">
        <f>(Table1[[#This Row],[Sold_qty]]*Table1[[#This Row],[Price_per_qty]])-(Table1[[#This Row],[COGS]]*Table1[[#This Row],[Sold_qty]])</f>
        <v>2022.4000000000005</v>
      </c>
      <c r="Q1461" s="6">
        <f>Table1[[#This Row],[Profit]]/Table1[[#This Row],[Revenue]]</f>
        <v>0.28800911421247516</v>
      </c>
    </row>
    <row r="1462" spans="1:17" x14ac:dyDescent="0.3">
      <c r="A1462">
        <v>1461</v>
      </c>
      <c r="B1462" t="s">
        <v>3277</v>
      </c>
      <c r="C1462" t="s">
        <v>3278</v>
      </c>
      <c r="D1462" t="s">
        <v>16</v>
      </c>
      <c r="E1462" t="s">
        <v>106</v>
      </c>
      <c r="F1462" t="s">
        <v>496</v>
      </c>
      <c r="G1462" t="s">
        <v>28</v>
      </c>
      <c r="H1462" t="s">
        <v>20</v>
      </c>
      <c r="I1462" s="1">
        <v>45673</v>
      </c>
      <c r="J1462">
        <v>2025</v>
      </c>
      <c r="K1462" t="s">
        <v>29</v>
      </c>
      <c r="L1462">
        <v>9</v>
      </c>
      <c r="M1462">
        <v>436.26</v>
      </c>
      <c r="N1462">
        <v>323.10000000000002</v>
      </c>
      <c r="O1462">
        <f>Table1[[#This Row],[Price_per_qty]]*Table1[[#This Row],[Sold_qty]]</f>
        <v>3926.34</v>
      </c>
      <c r="P1462">
        <f>(Table1[[#This Row],[Sold_qty]]*Table1[[#This Row],[Price_per_qty]])-(Table1[[#This Row],[COGS]]*Table1[[#This Row],[Sold_qty]])</f>
        <v>1018.44</v>
      </c>
      <c r="Q1462" s="6">
        <f>Table1[[#This Row],[Profit]]/Table1[[#This Row],[Revenue]]</f>
        <v>0.25938660431852567</v>
      </c>
    </row>
    <row r="1463" spans="1:17" x14ac:dyDescent="0.3">
      <c r="A1463">
        <v>1462</v>
      </c>
      <c r="B1463" t="s">
        <v>3279</v>
      </c>
      <c r="C1463" t="s">
        <v>3280</v>
      </c>
      <c r="D1463" t="s">
        <v>24</v>
      </c>
      <c r="E1463" t="s">
        <v>42</v>
      </c>
      <c r="F1463" t="s">
        <v>708</v>
      </c>
      <c r="G1463" t="s">
        <v>35</v>
      </c>
      <c r="H1463" t="s">
        <v>27</v>
      </c>
      <c r="I1463" s="1">
        <v>45521</v>
      </c>
      <c r="J1463">
        <v>2024</v>
      </c>
      <c r="K1463" t="s">
        <v>103</v>
      </c>
      <c r="L1463">
        <v>12</v>
      </c>
      <c r="M1463">
        <v>32.81</v>
      </c>
      <c r="N1463">
        <v>24.69</v>
      </c>
      <c r="O1463">
        <f>Table1[[#This Row],[Price_per_qty]]*Table1[[#This Row],[Sold_qty]]</f>
        <v>393.72</v>
      </c>
      <c r="P1463">
        <f>(Table1[[#This Row],[Sold_qty]]*Table1[[#This Row],[Price_per_qty]])-(Table1[[#This Row],[COGS]]*Table1[[#This Row],[Sold_qty]])</f>
        <v>97.44</v>
      </c>
      <c r="Q1463" s="6">
        <f>Table1[[#This Row],[Profit]]/Table1[[#This Row],[Revenue]]</f>
        <v>0.24748552270649191</v>
      </c>
    </row>
    <row r="1464" spans="1:17" x14ac:dyDescent="0.3">
      <c r="A1464">
        <v>1463</v>
      </c>
      <c r="B1464" t="s">
        <v>3281</v>
      </c>
      <c r="C1464" t="s">
        <v>3282</v>
      </c>
      <c r="D1464" t="s">
        <v>16</v>
      </c>
      <c r="E1464" t="s">
        <v>59</v>
      </c>
      <c r="F1464" t="s">
        <v>220</v>
      </c>
      <c r="G1464" t="s">
        <v>44</v>
      </c>
      <c r="H1464" t="s">
        <v>27</v>
      </c>
      <c r="I1464" s="1">
        <v>45824</v>
      </c>
      <c r="J1464">
        <v>2025</v>
      </c>
      <c r="K1464" t="s">
        <v>103</v>
      </c>
      <c r="L1464">
        <v>16</v>
      </c>
      <c r="M1464">
        <v>465.65</v>
      </c>
      <c r="N1464">
        <v>233.1</v>
      </c>
      <c r="O1464">
        <f>Table1[[#This Row],[Price_per_qty]]*Table1[[#This Row],[Sold_qty]]</f>
        <v>7450.4</v>
      </c>
      <c r="P1464">
        <f>(Table1[[#This Row],[Sold_qty]]*Table1[[#This Row],[Price_per_qty]])-(Table1[[#This Row],[COGS]]*Table1[[#This Row],[Sold_qty]])</f>
        <v>3720.7999999999997</v>
      </c>
      <c r="Q1464" s="6">
        <f>Table1[[#This Row],[Profit]]/Table1[[#This Row],[Revenue]]</f>
        <v>0.49940942768173519</v>
      </c>
    </row>
    <row r="1465" spans="1:17" x14ac:dyDescent="0.3">
      <c r="A1465">
        <v>1464</v>
      </c>
      <c r="B1465" t="s">
        <v>3283</v>
      </c>
      <c r="C1465" t="s">
        <v>2424</v>
      </c>
      <c r="D1465" t="s">
        <v>16</v>
      </c>
      <c r="E1465" t="s">
        <v>106</v>
      </c>
      <c r="F1465" t="s">
        <v>496</v>
      </c>
      <c r="G1465" t="s">
        <v>19</v>
      </c>
      <c r="H1465" t="s">
        <v>35</v>
      </c>
      <c r="I1465" s="1">
        <v>45323</v>
      </c>
      <c r="J1465">
        <v>2024</v>
      </c>
      <c r="K1465" t="s">
        <v>36</v>
      </c>
      <c r="L1465">
        <v>5</v>
      </c>
      <c r="M1465">
        <v>299.93</v>
      </c>
      <c r="N1465">
        <v>188.77</v>
      </c>
      <c r="O1465">
        <f>Table1[[#This Row],[Price_per_qty]]*Table1[[#This Row],[Sold_qty]]</f>
        <v>1499.65</v>
      </c>
      <c r="P1465">
        <f>(Table1[[#This Row],[Sold_qty]]*Table1[[#This Row],[Price_per_qty]])-(Table1[[#This Row],[COGS]]*Table1[[#This Row],[Sold_qty]])</f>
        <v>555.80000000000007</v>
      </c>
      <c r="Q1465" s="6">
        <f>Table1[[#This Row],[Profit]]/Table1[[#This Row],[Revenue]]</f>
        <v>0.37061981128930088</v>
      </c>
    </row>
    <row r="1466" spans="1:17" x14ac:dyDescent="0.3">
      <c r="A1466">
        <v>1465</v>
      </c>
      <c r="B1466" t="s">
        <v>3284</v>
      </c>
      <c r="C1466" t="s">
        <v>650</v>
      </c>
      <c r="D1466" t="s">
        <v>16</v>
      </c>
      <c r="E1466" t="s">
        <v>106</v>
      </c>
      <c r="F1466" t="s">
        <v>1105</v>
      </c>
      <c r="G1466" t="s">
        <v>19</v>
      </c>
      <c r="H1466" t="s">
        <v>35</v>
      </c>
      <c r="I1466" s="1">
        <v>45174</v>
      </c>
      <c r="J1466">
        <v>2023</v>
      </c>
      <c r="K1466" t="s">
        <v>21</v>
      </c>
      <c r="L1466">
        <v>8</v>
      </c>
      <c r="M1466">
        <v>470.23</v>
      </c>
      <c r="N1466">
        <v>295.5</v>
      </c>
      <c r="O1466">
        <f>Table1[[#This Row],[Price_per_qty]]*Table1[[#This Row],[Sold_qty]]</f>
        <v>3761.84</v>
      </c>
      <c r="P1466">
        <f>(Table1[[#This Row],[Sold_qty]]*Table1[[#This Row],[Price_per_qty]])-(Table1[[#This Row],[COGS]]*Table1[[#This Row],[Sold_qty]])</f>
        <v>1397.8400000000001</v>
      </c>
      <c r="Q1466" s="6">
        <f>Table1[[#This Row],[Profit]]/Table1[[#This Row],[Revenue]]</f>
        <v>0.37158411841013972</v>
      </c>
    </row>
    <row r="1467" spans="1:17" x14ac:dyDescent="0.3">
      <c r="A1467">
        <v>1466</v>
      </c>
      <c r="B1467" t="s">
        <v>3285</v>
      </c>
      <c r="C1467" t="s">
        <v>3286</v>
      </c>
      <c r="D1467" t="s">
        <v>24</v>
      </c>
      <c r="E1467" t="s">
        <v>73</v>
      </c>
      <c r="F1467" t="s">
        <v>3287</v>
      </c>
      <c r="G1467" t="s">
        <v>35</v>
      </c>
      <c r="H1467" t="s">
        <v>28</v>
      </c>
      <c r="I1467" s="1">
        <v>45777</v>
      </c>
      <c r="J1467">
        <v>2025</v>
      </c>
      <c r="K1467" t="s">
        <v>29</v>
      </c>
      <c r="L1467">
        <v>5</v>
      </c>
      <c r="M1467">
        <v>304.94</v>
      </c>
      <c r="N1467">
        <v>177.17</v>
      </c>
      <c r="O1467">
        <f>Table1[[#This Row],[Price_per_qty]]*Table1[[#This Row],[Sold_qty]]</f>
        <v>1524.7</v>
      </c>
      <c r="P1467">
        <f>(Table1[[#This Row],[Sold_qty]]*Table1[[#This Row],[Price_per_qty]])-(Table1[[#This Row],[COGS]]*Table1[[#This Row],[Sold_qty]])</f>
        <v>638.85000000000014</v>
      </c>
      <c r="Q1467" s="6">
        <f>Table1[[#This Row],[Profit]]/Table1[[#This Row],[Revenue]]</f>
        <v>0.41900045910670958</v>
      </c>
    </row>
    <row r="1468" spans="1:17" x14ac:dyDescent="0.3">
      <c r="A1468">
        <v>1467</v>
      </c>
      <c r="B1468" t="s">
        <v>3288</v>
      </c>
      <c r="C1468" t="s">
        <v>2995</v>
      </c>
      <c r="D1468" t="s">
        <v>24</v>
      </c>
      <c r="E1468" t="s">
        <v>73</v>
      </c>
      <c r="F1468" t="s">
        <v>337</v>
      </c>
      <c r="G1468" t="s">
        <v>19</v>
      </c>
      <c r="H1468" t="s">
        <v>44</v>
      </c>
      <c r="I1468" s="1">
        <v>45703</v>
      </c>
      <c r="J1468">
        <v>2025</v>
      </c>
      <c r="K1468" t="s">
        <v>21</v>
      </c>
      <c r="L1468">
        <v>8</v>
      </c>
      <c r="M1468">
        <v>380.32</v>
      </c>
      <c r="N1468">
        <v>234.27</v>
      </c>
      <c r="O1468">
        <f>Table1[[#This Row],[Price_per_qty]]*Table1[[#This Row],[Sold_qty]]</f>
        <v>3042.56</v>
      </c>
      <c r="P1468">
        <f>(Table1[[#This Row],[Sold_qty]]*Table1[[#This Row],[Price_per_qty]])-(Table1[[#This Row],[COGS]]*Table1[[#This Row],[Sold_qty]])</f>
        <v>1168.3999999999999</v>
      </c>
      <c r="Q1468" s="6">
        <f>Table1[[#This Row],[Profit]]/Table1[[#This Row],[Revenue]]</f>
        <v>0.38401872107698776</v>
      </c>
    </row>
    <row r="1469" spans="1:17" x14ac:dyDescent="0.3">
      <c r="A1469">
        <v>1468</v>
      </c>
      <c r="B1469" t="s">
        <v>3289</v>
      </c>
      <c r="C1469" t="s">
        <v>3290</v>
      </c>
      <c r="D1469" t="s">
        <v>32</v>
      </c>
      <c r="E1469" t="s">
        <v>63</v>
      </c>
      <c r="F1469" t="s">
        <v>319</v>
      </c>
      <c r="G1469" t="s">
        <v>20</v>
      </c>
      <c r="H1469" t="s">
        <v>28</v>
      </c>
      <c r="I1469" s="1">
        <v>45236</v>
      </c>
      <c r="J1469">
        <v>2023</v>
      </c>
      <c r="K1469" t="s">
        <v>29</v>
      </c>
      <c r="L1469">
        <v>3</v>
      </c>
      <c r="M1469">
        <v>36.119999999999997</v>
      </c>
      <c r="N1469">
        <v>24.74</v>
      </c>
      <c r="O1469">
        <f>Table1[[#This Row],[Price_per_qty]]*Table1[[#This Row],[Sold_qty]]</f>
        <v>108.35999999999999</v>
      </c>
      <c r="P1469">
        <f>(Table1[[#This Row],[Sold_qty]]*Table1[[#This Row],[Price_per_qty]])-(Table1[[#This Row],[COGS]]*Table1[[#This Row],[Sold_qty]])</f>
        <v>34.139999999999986</v>
      </c>
      <c r="Q1469" s="6">
        <f>Table1[[#This Row],[Profit]]/Table1[[#This Row],[Revenue]]</f>
        <v>0.31506090808416382</v>
      </c>
    </row>
    <row r="1470" spans="1:17" x14ac:dyDescent="0.3">
      <c r="A1470">
        <v>1469</v>
      </c>
      <c r="B1470" t="s">
        <v>3291</v>
      </c>
      <c r="C1470" t="s">
        <v>3292</v>
      </c>
      <c r="D1470" t="s">
        <v>32</v>
      </c>
      <c r="E1470" t="s">
        <v>63</v>
      </c>
      <c r="F1470" t="s">
        <v>346</v>
      </c>
      <c r="G1470" t="s">
        <v>19</v>
      </c>
      <c r="H1470" t="s">
        <v>27</v>
      </c>
      <c r="I1470" s="1">
        <v>45604</v>
      </c>
      <c r="J1470">
        <v>2024</v>
      </c>
      <c r="K1470" t="s">
        <v>103</v>
      </c>
      <c r="L1470">
        <v>17</v>
      </c>
      <c r="M1470">
        <v>497.72</v>
      </c>
      <c r="N1470">
        <v>312.79000000000002</v>
      </c>
      <c r="O1470">
        <f>Table1[[#This Row],[Price_per_qty]]*Table1[[#This Row],[Sold_qty]]</f>
        <v>8461.24</v>
      </c>
      <c r="P1470">
        <f>(Table1[[#This Row],[Sold_qty]]*Table1[[#This Row],[Price_per_qty]])-(Table1[[#This Row],[COGS]]*Table1[[#This Row],[Sold_qty]])</f>
        <v>3143.8099999999995</v>
      </c>
      <c r="Q1470" s="6">
        <f>Table1[[#This Row],[Profit]]/Table1[[#This Row],[Revenue]]</f>
        <v>0.3715542875512336</v>
      </c>
    </row>
    <row r="1471" spans="1:17" x14ac:dyDescent="0.3">
      <c r="A1471">
        <v>1470</v>
      </c>
      <c r="B1471" t="s">
        <v>3293</v>
      </c>
      <c r="C1471" t="s">
        <v>3294</v>
      </c>
      <c r="D1471" t="s">
        <v>24</v>
      </c>
      <c r="E1471" t="s">
        <v>73</v>
      </c>
      <c r="F1471" t="s">
        <v>2587</v>
      </c>
      <c r="G1471" t="s">
        <v>35</v>
      </c>
      <c r="H1471" t="s">
        <v>28</v>
      </c>
      <c r="I1471" s="1">
        <v>45718</v>
      </c>
      <c r="J1471">
        <v>2025</v>
      </c>
      <c r="K1471" t="s">
        <v>29</v>
      </c>
      <c r="L1471">
        <v>12</v>
      </c>
      <c r="M1471">
        <v>303.12</v>
      </c>
      <c r="N1471">
        <v>230.59</v>
      </c>
      <c r="O1471">
        <f>Table1[[#This Row],[Price_per_qty]]*Table1[[#This Row],[Sold_qty]]</f>
        <v>3637.44</v>
      </c>
      <c r="P1471">
        <f>(Table1[[#This Row],[Sold_qty]]*Table1[[#This Row],[Price_per_qty]])-(Table1[[#This Row],[COGS]]*Table1[[#This Row],[Sold_qty]])</f>
        <v>870.36000000000013</v>
      </c>
      <c r="Q1471" s="6">
        <f>Table1[[#This Row],[Profit]]/Table1[[#This Row],[Revenue]]</f>
        <v>0.2392781736605965</v>
      </c>
    </row>
    <row r="1472" spans="1:17" x14ac:dyDescent="0.3">
      <c r="A1472">
        <v>1471</v>
      </c>
      <c r="B1472" t="s">
        <v>3295</v>
      </c>
      <c r="C1472" t="s">
        <v>3296</v>
      </c>
      <c r="D1472" t="s">
        <v>16</v>
      </c>
      <c r="E1472" t="s">
        <v>17</v>
      </c>
      <c r="F1472" t="s">
        <v>1151</v>
      </c>
      <c r="G1472" t="s">
        <v>27</v>
      </c>
      <c r="H1472" t="s">
        <v>35</v>
      </c>
      <c r="I1472" s="1">
        <v>45033</v>
      </c>
      <c r="J1472">
        <v>2023</v>
      </c>
      <c r="K1472" t="s">
        <v>29</v>
      </c>
      <c r="L1472">
        <v>2</v>
      </c>
      <c r="M1472">
        <v>182.38</v>
      </c>
      <c r="N1472">
        <v>110</v>
      </c>
      <c r="O1472">
        <f>Table1[[#This Row],[Price_per_qty]]*Table1[[#This Row],[Sold_qty]]</f>
        <v>364.76</v>
      </c>
      <c r="P1472">
        <f>(Table1[[#This Row],[Sold_qty]]*Table1[[#This Row],[Price_per_qty]])-(Table1[[#This Row],[COGS]]*Table1[[#This Row],[Sold_qty]])</f>
        <v>144.76</v>
      </c>
      <c r="Q1472" s="6">
        <f>Table1[[#This Row],[Profit]]/Table1[[#This Row],[Revenue]]</f>
        <v>0.39686369119420989</v>
      </c>
    </row>
    <row r="1473" spans="1:17" x14ac:dyDescent="0.3">
      <c r="A1473">
        <v>1472</v>
      </c>
      <c r="B1473" t="s">
        <v>3297</v>
      </c>
      <c r="C1473" t="s">
        <v>2860</v>
      </c>
      <c r="D1473" t="s">
        <v>24</v>
      </c>
      <c r="E1473" t="s">
        <v>25</v>
      </c>
      <c r="F1473" t="s">
        <v>750</v>
      </c>
      <c r="G1473" t="s">
        <v>44</v>
      </c>
      <c r="H1473" t="s">
        <v>28</v>
      </c>
      <c r="I1473" s="1">
        <v>45107</v>
      </c>
      <c r="J1473">
        <v>2023</v>
      </c>
      <c r="K1473" t="s">
        <v>21</v>
      </c>
      <c r="L1473">
        <v>9</v>
      </c>
      <c r="M1473">
        <v>63.74</v>
      </c>
      <c r="N1473">
        <v>45.82</v>
      </c>
      <c r="O1473">
        <f>Table1[[#This Row],[Price_per_qty]]*Table1[[#This Row],[Sold_qty]]</f>
        <v>573.66</v>
      </c>
      <c r="P1473">
        <f>(Table1[[#This Row],[Sold_qty]]*Table1[[#This Row],[Price_per_qty]])-(Table1[[#This Row],[COGS]]*Table1[[#This Row],[Sold_qty]])</f>
        <v>161.27999999999997</v>
      </c>
      <c r="Q1473" s="6">
        <f>Table1[[#This Row],[Profit]]/Table1[[#This Row],[Revenue]]</f>
        <v>0.2811421399435205</v>
      </c>
    </row>
    <row r="1474" spans="1:17" x14ac:dyDescent="0.3">
      <c r="A1474">
        <v>1473</v>
      </c>
      <c r="B1474" t="s">
        <v>3298</v>
      </c>
      <c r="C1474" t="s">
        <v>3299</v>
      </c>
      <c r="D1474" t="s">
        <v>32</v>
      </c>
      <c r="E1474" t="s">
        <v>33</v>
      </c>
      <c r="F1474" t="s">
        <v>770</v>
      </c>
      <c r="G1474" t="s">
        <v>35</v>
      </c>
      <c r="H1474" t="s">
        <v>28</v>
      </c>
      <c r="I1474" s="1">
        <v>45787</v>
      </c>
      <c r="J1474">
        <v>2025</v>
      </c>
      <c r="K1474" t="s">
        <v>36</v>
      </c>
      <c r="L1474">
        <v>11</v>
      </c>
      <c r="M1474">
        <v>21.25</v>
      </c>
      <c r="N1474">
        <v>13.53</v>
      </c>
      <c r="O1474">
        <f>Table1[[#This Row],[Price_per_qty]]*Table1[[#This Row],[Sold_qty]]</f>
        <v>233.75</v>
      </c>
      <c r="P1474">
        <f>(Table1[[#This Row],[Sold_qty]]*Table1[[#This Row],[Price_per_qty]])-(Table1[[#This Row],[COGS]]*Table1[[#This Row],[Sold_qty]])</f>
        <v>84.920000000000016</v>
      </c>
      <c r="Q1474" s="6">
        <f>Table1[[#This Row],[Profit]]/Table1[[#This Row],[Revenue]]</f>
        <v>0.36329411764705888</v>
      </c>
    </row>
    <row r="1475" spans="1:17" x14ac:dyDescent="0.3">
      <c r="A1475">
        <v>1474</v>
      </c>
      <c r="B1475" t="s">
        <v>3300</v>
      </c>
      <c r="C1475" t="s">
        <v>3301</v>
      </c>
      <c r="D1475" t="s">
        <v>24</v>
      </c>
      <c r="E1475" t="s">
        <v>42</v>
      </c>
      <c r="F1475" t="s">
        <v>206</v>
      </c>
      <c r="G1475" t="s">
        <v>28</v>
      </c>
      <c r="H1475" t="s">
        <v>19</v>
      </c>
      <c r="I1475" s="1">
        <v>45508</v>
      </c>
      <c r="J1475">
        <v>2024</v>
      </c>
      <c r="K1475" t="s">
        <v>36</v>
      </c>
      <c r="L1475">
        <v>9</v>
      </c>
      <c r="M1475">
        <v>375.71</v>
      </c>
      <c r="N1475">
        <v>193.65</v>
      </c>
      <c r="O1475">
        <f>Table1[[#This Row],[Price_per_qty]]*Table1[[#This Row],[Sold_qty]]</f>
        <v>3381.39</v>
      </c>
      <c r="P1475">
        <f>(Table1[[#This Row],[Sold_qty]]*Table1[[#This Row],[Price_per_qty]])-(Table1[[#This Row],[COGS]]*Table1[[#This Row],[Sold_qty]])</f>
        <v>1638.5399999999997</v>
      </c>
      <c r="Q1475" s="6">
        <f>Table1[[#This Row],[Profit]]/Table1[[#This Row],[Revenue]]</f>
        <v>0.48457586968672639</v>
      </c>
    </row>
    <row r="1476" spans="1:17" x14ac:dyDescent="0.3">
      <c r="A1476">
        <v>1475</v>
      </c>
      <c r="B1476" t="s">
        <v>3302</v>
      </c>
      <c r="C1476" t="s">
        <v>3303</v>
      </c>
      <c r="D1476" t="s">
        <v>32</v>
      </c>
      <c r="E1476" t="s">
        <v>63</v>
      </c>
      <c r="F1476" t="s">
        <v>2483</v>
      </c>
      <c r="G1476" t="s">
        <v>28</v>
      </c>
      <c r="H1476" t="s">
        <v>20</v>
      </c>
      <c r="I1476" s="1">
        <v>45242</v>
      </c>
      <c r="J1476">
        <v>2023</v>
      </c>
      <c r="K1476" t="s">
        <v>29</v>
      </c>
      <c r="L1476">
        <v>14</v>
      </c>
      <c r="M1476">
        <v>340.86</v>
      </c>
      <c r="N1476">
        <v>272.01</v>
      </c>
      <c r="O1476">
        <f>Table1[[#This Row],[Price_per_qty]]*Table1[[#This Row],[Sold_qty]]</f>
        <v>4772.04</v>
      </c>
      <c r="P1476">
        <f>(Table1[[#This Row],[Sold_qty]]*Table1[[#This Row],[Price_per_qty]])-(Table1[[#This Row],[COGS]]*Table1[[#This Row],[Sold_qty]])</f>
        <v>963.90000000000009</v>
      </c>
      <c r="Q1476" s="6">
        <f>Table1[[#This Row],[Profit]]/Table1[[#This Row],[Revenue]]</f>
        <v>0.20198908642844571</v>
      </c>
    </row>
    <row r="1477" spans="1:17" x14ac:dyDescent="0.3">
      <c r="A1477">
        <v>1476</v>
      </c>
      <c r="B1477" t="s">
        <v>3304</v>
      </c>
      <c r="C1477" t="s">
        <v>3305</v>
      </c>
      <c r="D1477" t="s">
        <v>24</v>
      </c>
      <c r="E1477" t="s">
        <v>73</v>
      </c>
      <c r="F1477" t="s">
        <v>419</v>
      </c>
      <c r="G1477" t="s">
        <v>20</v>
      </c>
      <c r="H1477" t="s">
        <v>44</v>
      </c>
      <c r="I1477" s="1">
        <v>45101</v>
      </c>
      <c r="J1477">
        <v>2023</v>
      </c>
      <c r="K1477" t="s">
        <v>103</v>
      </c>
      <c r="L1477">
        <v>10</v>
      </c>
      <c r="M1477">
        <v>104.49</v>
      </c>
      <c r="N1477">
        <v>52.32</v>
      </c>
      <c r="O1477">
        <f>Table1[[#This Row],[Price_per_qty]]*Table1[[#This Row],[Sold_qty]]</f>
        <v>1044.8999999999999</v>
      </c>
      <c r="P1477">
        <f>(Table1[[#This Row],[Sold_qty]]*Table1[[#This Row],[Price_per_qty]])-(Table1[[#This Row],[COGS]]*Table1[[#This Row],[Sold_qty]])</f>
        <v>521.69999999999982</v>
      </c>
      <c r="Q1477" s="6">
        <f>Table1[[#This Row],[Profit]]/Table1[[#This Row],[Revenue]]</f>
        <v>0.49928222796439842</v>
      </c>
    </row>
    <row r="1478" spans="1:17" x14ac:dyDescent="0.3">
      <c r="A1478">
        <v>1477</v>
      </c>
      <c r="B1478" t="s">
        <v>3306</v>
      </c>
      <c r="C1478" t="s">
        <v>3307</v>
      </c>
      <c r="D1478" t="s">
        <v>24</v>
      </c>
      <c r="E1478" t="s">
        <v>25</v>
      </c>
      <c r="F1478" t="s">
        <v>906</v>
      </c>
      <c r="G1478" t="s">
        <v>20</v>
      </c>
      <c r="H1478" t="s">
        <v>28</v>
      </c>
      <c r="I1478" s="1">
        <v>45103</v>
      </c>
      <c r="J1478">
        <v>2023</v>
      </c>
      <c r="K1478" t="s">
        <v>29</v>
      </c>
      <c r="L1478">
        <v>3</v>
      </c>
      <c r="M1478">
        <v>107.98</v>
      </c>
      <c r="N1478">
        <v>70.25</v>
      </c>
      <c r="O1478">
        <f>Table1[[#This Row],[Price_per_qty]]*Table1[[#This Row],[Sold_qty]]</f>
        <v>323.94</v>
      </c>
      <c r="P1478">
        <f>(Table1[[#This Row],[Sold_qty]]*Table1[[#This Row],[Price_per_qty]])-(Table1[[#This Row],[COGS]]*Table1[[#This Row],[Sold_qty]])</f>
        <v>113.19</v>
      </c>
      <c r="Q1478" s="6">
        <f>Table1[[#This Row],[Profit]]/Table1[[#This Row],[Revenue]]</f>
        <v>0.34941655862196702</v>
      </c>
    </row>
    <row r="1479" spans="1:17" x14ac:dyDescent="0.3">
      <c r="A1479">
        <v>1478</v>
      </c>
      <c r="B1479" t="s">
        <v>3308</v>
      </c>
      <c r="C1479" t="s">
        <v>3309</v>
      </c>
      <c r="D1479" t="s">
        <v>32</v>
      </c>
      <c r="E1479" t="s">
        <v>63</v>
      </c>
      <c r="F1479" t="s">
        <v>223</v>
      </c>
      <c r="G1479" t="s">
        <v>19</v>
      </c>
      <c r="H1479" t="s">
        <v>19</v>
      </c>
      <c r="I1479" s="1">
        <v>45010</v>
      </c>
      <c r="J1479">
        <v>2023</v>
      </c>
      <c r="K1479" t="s">
        <v>36</v>
      </c>
      <c r="L1479">
        <v>9</v>
      </c>
      <c r="M1479">
        <v>292.47000000000003</v>
      </c>
      <c r="N1479">
        <v>172</v>
      </c>
      <c r="O1479">
        <f>Table1[[#This Row],[Price_per_qty]]*Table1[[#This Row],[Sold_qty]]</f>
        <v>2632.2300000000005</v>
      </c>
      <c r="P1479">
        <f>(Table1[[#This Row],[Sold_qty]]*Table1[[#This Row],[Price_per_qty]])-(Table1[[#This Row],[COGS]]*Table1[[#This Row],[Sold_qty]])</f>
        <v>1084.2300000000005</v>
      </c>
      <c r="Q1479" s="6">
        <f>Table1[[#This Row],[Profit]]/Table1[[#This Row],[Revenue]]</f>
        <v>0.41190549458064085</v>
      </c>
    </row>
    <row r="1480" spans="1:17" x14ac:dyDescent="0.3">
      <c r="A1480">
        <v>1479</v>
      </c>
      <c r="B1480" t="s">
        <v>3310</v>
      </c>
      <c r="C1480" t="s">
        <v>1029</v>
      </c>
      <c r="D1480" t="s">
        <v>32</v>
      </c>
      <c r="E1480" t="s">
        <v>33</v>
      </c>
      <c r="F1480" t="s">
        <v>70</v>
      </c>
      <c r="G1480" t="s">
        <v>28</v>
      </c>
      <c r="H1480" t="s">
        <v>27</v>
      </c>
      <c r="I1480" s="1">
        <v>45427</v>
      </c>
      <c r="J1480">
        <v>2024</v>
      </c>
      <c r="K1480" t="s">
        <v>36</v>
      </c>
      <c r="L1480">
        <v>13</v>
      </c>
      <c r="M1480">
        <v>167.89</v>
      </c>
      <c r="N1480">
        <v>85.06</v>
      </c>
      <c r="O1480">
        <f>Table1[[#This Row],[Price_per_qty]]*Table1[[#This Row],[Sold_qty]]</f>
        <v>2182.5699999999997</v>
      </c>
      <c r="P1480">
        <f>(Table1[[#This Row],[Sold_qty]]*Table1[[#This Row],[Price_per_qty]])-(Table1[[#This Row],[COGS]]*Table1[[#This Row],[Sold_qty]])</f>
        <v>1076.7899999999997</v>
      </c>
      <c r="Q1480" s="6">
        <f>Table1[[#This Row],[Profit]]/Table1[[#This Row],[Revenue]]</f>
        <v>0.49335874679849895</v>
      </c>
    </row>
    <row r="1481" spans="1:17" x14ac:dyDescent="0.3">
      <c r="A1481">
        <v>1480</v>
      </c>
      <c r="B1481" t="s">
        <v>3311</v>
      </c>
      <c r="C1481" t="s">
        <v>3312</v>
      </c>
      <c r="D1481" t="s">
        <v>24</v>
      </c>
      <c r="E1481" t="s">
        <v>42</v>
      </c>
      <c r="F1481" t="s">
        <v>2301</v>
      </c>
      <c r="G1481" t="s">
        <v>20</v>
      </c>
      <c r="H1481" t="s">
        <v>20</v>
      </c>
      <c r="I1481" s="1">
        <v>45195</v>
      </c>
      <c r="J1481">
        <v>2023</v>
      </c>
      <c r="K1481" t="s">
        <v>21</v>
      </c>
      <c r="L1481">
        <v>1</v>
      </c>
      <c r="M1481">
        <v>103.33</v>
      </c>
      <c r="N1481">
        <v>76.92</v>
      </c>
      <c r="O1481">
        <f>Table1[[#This Row],[Price_per_qty]]*Table1[[#This Row],[Sold_qty]]</f>
        <v>103.33</v>
      </c>
      <c r="P1481">
        <f>(Table1[[#This Row],[Sold_qty]]*Table1[[#This Row],[Price_per_qty]])-(Table1[[#This Row],[COGS]]*Table1[[#This Row],[Sold_qty]])</f>
        <v>26.409999999999997</v>
      </c>
      <c r="Q1481" s="6">
        <f>Table1[[#This Row],[Profit]]/Table1[[#This Row],[Revenue]]</f>
        <v>0.25558888996419238</v>
      </c>
    </row>
    <row r="1482" spans="1:17" x14ac:dyDescent="0.3">
      <c r="A1482">
        <v>1481</v>
      </c>
      <c r="B1482" t="s">
        <v>3313</v>
      </c>
      <c r="C1482" t="s">
        <v>3314</v>
      </c>
      <c r="D1482" t="s">
        <v>24</v>
      </c>
      <c r="E1482" t="s">
        <v>25</v>
      </c>
      <c r="F1482" t="s">
        <v>2245</v>
      </c>
      <c r="G1482" t="s">
        <v>20</v>
      </c>
      <c r="H1482" t="s">
        <v>44</v>
      </c>
      <c r="I1482" s="1">
        <v>45815</v>
      </c>
      <c r="J1482">
        <v>2025</v>
      </c>
      <c r="K1482" t="s">
        <v>21</v>
      </c>
      <c r="L1482">
        <v>2</v>
      </c>
      <c r="M1482">
        <v>152.96</v>
      </c>
      <c r="N1482">
        <v>94.71</v>
      </c>
      <c r="O1482">
        <f>Table1[[#This Row],[Price_per_qty]]*Table1[[#This Row],[Sold_qty]]</f>
        <v>305.92</v>
      </c>
      <c r="P1482">
        <f>(Table1[[#This Row],[Sold_qty]]*Table1[[#This Row],[Price_per_qty]])-(Table1[[#This Row],[COGS]]*Table1[[#This Row],[Sold_qty]])</f>
        <v>116.50000000000003</v>
      </c>
      <c r="Q1482" s="6">
        <f>Table1[[#This Row],[Profit]]/Table1[[#This Row],[Revenue]]</f>
        <v>0.38081851464435151</v>
      </c>
    </row>
    <row r="1483" spans="1:17" x14ac:dyDescent="0.3">
      <c r="A1483">
        <v>1482</v>
      </c>
      <c r="B1483" t="s">
        <v>3315</v>
      </c>
      <c r="C1483" t="s">
        <v>3316</v>
      </c>
      <c r="D1483" t="s">
        <v>16</v>
      </c>
      <c r="E1483" t="s">
        <v>106</v>
      </c>
      <c r="F1483" t="s">
        <v>1105</v>
      </c>
      <c r="G1483" t="s">
        <v>28</v>
      </c>
      <c r="H1483" t="s">
        <v>28</v>
      </c>
      <c r="I1483" s="1">
        <v>45798</v>
      </c>
      <c r="J1483">
        <v>2025</v>
      </c>
      <c r="K1483" t="s">
        <v>29</v>
      </c>
      <c r="L1483">
        <v>6</v>
      </c>
      <c r="M1483">
        <v>434.8</v>
      </c>
      <c r="N1483">
        <v>332.19</v>
      </c>
      <c r="O1483">
        <f>Table1[[#This Row],[Price_per_qty]]*Table1[[#This Row],[Sold_qty]]</f>
        <v>2608.8000000000002</v>
      </c>
      <c r="P1483">
        <f>(Table1[[#This Row],[Sold_qty]]*Table1[[#This Row],[Price_per_qty]])-(Table1[[#This Row],[COGS]]*Table1[[#This Row],[Sold_qty]])</f>
        <v>615.66000000000031</v>
      </c>
      <c r="Q1483" s="6">
        <f>Table1[[#This Row],[Profit]]/Table1[[#This Row],[Revenue]]</f>
        <v>0.2359935602575898</v>
      </c>
    </row>
    <row r="1484" spans="1:17" x14ac:dyDescent="0.3">
      <c r="A1484">
        <v>1483</v>
      </c>
      <c r="B1484" t="s">
        <v>3317</v>
      </c>
      <c r="C1484" t="s">
        <v>3318</v>
      </c>
      <c r="D1484" t="s">
        <v>32</v>
      </c>
      <c r="E1484" t="s">
        <v>63</v>
      </c>
      <c r="F1484" t="s">
        <v>64</v>
      </c>
      <c r="G1484" t="s">
        <v>20</v>
      </c>
      <c r="H1484" t="s">
        <v>44</v>
      </c>
      <c r="I1484" s="1">
        <v>45039</v>
      </c>
      <c r="J1484">
        <v>2023</v>
      </c>
      <c r="K1484" t="s">
        <v>29</v>
      </c>
      <c r="L1484">
        <v>2</v>
      </c>
      <c r="M1484">
        <v>435.01</v>
      </c>
      <c r="N1484">
        <v>286.88</v>
      </c>
      <c r="O1484">
        <f>Table1[[#This Row],[Price_per_qty]]*Table1[[#This Row],[Sold_qty]]</f>
        <v>870.02</v>
      </c>
      <c r="P1484">
        <f>(Table1[[#This Row],[Sold_qty]]*Table1[[#This Row],[Price_per_qty]])-(Table1[[#This Row],[COGS]]*Table1[[#This Row],[Sold_qty]])</f>
        <v>296.26</v>
      </c>
      <c r="Q1484" s="6">
        <f>Table1[[#This Row],[Profit]]/Table1[[#This Row],[Revenue]]</f>
        <v>0.34052090756534331</v>
      </c>
    </row>
    <row r="1485" spans="1:17" x14ac:dyDescent="0.3">
      <c r="A1485">
        <v>1484</v>
      </c>
      <c r="B1485" t="s">
        <v>3319</v>
      </c>
      <c r="C1485" t="s">
        <v>3320</v>
      </c>
      <c r="D1485" t="s">
        <v>32</v>
      </c>
      <c r="E1485" t="s">
        <v>33</v>
      </c>
      <c r="F1485" t="s">
        <v>3258</v>
      </c>
      <c r="G1485" t="s">
        <v>28</v>
      </c>
      <c r="H1485" t="s">
        <v>44</v>
      </c>
      <c r="I1485" s="1">
        <v>45403</v>
      </c>
      <c r="J1485">
        <v>2024</v>
      </c>
      <c r="K1485" t="s">
        <v>36</v>
      </c>
      <c r="L1485">
        <v>16</v>
      </c>
      <c r="M1485">
        <v>7.44</v>
      </c>
      <c r="N1485">
        <v>3.99</v>
      </c>
      <c r="O1485">
        <f>Table1[[#This Row],[Price_per_qty]]*Table1[[#This Row],[Sold_qty]]</f>
        <v>119.04</v>
      </c>
      <c r="P1485">
        <f>(Table1[[#This Row],[Sold_qty]]*Table1[[#This Row],[Price_per_qty]])-(Table1[[#This Row],[COGS]]*Table1[[#This Row],[Sold_qty]])</f>
        <v>55.2</v>
      </c>
      <c r="Q1485" s="6">
        <f>Table1[[#This Row],[Profit]]/Table1[[#This Row],[Revenue]]</f>
        <v>0.46370967741935482</v>
      </c>
    </row>
    <row r="1486" spans="1:17" x14ac:dyDescent="0.3">
      <c r="A1486">
        <v>1485</v>
      </c>
      <c r="B1486" t="s">
        <v>3321</v>
      </c>
      <c r="C1486" t="s">
        <v>3322</v>
      </c>
      <c r="D1486" t="s">
        <v>32</v>
      </c>
      <c r="E1486" t="s">
        <v>52</v>
      </c>
      <c r="F1486" t="s">
        <v>395</v>
      </c>
      <c r="G1486" t="s">
        <v>19</v>
      </c>
      <c r="H1486" t="s">
        <v>27</v>
      </c>
      <c r="I1486" s="1">
        <v>44992</v>
      </c>
      <c r="J1486">
        <v>2023</v>
      </c>
      <c r="K1486" t="s">
        <v>103</v>
      </c>
      <c r="L1486">
        <v>15</v>
      </c>
      <c r="M1486">
        <v>344.55</v>
      </c>
      <c r="N1486">
        <v>210.19</v>
      </c>
      <c r="O1486">
        <f>Table1[[#This Row],[Price_per_qty]]*Table1[[#This Row],[Sold_qty]]</f>
        <v>5168.25</v>
      </c>
      <c r="P1486">
        <f>(Table1[[#This Row],[Sold_qty]]*Table1[[#This Row],[Price_per_qty]])-(Table1[[#This Row],[COGS]]*Table1[[#This Row],[Sold_qty]])</f>
        <v>2015.4</v>
      </c>
      <c r="Q1486" s="6">
        <f>Table1[[#This Row],[Profit]]/Table1[[#This Row],[Revenue]]</f>
        <v>0.3899579161224786</v>
      </c>
    </row>
    <row r="1487" spans="1:17" x14ac:dyDescent="0.3">
      <c r="A1487">
        <v>1486</v>
      </c>
      <c r="B1487" t="s">
        <v>3323</v>
      </c>
      <c r="C1487" t="s">
        <v>3324</v>
      </c>
      <c r="D1487" t="s">
        <v>16</v>
      </c>
      <c r="E1487" t="s">
        <v>17</v>
      </c>
      <c r="F1487" t="s">
        <v>2213</v>
      </c>
      <c r="G1487" t="s">
        <v>28</v>
      </c>
      <c r="H1487" t="s">
        <v>20</v>
      </c>
      <c r="I1487" s="1">
        <v>45668</v>
      </c>
      <c r="J1487">
        <v>2025</v>
      </c>
      <c r="K1487" t="s">
        <v>103</v>
      </c>
      <c r="L1487">
        <v>3</v>
      </c>
      <c r="M1487">
        <v>183.56</v>
      </c>
      <c r="N1487">
        <v>125.19</v>
      </c>
      <c r="O1487">
        <f>Table1[[#This Row],[Price_per_qty]]*Table1[[#This Row],[Sold_qty]]</f>
        <v>550.68000000000006</v>
      </c>
      <c r="P1487">
        <f>(Table1[[#This Row],[Sold_qty]]*Table1[[#This Row],[Price_per_qty]])-(Table1[[#This Row],[COGS]]*Table1[[#This Row],[Sold_qty]])</f>
        <v>175.11000000000007</v>
      </c>
      <c r="Q1487" s="6">
        <f>Table1[[#This Row],[Profit]]/Table1[[#This Row],[Revenue]]</f>
        <v>0.31798866855524088</v>
      </c>
    </row>
    <row r="1488" spans="1:17" x14ac:dyDescent="0.3">
      <c r="A1488">
        <v>1487</v>
      </c>
      <c r="B1488" t="s">
        <v>3325</v>
      </c>
      <c r="C1488" t="s">
        <v>3326</v>
      </c>
      <c r="D1488" t="s">
        <v>24</v>
      </c>
      <c r="E1488" t="s">
        <v>73</v>
      </c>
      <c r="F1488" t="s">
        <v>419</v>
      </c>
      <c r="G1488" t="s">
        <v>28</v>
      </c>
      <c r="H1488" t="s">
        <v>44</v>
      </c>
      <c r="I1488" s="1">
        <v>45790</v>
      </c>
      <c r="J1488">
        <v>2025</v>
      </c>
      <c r="K1488" t="s">
        <v>29</v>
      </c>
      <c r="L1488">
        <v>11</v>
      </c>
      <c r="M1488">
        <v>237.46</v>
      </c>
      <c r="N1488">
        <v>200.48</v>
      </c>
      <c r="O1488">
        <f>Table1[[#This Row],[Price_per_qty]]*Table1[[#This Row],[Sold_qty]]</f>
        <v>2612.06</v>
      </c>
      <c r="P1488">
        <f>(Table1[[#This Row],[Sold_qty]]*Table1[[#This Row],[Price_per_qty]])-(Table1[[#This Row],[COGS]]*Table1[[#This Row],[Sold_qty]])</f>
        <v>406.7800000000002</v>
      </c>
      <c r="Q1488" s="6">
        <f>Table1[[#This Row],[Profit]]/Table1[[#This Row],[Revenue]]</f>
        <v>0.15573149161964128</v>
      </c>
    </row>
    <row r="1489" spans="1:17" x14ac:dyDescent="0.3">
      <c r="A1489">
        <v>1488</v>
      </c>
      <c r="B1489" t="s">
        <v>3327</v>
      </c>
      <c r="C1489" t="s">
        <v>3328</v>
      </c>
      <c r="D1489" t="s">
        <v>24</v>
      </c>
      <c r="E1489" t="s">
        <v>42</v>
      </c>
      <c r="F1489" t="s">
        <v>1478</v>
      </c>
      <c r="G1489" t="s">
        <v>20</v>
      </c>
      <c r="H1489" t="s">
        <v>35</v>
      </c>
      <c r="I1489" s="1">
        <v>44993</v>
      </c>
      <c r="J1489">
        <v>2023</v>
      </c>
      <c r="K1489" t="s">
        <v>103</v>
      </c>
      <c r="L1489">
        <v>16</v>
      </c>
      <c r="M1489">
        <v>365.65</v>
      </c>
      <c r="N1489">
        <v>261.35000000000002</v>
      </c>
      <c r="O1489">
        <f>Table1[[#This Row],[Price_per_qty]]*Table1[[#This Row],[Sold_qty]]</f>
        <v>5850.4</v>
      </c>
      <c r="P1489">
        <f>(Table1[[#This Row],[Sold_qty]]*Table1[[#This Row],[Price_per_qty]])-(Table1[[#This Row],[COGS]]*Table1[[#This Row],[Sold_qty]])</f>
        <v>1668.7999999999993</v>
      </c>
      <c r="Q1489" s="6">
        <f>Table1[[#This Row],[Profit]]/Table1[[#This Row],[Revenue]]</f>
        <v>0.28524545330233819</v>
      </c>
    </row>
    <row r="1490" spans="1:17" x14ac:dyDescent="0.3">
      <c r="A1490">
        <v>1489</v>
      </c>
      <c r="B1490" t="s">
        <v>3329</v>
      </c>
      <c r="C1490" t="s">
        <v>3330</v>
      </c>
      <c r="D1490" t="s">
        <v>16</v>
      </c>
      <c r="E1490" t="s">
        <v>17</v>
      </c>
      <c r="F1490" t="s">
        <v>541</v>
      </c>
      <c r="G1490" t="s">
        <v>19</v>
      </c>
      <c r="H1490" t="s">
        <v>44</v>
      </c>
      <c r="I1490" s="1">
        <v>45472</v>
      </c>
      <c r="J1490">
        <v>2024</v>
      </c>
      <c r="K1490" t="s">
        <v>103</v>
      </c>
      <c r="L1490">
        <v>2</v>
      </c>
      <c r="M1490">
        <v>407.67</v>
      </c>
      <c r="N1490">
        <v>245.26</v>
      </c>
      <c r="O1490">
        <f>Table1[[#This Row],[Price_per_qty]]*Table1[[#This Row],[Sold_qty]]</f>
        <v>815.34</v>
      </c>
      <c r="P1490">
        <f>(Table1[[#This Row],[Sold_qty]]*Table1[[#This Row],[Price_per_qty]])-(Table1[[#This Row],[COGS]]*Table1[[#This Row],[Sold_qty]])</f>
        <v>324.82000000000005</v>
      </c>
      <c r="Q1490" s="6">
        <f>Table1[[#This Row],[Profit]]/Table1[[#This Row],[Revenue]]</f>
        <v>0.39838594941987399</v>
      </c>
    </row>
    <row r="1491" spans="1:17" x14ac:dyDescent="0.3">
      <c r="A1491">
        <v>1490</v>
      </c>
      <c r="B1491" t="s">
        <v>3331</v>
      </c>
      <c r="C1491" t="s">
        <v>1663</v>
      </c>
      <c r="D1491" t="s">
        <v>16</v>
      </c>
      <c r="E1491" t="s">
        <v>59</v>
      </c>
      <c r="F1491" t="s">
        <v>328</v>
      </c>
      <c r="G1491" t="s">
        <v>19</v>
      </c>
      <c r="H1491" t="s">
        <v>27</v>
      </c>
      <c r="I1491" s="1">
        <v>44927</v>
      </c>
      <c r="J1491">
        <v>2023</v>
      </c>
      <c r="K1491" t="s">
        <v>21</v>
      </c>
      <c r="L1491">
        <v>3</v>
      </c>
      <c r="M1491">
        <v>33.869999999999997</v>
      </c>
      <c r="N1491">
        <v>20.29</v>
      </c>
      <c r="O1491">
        <f>Table1[[#This Row],[Price_per_qty]]*Table1[[#This Row],[Sold_qty]]</f>
        <v>101.60999999999999</v>
      </c>
      <c r="P1491">
        <f>(Table1[[#This Row],[Sold_qty]]*Table1[[#This Row],[Price_per_qty]])-(Table1[[#This Row],[COGS]]*Table1[[#This Row],[Sold_qty]])</f>
        <v>40.739999999999988</v>
      </c>
      <c r="Q1491" s="6">
        <f>Table1[[#This Row],[Profit]]/Table1[[#This Row],[Revenue]]</f>
        <v>0.40094478889873036</v>
      </c>
    </row>
    <row r="1492" spans="1:17" x14ac:dyDescent="0.3">
      <c r="A1492">
        <v>1491</v>
      </c>
      <c r="B1492" t="s">
        <v>3332</v>
      </c>
      <c r="C1492" t="s">
        <v>3333</v>
      </c>
      <c r="D1492" t="s">
        <v>16</v>
      </c>
      <c r="E1492" t="s">
        <v>59</v>
      </c>
      <c r="F1492" t="s">
        <v>1116</v>
      </c>
      <c r="G1492" t="s">
        <v>44</v>
      </c>
      <c r="H1492" t="s">
        <v>20</v>
      </c>
      <c r="I1492" s="1">
        <v>45094</v>
      </c>
      <c r="J1492">
        <v>2023</v>
      </c>
      <c r="K1492" t="s">
        <v>36</v>
      </c>
      <c r="L1492">
        <v>1</v>
      </c>
      <c r="M1492">
        <v>11.41</v>
      </c>
      <c r="N1492">
        <v>8.01</v>
      </c>
      <c r="O1492">
        <f>Table1[[#This Row],[Price_per_qty]]*Table1[[#This Row],[Sold_qty]]</f>
        <v>11.41</v>
      </c>
      <c r="P1492">
        <f>(Table1[[#This Row],[Sold_qty]]*Table1[[#This Row],[Price_per_qty]])-(Table1[[#This Row],[COGS]]*Table1[[#This Row],[Sold_qty]])</f>
        <v>3.4000000000000004</v>
      </c>
      <c r="Q1492" s="6">
        <f>Table1[[#This Row],[Profit]]/Table1[[#This Row],[Revenue]]</f>
        <v>0.29798422436459249</v>
      </c>
    </row>
    <row r="1493" spans="1:17" x14ac:dyDescent="0.3">
      <c r="A1493">
        <v>1492</v>
      </c>
      <c r="B1493" t="s">
        <v>3334</v>
      </c>
      <c r="C1493" t="s">
        <v>3335</v>
      </c>
      <c r="D1493" t="s">
        <v>16</v>
      </c>
      <c r="E1493" t="s">
        <v>106</v>
      </c>
      <c r="F1493" t="s">
        <v>343</v>
      </c>
      <c r="G1493" t="s">
        <v>27</v>
      </c>
      <c r="H1493" t="s">
        <v>35</v>
      </c>
      <c r="I1493" s="1">
        <v>45356</v>
      </c>
      <c r="J1493">
        <v>2024</v>
      </c>
      <c r="K1493" t="s">
        <v>29</v>
      </c>
      <c r="L1493">
        <v>2</v>
      </c>
      <c r="M1493">
        <v>451.19</v>
      </c>
      <c r="N1493">
        <v>268.7</v>
      </c>
      <c r="O1493">
        <f>Table1[[#This Row],[Price_per_qty]]*Table1[[#This Row],[Sold_qty]]</f>
        <v>902.38</v>
      </c>
      <c r="P1493">
        <f>(Table1[[#This Row],[Sold_qty]]*Table1[[#This Row],[Price_per_qty]])-(Table1[[#This Row],[COGS]]*Table1[[#This Row],[Sold_qty]])</f>
        <v>364.98</v>
      </c>
      <c r="Q1493" s="6">
        <f>Table1[[#This Row],[Profit]]/Table1[[#This Row],[Revenue]]</f>
        <v>0.40446375141293028</v>
      </c>
    </row>
    <row r="1494" spans="1:17" x14ac:dyDescent="0.3">
      <c r="A1494">
        <v>1493</v>
      </c>
      <c r="B1494" t="s">
        <v>3336</v>
      </c>
      <c r="C1494" t="s">
        <v>3337</v>
      </c>
      <c r="D1494" t="s">
        <v>24</v>
      </c>
      <c r="E1494" t="s">
        <v>73</v>
      </c>
      <c r="F1494" t="s">
        <v>792</v>
      </c>
      <c r="G1494" t="s">
        <v>19</v>
      </c>
      <c r="H1494" t="s">
        <v>27</v>
      </c>
      <c r="I1494" s="1">
        <v>45527</v>
      </c>
      <c r="J1494">
        <v>2024</v>
      </c>
      <c r="K1494" t="s">
        <v>29</v>
      </c>
      <c r="L1494">
        <v>13</v>
      </c>
      <c r="M1494">
        <v>478.02</v>
      </c>
      <c r="N1494">
        <v>273.5</v>
      </c>
      <c r="O1494">
        <f>Table1[[#This Row],[Price_per_qty]]*Table1[[#This Row],[Sold_qty]]</f>
        <v>6214.26</v>
      </c>
      <c r="P1494">
        <f>(Table1[[#This Row],[Sold_qty]]*Table1[[#This Row],[Price_per_qty]])-(Table1[[#This Row],[COGS]]*Table1[[#This Row],[Sold_qty]])</f>
        <v>2658.76</v>
      </c>
      <c r="Q1494" s="6">
        <f>Table1[[#This Row],[Profit]]/Table1[[#This Row],[Revenue]]</f>
        <v>0.42784820718798378</v>
      </c>
    </row>
    <row r="1495" spans="1:17" x14ac:dyDescent="0.3">
      <c r="A1495">
        <v>1494</v>
      </c>
      <c r="B1495" t="s">
        <v>3338</v>
      </c>
      <c r="C1495" t="s">
        <v>3339</v>
      </c>
      <c r="D1495" t="s">
        <v>16</v>
      </c>
      <c r="E1495" t="s">
        <v>17</v>
      </c>
      <c r="F1495" t="s">
        <v>154</v>
      </c>
      <c r="G1495" t="s">
        <v>27</v>
      </c>
      <c r="H1495" t="s">
        <v>44</v>
      </c>
      <c r="I1495" s="1">
        <v>45194</v>
      </c>
      <c r="J1495">
        <v>2023</v>
      </c>
      <c r="K1495" t="s">
        <v>103</v>
      </c>
      <c r="L1495">
        <v>17</v>
      </c>
      <c r="M1495">
        <v>80.849999999999994</v>
      </c>
      <c r="N1495">
        <v>51.37</v>
      </c>
      <c r="O1495">
        <f>Table1[[#This Row],[Price_per_qty]]*Table1[[#This Row],[Sold_qty]]</f>
        <v>1374.4499999999998</v>
      </c>
      <c r="P1495">
        <f>(Table1[[#This Row],[Sold_qty]]*Table1[[#This Row],[Price_per_qty]])-(Table1[[#This Row],[COGS]]*Table1[[#This Row],[Sold_qty]])</f>
        <v>501.15999999999985</v>
      </c>
      <c r="Q1495" s="6">
        <f>Table1[[#This Row],[Profit]]/Table1[[#This Row],[Revenue]]</f>
        <v>0.364625850340136</v>
      </c>
    </row>
    <row r="1496" spans="1:17" x14ac:dyDescent="0.3">
      <c r="A1496">
        <v>1495</v>
      </c>
      <c r="B1496" t="s">
        <v>3340</v>
      </c>
      <c r="C1496" t="s">
        <v>3341</v>
      </c>
      <c r="D1496" t="s">
        <v>16</v>
      </c>
      <c r="E1496" t="s">
        <v>17</v>
      </c>
      <c r="F1496" t="s">
        <v>1475</v>
      </c>
      <c r="G1496" t="s">
        <v>20</v>
      </c>
      <c r="H1496" t="s">
        <v>28</v>
      </c>
      <c r="I1496" s="1">
        <v>45482</v>
      </c>
      <c r="J1496">
        <v>2024</v>
      </c>
      <c r="K1496" t="s">
        <v>29</v>
      </c>
      <c r="L1496">
        <v>12</v>
      </c>
      <c r="M1496">
        <v>33</v>
      </c>
      <c r="N1496">
        <v>21.2</v>
      </c>
      <c r="O1496">
        <f>Table1[[#This Row],[Price_per_qty]]*Table1[[#This Row],[Sold_qty]]</f>
        <v>396</v>
      </c>
      <c r="P1496">
        <f>(Table1[[#This Row],[Sold_qty]]*Table1[[#This Row],[Price_per_qty]])-(Table1[[#This Row],[COGS]]*Table1[[#This Row],[Sold_qty]])</f>
        <v>141.60000000000002</v>
      </c>
      <c r="Q1496" s="6">
        <f>Table1[[#This Row],[Profit]]/Table1[[#This Row],[Revenue]]</f>
        <v>0.35757575757575766</v>
      </c>
    </row>
    <row r="1497" spans="1:17" x14ac:dyDescent="0.3">
      <c r="A1497">
        <v>1496</v>
      </c>
      <c r="B1497" t="s">
        <v>3342</v>
      </c>
      <c r="C1497" t="s">
        <v>3343</v>
      </c>
      <c r="D1497" t="s">
        <v>24</v>
      </c>
      <c r="E1497" t="s">
        <v>42</v>
      </c>
      <c r="F1497" t="s">
        <v>845</v>
      </c>
      <c r="G1497" t="s">
        <v>28</v>
      </c>
      <c r="H1497" t="s">
        <v>28</v>
      </c>
      <c r="I1497" s="1">
        <v>45183</v>
      </c>
      <c r="J1497">
        <v>2023</v>
      </c>
      <c r="K1497" t="s">
        <v>21</v>
      </c>
      <c r="L1497">
        <v>18</v>
      </c>
      <c r="M1497">
        <v>54.23</v>
      </c>
      <c r="N1497">
        <v>40.81</v>
      </c>
      <c r="O1497">
        <f>Table1[[#This Row],[Price_per_qty]]*Table1[[#This Row],[Sold_qty]]</f>
        <v>976.14</v>
      </c>
      <c r="P1497">
        <f>(Table1[[#This Row],[Sold_qty]]*Table1[[#This Row],[Price_per_qty]])-(Table1[[#This Row],[COGS]]*Table1[[#This Row],[Sold_qty]])</f>
        <v>241.55999999999995</v>
      </c>
      <c r="Q1497" s="6">
        <f>Table1[[#This Row],[Profit]]/Table1[[#This Row],[Revenue]]</f>
        <v>0.24746450304259629</v>
      </c>
    </row>
    <row r="1498" spans="1:17" x14ac:dyDescent="0.3">
      <c r="A1498">
        <v>1497</v>
      </c>
      <c r="B1498" t="s">
        <v>3344</v>
      </c>
      <c r="C1498" t="s">
        <v>3345</v>
      </c>
      <c r="D1498" t="s">
        <v>16</v>
      </c>
      <c r="E1498" t="s">
        <v>59</v>
      </c>
      <c r="F1498" t="s">
        <v>503</v>
      </c>
      <c r="G1498" t="s">
        <v>19</v>
      </c>
      <c r="H1498" t="s">
        <v>19</v>
      </c>
      <c r="I1498" s="1">
        <v>45118</v>
      </c>
      <c r="J1498">
        <v>2023</v>
      </c>
      <c r="K1498" t="s">
        <v>29</v>
      </c>
      <c r="L1498">
        <v>16</v>
      </c>
      <c r="M1498">
        <v>297.58</v>
      </c>
      <c r="N1498">
        <v>192.27</v>
      </c>
      <c r="O1498">
        <f>Table1[[#This Row],[Price_per_qty]]*Table1[[#This Row],[Sold_qty]]</f>
        <v>4761.28</v>
      </c>
      <c r="P1498">
        <f>(Table1[[#This Row],[Sold_qty]]*Table1[[#This Row],[Price_per_qty]])-(Table1[[#This Row],[COGS]]*Table1[[#This Row],[Sold_qty]])</f>
        <v>1684.9599999999996</v>
      </c>
      <c r="Q1498" s="6">
        <f>Table1[[#This Row],[Profit]]/Table1[[#This Row],[Revenue]]</f>
        <v>0.35388803010955028</v>
      </c>
    </row>
    <row r="1499" spans="1:17" x14ac:dyDescent="0.3">
      <c r="A1499">
        <v>1498</v>
      </c>
      <c r="B1499" t="s">
        <v>3346</v>
      </c>
      <c r="C1499" t="s">
        <v>3347</v>
      </c>
      <c r="D1499" t="s">
        <v>16</v>
      </c>
      <c r="E1499" t="s">
        <v>17</v>
      </c>
      <c r="F1499" t="s">
        <v>1287</v>
      </c>
      <c r="G1499" t="s">
        <v>19</v>
      </c>
      <c r="H1499" t="s">
        <v>35</v>
      </c>
      <c r="I1499" s="1">
        <v>45270</v>
      </c>
      <c r="J1499">
        <v>2023</v>
      </c>
      <c r="K1499" t="s">
        <v>21</v>
      </c>
      <c r="L1499">
        <v>18</v>
      </c>
      <c r="M1499">
        <v>170.35</v>
      </c>
      <c r="N1499">
        <v>89.87</v>
      </c>
      <c r="O1499">
        <f>Table1[[#This Row],[Price_per_qty]]*Table1[[#This Row],[Sold_qty]]</f>
        <v>3066.2999999999997</v>
      </c>
      <c r="P1499">
        <f>(Table1[[#This Row],[Sold_qty]]*Table1[[#This Row],[Price_per_qty]])-(Table1[[#This Row],[COGS]]*Table1[[#This Row],[Sold_qty]])</f>
        <v>1448.6399999999996</v>
      </c>
      <c r="Q1499" s="6">
        <f>Table1[[#This Row],[Profit]]/Table1[[#This Row],[Revenue]]</f>
        <v>0.47243909597886696</v>
      </c>
    </row>
    <row r="1500" spans="1:17" x14ac:dyDescent="0.3">
      <c r="A1500">
        <v>1499</v>
      </c>
      <c r="B1500" t="s">
        <v>3348</v>
      </c>
      <c r="C1500" t="s">
        <v>2426</v>
      </c>
      <c r="D1500" t="s">
        <v>16</v>
      </c>
      <c r="E1500" t="s">
        <v>106</v>
      </c>
      <c r="F1500" t="s">
        <v>619</v>
      </c>
      <c r="G1500" t="s">
        <v>20</v>
      </c>
      <c r="H1500" t="s">
        <v>35</v>
      </c>
      <c r="I1500" s="1">
        <v>45513</v>
      </c>
      <c r="J1500">
        <v>2024</v>
      </c>
      <c r="K1500" t="s">
        <v>36</v>
      </c>
      <c r="L1500">
        <v>11</v>
      </c>
      <c r="M1500">
        <v>473.42</v>
      </c>
      <c r="N1500">
        <v>381.22</v>
      </c>
      <c r="O1500">
        <f>Table1[[#This Row],[Price_per_qty]]*Table1[[#This Row],[Sold_qty]]</f>
        <v>5207.62</v>
      </c>
      <c r="P1500">
        <f>(Table1[[#This Row],[Sold_qty]]*Table1[[#This Row],[Price_per_qty]])-(Table1[[#This Row],[COGS]]*Table1[[#This Row],[Sold_qty]])</f>
        <v>1014.1999999999998</v>
      </c>
      <c r="Q1500" s="6">
        <f>Table1[[#This Row],[Profit]]/Table1[[#This Row],[Revenue]]</f>
        <v>0.19475307338093023</v>
      </c>
    </row>
    <row r="1501" spans="1:17" x14ac:dyDescent="0.3">
      <c r="A1501">
        <v>1500</v>
      </c>
      <c r="B1501" t="s">
        <v>3349</v>
      </c>
      <c r="C1501" t="s">
        <v>3350</v>
      </c>
      <c r="D1501" t="s">
        <v>32</v>
      </c>
      <c r="E1501" t="s">
        <v>63</v>
      </c>
      <c r="F1501" t="s">
        <v>386</v>
      </c>
      <c r="G1501" t="s">
        <v>27</v>
      </c>
      <c r="H1501" t="s">
        <v>44</v>
      </c>
      <c r="I1501" s="1">
        <v>45523</v>
      </c>
      <c r="J1501">
        <v>2024</v>
      </c>
      <c r="K1501" t="s">
        <v>103</v>
      </c>
      <c r="L1501">
        <v>7</v>
      </c>
      <c r="M1501">
        <v>440.79</v>
      </c>
      <c r="N1501">
        <v>361.19</v>
      </c>
      <c r="O1501">
        <f>Table1[[#This Row],[Price_per_qty]]*Table1[[#This Row],[Sold_qty]]</f>
        <v>3085.53</v>
      </c>
      <c r="P1501">
        <f>(Table1[[#This Row],[Sold_qty]]*Table1[[#This Row],[Price_per_qty]])-(Table1[[#This Row],[COGS]]*Table1[[#This Row],[Sold_qty]])</f>
        <v>557.20000000000027</v>
      </c>
      <c r="Q1501" s="6">
        <f>Table1[[#This Row],[Profit]]/Table1[[#This Row],[Revenue]]</f>
        <v>0.18058485900315352</v>
      </c>
    </row>
    <row r="1502" spans="1:17" x14ac:dyDescent="0.3">
      <c r="A1502">
        <v>1501</v>
      </c>
      <c r="B1502" t="s">
        <v>3351</v>
      </c>
      <c r="C1502" t="s">
        <v>3352</v>
      </c>
      <c r="D1502" t="s">
        <v>24</v>
      </c>
      <c r="E1502" t="s">
        <v>42</v>
      </c>
      <c r="F1502" t="s">
        <v>708</v>
      </c>
      <c r="G1502" t="s">
        <v>20</v>
      </c>
      <c r="H1502" t="s">
        <v>35</v>
      </c>
      <c r="I1502" s="1">
        <v>45056</v>
      </c>
      <c r="J1502">
        <v>2023</v>
      </c>
      <c r="K1502" t="s">
        <v>103</v>
      </c>
      <c r="L1502">
        <v>15</v>
      </c>
      <c r="M1502">
        <v>390.67</v>
      </c>
      <c r="N1502">
        <v>318.35000000000002</v>
      </c>
      <c r="O1502">
        <f>Table1[[#This Row],[Price_per_qty]]*Table1[[#This Row],[Sold_qty]]</f>
        <v>5860.05</v>
      </c>
      <c r="P1502">
        <f>(Table1[[#This Row],[Sold_qty]]*Table1[[#This Row],[Price_per_qty]])-(Table1[[#This Row],[COGS]]*Table1[[#This Row],[Sold_qty]])</f>
        <v>1084.8000000000002</v>
      </c>
      <c r="Q1502" s="6">
        <f>Table1[[#This Row],[Profit]]/Table1[[#This Row],[Revenue]]</f>
        <v>0.18511787442086675</v>
      </c>
    </row>
    <row r="1503" spans="1:17" x14ac:dyDescent="0.3">
      <c r="A1503">
        <v>1502</v>
      </c>
      <c r="B1503" t="s">
        <v>3353</v>
      </c>
      <c r="C1503" t="s">
        <v>2584</v>
      </c>
      <c r="D1503" t="s">
        <v>16</v>
      </c>
      <c r="E1503" t="s">
        <v>59</v>
      </c>
      <c r="F1503" t="s">
        <v>2378</v>
      </c>
      <c r="G1503" t="s">
        <v>27</v>
      </c>
      <c r="H1503" t="s">
        <v>19</v>
      </c>
      <c r="I1503" s="1">
        <v>45814</v>
      </c>
      <c r="J1503">
        <v>2025</v>
      </c>
      <c r="K1503" t="s">
        <v>21</v>
      </c>
      <c r="L1503">
        <v>10</v>
      </c>
      <c r="M1503">
        <v>459.28</v>
      </c>
      <c r="N1503">
        <v>255.35</v>
      </c>
      <c r="O1503">
        <f>Table1[[#This Row],[Price_per_qty]]*Table1[[#This Row],[Sold_qty]]</f>
        <v>4592.7999999999993</v>
      </c>
      <c r="P1503">
        <f>(Table1[[#This Row],[Sold_qty]]*Table1[[#This Row],[Price_per_qty]])-(Table1[[#This Row],[COGS]]*Table1[[#This Row],[Sold_qty]])</f>
        <v>2039.2999999999993</v>
      </c>
      <c r="Q1503" s="6">
        <f>Table1[[#This Row],[Profit]]/Table1[[#This Row],[Revenue]]</f>
        <v>0.44402107646751426</v>
      </c>
    </row>
    <row r="1504" spans="1:17" x14ac:dyDescent="0.3">
      <c r="A1504">
        <v>1503</v>
      </c>
      <c r="B1504" t="s">
        <v>3354</v>
      </c>
      <c r="C1504" t="s">
        <v>3198</v>
      </c>
      <c r="D1504" t="s">
        <v>32</v>
      </c>
      <c r="E1504" t="s">
        <v>63</v>
      </c>
      <c r="F1504" t="s">
        <v>2048</v>
      </c>
      <c r="G1504" t="s">
        <v>19</v>
      </c>
      <c r="H1504" t="s">
        <v>20</v>
      </c>
      <c r="I1504" s="1">
        <v>45326</v>
      </c>
      <c r="J1504">
        <v>2024</v>
      </c>
      <c r="K1504" t="s">
        <v>103</v>
      </c>
      <c r="L1504">
        <v>7</v>
      </c>
      <c r="M1504">
        <v>331.98</v>
      </c>
      <c r="N1504">
        <v>247.75</v>
      </c>
      <c r="O1504">
        <f>Table1[[#This Row],[Price_per_qty]]*Table1[[#This Row],[Sold_qty]]</f>
        <v>2323.86</v>
      </c>
      <c r="P1504">
        <f>(Table1[[#This Row],[Sold_qty]]*Table1[[#This Row],[Price_per_qty]])-(Table1[[#This Row],[COGS]]*Table1[[#This Row],[Sold_qty]])</f>
        <v>589.61000000000013</v>
      </c>
      <c r="Q1504" s="6">
        <f>Table1[[#This Row],[Profit]]/Table1[[#This Row],[Revenue]]</f>
        <v>0.25372010362070008</v>
      </c>
    </row>
    <row r="1505" spans="1:17" x14ac:dyDescent="0.3">
      <c r="A1505">
        <v>1504</v>
      </c>
      <c r="B1505" t="s">
        <v>3355</v>
      </c>
      <c r="C1505" t="s">
        <v>3356</v>
      </c>
      <c r="D1505" t="s">
        <v>32</v>
      </c>
      <c r="E1505" t="s">
        <v>52</v>
      </c>
      <c r="F1505" t="s">
        <v>1833</v>
      </c>
      <c r="G1505" t="s">
        <v>35</v>
      </c>
      <c r="H1505" t="s">
        <v>44</v>
      </c>
      <c r="I1505" s="1">
        <v>45310</v>
      </c>
      <c r="J1505">
        <v>2024</v>
      </c>
      <c r="K1505" t="s">
        <v>21</v>
      </c>
      <c r="L1505">
        <v>12</v>
      </c>
      <c r="M1505">
        <v>54.32</v>
      </c>
      <c r="N1505">
        <v>42.26</v>
      </c>
      <c r="O1505">
        <f>Table1[[#This Row],[Price_per_qty]]*Table1[[#This Row],[Sold_qty]]</f>
        <v>651.84</v>
      </c>
      <c r="P1505">
        <f>(Table1[[#This Row],[Sold_qty]]*Table1[[#This Row],[Price_per_qty]])-(Table1[[#This Row],[COGS]]*Table1[[#This Row],[Sold_qty]])</f>
        <v>144.72000000000003</v>
      </c>
      <c r="Q1505" s="6">
        <f>Table1[[#This Row],[Profit]]/Table1[[#This Row],[Revenue]]</f>
        <v>0.22201767304860093</v>
      </c>
    </row>
    <row r="1506" spans="1:17" x14ac:dyDescent="0.3">
      <c r="A1506">
        <v>1505</v>
      </c>
      <c r="B1506" t="s">
        <v>3357</v>
      </c>
      <c r="C1506" t="s">
        <v>3038</v>
      </c>
      <c r="D1506" t="s">
        <v>24</v>
      </c>
      <c r="E1506" t="s">
        <v>73</v>
      </c>
      <c r="F1506" t="s">
        <v>436</v>
      </c>
      <c r="G1506" t="s">
        <v>28</v>
      </c>
      <c r="H1506" t="s">
        <v>27</v>
      </c>
      <c r="I1506" s="1">
        <v>45683</v>
      </c>
      <c r="J1506">
        <v>2025</v>
      </c>
      <c r="K1506" t="s">
        <v>103</v>
      </c>
      <c r="L1506">
        <v>9</v>
      </c>
      <c r="M1506">
        <v>244.84</v>
      </c>
      <c r="N1506">
        <v>142.4</v>
      </c>
      <c r="O1506">
        <f>Table1[[#This Row],[Price_per_qty]]*Table1[[#This Row],[Sold_qty]]</f>
        <v>2203.56</v>
      </c>
      <c r="P1506">
        <f>(Table1[[#This Row],[Sold_qty]]*Table1[[#This Row],[Price_per_qty]])-(Table1[[#This Row],[COGS]]*Table1[[#This Row],[Sold_qty]])</f>
        <v>921.95999999999981</v>
      </c>
      <c r="Q1506" s="6">
        <f>Table1[[#This Row],[Profit]]/Table1[[#This Row],[Revenue]]</f>
        <v>0.41839568697925167</v>
      </c>
    </row>
    <row r="1507" spans="1:17" x14ac:dyDescent="0.3">
      <c r="A1507">
        <v>1506</v>
      </c>
      <c r="B1507" t="s">
        <v>3358</v>
      </c>
      <c r="C1507" t="s">
        <v>3359</v>
      </c>
      <c r="D1507" t="s">
        <v>24</v>
      </c>
      <c r="E1507" t="s">
        <v>73</v>
      </c>
      <c r="F1507" t="s">
        <v>229</v>
      </c>
      <c r="G1507" t="s">
        <v>27</v>
      </c>
      <c r="H1507" t="s">
        <v>27</v>
      </c>
      <c r="I1507" s="1">
        <v>45370</v>
      </c>
      <c r="J1507">
        <v>2024</v>
      </c>
      <c r="K1507" t="s">
        <v>103</v>
      </c>
      <c r="L1507">
        <v>4</v>
      </c>
      <c r="M1507">
        <v>173.46</v>
      </c>
      <c r="N1507">
        <v>115.87</v>
      </c>
      <c r="O1507">
        <f>Table1[[#This Row],[Price_per_qty]]*Table1[[#This Row],[Sold_qty]]</f>
        <v>693.84</v>
      </c>
      <c r="P1507">
        <f>(Table1[[#This Row],[Sold_qty]]*Table1[[#This Row],[Price_per_qty]])-(Table1[[#This Row],[COGS]]*Table1[[#This Row],[Sold_qty]])</f>
        <v>230.36</v>
      </c>
      <c r="Q1507" s="6">
        <f>Table1[[#This Row],[Profit]]/Table1[[#This Row],[Revenue]]</f>
        <v>0.3320073792228756</v>
      </c>
    </row>
    <row r="1508" spans="1:17" x14ac:dyDescent="0.3">
      <c r="A1508">
        <v>1507</v>
      </c>
      <c r="B1508" t="s">
        <v>3360</v>
      </c>
      <c r="C1508" t="s">
        <v>3361</v>
      </c>
      <c r="D1508" t="s">
        <v>24</v>
      </c>
      <c r="E1508" t="s">
        <v>25</v>
      </c>
      <c r="F1508" t="s">
        <v>1076</v>
      </c>
      <c r="G1508" t="s">
        <v>44</v>
      </c>
      <c r="H1508" t="s">
        <v>35</v>
      </c>
      <c r="I1508" s="1">
        <v>45753</v>
      </c>
      <c r="J1508">
        <v>2025</v>
      </c>
      <c r="K1508" t="s">
        <v>103</v>
      </c>
      <c r="L1508">
        <v>11</v>
      </c>
      <c r="M1508">
        <v>371.01</v>
      </c>
      <c r="N1508">
        <v>291.44</v>
      </c>
      <c r="O1508">
        <f>Table1[[#This Row],[Price_per_qty]]*Table1[[#This Row],[Sold_qty]]</f>
        <v>4081.1099999999997</v>
      </c>
      <c r="P1508">
        <f>(Table1[[#This Row],[Sold_qty]]*Table1[[#This Row],[Price_per_qty]])-(Table1[[#This Row],[COGS]]*Table1[[#This Row],[Sold_qty]])</f>
        <v>875.26999999999953</v>
      </c>
      <c r="Q1508" s="6">
        <f>Table1[[#This Row],[Profit]]/Table1[[#This Row],[Revenue]]</f>
        <v>0.21446861270585688</v>
      </c>
    </row>
    <row r="1509" spans="1:17" x14ac:dyDescent="0.3">
      <c r="A1509">
        <v>1508</v>
      </c>
      <c r="B1509" t="s">
        <v>3362</v>
      </c>
      <c r="C1509" t="s">
        <v>3363</v>
      </c>
      <c r="D1509" t="s">
        <v>32</v>
      </c>
      <c r="E1509" t="s">
        <v>33</v>
      </c>
      <c r="F1509" t="s">
        <v>567</v>
      </c>
      <c r="G1509" t="s">
        <v>44</v>
      </c>
      <c r="H1509" t="s">
        <v>44</v>
      </c>
      <c r="I1509" s="1">
        <v>45311</v>
      </c>
      <c r="J1509">
        <v>2024</v>
      </c>
      <c r="K1509" t="s">
        <v>21</v>
      </c>
      <c r="L1509">
        <v>18</v>
      </c>
      <c r="M1509">
        <v>160.85</v>
      </c>
      <c r="N1509">
        <v>92.62</v>
      </c>
      <c r="O1509">
        <f>Table1[[#This Row],[Price_per_qty]]*Table1[[#This Row],[Sold_qty]]</f>
        <v>2895.2999999999997</v>
      </c>
      <c r="P1509">
        <f>(Table1[[#This Row],[Sold_qty]]*Table1[[#This Row],[Price_per_qty]])-(Table1[[#This Row],[COGS]]*Table1[[#This Row],[Sold_qty]])</f>
        <v>1228.1399999999996</v>
      </c>
      <c r="Q1509" s="6">
        <f>Table1[[#This Row],[Profit]]/Table1[[#This Row],[Revenue]]</f>
        <v>0.42418402238110031</v>
      </c>
    </row>
    <row r="1510" spans="1:17" x14ac:dyDescent="0.3">
      <c r="A1510">
        <v>1509</v>
      </c>
      <c r="B1510" t="s">
        <v>3364</v>
      </c>
      <c r="C1510" t="s">
        <v>3365</v>
      </c>
      <c r="D1510" t="s">
        <v>24</v>
      </c>
      <c r="E1510" t="s">
        <v>42</v>
      </c>
      <c r="F1510" t="s">
        <v>206</v>
      </c>
      <c r="G1510" t="s">
        <v>20</v>
      </c>
      <c r="H1510" t="s">
        <v>27</v>
      </c>
      <c r="I1510" s="1">
        <v>45294</v>
      </c>
      <c r="J1510">
        <v>2024</v>
      </c>
      <c r="K1510" t="s">
        <v>29</v>
      </c>
      <c r="L1510">
        <v>13</v>
      </c>
      <c r="M1510">
        <v>191.05</v>
      </c>
      <c r="N1510">
        <v>97.8</v>
      </c>
      <c r="O1510">
        <f>Table1[[#This Row],[Price_per_qty]]*Table1[[#This Row],[Sold_qty]]</f>
        <v>2483.65</v>
      </c>
      <c r="P1510">
        <f>(Table1[[#This Row],[Sold_qty]]*Table1[[#This Row],[Price_per_qty]])-(Table1[[#This Row],[COGS]]*Table1[[#This Row],[Sold_qty]])</f>
        <v>1212.2500000000002</v>
      </c>
      <c r="Q1510" s="6">
        <f>Table1[[#This Row],[Profit]]/Table1[[#This Row],[Revenue]]</f>
        <v>0.48809212248102596</v>
      </c>
    </row>
    <row r="1511" spans="1:17" x14ac:dyDescent="0.3">
      <c r="A1511">
        <v>1510</v>
      </c>
      <c r="B1511" t="s">
        <v>3366</v>
      </c>
      <c r="C1511" t="s">
        <v>3367</v>
      </c>
      <c r="D1511" t="s">
        <v>32</v>
      </c>
      <c r="E1511" t="s">
        <v>52</v>
      </c>
      <c r="F1511" t="s">
        <v>1833</v>
      </c>
      <c r="G1511" t="s">
        <v>19</v>
      </c>
      <c r="H1511" t="s">
        <v>20</v>
      </c>
      <c r="I1511" s="1">
        <v>45243</v>
      </c>
      <c r="J1511">
        <v>2023</v>
      </c>
      <c r="K1511" t="s">
        <v>36</v>
      </c>
      <c r="L1511">
        <v>17</v>
      </c>
      <c r="M1511">
        <v>81.87</v>
      </c>
      <c r="N1511">
        <v>50.82</v>
      </c>
      <c r="O1511">
        <f>Table1[[#This Row],[Price_per_qty]]*Table1[[#This Row],[Sold_qty]]</f>
        <v>1391.79</v>
      </c>
      <c r="P1511">
        <f>(Table1[[#This Row],[Sold_qty]]*Table1[[#This Row],[Price_per_qty]])-(Table1[[#This Row],[COGS]]*Table1[[#This Row],[Sold_qty]])</f>
        <v>527.84999999999991</v>
      </c>
      <c r="Q1511" s="6">
        <f>Table1[[#This Row],[Profit]]/Table1[[#This Row],[Revenue]]</f>
        <v>0.37925980212532057</v>
      </c>
    </row>
    <row r="1512" spans="1:17" x14ac:dyDescent="0.3">
      <c r="A1512">
        <v>1511</v>
      </c>
      <c r="B1512" t="s">
        <v>3368</v>
      </c>
      <c r="C1512" t="s">
        <v>3369</v>
      </c>
      <c r="D1512" t="s">
        <v>32</v>
      </c>
      <c r="E1512" t="s">
        <v>52</v>
      </c>
      <c r="F1512" t="s">
        <v>296</v>
      </c>
      <c r="G1512" t="s">
        <v>44</v>
      </c>
      <c r="H1512" t="s">
        <v>28</v>
      </c>
      <c r="I1512" s="1">
        <v>45064</v>
      </c>
      <c r="J1512">
        <v>2023</v>
      </c>
      <c r="K1512" t="s">
        <v>36</v>
      </c>
      <c r="L1512">
        <v>6</v>
      </c>
      <c r="M1512">
        <v>444.45</v>
      </c>
      <c r="N1512">
        <v>250.82</v>
      </c>
      <c r="O1512">
        <f>Table1[[#This Row],[Price_per_qty]]*Table1[[#This Row],[Sold_qty]]</f>
        <v>2666.7</v>
      </c>
      <c r="P1512">
        <f>(Table1[[#This Row],[Sold_qty]]*Table1[[#This Row],[Price_per_qty]])-(Table1[[#This Row],[COGS]]*Table1[[#This Row],[Sold_qty]])</f>
        <v>1161.7799999999997</v>
      </c>
      <c r="Q1512" s="6">
        <f>Table1[[#This Row],[Profit]]/Table1[[#This Row],[Revenue]]</f>
        <v>0.43566205422432214</v>
      </c>
    </row>
    <row r="1513" spans="1:17" x14ac:dyDescent="0.3">
      <c r="A1513">
        <v>1512</v>
      </c>
      <c r="B1513" t="s">
        <v>3370</v>
      </c>
      <c r="C1513" t="s">
        <v>2734</v>
      </c>
      <c r="D1513" t="s">
        <v>32</v>
      </c>
      <c r="E1513" t="s">
        <v>33</v>
      </c>
      <c r="F1513" t="s">
        <v>1284</v>
      </c>
      <c r="G1513" t="s">
        <v>20</v>
      </c>
      <c r="H1513" t="s">
        <v>44</v>
      </c>
      <c r="I1513" s="1">
        <v>45102</v>
      </c>
      <c r="J1513">
        <v>2023</v>
      </c>
      <c r="K1513" t="s">
        <v>36</v>
      </c>
      <c r="L1513">
        <v>7</v>
      </c>
      <c r="M1513">
        <v>459.67</v>
      </c>
      <c r="N1513">
        <v>273.89999999999998</v>
      </c>
      <c r="O1513">
        <f>Table1[[#This Row],[Price_per_qty]]*Table1[[#This Row],[Sold_qty]]</f>
        <v>3217.69</v>
      </c>
      <c r="P1513">
        <f>(Table1[[#This Row],[Sold_qty]]*Table1[[#This Row],[Price_per_qty]])-(Table1[[#This Row],[COGS]]*Table1[[#This Row],[Sold_qty]])</f>
        <v>1300.3900000000003</v>
      </c>
      <c r="Q1513" s="6">
        <f>Table1[[#This Row],[Profit]]/Table1[[#This Row],[Revenue]]</f>
        <v>0.40413775099527932</v>
      </c>
    </row>
    <row r="1514" spans="1:17" x14ac:dyDescent="0.3">
      <c r="A1514">
        <v>1513</v>
      </c>
      <c r="B1514" t="s">
        <v>3371</v>
      </c>
      <c r="C1514" t="s">
        <v>3372</v>
      </c>
      <c r="D1514" t="s">
        <v>32</v>
      </c>
      <c r="E1514" t="s">
        <v>33</v>
      </c>
      <c r="F1514" t="s">
        <v>1418</v>
      </c>
      <c r="G1514" t="s">
        <v>28</v>
      </c>
      <c r="H1514" t="s">
        <v>44</v>
      </c>
      <c r="I1514" s="1">
        <v>45499</v>
      </c>
      <c r="J1514">
        <v>2024</v>
      </c>
      <c r="K1514" t="s">
        <v>29</v>
      </c>
      <c r="L1514">
        <v>3</v>
      </c>
      <c r="M1514">
        <v>207.32</v>
      </c>
      <c r="N1514">
        <v>115.61</v>
      </c>
      <c r="O1514">
        <f>Table1[[#This Row],[Price_per_qty]]*Table1[[#This Row],[Sold_qty]]</f>
        <v>621.96</v>
      </c>
      <c r="P1514">
        <f>(Table1[[#This Row],[Sold_qty]]*Table1[[#This Row],[Price_per_qty]])-(Table1[[#This Row],[COGS]]*Table1[[#This Row],[Sold_qty]])</f>
        <v>275.13000000000005</v>
      </c>
      <c r="Q1514" s="6">
        <f>Table1[[#This Row],[Profit]]/Table1[[#This Row],[Revenue]]</f>
        <v>0.44235963727570909</v>
      </c>
    </row>
    <row r="1515" spans="1:17" x14ac:dyDescent="0.3">
      <c r="A1515">
        <v>1514</v>
      </c>
      <c r="B1515" t="s">
        <v>3373</v>
      </c>
      <c r="C1515" t="s">
        <v>3374</v>
      </c>
      <c r="D1515" t="s">
        <v>24</v>
      </c>
      <c r="E1515" t="s">
        <v>25</v>
      </c>
      <c r="F1515" t="s">
        <v>875</v>
      </c>
      <c r="G1515" t="s">
        <v>20</v>
      </c>
      <c r="H1515" t="s">
        <v>19</v>
      </c>
      <c r="I1515" s="1">
        <v>45485</v>
      </c>
      <c r="J1515">
        <v>2024</v>
      </c>
      <c r="K1515" t="s">
        <v>21</v>
      </c>
      <c r="L1515">
        <v>15</v>
      </c>
      <c r="M1515">
        <v>113.7</v>
      </c>
      <c r="N1515">
        <v>84.27</v>
      </c>
      <c r="O1515">
        <f>Table1[[#This Row],[Price_per_qty]]*Table1[[#This Row],[Sold_qty]]</f>
        <v>1705.5</v>
      </c>
      <c r="P1515">
        <f>(Table1[[#This Row],[Sold_qty]]*Table1[[#This Row],[Price_per_qty]])-(Table1[[#This Row],[COGS]]*Table1[[#This Row],[Sold_qty]])</f>
        <v>441.45000000000005</v>
      </c>
      <c r="Q1515" s="6">
        <f>Table1[[#This Row],[Profit]]/Table1[[#This Row],[Revenue]]</f>
        <v>0.25883905013192615</v>
      </c>
    </row>
    <row r="1516" spans="1:17" x14ac:dyDescent="0.3">
      <c r="A1516">
        <v>1515</v>
      </c>
      <c r="B1516" t="s">
        <v>3375</v>
      </c>
      <c r="C1516" t="s">
        <v>3376</v>
      </c>
      <c r="D1516" t="s">
        <v>32</v>
      </c>
      <c r="E1516" t="s">
        <v>63</v>
      </c>
      <c r="F1516" t="s">
        <v>1875</v>
      </c>
      <c r="G1516" t="s">
        <v>19</v>
      </c>
      <c r="H1516" t="s">
        <v>27</v>
      </c>
      <c r="I1516" s="1">
        <v>45268</v>
      </c>
      <c r="J1516">
        <v>2023</v>
      </c>
      <c r="K1516" t="s">
        <v>103</v>
      </c>
      <c r="L1516">
        <v>4</v>
      </c>
      <c r="M1516">
        <v>375.09</v>
      </c>
      <c r="N1516">
        <v>295.56</v>
      </c>
      <c r="O1516">
        <f>Table1[[#This Row],[Price_per_qty]]*Table1[[#This Row],[Sold_qty]]</f>
        <v>1500.36</v>
      </c>
      <c r="P1516">
        <f>(Table1[[#This Row],[Sold_qty]]*Table1[[#This Row],[Price_per_qty]])-(Table1[[#This Row],[COGS]]*Table1[[#This Row],[Sold_qty]])</f>
        <v>318.11999999999989</v>
      </c>
      <c r="Q1516" s="6">
        <f>Table1[[#This Row],[Profit]]/Table1[[#This Row],[Revenue]]</f>
        <v>0.21202911301287686</v>
      </c>
    </row>
    <row r="1517" spans="1:17" x14ac:dyDescent="0.3">
      <c r="A1517">
        <v>1516</v>
      </c>
      <c r="B1517" t="s">
        <v>3377</v>
      </c>
      <c r="C1517" t="s">
        <v>3378</v>
      </c>
      <c r="D1517" t="s">
        <v>24</v>
      </c>
      <c r="E1517" t="s">
        <v>25</v>
      </c>
      <c r="F1517" t="s">
        <v>716</v>
      </c>
      <c r="G1517" t="s">
        <v>44</v>
      </c>
      <c r="H1517" t="s">
        <v>44</v>
      </c>
      <c r="I1517" s="1">
        <v>44959</v>
      </c>
      <c r="J1517">
        <v>2023</v>
      </c>
      <c r="K1517" t="s">
        <v>103</v>
      </c>
      <c r="L1517">
        <v>15</v>
      </c>
      <c r="M1517">
        <v>15.91</v>
      </c>
      <c r="N1517">
        <v>9.83</v>
      </c>
      <c r="O1517">
        <f>Table1[[#This Row],[Price_per_qty]]*Table1[[#This Row],[Sold_qty]]</f>
        <v>238.65</v>
      </c>
      <c r="P1517">
        <f>(Table1[[#This Row],[Sold_qty]]*Table1[[#This Row],[Price_per_qty]])-(Table1[[#This Row],[COGS]]*Table1[[#This Row],[Sold_qty]])</f>
        <v>91.200000000000017</v>
      </c>
      <c r="Q1517" s="6">
        <f>Table1[[#This Row],[Profit]]/Table1[[#This Row],[Revenue]]</f>
        <v>0.38214959145191707</v>
      </c>
    </row>
    <row r="1518" spans="1:17" x14ac:dyDescent="0.3">
      <c r="A1518">
        <v>1517</v>
      </c>
      <c r="B1518" t="s">
        <v>3379</v>
      </c>
      <c r="C1518" t="s">
        <v>3380</v>
      </c>
      <c r="D1518" t="s">
        <v>16</v>
      </c>
      <c r="E1518" t="s">
        <v>17</v>
      </c>
      <c r="F1518" t="s">
        <v>1299</v>
      </c>
      <c r="G1518" t="s">
        <v>20</v>
      </c>
      <c r="H1518" t="s">
        <v>44</v>
      </c>
      <c r="I1518" s="1">
        <v>45032</v>
      </c>
      <c r="J1518">
        <v>2023</v>
      </c>
      <c r="K1518" t="s">
        <v>29</v>
      </c>
      <c r="L1518">
        <v>5</v>
      </c>
      <c r="M1518">
        <v>174.5</v>
      </c>
      <c r="N1518">
        <v>105.58</v>
      </c>
      <c r="O1518">
        <f>Table1[[#This Row],[Price_per_qty]]*Table1[[#This Row],[Sold_qty]]</f>
        <v>872.5</v>
      </c>
      <c r="P1518">
        <f>(Table1[[#This Row],[Sold_qty]]*Table1[[#This Row],[Price_per_qty]])-(Table1[[#This Row],[COGS]]*Table1[[#This Row],[Sold_qty]])</f>
        <v>344.6</v>
      </c>
      <c r="Q1518" s="6">
        <f>Table1[[#This Row],[Profit]]/Table1[[#This Row],[Revenue]]</f>
        <v>0.3949570200573066</v>
      </c>
    </row>
    <row r="1519" spans="1:17" x14ac:dyDescent="0.3">
      <c r="A1519">
        <v>1518</v>
      </c>
      <c r="B1519" t="s">
        <v>3381</v>
      </c>
      <c r="C1519" t="s">
        <v>3382</v>
      </c>
      <c r="D1519" t="s">
        <v>32</v>
      </c>
      <c r="E1519" t="s">
        <v>33</v>
      </c>
      <c r="F1519" t="s">
        <v>1418</v>
      </c>
      <c r="G1519" t="s">
        <v>20</v>
      </c>
      <c r="H1519" t="s">
        <v>44</v>
      </c>
      <c r="I1519" s="1">
        <v>45360</v>
      </c>
      <c r="J1519">
        <v>2024</v>
      </c>
      <c r="K1519" t="s">
        <v>29</v>
      </c>
      <c r="L1519">
        <v>18</v>
      </c>
      <c r="M1519">
        <v>342.94</v>
      </c>
      <c r="N1519">
        <v>226.56</v>
      </c>
      <c r="O1519">
        <f>Table1[[#This Row],[Price_per_qty]]*Table1[[#This Row],[Sold_qty]]</f>
        <v>6172.92</v>
      </c>
      <c r="P1519">
        <f>(Table1[[#This Row],[Sold_qty]]*Table1[[#This Row],[Price_per_qty]])-(Table1[[#This Row],[COGS]]*Table1[[#This Row],[Sold_qty]])</f>
        <v>2094.84</v>
      </c>
      <c r="Q1519" s="6">
        <f>Table1[[#This Row],[Profit]]/Table1[[#This Row],[Revenue]]</f>
        <v>0.3393596547501021</v>
      </c>
    </row>
    <row r="1520" spans="1:17" x14ac:dyDescent="0.3">
      <c r="A1520">
        <v>1519</v>
      </c>
      <c r="B1520" t="s">
        <v>3383</v>
      </c>
      <c r="C1520" t="s">
        <v>3384</v>
      </c>
      <c r="D1520" t="s">
        <v>24</v>
      </c>
      <c r="E1520" t="s">
        <v>42</v>
      </c>
      <c r="F1520" t="s">
        <v>422</v>
      </c>
      <c r="G1520" t="s">
        <v>44</v>
      </c>
      <c r="H1520" t="s">
        <v>20</v>
      </c>
      <c r="I1520" s="1">
        <v>45479</v>
      </c>
      <c r="J1520">
        <v>2024</v>
      </c>
      <c r="K1520" t="s">
        <v>103</v>
      </c>
      <c r="L1520">
        <v>15</v>
      </c>
      <c r="M1520">
        <v>265.37</v>
      </c>
      <c r="N1520">
        <v>175.61</v>
      </c>
      <c r="O1520">
        <f>Table1[[#This Row],[Price_per_qty]]*Table1[[#This Row],[Sold_qty]]</f>
        <v>3980.55</v>
      </c>
      <c r="P1520">
        <f>(Table1[[#This Row],[Sold_qty]]*Table1[[#This Row],[Price_per_qty]])-(Table1[[#This Row],[COGS]]*Table1[[#This Row],[Sold_qty]])</f>
        <v>1346.4</v>
      </c>
      <c r="Q1520" s="6">
        <f>Table1[[#This Row],[Profit]]/Table1[[#This Row],[Revenue]]</f>
        <v>0.33824471492632929</v>
      </c>
    </row>
    <row r="1521" spans="1:17" x14ac:dyDescent="0.3">
      <c r="A1521">
        <v>1520</v>
      </c>
      <c r="B1521" t="s">
        <v>3385</v>
      </c>
      <c r="C1521" t="s">
        <v>3386</v>
      </c>
      <c r="D1521" t="s">
        <v>32</v>
      </c>
      <c r="E1521" t="s">
        <v>63</v>
      </c>
      <c r="F1521" t="s">
        <v>520</v>
      </c>
      <c r="G1521" t="s">
        <v>27</v>
      </c>
      <c r="H1521" t="s">
        <v>28</v>
      </c>
      <c r="I1521" s="1">
        <v>45309</v>
      </c>
      <c r="J1521">
        <v>2024</v>
      </c>
      <c r="K1521" t="s">
        <v>103</v>
      </c>
      <c r="L1521">
        <v>4</v>
      </c>
      <c r="M1521">
        <v>69.92</v>
      </c>
      <c r="N1521">
        <v>55.94</v>
      </c>
      <c r="O1521">
        <f>Table1[[#This Row],[Price_per_qty]]*Table1[[#This Row],[Sold_qty]]</f>
        <v>279.68</v>
      </c>
      <c r="P1521">
        <f>(Table1[[#This Row],[Sold_qty]]*Table1[[#This Row],[Price_per_qty]])-(Table1[[#This Row],[COGS]]*Table1[[#This Row],[Sold_qty]])</f>
        <v>55.920000000000016</v>
      </c>
      <c r="Q1521" s="6">
        <f>Table1[[#This Row],[Profit]]/Table1[[#This Row],[Revenue]]</f>
        <v>0.19994279176201379</v>
      </c>
    </row>
    <row r="1522" spans="1:17" x14ac:dyDescent="0.3">
      <c r="A1522">
        <v>1521</v>
      </c>
      <c r="B1522" t="s">
        <v>3387</v>
      </c>
      <c r="C1522" t="s">
        <v>3388</v>
      </c>
      <c r="D1522" t="s">
        <v>24</v>
      </c>
      <c r="E1522" t="s">
        <v>73</v>
      </c>
      <c r="F1522" t="s">
        <v>229</v>
      </c>
      <c r="G1522" t="s">
        <v>44</v>
      </c>
      <c r="H1522" t="s">
        <v>28</v>
      </c>
      <c r="I1522" s="1">
        <v>45806</v>
      </c>
      <c r="J1522">
        <v>2025</v>
      </c>
      <c r="K1522" t="s">
        <v>21</v>
      </c>
      <c r="L1522">
        <v>16</v>
      </c>
      <c r="M1522">
        <v>81.59</v>
      </c>
      <c r="N1522">
        <v>46.11</v>
      </c>
      <c r="O1522">
        <f>Table1[[#This Row],[Price_per_qty]]*Table1[[#This Row],[Sold_qty]]</f>
        <v>1305.44</v>
      </c>
      <c r="P1522">
        <f>(Table1[[#This Row],[Sold_qty]]*Table1[[#This Row],[Price_per_qty]])-(Table1[[#This Row],[COGS]]*Table1[[#This Row],[Sold_qty]])</f>
        <v>567.68000000000006</v>
      </c>
      <c r="Q1522" s="6">
        <f>Table1[[#This Row],[Profit]]/Table1[[#This Row],[Revenue]]</f>
        <v>0.43485721289373702</v>
      </c>
    </row>
    <row r="1523" spans="1:17" x14ac:dyDescent="0.3">
      <c r="A1523">
        <v>1522</v>
      </c>
      <c r="B1523" t="s">
        <v>3389</v>
      </c>
      <c r="C1523" t="s">
        <v>3390</v>
      </c>
      <c r="D1523" t="s">
        <v>24</v>
      </c>
      <c r="E1523" t="s">
        <v>25</v>
      </c>
      <c r="F1523" t="s">
        <v>906</v>
      </c>
      <c r="G1523" t="s">
        <v>28</v>
      </c>
      <c r="H1523" t="s">
        <v>44</v>
      </c>
      <c r="I1523" s="1">
        <v>45643</v>
      </c>
      <c r="J1523">
        <v>2024</v>
      </c>
      <c r="K1523" t="s">
        <v>29</v>
      </c>
      <c r="L1523">
        <v>3</v>
      </c>
      <c r="M1523">
        <v>74.22</v>
      </c>
      <c r="N1523">
        <v>38.6</v>
      </c>
      <c r="O1523">
        <f>Table1[[#This Row],[Price_per_qty]]*Table1[[#This Row],[Sold_qty]]</f>
        <v>222.66</v>
      </c>
      <c r="P1523">
        <f>(Table1[[#This Row],[Sold_qty]]*Table1[[#This Row],[Price_per_qty]])-(Table1[[#This Row],[COGS]]*Table1[[#This Row],[Sold_qty]])</f>
        <v>106.85999999999999</v>
      </c>
      <c r="Q1523" s="6">
        <f>Table1[[#This Row],[Profit]]/Table1[[#This Row],[Revenue]]</f>
        <v>0.47992454863918077</v>
      </c>
    </row>
    <row r="1524" spans="1:17" x14ac:dyDescent="0.3">
      <c r="A1524">
        <v>1523</v>
      </c>
      <c r="B1524" t="s">
        <v>3391</v>
      </c>
      <c r="C1524" t="s">
        <v>3392</v>
      </c>
      <c r="D1524" t="s">
        <v>32</v>
      </c>
      <c r="E1524" t="s">
        <v>33</v>
      </c>
      <c r="F1524" t="s">
        <v>1945</v>
      </c>
      <c r="G1524" t="s">
        <v>19</v>
      </c>
      <c r="H1524" t="s">
        <v>28</v>
      </c>
      <c r="I1524" s="1">
        <v>45115</v>
      </c>
      <c r="J1524">
        <v>2023</v>
      </c>
      <c r="K1524" t="s">
        <v>21</v>
      </c>
      <c r="L1524">
        <v>18</v>
      </c>
      <c r="M1524">
        <v>164.76</v>
      </c>
      <c r="N1524">
        <v>129.63</v>
      </c>
      <c r="O1524">
        <f>Table1[[#This Row],[Price_per_qty]]*Table1[[#This Row],[Sold_qty]]</f>
        <v>2965.68</v>
      </c>
      <c r="P1524">
        <f>(Table1[[#This Row],[Sold_qty]]*Table1[[#This Row],[Price_per_qty]])-(Table1[[#This Row],[COGS]]*Table1[[#This Row],[Sold_qty]])</f>
        <v>632.33999999999969</v>
      </c>
      <c r="Q1524" s="6">
        <f>Table1[[#This Row],[Profit]]/Table1[[#This Row],[Revenue]]</f>
        <v>0.21321922796795328</v>
      </c>
    </row>
    <row r="1525" spans="1:17" x14ac:dyDescent="0.3">
      <c r="A1525">
        <v>1524</v>
      </c>
      <c r="B1525" t="s">
        <v>3393</v>
      </c>
      <c r="C1525" t="s">
        <v>3394</v>
      </c>
      <c r="D1525" t="s">
        <v>16</v>
      </c>
      <c r="E1525" t="s">
        <v>59</v>
      </c>
      <c r="F1525" t="s">
        <v>200</v>
      </c>
      <c r="G1525" t="s">
        <v>44</v>
      </c>
      <c r="H1525" t="s">
        <v>27</v>
      </c>
      <c r="I1525" s="1">
        <v>45285</v>
      </c>
      <c r="J1525">
        <v>2023</v>
      </c>
      <c r="K1525" t="s">
        <v>36</v>
      </c>
      <c r="L1525">
        <v>20</v>
      </c>
      <c r="M1525">
        <v>208.74</v>
      </c>
      <c r="N1525">
        <v>157.22</v>
      </c>
      <c r="O1525">
        <f>Table1[[#This Row],[Price_per_qty]]*Table1[[#This Row],[Sold_qty]]</f>
        <v>4174.8</v>
      </c>
      <c r="P1525">
        <f>(Table1[[#This Row],[Sold_qty]]*Table1[[#This Row],[Price_per_qty]])-(Table1[[#This Row],[COGS]]*Table1[[#This Row],[Sold_qty]])</f>
        <v>1030.4000000000001</v>
      </c>
      <c r="Q1525" s="6">
        <f>Table1[[#This Row],[Profit]]/Table1[[#This Row],[Revenue]]</f>
        <v>0.24681421864520456</v>
      </c>
    </row>
    <row r="1526" spans="1:17" x14ac:dyDescent="0.3">
      <c r="A1526">
        <v>1525</v>
      </c>
      <c r="B1526" t="s">
        <v>3395</v>
      </c>
      <c r="C1526" t="s">
        <v>3396</v>
      </c>
      <c r="D1526" t="s">
        <v>24</v>
      </c>
      <c r="E1526" t="s">
        <v>25</v>
      </c>
      <c r="F1526" t="s">
        <v>926</v>
      </c>
      <c r="G1526" t="s">
        <v>19</v>
      </c>
      <c r="H1526" t="s">
        <v>35</v>
      </c>
      <c r="I1526" s="1">
        <v>45513</v>
      </c>
      <c r="J1526">
        <v>2024</v>
      </c>
      <c r="K1526" t="s">
        <v>21</v>
      </c>
      <c r="L1526">
        <v>19</v>
      </c>
      <c r="M1526">
        <v>223.45</v>
      </c>
      <c r="N1526">
        <v>183.17</v>
      </c>
      <c r="O1526">
        <f>Table1[[#This Row],[Price_per_qty]]*Table1[[#This Row],[Sold_qty]]</f>
        <v>4245.55</v>
      </c>
      <c r="P1526">
        <f>(Table1[[#This Row],[Sold_qty]]*Table1[[#This Row],[Price_per_qty]])-(Table1[[#This Row],[COGS]]*Table1[[#This Row],[Sold_qty]])</f>
        <v>765.32000000000062</v>
      </c>
      <c r="Q1526" s="6">
        <f>Table1[[#This Row],[Profit]]/Table1[[#This Row],[Revenue]]</f>
        <v>0.18026404117252195</v>
      </c>
    </row>
    <row r="1527" spans="1:17" x14ac:dyDescent="0.3">
      <c r="A1527">
        <v>1526</v>
      </c>
      <c r="B1527" t="s">
        <v>3397</v>
      </c>
      <c r="C1527" t="s">
        <v>3398</v>
      </c>
      <c r="D1527" t="s">
        <v>24</v>
      </c>
      <c r="E1527" t="s">
        <v>42</v>
      </c>
      <c r="F1527" t="s">
        <v>1113</v>
      </c>
      <c r="G1527" t="s">
        <v>44</v>
      </c>
      <c r="H1527" t="s">
        <v>19</v>
      </c>
      <c r="I1527" s="1">
        <v>45794</v>
      </c>
      <c r="J1527">
        <v>2025</v>
      </c>
      <c r="K1527" t="s">
        <v>21</v>
      </c>
      <c r="L1527">
        <v>15</v>
      </c>
      <c r="M1527">
        <v>92.44</v>
      </c>
      <c r="N1527">
        <v>70.010000000000005</v>
      </c>
      <c r="O1527">
        <f>Table1[[#This Row],[Price_per_qty]]*Table1[[#This Row],[Sold_qty]]</f>
        <v>1386.6</v>
      </c>
      <c r="P1527">
        <f>(Table1[[#This Row],[Sold_qty]]*Table1[[#This Row],[Price_per_qty]])-(Table1[[#This Row],[COGS]]*Table1[[#This Row],[Sold_qty]])</f>
        <v>336.44999999999982</v>
      </c>
      <c r="Q1527" s="6">
        <f>Table1[[#This Row],[Profit]]/Table1[[#This Row],[Revenue]]</f>
        <v>0.2426438771094763</v>
      </c>
    </row>
    <row r="1528" spans="1:17" x14ac:dyDescent="0.3">
      <c r="A1528">
        <v>1527</v>
      </c>
      <c r="B1528" t="s">
        <v>3399</v>
      </c>
      <c r="C1528" t="s">
        <v>3400</v>
      </c>
      <c r="D1528" t="s">
        <v>24</v>
      </c>
      <c r="E1528" t="s">
        <v>25</v>
      </c>
      <c r="F1528" t="s">
        <v>2106</v>
      </c>
      <c r="G1528" t="s">
        <v>27</v>
      </c>
      <c r="H1528" t="s">
        <v>28</v>
      </c>
      <c r="I1528" s="1">
        <v>45415</v>
      </c>
      <c r="J1528">
        <v>2024</v>
      </c>
      <c r="K1528" t="s">
        <v>29</v>
      </c>
      <c r="L1528">
        <v>2</v>
      </c>
      <c r="M1528">
        <v>392.62</v>
      </c>
      <c r="N1528">
        <v>315.88</v>
      </c>
      <c r="O1528">
        <f>Table1[[#This Row],[Price_per_qty]]*Table1[[#This Row],[Sold_qty]]</f>
        <v>785.24</v>
      </c>
      <c r="P1528">
        <f>(Table1[[#This Row],[Sold_qty]]*Table1[[#This Row],[Price_per_qty]])-(Table1[[#This Row],[COGS]]*Table1[[#This Row],[Sold_qty]])</f>
        <v>153.48000000000002</v>
      </c>
      <c r="Q1528" s="6">
        <f>Table1[[#This Row],[Profit]]/Table1[[#This Row],[Revenue]]</f>
        <v>0.19545616626763795</v>
      </c>
    </row>
    <row r="1529" spans="1:17" x14ac:dyDescent="0.3">
      <c r="A1529">
        <v>1528</v>
      </c>
      <c r="B1529" t="s">
        <v>3401</v>
      </c>
      <c r="C1529" t="s">
        <v>3402</v>
      </c>
      <c r="D1529" t="s">
        <v>32</v>
      </c>
      <c r="E1529" t="s">
        <v>33</v>
      </c>
      <c r="F1529" t="s">
        <v>404</v>
      </c>
      <c r="G1529" t="s">
        <v>20</v>
      </c>
      <c r="H1529" t="s">
        <v>44</v>
      </c>
      <c r="I1529" s="1">
        <v>45792</v>
      </c>
      <c r="J1529">
        <v>2025</v>
      </c>
      <c r="K1529" t="s">
        <v>36</v>
      </c>
      <c r="L1529">
        <v>12</v>
      </c>
      <c r="M1529">
        <v>322.5</v>
      </c>
      <c r="N1529">
        <v>222.66</v>
      </c>
      <c r="O1529">
        <f>Table1[[#This Row],[Price_per_qty]]*Table1[[#This Row],[Sold_qty]]</f>
        <v>3870</v>
      </c>
      <c r="P1529">
        <f>(Table1[[#This Row],[Sold_qty]]*Table1[[#This Row],[Price_per_qty]])-(Table1[[#This Row],[COGS]]*Table1[[#This Row],[Sold_qty]])</f>
        <v>1198.08</v>
      </c>
      <c r="Q1529" s="6">
        <f>Table1[[#This Row],[Profit]]/Table1[[#This Row],[Revenue]]</f>
        <v>0.30958139534883716</v>
      </c>
    </row>
    <row r="1530" spans="1:17" x14ac:dyDescent="0.3">
      <c r="A1530">
        <v>1529</v>
      </c>
      <c r="B1530" t="s">
        <v>3403</v>
      </c>
      <c r="C1530" t="s">
        <v>3404</v>
      </c>
      <c r="D1530" t="s">
        <v>32</v>
      </c>
      <c r="E1530" t="s">
        <v>63</v>
      </c>
      <c r="F1530" t="s">
        <v>1675</v>
      </c>
      <c r="G1530" t="s">
        <v>28</v>
      </c>
      <c r="H1530" t="s">
        <v>35</v>
      </c>
      <c r="I1530" s="1">
        <v>45484</v>
      </c>
      <c r="J1530">
        <v>2024</v>
      </c>
      <c r="K1530" t="s">
        <v>29</v>
      </c>
      <c r="L1530">
        <v>13</v>
      </c>
      <c r="M1530">
        <v>321.77</v>
      </c>
      <c r="N1530">
        <v>194.18</v>
      </c>
      <c r="O1530">
        <f>Table1[[#This Row],[Price_per_qty]]*Table1[[#This Row],[Sold_qty]]</f>
        <v>4183.01</v>
      </c>
      <c r="P1530">
        <f>(Table1[[#This Row],[Sold_qty]]*Table1[[#This Row],[Price_per_qty]])-(Table1[[#This Row],[COGS]]*Table1[[#This Row],[Sold_qty]])</f>
        <v>1658.67</v>
      </c>
      <c r="Q1530" s="6">
        <f>Table1[[#This Row],[Profit]]/Table1[[#This Row],[Revenue]]</f>
        <v>0.39652546850234638</v>
      </c>
    </row>
    <row r="1531" spans="1:17" x14ac:dyDescent="0.3">
      <c r="A1531">
        <v>1530</v>
      </c>
      <c r="B1531" t="s">
        <v>3405</v>
      </c>
      <c r="C1531" t="s">
        <v>3406</v>
      </c>
      <c r="D1531" t="s">
        <v>16</v>
      </c>
      <c r="E1531" t="s">
        <v>59</v>
      </c>
      <c r="F1531" t="s">
        <v>220</v>
      </c>
      <c r="G1531" t="s">
        <v>35</v>
      </c>
      <c r="H1531" t="s">
        <v>28</v>
      </c>
      <c r="I1531" s="1">
        <v>45140</v>
      </c>
      <c r="J1531">
        <v>2023</v>
      </c>
      <c r="K1531" t="s">
        <v>103</v>
      </c>
      <c r="L1531">
        <v>6</v>
      </c>
      <c r="M1531">
        <v>206.37</v>
      </c>
      <c r="N1531">
        <v>106.74</v>
      </c>
      <c r="O1531">
        <f>Table1[[#This Row],[Price_per_qty]]*Table1[[#This Row],[Sold_qty]]</f>
        <v>1238.22</v>
      </c>
      <c r="P1531">
        <f>(Table1[[#This Row],[Sold_qty]]*Table1[[#This Row],[Price_per_qty]])-(Table1[[#This Row],[COGS]]*Table1[[#This Row],[Sold_qty]])</f>
        <v>597.78000000000009</v>
      </c>
      <c r="Q1531" s="6">
        <f>Table1[[#This Row],[Profit]]/Table1[[#This Row],[Revenue]]</f>
        <v>0.48277365896205848</v>
      </c>
    </row>
    <row r="1532" spans="1:17" x14ac:dyDescent="0.3">
      <c r="A1532">
        <v>1531</v>
      </c>
      <c r="B1532" t="s">
        <v>3407</v>
      </c>
      <c r="C1532" t="s">
        <v>3408</v>
      </c>
      <c r="D1532" t="s">
        <v>32</v>
      </c>
      <c r="E1532" t="s">
        <v>52</v>
      </c>
      <c r="F1532" t="s">
        <v>878</v>
      </c>
      <c r="G1532" t="s">
        <v>27</v>
      </c>
      <c r="H1532" t="s">
        <v>28</v>
      </c>
      <c r="I1532" s="1">
        <v>45389</v>
      </c>
      <c r="J1532">
        <v>2024</v>
      </c>
      <c r="K1532" t="s">
        <v>21</v>
      </c>
      <c r="L1532">
        <v>1</v>
      </c>
      <c r="M1532">
        <v>7.44</v>
      </c>
      <c r="N1532">
        <v>4.17</v>
      </c>
      <c r="O1532">
        <f>Table1[[#This Row],[Price_per_qty]]*Table1[[#This Row],[Sold_qty]]</f>
        <v>7.44</v>
      </c>
      <c r="P1532">
        <f>(Table1[[#This Row],[Sold_qty]]*Table1[[#This Row],[Price_per_qty]])-(Table1[[#This Row],[COGS]]*Table1[[#This Row],[Sold_qty]])</f>
        <v>3.2700000000000005</v>
      </c>
      <c r="Q1532" s="6">
        <f>Table1[[#This Row],[Profit]]/Table1[[#This Row],[Revenue]]</f>
        <v>0.43951612903225812</v>
      </c>
    </row>
    <row r="1533" spans="1:17" x14ac:dyDescent="0.3">
      <c r="A1533">
        <v>1532</v>
      </c>
      <c r="B1533" t="s">
        <v>3409</v>
      </c>
      <c r="C1533" t="s">
        <v>3410</v>
      </c>
      <c r="D1533" t="s">
        <v>32</v>
      </c>
      <c r="E1533" t="s">
        <v>63</v>
      </c>
      <c r="F1533" t="s">
        <v>789</v>
      </c>
      <c r="G1533" t="s">
        <v>19</v>
      </c>
      <c r="H1533" t="s">
        <v>28</v>
      </c>
      <c r="I1533" s="1">
        <v>45575</v>
      </c>
      <c r="J1533">
        <v>2024</v>
      </c>
      <c r="K1533" t="s">
        <v>36</v>
      </c>
      <c r="L1533">
        <v>14</v>
      </c>
      <c r="M1533">
        <v>156.12</v>
      </c>
      <c r="N1533">
        <v>125.16</v>
      </c>
      <c r="O1533">
        <f>Table1[[#This Row],[Price_per_qty]]*Table1[[#This Row],[Sold_qty]]</f>
        <v>2185.6800000000003</v>
      </c>
      <c r="P1533">
        <f>(Table1[[#This Row],[Sold_qty]]*Table1[[#This Row],[Price_per_qty]])-(Table1[[#This Row],[COGS]]*Table1[[#This Row],[Sold_qty]])</f>
        <v>433.44000000000028</v>
      </c>
      <c r="Q1533" s="6">
        <f>Table1[[#This Row],[Profit]]/Table1[[#This Row],[Revenue]]</f>
        <v>0.19830899308224453</v>
      </c>
    </row>
    <row r="1534" spans="1:17" x14ac:dyDescent="0.3">
      <c r="A1534">
        <v>1533</v>
      </c>
      <c r="B1534" t="s">
        <v>3411</v>
      </c>
      <c r="C1534" t="s">
        <v>3412</v>
      </c>
      <c r="D1534" t="s">
        <v>16</v>
      </c>
      <c r="E1534" t="s">
        <v>106</v>
      </c>
      <c r="F1534" t="s">
        <v>398</v>
      </c>
      <c r="G1534" t="s">
        <v>28</v>
      </c>
      <c r="H1534" t="s">
        <v>28</v>
      </c>
      <c r="I1534" s="1">
        <v>45292</v>
      </c>
      <c r="J1534">
        <v>2024</v>
      </c>
      <c r="K1534" t="s">
        <v>36</v>
      </c>
      <c r="L1534">
        <v>20</v>
      </c>
      <c r="M1534">
        <v>442.58</v>
      </c>
      <c r="N1534">
        <v>287.95999999999998</v>
      </c>
      <c r="O1534">
        <f>Table1[[#This Row],[Price_per_qty]]*Table1[[#This Row],[Sold_qty]]</f>
        <v>8851.6</v>
      </c>
      <c r="P1534">
        <f>(Table1[[#This Row],[Sold_qty]]*Table1[[#This Row],[Price_per_qty]])-(Table1[[#This Row],[COGS]]*Table1[[#This Row],[Sold_qty]])</f>
        <v>3092.4000000000005</v>
      </c>
      <c r="Q1534" s="6">
        <f>Table1[[#This Row],[Profit]]/Table1[[#This Row],[Revenue]]</f>
        <v>0.34936056758100237</v>
      </c>
    </row>
    <row r="1535" spans="1:17" x14ac:dyDescent="0.3">
      <c r="A1535">
        <v>1534</v>
      </c>
      <c r="B1535" t="s">
        <v>3413</v>
      </c>
      <c r="C1535" t="s">
        <v>3414</v>
      </c>
      <c r="D1535" t="s">
        <v>32</v>
      </c>
      <c r="E1535" t="s">
        <v>33</v>
      </c>
      <c r="F1535" t="s">
        <v>1090</v>
      </c>
      <c r="G1535" t="s">
        <v>19</v>
      </c>
      <c r="H1535" t="s">
        <v>20</v>
      </c>
      <c r="I1535" s="1">
        <v>45405</v>
      </c>
      <c r="J1535">
        <v>2024</v>
      </c>
      <c r="K1535" t="s">
        <v>103</v>
      </c>
      <c r="L1535">
        <v>9</v>
      </c>
      <c r="M1535">
        <v>459.21</v>
      </c>
      <c r="N1535">
        <v>352.87</v>
      </c>
      <c r="O1535">
        <f>Table1[[#This Row],[Price_per_qty]]*Table1[[#This Row],[Sold_qty]]</f>
        <v>4132.8899999999994</v>
      </c>
      <c r="P1535">
        <f>(Table1[[#This Row],[Sold_qty]]*Table1[[#This Row],[Price_per_qty]])-(Table1[[#This Row],[COGS]]*Table1[[#This Row],[Sold_qty]])</f>
        <v>957.05999999999949</v>
      </c>
      <c r="Q1535" s="6">
        <f>Table1[[#This Row],[Profit]]/Table1[[#This Row],[Revenue]]</f>
        <v>0.2315716121164608</v>
      </c>
    </row>
    <row r="1536" spans="1:17" x14ac:dyDescent="0.3">
      <c r="A1536">
        <v>1535</v>
      </c>
      <c r="B1536" t="s">
        <v>3415</v>
      </c>
      <c r="C1536" t="s">
        <v>3416</v>
      </c>
      <c r="D1536" t="s">
        <v>16</v>
      </c>
      <c r="E1536" t="s">
        <v>17</v>
      </c>
      <c r="F1536" t="s">
        <v>842</v>
      </c>
      <c r="G1536" t="s">
        <v>35</v>
      </c>
      <c r="H1536" t="s">
        <v>27</v>
      </c>
      <c r="I1536" s="1">
        <v>45341</v>
      </c>
      <c r="J1536">
        <v>2024</v>
      </c>
      <c r="K1536" t="s">
        <v>29</v>
      </c>
      <c r="L1536">
        <v>4</v>
      </c>
      <c r="M1536">
        <v>146.84</v>
      </c>
      <c r="N1536">
        <v>89.22</v>
      </c>
      <c r="O1536">
        <f>Table1[[#This Row],[Price_per_qty]]*Table1[[#This Row],[Sold_qty]]</f>
        <v>587.36</v>
      </c>
      <c r="P1536">
        <f>(Table1[[#This Row],[Sold_qty]]*Table1[[#This Row],[Price_per_qty]])-(Table1[[#This Row],[COGS]]*Table1[[#This Row],[Sold_qty]])</f>
        <v>230.48000000000002</v>
      </c>
      <c r="Q1536" s="6">
        <f>Table1[[#This Row],[Profit]]/Table1[[#This Row],[Revenue]]</f>
        <v>0.39239989103786438</v>
      </c>
    </row>
    <row r="1537" spans="1:17" x14ac:dyDescent="0.3">
      <c r="A1537">
        <v>1536</v>
      </c>
      <c r="B1537" t="s">
        <v>3417</v>
      </c>
      <c r="C1537" t="s">
        <v>3418</v>
      </c>
      <c r="D1537" t="s">
        <v>24</v>
      </c>
      <c r="E1537" t="s">
        <v>42</v>
      </c>
      <c r="F1537" t="s">
        <v>3419</v>
      </c>
      <c r="G1537" t="s">
        <v>35</v>
      </c>
      <c r="H1537" t="s">
        <v>19</v>
      </c>
      <c r="I1537" s="1">
        <v>45405</v>
      </c>
      <c r="J1537">
        <v>2024</v>
      </c>
      <c r="K1537" t="s">
        <v>21</v>
      </c>
      <c r="L1537">
        <v>19</v>
      </c>
      <c r="M1537">
        <v>13.75</v>
      </c>
      <c r="N1537">
        <v>8.76</v>
      </c>
      <c r="O1537">
        <f>Table1[[#This Row],[Price_per_qty]]*Table1[[#This Row],[Sold_qty]]</f>
        <v>261.25</v>
      </c>
      <c r="P1537">
        <f>(Table1[[#This Row],[Sold_qty]]*Table1[[#This Row],[Price_per_qty]])-(Table1[[#This Row],[COGS]]*Table1[[#This Row],[Sold_qty]])</f>
        <v>94.81</v>
      </c>
      <c r="Q1537" s="6">
        <f>Table1[[#This Row],[Profit]]/Table1[[#This Row],[Revenue]]</f>
        <v>0.3629090909090909</v>
      </c>
    </row>
    <row r="1538" spans="1:17" x14ac:dyDescent="0.3">
      <c r="A1538">
        <v>1537</v>
      </c>
      <c r="B1538" t="s">
        <v>3420</v>
      </c>
      <c r="C1538" t="s">
        <v>3421</v>
      </c>
      <c r="D1538" t="s">
        <v>24</v>
      </c>
      <c r="E1538" t="s">
        <v>25</v>
      </c>
      <c r="F1538" t="s">
        <v>2106</v>
      </c>
      <c r="G1538" t="s">
        <v>27</v>
      </c>
      <c r="H1538" t="s">
        <v>19</v>
      </c>
      <c r="I1538" s="1">
        <v>45500</v>
      </c>
      <c r="J1538">
        <v>2024</v>
      </c>
      <c r="K1538" t="s">
        <v>29</v>
      </c>
      <c r="L1538">
        <v>16</v>
      </c>
      <c r="M1538">
        <v>236.26</v>
      </c>
      <c r="N1538">
        <v>171.47</v>
      </c>
      <c r="O1538">
        <f>Table1[[#This Row],[Price_per_qty]]*Table1[[#This Row],[Sold_qty]]</f>
        <v>3780.16</v>
      </c>
      <c r="P1538">
        <f>(Table1[[#This Row],[Sold_qty]]*Table1[[#This Row],[Price_per_qty]])-(Table1[[#This Row],[COGS]]*Table1[[#This Row],[Sold_qty]])</f>
        <v>1036.6399999999999</v>
      </c>
      <c r="Q1538" s="6">
        <f>Table1[[#This Row],[Profit]]/Table1[[#This Row],[Revenue]]</f>
        <v>0.27423177854905612</v>
      </c>
    </row>
    <row r="1539" spans="1:17" x14ac:dyDescent="0.3">
      <c r="A1539">
        <v>1538</v>
      </c>
      <c r="B1539" t="s">
        <v>3422</v>
      </c>
      <c r="C1539" t="s">
        <v>1227</v>
      </c>
      <c r="D1539" t="s">
        <v>32</v>
      </c>
      <c r="E1539" t="s">
        <v>52</v>
      </c>
      <c r="F1539" t="s">
        <v>550</v>
      </c>
      <c r="G1539" t="s">
        <v>19</v>
      </c>
      <c r="H1539" t="s">
        <v>35</v>
      </c>
      <c r="I1539" s="1">
        <v>44995</v>
      </c>
      <c r="J1539">
        <v>2023</v>
      </c>
      <c r="K1539" t="s">
        <v>29</v>
      </c>
      <c r="L1539">
        <v>16</v>
      </c>
      <c r="M1539">
        <v>192.45</v>
      </c>
      <c r="N1539">
        <v>131.87</v>
      </c>
      <c r="O1539">
        <f>Table1[[#This Row],[Price_per_qty]]*Table1[[#This Row],[Sold_qty]]</f>
        <v>3079.2</v>
      </c>
      <c r="P1539">
        <f>(Table1[[#This Row],[Sold_qty]]*Table1[[#This Row],[Price_per_qty]])-(Table1[[#This Row],[COGS]]*Table1[[#This Row],[Sold_qty]])</f>
        <v>969.27999999999975</v>
      </c>
      <c r="Q1539" s="6">
        <f>Table1[[#This Row],[Profit]]/Table1[[#This Row],[Revenue]]</f>
        <v>0.31478306053520388</v>
      </c>
    </row>
    <row r="1540" spans="1:17" x14ac:dyDescent="0.3">
      <c r="A1540">
        <v>1539</v>
      </c>
      <c r="B1540" t="s">
        <v>3423</v>
      </c>
      <c r="C1540" t="s">
        <v>3424</v>
      </c>
      <c r="D1540" t="s">
        <v>32</v>
      </c>
      <c r="E1540" t="s">
        <v>63</v>
      </c>
      <c r="F1540" t="s">
        <v>3425</v>
      </c>
      <c r="G1540" t="s">
        <v>44</v>
      </c>
      <c r="H1540" t="s">
        <v>20</v>
      </c>
      <c r="I1540" s="1">
        <v>45381</v>
      </c>
      <c r="J1540">
        <v>2024</v>
      </c>
      <c r="K1540" t="s">
        <v>29</v>
      </c>
      <c r="L1540">
        <v>13</v>
      </c>
      <c r="M1540">
        <v>328.42</v>
      </c>
      <c r="N1540">
        <v>180.79</v>
      </c>
      <c r="O1540">
        <f>Table1[[#This Row],[Price_per_qty]]*Table1[[#This Row],[Sold_qty]]</f>
        <v>4269.46</v>
      </c>
      <c r="P1540">
        <f>(Table1[[#This Row],[Sold_qty]]*Table1[[#This Row],[Price_per_qty]])-(Table1[[#This Row],[COGS]]*Table1[[#This Row],[Sold_qty]])</f>
        <v>1919.19</v>
      </c>
      <c r="Q1540" s="6">
        <f>Table1[[#This Row],[Profit]]/Table1[[#This Row],[Revenue]]</f>
        <v>0.44951586383289693</v>
      </c>
    </row>
    <row r="1541" spans="1:17" x14ac:dyDescent="0.3">
      <c r="A1541">
        <v>1540</v>
      </c>
      <c r="B1541" t="s">
        <v>3426</v>
      </c>
      <c r="C1541" t="s">
        <v>3427</v>
      </c>
      <c r="D1541" t="s">
        <v>16</v>
      </c>
      <c r="E1541" t="s">
        <v>59</v>
      </c>
      <c r="F1541" t="s">
        <v>1810</v>
      </c>
      <c r="G1541" t="s">
        <v>20</v>
      </c>
      <c r="H1541" t="s">
        <v>20</v>
      </c>
      <c r="I1541" s="1">
        <v>45471</v>
      </c>
      <c r="J1541">
        <v>2024</v>
      </c>
      <c r="K1541" t="s">
        <v>29</v>
      </c>
      <c r="L1541">
        <v>16</v>
      </c>
      <c r="M1541">
        <v>211.74</v>
      </c>
      <c r="N1541">
        <v>176.46</v>
      </c>
      <c r="O1541">
        <f>Table1[[#This Row],[Price_per_qty]]*Table1[[#This Row],[Sold_qty]]</f>
        <v>3387.84</v>
      </c>
      <c r="P1541">
        <f>(Table1[[#This Row],[Sold_qty]]*Table1[[#This Row],[Price_per_qty]])-(Table1[[#This Row],[COGS]]*Table1[[#This Row],[Sold_qty]])</f>
        <v>564.48</v>
      </c>
      <c r="Q1541" s="6">
        <f>Table1[[#This Row],[Profit]]/Table1[[#This Row],[Revenue]]</f>
        <v>0.16661943893454237</v>
      </c>
    </row>
    <row r="1542" spans="1:17" x14ac:dyDescent="0.3">
      <c r="A1542">
        <v>1541</v>
      </c>
      <c r="B1542" t="s">
        <v>3428</v>
      </c>
      <c r="C1542" t="s">
        <v>3429</v>
      </c>
      <c r="D1542" t="s">
        <v>24</v>
      </c>
      <c r="E1542" t="s">
        <v>73</v>
      </c>
      <c r="F1542" t="s">
        <v>302</v>
      </c>
      <c r="G1542" t="s">
        <v>44</v>
      </c>
      <c r="H1542" t="s">
        <v>27</v>
      </c>
      <c r="I1542" s="1">
        <v>45216</v>
      </c>
      <c r="J1542">
        <v>2023</v>
      </c>
      <c r="K1542" t="s">
        <v>36</v>
      </c>
      <c r="L1542">
        <v>9</v>
      </c>
      <c r="M1542">
        <v>66.59</v>
      </c>
      <c r="N1542">
        <v>53.5</v>
      </c>
      <c r="O1542">
        <f>Table1[[#This Row],[Price_per_qty]]*Table1[[#This Row],[Sold_qty]]</f>
        <v>599.31000000000006</v>
      </c>
      <c r="P1542">
        <f>(Table1[[#This Row],[Sold_qty]]*Table1[[#This Row],[Price_per_qty]])-(Table1[[#This Row],[COGS]]*Table1[[#This Row],[Sold_qty]])</f>
        <v>117.81000000000006</v>
      </c>
      <c r="Q1542" s="6">
        <f>Table1[[#This Row],[Profit]]/Table1[[#This Row],[Revenue]]</f>
        <v>0.1965760624718427</v>
      </c>
    </row>
    <row r="1543" spans="1:17" x14ac:dyDescent="0.3">
      <c r="A1543">
        <v>1542</v>
      </c>
      <c r="B1543" t="s">
        <v>3430</v>
      </c>
      <c r="C1543" t="s">
        <v>3431</v>
      </c>
      <c r="D1543" t="s">
        <v>32</v>
      </c>
      <c r="E1543" t="s">
        <v>52</v>
      </c>
      <c r="F1543" t="s">
        <v>1525</v>
      </c>
      <c r="G1543" t="s">
        <v>28</v>
      </c>
      <c r="H1543" t="s">
        <v>19</v>
      </c>
      <c r="I1543" s="1">
        <v>45413</v>
      </c>
      <c r="J1543">
        <v>2024</v>
      </c>
      <c r="K1543" t="s">
        <v>103</v>
      </c>
      <c r="L1543">
        <v>19</v>
      </c>
      <c r="M1543">
        <v>101.95</v>
      </c>
      <c r="N1543">
        <v>74.84</v>
      </c>
      <c r="O1543">
        <f>Table1[[#This Row],[Price_per_qty]]*Table1[[#This Row],[Sold_qty]]</f>
        <v>1937.05</v>
      </c>
      <c r="P1543">
        <f>(Table1[[#This Row],[Sold_qty]]*Table1[[#This Row],[Price_per_qty]])-(Table1[[#This Row],[COGS]]*Table1[[#This Row],[Sold_qty]])</f>
        <v>515.08999999999992</v>
      </c>
      <c r="Q1543" s="6">
        <f>Table1[[#This Row],[Profit]]/Table1[[#This Row],[Revenue]]</f>
        <v>0.26591466405100533</v>
      </c>
    </row>
    <row r="1544" spans="1:17" x14ac:dyDescent="0.3">
      <c r="A1544">
        <v>1543</v>
      </c>
      <c r="B1544" t="s">
        <v>3432</v>
      </c>
      <c r="C1544" t="s">
        <v>3433</v>
      </c>
      <c r="D1544" t="s">
        <v>24</v>
      </c>
      <c r="E1544" t="s">
        <v>25</v>
      </c>
      <c r="F1544" t="s">
        <v>448</v>
      </c>
      <c r="G1544" t="s">
        <v>20</v>
      </c>
      <c r="H1544" t="s">
        <v>27</v>
      </c>
      <c r="I1544" s="1">
        <v>45265</v>
      </c>
      <c r="J1544">
        <v>2023</v>
      </c>
      <c r="K1544" t="s">
        <v>103</v>
      </c>
      <c r="L1544">
        <v>4</v>
      </c>
      <c r="M1544">
        <v>265.04000000000002</v>
      </c>
      <c r="N1544">
        <v>137.13</v>
      </c>
      <c r="O1544">
        <f>Table1[[#This Row],[Price_per_qty]]*Table1[[#This Row],[Sold_qty]]</f>
        <v>1060.1600000000001</v>
      </c>
      <c r="P1544">
        <f>(Table1[[#This Row],[Sold_qty]]*Table1[[#This Row],[Price_per_qty]])-(Table1[[#This Row],[COGS]]*Table1[[#This Row],[Sold_qty]])</f>
        <v>511.6400000000001</v>
      </c>
      <c r="Q1544" s="6">
        <f>Table1[[#This Row],[Profit]]/Table1[[#This Row],[Revenue]]</f>
        <v>0.48260639903410812</v>
      </c>
    </row>
    <row r="1545" spans="1:17" x14ac:dyDescent="0.3">
      <c r="A1545">
        <v>1544</v>
      </c>
      <c r="B1545" t="s">
        <v>3434</v>
      </c>
      <c r="C1545" t="s">
        <v>2704</v>
      </c>
      <c r="D1545" t="s">
        <v>16</v>
      </c>
      <c r="E1545" t="s">
        <v>106</v>
      </c>
      <c r="F1545" t="s">
        <v>343</v>
      </c>
      <c r="G1545" t="s">
        <v>35</v>
      </c>
      <c r="H1545" t="s">
        <v>35</v>
      </c>
      <c r="I1545" s="1">
        <v>45508</v>
      </c>
      <c r="J1545">
        <v>2024</v>
      </c>
      <c r="K1545" t="s">
        <v>36</v>
      </c>
      <c r="L1545">
        <v>19</v>
      </c>
      <c r="M1545">
        <v>479.07</v>
      </c>
      <c r="N1545">
        <v>244.75</v>
      </c>
      <c r="O1545">
        <f>Table1[[#This Row],[Price_per_qty]]*Table1[[#This Row],[Sold_qty]]</f>
        <v>9102.33</v>
      </c>
      <c r="P1545">
        <f>(Table1[[#This Row],[Sold_qty]]*Table1[[#This Row],[Price_per_qty]])-(Table1[[#This Row],[COGS]]*Table1[[#This Row],[Sold_qty]])</f>
        <v>4452.08</v>
      </c>
      <c r="Q1545" s="6">
        <f>Table1[[#This Row],[Profit]]/Table1[[#This Row],[Revenue]]</f>
        <v>0.48911432567265745</v>
      </c>
    </row>
    <row r="1546" spans="1:17" x14ac:dyDescent="0.3">
      <c r="A1546">
        <v>1545</v>
      </c>
      <c r="B1546" t="s">
        <v>3435</v>
      </c>
      <c r="C1546" t="s">
        <v>932</v>
      </c>
      <c r="D1546" t="s">
        <v>24</v>
      </c>
      <c r="E1546" t="s">
        <v>25</v>
      </c>
      <c r="F1546" t="s">
        <v>1756</v>
      </c>
      <c r="G1546" t="s">
        <v>35</v>
      </c>
      <c r="H1546" t="s">
        <v>28</v>
      </c>
      <c r="I1546" s="1">
        <v>45254</v>
      </c>
      <c r="J1546">
        <v>2023</v>
      </c>
      <c r="K1546" t="s">
        <v>21</v>
      </c>
      <c r="L1546">
        <v>2</v>
      </c>
      <c r="M1546">
        <v>87.66</v>
      </c>
      <c r="N1546">
        <v>62.35</v>
      </c>
      <c r="O1546">
        <f>Table1[[#This Row],[Price_per_qty]]*Table1[[#This Row],[Sold_qty]]</f>
        <v>175.32</v>
      </c>
      <c r="P1546">
        <f>(Table1[[#This Row],[Sold_qty]]*Table1[[#This Row],[Price_per_qty]])-(Table1[[#This Row],[COGS]]*Table1[[#This Row],[Sold_qty]])</f>
        <v>50.61999999999999</v>
      </c>
      <c r="Q1546" s="6">
        <f>Table1[[#This Row],[Profit]]/Table1[[#This Row],[Revenue]]</f>
        <v>0.28872918092630612</v>
      </c>
    </row>
    <row r="1547" spans="1:17" x14ac:dyDescent="0.3">
      <c r="A1547">
        <v>1546</v>
      </c>
      <c r="B1547" t="s">
        <v>3436</v>
      </c>
      <c r="C1547" t="s">
        <v>3437</v>
      </c>
      <c r="D1547" t="s">
        <v>24</v>
      </c>
      <c r="E1547" t="s">
        <v>25</v>
      </c>
      <c r="F1547" t="s">
        <v>818</v>
      </c>
      <c r="G1547" t="s">
        <v>27</v>
      </c>
      <c r="H1547" t="s">
        <v>27</v>
      </c>
      <c r="I1547" s="1">
        <v>45314</v>
      </c>
      <c r="J1547">
        <v>2024</v>
      </c>
      <c r="K1547" t="s">
        <v>21</v>
      </c>
      <c r="L1547">
        <v>2</v>
      </c>
      <c r="M1547">
        <v>485.68</v>
      </c>
      <c r="N1547">
        <v>255.51</v>
      </c>
      <c r="O1547">
        <f>Table1[[#This Row],[Price_per_qty]]*Table1[[#This Row],[Sold_qty]]</f>
        <v>971.36</v>
      </c>
      <c r="P1547">
        <f>(Table1[[#This Row],[Sold_qty]]*Table1[[#This Row],[Price_per_qty]])-(Table1[[#This Row],[COGS]]*Table1[[#This Row],[Sold_qty]])</f>
        <v>460.34000000000003</v>
      </c>
      <c r="Q1547" s="6">
        <f>Table1[[#This Row],[Profit]]/Table1[[#This Row],[Revenue]]</f>
        <v>0.47391286443748976</v>
      </c>
    </row>
    <row r="1548" spans="1:17" x14ac:dyDescent="0.3">
      <c r="A1548">
        <v>1547</v>
      </c>
      <c r="B1548" t="s">
        <v>3438</v>
      </c>
      <c r="C1548" t="s">
        <v>3439</v>
      </c>
      <c r="D1548" t="s">
        <v>32</v>
      </c>
      <c r="E1548" t="s">
        <v>33</v>
      </c>
      <c r="F1548" t="s">
        <v>197</v>
      </c>
      <c r="G1548" t="s">
        <v>19</v>
      </c>
      <c r="H1548" t="s">
        <v>27</v>
      </c>
      <c r="I1548" s="1">
        <v>45452</v>
      </c>
      <c r="J1548">
        <v>2024</v>
      </c>
      <c r="K1548" t="s">
        <v>36</v>
      </c>
      <c r="L1548">
        <v>19</v>
      </c>
      <c r="M1548">
        <v>165.08</v>
      </c>
      <c r="N1548">
        <v>91.93</v>
      </c>
      <c r="O1548">
        <f>Table1[[#This Row],[Price_per_qty]]*Table1[[#This Row],[Sold_qty]]</f>
        <v>3136.5200000000004</v>
      </c>
      <c r="P1548">
        <f>(Table1[[#This Row],[Sold_qty]]*Table1[[#This Row],[Price_per_qty]])-(Table1[[#This Row],[COGS]]*Table1[[#This Row],[Sold_qty]])</f>
        <v>1389.8500000000004</v>
      </c>
      <c r="Q1548" s="6">
        <f>Table1[[#This Row],[Profit]]/Table1[[#This Row],[Revenue]]</f>
        <v>0.44311848800581544</v>
      </c>
    </row>
    <row r="1549" spans="1:17" x14ac:dyDescent="0.3">
      <c r="A1549">
        <v>1548</v>
      </c>
      <c r="B1549" t="s">
        <v>3440</v>
      </c>
      <c r="C1549" t="s">
        <v>947</v>
      </c>
      <c r="D1549" t="s">
        <v>32</v>
      </c>
      <c r="E1549" t="s">
        <v>52</v>
      </c>
      <c r="F1549" t="s">
        <v>1099</v>
      </c>
      <c r="G1549" t="s">
        <v>35</v>
      </c>
      <c r="H1549" t="s">
        <v>20</v>
      </c>
      <c r="I1549" s="1">
        <v>45715</v>
      </c>
      <c r="J1549">
        <v>2025</v>
      </c>
      <c r="K1549" t="s">
        <v>21</v>
      </c>
      <c r="L1549">
        <v>4</v>
      </c>
      <c r="M1549">
        <v>27.51</v>
      </c>
      <c r="N1549">
        <v>16.07</v>
      </c>
      <c r="O1549">
        <f>Table1[[#This Row],[Price_per_qty]]*Table1[[#This Row],[Sold_qty]]</f>
        <v>110.04</v>
      </c>
      <c r="P1549">
        <f>(Table1[[#This Row],[Sold_qty]]*Table1[[#This Row],[Price_per_qty]])-(Table1[[#This Row],[COGS]]*Table1[[#This Row],[Sold_qty]])</f>
        <v>45.760000000000005</v>
      </c>
      <c r="Q1549" s="6">
        <f>Table1[[#This Row],[Profit]]/Table1[[#This Row],[Revenue]]</f>
        <v>0.41584878226099603</v>
      </c>
    </row>
    <row r="1550" spans="1:17" x14ac:dyDescent="0.3">
      <c r="A1550">
        <v>1549</v>
      </c>
      <c r="B1550" t="s">
        <v>3441</v>
      </c>
      <c r="C1550" t="s">
        <v>3442</v>
      </c>
      <c r="D1550" t="s">
        <v>16</v>
      </c>
      <c r="E1550" t="s">
        <v>106</v>
      </c>
      <c r="F1550" t="s">
        <v>2145</v>
      </c>
      <c r="G1550" t="s">
        <v>44</v>
      </c>
      <c r="H1550" t="s">
        <v>20</v>
      </c>
      <c r="I1550" s="1">
        <v>45438</v>
      </c>
      <c r="J1550">
        <v>2024</v>
      </c>
      <c r="K1550" t="s">
        <v>103</v>
      </c>
      <c r="L1550">
        <v>14</v>
      </c>
      <c r="M1550">
        <v>147.43</v>
      </c>
      <c r="N1550">
        <v>109.7</v>
      </c>
      <c r="O1550">
        <f>Table1[[#This Row],[Price_per_qty]]*Table1[[#This Row],[Sold_qty]]</f>
        <v>2064.02</v>
      </c>
      <c r="P1550">
        <f>(Table1[[#This Row],[Sold_qty]]*Table1[[#This Row],[Price_per_qty]])-(Table1[[#This Row],[COGS]]*Table1[[#This Row],[Sold_qty]])</f>
        <v>528.22</v>
      </c>
      <c r="Q1550" s="6">
        <f>Table1[[#This Row],[Profit]]/Table1[[#This Row],[Revenue]]</f>
        <v>0.25591806280946894</v>
      </c>
    </row>
    <row r="1551" spans="1:17" x14ac:dyDescent="0.3">
      <c r="A1551">
        <v>1550</v>
      </c>
      <c r="B1551" t="s">
        <v>3443</v>
      </c>
      <c r="C1551" t="s">
        <v>3444</v>
      </c>
      <c r="D1551" t="s">
        <v>32</v>
      </c>
      <c r="E1551" t="s">
        <v>63</v>
      </c>
      <c r="F1551" t="s">
        <v>1870</v>
      </c>
      <c r="G1551" t="s">
        <v>35</v>
      </c>
      <c r="H1551" t="s">
        <v>28</v>
      </c>
      <c r="I1551" s="1">
        <v>45504</v>
      </c>
      <c r="J1551">
        <v>2024</v>
      </c>
      <c r="K1551" t="s">
        <v>36</v>
      </c>
      <c r="L1551">
        <v>4</v>
      </c>
      <c r="M1551">
        <v>206.23</v>
      </c>
      <c r="N1551">
        <v>170.98</v>
      </c>
      <c r="O1551">
        <f>Table1[[#This Row],[Price_per_qty]]*Table1[[#This Row],[Sold_qty]]</f>
        <v>824.92</v>
      </c>
      <c r="P1551">
        <f>(Table1[[#This Row],[Sold_qty]]*Table1[[#This Row],[Price_per_qty]])-(Table1[[#This Row],[COGS]]*Table1[[#This Row],[Sold_qty]])</f>
        <v>141</v>
      </c>
      <c r="Q1551" s="6">
        <f>Table1[[#This Row],[Profit]]/Table1[[#This Row],[Revenue]]</f>
        <v>0.17092566551908064</v>
      </c>
    </row>
    <row r="1552" spans="1:17" x14ac:dyDescent="0.3">
      <c r="A1552">
        <v>1551</v>
      </c>
      <c r="B1552" t="s">
        <v>3445</v>
      </c>
      <c r="C1552" t="s">
        <v>2552</v>
      </c>
      <c r="D1552" t="s">
        <v>16</v>
      </c>
      <c r="E1552" t="s">
        <v>59</v>
      </c>
      <c r="F1552" t="s">
        <v>238</v>
      </c>
      <c r="G1552" t="s">
        <v>35</v>
      </c>
      <c r="H1552" t="s">
        <v>27</v>
      </c>
      <c r="I1552" s="1">
        <v>45618</v>
      </c>
      <c r="J1552">
        <v>2024</v>
      </c>
      <c r="K1552" t="s">
        <v>21</v>
      </c>
      <c r="L1552">
        <v>16</v>
      </c>
      <c r="M1552">
        <v>308.76</v>
      </c>
      <c r="N1552">
        <v>185.24</v>
      </c>
      <c r="O1552">
        <f>Table1[[#This Row],[Price_per_qty]]*Table1[[#This Row],[Sold_qty]]</f>
        <v>4940.16</v>
      </c>
      <c r="P1552">
        <f>(Table1[[#This Row],[Sold_qty]]*Table1[[#This Row],[Price_per_qty]])-(Table1[[#This Row],[COGS]]*Table1[[#This Row],[Sold_qty]])</f>
        <v>1976.3199999999997</v>
      </c>
      <c r="Q1552" s="6">
        <f>Table1[[#This Row],[Profit]]/Table1[[#This Row],[Revenue]]</f>
        <v>0.40005182018396163</v>
      </c>
    </row>
    <row r="1553" spans="1:17" x14ac:dyDescent="0.3">
      <c r="A1553">
        <v>1552</v>
      </c>
      <c r="B1553" t="s">
        <v>3446</v>
      </c>
      <c r="C1553" t="s">
        <v>3447</v>
      </c>
      <c r="D1553" t="s">
        <v>24</v>
      </c>
      <c r="E1553" t="s">
        <v>42</v>
      </c>
      <c r="F1553" t="s">
        <v>3419</v>
      </c>
      <c r="G1553" t="s">
        <v>19</v>
      </c>
      <c r="H1553" t="s">
        <v>44</v>
      </c>
      <c r="I1553" s="1">
        <v>45485</v>
      </c>
      <c r="J1553">
        <v>2024</v>
      </c>
      <c r="K1553" t="s">
        <v>103</v>
      </c>
      <c r="L1553">
        <v>3</v>
      </c>
      <c r="M1553">
        <v>455.03</v>
      </c>
      <c r="N1553">
        <v>366.7</v>
      </c>
      <c r="O1553">
        <f>Table1[[#This Row],[Price_per_qty]]*Table1[[#This Row],[Sold_qty]]</f>
        <v>1365.09</v>
      </c>
      <c r="P1553">
        <f>(Table1[[#This Row],[Sold_qty]]*Table1[[#This Row],[Price_per_qty]])-(Table1[[#This Row],[COGS]]*Table1[[#This Row],[Sold_qty]])</f>
        <v>264.99</v>
      </c>
      <c r="Q1553" s="6">
        <f>Table1[[#This Row],[Profit]]/Table1[[#This Row],[Revenue]]</f>
        <v>0.19411906907236887</v>
      </c>
    </row>
    <row r="1554" spans="1:17" x14ac:dyDescent="0.3">
      <c r="A1554">
        <v>1553</v>
      </c>
      <c r="B1554" t="s">
        <v>3448</v>
      </c>
      <c r="C1554" t="s">
        <v>3449</v>
      </c>
      <c r="D1554" t="s">
        <v>16</v>
      </c>
      <c r="E1554" t="s">
        <v>59</v>
      </c>
      <c r="F1554" t="s">
        <v>134</v>
      </c>
      <c r="G1554" t="s">
        <v>44</v>
      </c>
      <c r="H1554" t="s">
        <v>20</v>
      </c>
      <c r="I1554" s="1">
        <v>45811</v>
      </c>
      <c r="J1554">
        <v>2025</v>
      </c>
      <c r="K1554" t="s">
        <v>29</v>
      </c>
      <c r="L1554">
        <v>14</v>
      </c>
      <c r="M1554">
        <v>258.82</v>
      </c>
      <c r="N1554">
        <v>186.02</v>
      </c>
      <c r="O1554">
        <f>Table1[[#This Row],[Price_per_qty]]*Table1[[#This Row],[Sold_qty]]</f>
        <v>3623.48</v>
      </c>
      <c r="P1554">
        <f>(Table1[[#This Row],[Sold_qty]]*Table1[[#This Row],[Price_per_qty]])-(Table1[[#This Row],[COGS]]*Table1[[#This Row],[Sold_qty]])</f>
        <v>1019.1999999999998</v>
      </c>
      <c r="Q1554" s="6">
        <f>Table1[[#This Row],[Profit]]/Table1[[#This Row],[Revenue]]</f>
        <v>0.2812765628622208</v>
      </c>
    </row>
    <row r="1555" spans="1:17" x14ac:dyDescent="0.3">
      <c r="A1555">
        <v>1554</v>
      </c>
      <c r="B1555" t="s">
        <v>3450</v>
      </c>
      <c r="C1555" t="s">
        <v>3451</v>
      </c>
      <c r="D1555" t="s">
        <v>32</v>
      </c>
      <c r="E1555" t="s">
        <v>52</v>
      </c>
      <c r="F1555" t="s">
        <v>1852</v>
      </c>
      <c r="G1555" t="s">
        <v>20</v>
      </c>
      <c r="H1555" t="s">
        <v>20</v>
      </c>
      <c r="I1555" s="1">
        <v>44953</v>
      </c>
      <c r="J1555">
        <v>2023</v>
      </c>
      <c r="K1555" t="s">
        <v>36</v>
      </c>
      <c r="L1555">
        <v>7</v>
      </c>
      <c r="M1555">
        <v>51.14</v>
      </c>
      <c r="N1555">
        <v>34.340000000000003</v>
      </c>
      <c r="O1555">
        <f>Table1[[#This Row],[Price_per_qty]]*Table1[[#This Row],[Sold_qty]]</f>
        <v>357.98</v>
      </c>
      <c r="P1555">
        <f>(Table1[[#This Row],[Sold_qty]]*Table1[[#This Row],[Price_per_qty]])-(Table1[[#This Row],[COGS]]*Table1[[#This Row],[Sold_qty]])</f>
        <v>117.6</v>
      </c>
      <c r="Q1555" s="6">
        <f>Table1[[#This Row],[Profit]]/Table1[[#This Row],[Revenue]]</f>
        <v>0.32850997262416892</v>
      </c>
    </row>
    <row r="1556" spans="1:17" x14ac:dyDescent="0.3">
      <c r="A1556">
        <v>1555</v>
      </c>
      <c r="B1556" t="s">
        <v>3452</v>
      </c>
      <c r="C1556" t="s">
        <v>3453</v>
      </c>
      <c r="D1556" t="s">
        <v>16</v>
      </c>
      <c r="E1556" t="s">
        <v>106</v>
      </c>
      <c r="F1556" t="s">
        <v>107</v>
      </c>
      <c r="G1556" t="s">
        <v>27</v>
      </c>
      <c r="H1556" t="s">
        <v>27</v>
      </c>
      <c r="I1556" s="1">
        <v>45576</v>
      </c>
      <c r="J1556">
        <v>2024</v>
      </c>
      <c r="K1556" t="s">
        <v>21</v>
      </c>
      <c r="L1556">
        <v>1</v>
      </c>
      <c r="M1556">
        <v>480.16</v>
      </c>
      <c r="N1556">
        <v>269.72000000000003</v>
      </c>
      <c r="O1556">
        <f>Table1[[#This Row],[Price_per_qty]]*Table1[[#This Row],[Sold_qty]]</f>
        <v>480.16</v>
      </c>
      <c r="P1556">
        <f>(Table1[[#This Row],[Sold_qty]]*Table1[[#This Row],[Price_per_qty]])-(Table1[[#This Row],[COGS]]*Table1[[#This Row],[Sold_qty]])</f>
        <v>210.44</v>
      </c>
      <c r="Q1556" s="6">
        <f>Table1[[#This Row],[Profit]]/Table1[[#This Row],[Revenue]]</f>
        <v>0.43827057647450846</v>
      </c>
    </row>
    <row r="1557" spans="1:17" x14ac:dyDescent="0.3">
      <c r="A1557">
        <v>1556</v>
      </c>
      <c r="B1557" t="s">
        <v>3454</v>
      </c>
      <c r="C1557" t="s">
        <v>3455</v>
      </c>
      <c r="D1557" t="s">
        <v>24</v>
      </c>
      <c r="E1557" t="s">
        <v>25</v>
      </c>
      <c r="F1557" t="s">
        <v>253</v>
      </c>
      <c r="G1557" t="s">
        <v>19</v>
      </c>
      <c r="H1557" t="s">
        <v>28</v>
      </c>
      <c r="I1557" s="1">
        <v>44936</v>
      </c>
      <c r="J1557">
        <v>2023</v>
      </c>
      <c r="K1557" t="s">
        <v>103</v>
      </c>
      <c r="L1557">
        <v>18</v>
      </c>
      <c r="M1557">
        <v>23.27</v>
      </c>
      <c r="N1557">
        <v>18.8</v>
      </c>
      <c r="O1557">
        <f>Table1[[#This Row],[Price_per_qty]]*Table1[[#This Row],[Sold_qty]]</f>
        <v>418.86</v>
      </c>
      <c r="P1557">
        <f>(Table1[[#This Row],[Sold_qty]]*Table1[[#This Row],[Price_per_qty]])-(Table1[[#This Row],[COGS]]*Table1[[#This Row],[Sold_qty]])</f>
        <v>80.45999999999998</v>
      </c>
      <c r="Q1557" s="6">
        <f>Table1[[#This Row],[Profit]]/Table1[[#This Row],[Revenue]]</f>
        <v>0.19209282337773953</v>
      </c>
    </row>
    <row r="1558" spans="1:17" x14ac:dyDescent="0.3">
      <c r="A1558">
        <v>1557</v>
      </c>
      <c r="B1558" t="s">
        <v>3456</v>
      </c>
      <c r="C1558" t="s">
        <v>3457</v>
      </c>
      <c r="D1558" t="s">
        <v>24</v>
      </c>
      <c r="E1558" t="s">
        <v>73</v>
      </c>
      <c r="F1558" t="s">
        <v>659</v>
      </c>
      <c r="G1558" t="s">
        <v>44</v>
      </c>
      <c r="H1558" t="s">
        <v>20</v>
      </c>
      <c r="I1558" s="1">
        <v>45038</v>
      </c>
      <c r="J1558">
        <v>2023</v>
      </c>
      <c r="K1558" t="s">
        <v>21</v>
      </c>
      <c r="L1558">
        <v>11</v>
      </c>
      <c r="M1558">
        <v>223.9</v>
      </c>
      <c r="N1558">
        <v>175.05</v>
      </c>
      <c r="O1558">
        <f>Table1[[#This Row],[Price_per_qty]]*Table1[[#This Row],[Sold_qty]]</f>
        <v>2462.9</v>
      </c>
      <c r="P1558">
        <f>(Table1[[#This Row],[Sold_qty]]*Table1[[#This Row],[Price_per_qty]])-(Table1[[#This Row],[COGS]]*Table1[[#This Row],[Sold_qty]])</f>
        <v>537.34999999999991</v>
      </c>
      <c r="Q1558" s="6">
        <f>Table1[[#This Row],[Profit]]/Table1[[#This Row],[Revenue]]</f>
        <v>0.21817775792764624</v>
      </c>
    </row>
    <row r="1559" spans="1:17" x14ac:dyDescent="0.3">
      <c r="A1559">
        <v>1558</v>
      </c>
      <c r="B1559" t="s">
        <v>3458</v>
      </c>
      <c r="C1559" t="s">
        <v>3459</v>
      </c>
      <c r="D1559" t="s">
        <v>24</v>
      </c>
      <c r="E1559" t="s">
        <v>73</v>
      </c>
      <c r="F1559" t="s">
        <v>1047</v>
      </c>
      <c r="G1559" t="s">
        <v>19</v>
      </c>
      <c r="H1559" t="s">
        <v>28</v>
      </c>
      <c r="I1559" s="1">
        <v>45021</v>
      </c>
      <c r="J1559">
        <v>2023</v>
      </c>
      <c r="K1559" t="s">
        <v>21</v>
      </c>
      <c r="L1559">
        <v>3</v>
      </c>
      <c r="M1559">
        <v>454</v>
      </c>
      <c r="N1559">
        <v>382.03</v>
      </c>
      <c r="O1559">
        <f>Table1[[#This Row],[Price_per_qty]]*Table1[[#This Row],[Sold_qty]]</f>
        <v>1362</v>
      </c>
      <c r="P1559">
        <f>(Table1[[#This Row],[Sold_qty]]*Table1[[#This Row],[Price_per_qty]])-(Table1[[#This Row],[COGS]]*Table1[[#This Row],[Sold_qty]])</f>
        <v>215.91000000000008</v>
      </c>
      <c r="Q1559" s="6">
        <f>Table1[[#This Row],[Profit]]/Table1[[#This Row],[Revenue]]</f>
        <v>0.15852422907488992</v>
      </c>
    </row>
    <row r="1560" spans="1:17" x14ac:dyDescent="0.3">
      <c r="A1560">
        <v>1559</v>
      </c>
      <c r="B1560" t="s">
        <v>3460</v>
      </c>
      <c r="C1560" t="s">
        <v>3461</v>
      </c>
      <c r="D1560" t="s">
        <v>32</v>
      </c>
      <c r="E1560" t="s">
        <v>52</v>
      </c>
      <c r="F1560" t="s">
        <v>212</v>
      </c>
      <c r="G1560" t="s">
        <v>28</v>
      </c>
      <c r="H1560" t="s">
        <v>44</v>
      </c>
      <c r="I1560" s="1">
        <v>45431</v>
      </c>
      <c r="J1560">
        <v>2024</v>
      </c>
      <c r="K1560" t="s">
        <v>36</v>
      </c>
      <c r="L1560">
        <v>2</v>
      </c>
      <c r="M1560">
        <v>301.48</v>
      </c>
      <c r="N1560">
        <v>241.69</v>
      </c>
      <c r="O1560">
        <f>Table1[[#This Row],[Price_per_qty]]*Table1[[#This Row],[Sold_qty]]</f>
        <v>602.96</v>
      </c>
      <c r="P1560">
        <f>(Table1[[#This Row],[Sold_qty]]*Table1[[#This Row],[Price_per_qty]])-(Table1[[#This Row],[COGS]]*Table1[[#This Row],[Sold_qty]])</f>
        <v>119.58000000000004</v>
      </c>
      <c r="Q1560" s="6">
        <f>Table1[[#This Row],[Profit]]/Table1[[#This Row],[Revenue]]</f>
        <v>0.19832161337402154</v>
      </c>
    </row>
    <row r="1561" spans="1:17" x14ac:dyDescent="0.3">
      <c r="A1561">
        <v>1560</v>
      </c>
      <c r="B1561" t="s">
        <v>3462</v>
      </c>
      <c r="C1561" t="s">
        <v>3463</v>
      </c>
      <c r="D1561" t="s">
        <v>32</v>
      </c>
      <c r="E1561" t="s">
        <v>52</v>
      </c>
      <c r="F1561" t="s">
        <v>1639</v>
      </c>
      <c r="G1561" t="s">
        <v>44</v>
      </c>
      <c r="H1561" t="s">
        <v>35</v>
      </c>
      <c r="I1561" s="1">
        <v>45736</v>
      </c>
      <c r="J1561">
        <v>2025</v>
      </c>
      <c r="K1561" t="s">
        <v>29</v>
      </c>
      <c r="L1561">
        <v>5</v>
      </c>
      <c r="M1561">
        <v>81.290000000000006</v>
      </c>
      <c r="N1561">
        <v>44.73</v>
      </c>
      <c r="O1561">
        <f>Table1[[#This Row],[Price_per_qty]]*Table1[[#This Row],[Sold_qty]]</f>
        <v>406.45000000000005</v>
      </c>
      <c r="P1561">
        <f>(Table1[[#This Row],[Sold_qty]]*Table1[[#This Row],[Price_per_qty]])-(Table1[[#This Row],[COGS]]*Table1[[#This Row],[Sold_qty]])</f>
        <v>182.80000000000007</v>
      </c>
      <c r="Q1561" s="6">
        <f>Table1[[#This Row],[Profit]]/Table1[[#This Row],[Revenue]]</f>
        <v>0.44974781645958922</v>
      </c>
    </row>
    <row r="1562" spans="1:17" x14ac:dyDescent="0.3">
      <c r="A1562">
        <v>1561</v>
      </c>
      <c r="B1562" t="s">
        <v>3464</v>
      </c>
      <c r="C1562" t="s">
        <v>3465</v>
      </c>
      <c r="D1562" t="s">
        <v>16</v>
      </c>
      <c r="E1562" t="s">
        <v>59</v>
      </c>
      <c r="F1562" t="s">
        <v>503</v>
      </c>
      <c r="G1562" t="s">
        <v>19</v>
      </c>
      <c r="H1562" t="s">
        <v>44</v>
      </c>
      <c r="I1562" s="1">
        <v>45725</v>
      </c>
      <c r="J1562">
        <v>2025</v>
      </c>
      <c r="K1562" t="s">
        <v>21</v>
      </c>
      <c r="L1562">
        <v>6</v>
      </c>
      <c r="M1562">
        <v>166.38</v>
      </c>
      <c r="N1562">
        <v>108.33</v>
      </c>
      <c r="O1562">
        <f>Table1[[#This Row],[Price_per_qty]]*Table1[[#This Row],[Sold_qty]]</f>
        <v>998.28</v>
      </c>
      <c r="P1562">
        <f>(Table1[[#This Row],[Sold_qty]]*Table1[[#This Row],[Price_per_qty]])-(Table1[[#This Row],[COGS]]*Table1[[#This Row],[Sold_qty]])</f>
        <v>348.29999999999995</v>
      </c>
      <c r="Q1562" s="6">
        <f>Table1[[#This Row],[Profit]]/Table1[[#This Row],[Revenue]]</f>
        <v>0.34890010818608003</v>
      </c>
    </row>
    <row r="1563" spans="1:17" x14ac:dyDescent="0.3">
      <c r="A1563">
        <v>1562</v>
      </c>
      <c r="B1563" t="s">
        <v>3466</v>
      </c>
      <c r="C1563" t="s">
        <v>3467</v>
      </c>
      <c r="D1563" t="s">
        <v>16</v>
      </c>
      <c r="E1563" t="s">
        <v>59</v>
      </c>
      <c r="F1563" t="s">
        <v>477</v>
      </c>
      <c r="G1563" t="s">
        <v>28</v>
      </c>
      <c r="H1563" t="s">
        <v>19</v>
      </c>
      <c r="I1563" s="1">
        <v>45079</v>
      </c>
      <c r="J1563">
        <v>2023</v>
      </c>
      <c r="K1563" t="s">
        <v>21</v>
      </c>
      <c r="L1563">
        <v>20</v>
      </c>
      <c r="M1563">
        <v>432.36</v>
      </c>
      <c r="N1563">
        <v>241.91</v>
      </c>
      <c r="O1563">
        <f>Table1[[#This Row],[Price_per_qty]]*Table1[[#This Row],[Sold_qty]]</f>
        <v>8647.2000000000007</v>
      </c>
      <c r="P1563">
        <f>(Table1[[#This Row],[Sold_qty]]*Table1[[#This Row],[Price_per_qty]])-(Table1[[#This Row],[COGS]]*Table1[[#This Row],[Sold_qty]])</f>
        <v>3809.0000000000009</v>
      </c>
      <c r="Q1563" s="6">
        <f>Table1[[#This Row],[Profit]]/Table1[[#This Row],[Revenue]]</f>
        <v>0.44048940697566852</v>
      </c>
    </row>
    <row r="1564" spans="1:17" x14ac:dyDescent="0.3">
      <c r="A1564">
        <v>1563</v>
      </c>
      <c r="B1564" t="s">
        <v>3468</v>
      </c>
      <c r="C1564" t="s">
        <v>3469</v>
      </c>
      <c r="D1564" t="s">
        <v>24</v>
      </c>
      <c r="E1564" t="s">
        <v>25</v>
      </c>
      <c r="F1564" t="s">
        <v>178</v>
      </c>
      <c r="G1564" t="s">
        <v>44</v>
      </c>
      <c r="H1564" t="s">
        <v>44</v>
      </c>
      <c r="I1564" s="1">
        <v>45106</v>
      </c>
      <c r="J1564">
        <v>2023</v>
      </c>
      <c r="K1564" t="s">
        <v>103</v>
      </c>
      <c r="L1564">
        <v>9</v>
      </c>
      <c r="M1564">
        <v>184.61</v>
      </c>
      <c r="N1564">
        <v>98.65</v>
      </c>
      <c r="O1564">
        <f>Table1[[#This Row],[Price_per_qty]]*Table1[[#This Row],[Sold_qty]]</f>
        <v>1661.4900000000002</v>
      </c>
      <c r="P1564">
        <f>(Table1[[#This Row],[Sold_qty]]*Table1[[#This Row],[Price_per_qty]])-(Table1[[#This Row],[COGS]]*Table1[[#This Row],[Sold_qty]])</f>
        <v>773.64000000000021</v>
      </c>
      <c r="Q1564" s="6">
        <f>Table1[[#This Row],[Profit]]/Table1[[#This Row],[Revenue]]</f>
        <v>0.46563024754888688</v>
      </c>
    </row>
    <row r="1565" spans="1:17" x14ac:dyDescent="0.3">
      <c r="A1565">
        <v>1564</v>
      </c>
      <c r="B1565" t="s">
        <v>3470</v>
      </c>
      <c r="C1565" t="s">
        <v>3471</v>
      </c>
      <c r="D1565" t="s">
        <v>16</v>
      </c>
      <c r="E1565" t="s">
        <v>17</v>
      </c>
      <c r="F1565" t="s">
        <v>1151</v>
      </c>
      <c r="G1565" t="s">
        <v>28</v>
      </c>
      <c r="H1565" t="s">
        <v>35</v>
      </c>
      <c r="I1565" s="1">
        <v>45057</v>
      </c>
      <c r="J1565">
        <v>2023</v>
      </c>
      <c r="K1565" t="s">
        <v>103</v>
      </c>
      <c r="L1565">
        <v>14</v>
      </c>
      <c r="M1565">
        <v>69.16</v>
      </c>
      <c r="N1565">
        <v>54.92</v>
      </c>
      <c r="O1565">
        <f>Table1[[#This Row],[Price_per_qty]]*Table1[[#This Row],[Sold_qty]]</f>
        <v>968.24</v>
      </c>
      <c r="P1565">
        <f>(Table1[[#This Row],[Sold_qty]]*Table1[[#This Row],[Price_per_qty]])-(Table1[[#This Row],[COGS]]*Table1[[#This Row],[Sold_qty]])</f>
        <v>199.36</v>
      </c>
      <c r="Q1565" s="6">
        <f>Table1[[#This Row],[Profit]]/Table1[[#This Row],[Revenue]]</f>
        <v>0.20589936379410065</v>
      </c>
    </row>
    <row r="1566" spans="1:17" x14ac:dyDescent="0.3">
      <c r="A1566">
        <v>1565</v>
      </c>
      <c r="B1566" t="s">
        <v>3472</v>
      </c>
      <c r="C1566" t="s">
        <v>3473</v>
      </c>
      <c r="D1566" t="s">
        <v>32</v>
      </c>
      <c r="E1566" t="s">
        <v>52</v>
      </c>
      <c r="F1566" t="s">
        <v>439</v>
      </c>
      <c r="G1566" t="s">
        <v>35</v>
      </c>
      <c r="H1566" t="s">
        <v>19</v>
      </c>
      <c r="I1566" s="1">
        <v>45662</v>
      </c>
      <c r="J1566">
        <v>2025</v>
      </c>
      <c r="K1566" t="s">
        <v>29</v>
      </c>
      <c r="L1566">
        <v>2</v>
      </c>
      <c r="M1566">
        <v>10.59</v>
      </c>
      <c r="N1566">
        <v>6.03</v>
      </c>
      <c r="O1566">
        <f>Table1[[#This Row],[Price_per_qty]]*Table1[[#This Row],[Sold_qty]]</f>
        <v>21.18</v>
      </c>
      <c r="P1566">
        <f>(Table1[[#This Row],[Sold_qty]]*Table1[[#This Row],[Price_per_qty]])-(Table1[[#This Row],[COGS]]*Table1[[#This Row],[Sold_qty]])</f>
        <v>9.1199999999999992</v>
      </c>
      <c r="Q1566" s="6">
        <f>Table1[[#This Row],[Profit]]/Table1[[#This Row],[Revenue]]</f>
        <v>0.43059490084985835</v>
      </c>
    </row>
    <row r="1567" spans="1:17" x14ac:dyDescent="0.3">
      <c r="A1567">
        <v>1566</v>
      </c>
      <c r="B1567" t="s">
        <v>3474</v>
      </c>
      <c r="C1567" t="s">
        <v>3475</v>
      </c>
      <c r="D1567" t="s">
        <v>24</v>
      </c>
      <c r="E1567" t="s">
        <v>25</v>
      </c>
      <c r="F1567" t="s">
        <v>113</v>
      </c>
      <c r="G1567" t="s">
        <v>20</v>
      </c>
      <c r="H1567" t="s">
        <v>28</v>
      </c>
      <c r="I1567" s="1">
        <v>44936</v>
      </c>
      <c r="J1567">
        <v>2023</v>
      </c>
      <c r="K1567" t="s">
        <v>21</v>
      </c>
      <c r="L1567">
        <v>17</v>
      </c>
      <c r="M1567">
        <v>214.77</v>
      </c>
      <c r="N1567">
        <v>140.38</v>
      </c>
      <c r="O1567">
        <f>Table1[[#This Row],[Price_per_qty]]*Table1[[#This Row],[Sold_qty]]</f>
        <v>3651.09</v>
      </c>
      <c r="P1567">
        <f>(Table1[[#This Row],[Sold_qty]]*Table1[[#This Row],[Price_per_qty]])-(Table1[[#This Row],[COGS]]*Table1[[#This Row],[Sold_qty]])</f>
        <v>1264.6300000000001</v>
      </c>
      <c r="Q1567" s="6">
        <f>Table1[[#This Row],[Profit]]/Table1[[#This Row],[Revenue]]</f>
        <v>0.34637053592214928</v>
      </c>
    </row>
    <row r="1568" spans="1:17" x14ac:dyDescent="0.3">
      <c r="A1568">
        <v>1567</v>
      </c>
      <c r="B1568" t="s">
        <v>3476</v>
      </c>
      <c r="C1568" t="s">
        <v>3477</v>
      </c>
      <c r="D1568" t="s">
        <v>16</v>
      </c>
      <c r="E1568" t="s">
        <v>106</v>
      </c>
      <c r="F1568" t="s">
        <v>1020</v>
      </c>
      <c r="G1568" t="s">
        <v>35</v>
      </c>
      <c r="H1568" t="s">
        <v>20</v>
      </c>
      <c r="I1568" s="1">
        <v>45087</v>
      </c>
      <c r="J1568">
        <v>2023</v>
      </c>
      <c r="K1568" t="s">
        <v>29</v>
      </c>
      <c r="L1568">
        <v>12</v>
      </c>
      <c r="M1568">
        <v>144.91</v>
      </c>
      <c r="N1568">
        <v>115.5</v>
      </c>
      <c r="O1568">
        <f>Table1[[#This Row],[Price_per_qty]]*Table1[[#This Row],[Sold_qty]]</f>
        <v>1738.92</v>
      </c>
      <c r="P1568">
        <f>(Table1[[#This Row],[Sold_qty]]*Table1[[#This Row],[Price_per_qty]])-(Table1[[#This Row],[COGS]]*Table1[[#This Row],[Sold_qty]])</f>
        <v>352.92000000000007</v>
      </c>
      <c r="Q1568" s="6">
        <f>Table1[[#This Row],[Profit]]/Table1[[#This Row],[Revenue]]</f>
        <v>0.20295355738044307</v>
      </c>
    </row>
    <row r="1569" spans="1:17" x14ac:dyDescent="0.3">
      <c r="A1569">
        <v>1568</v>
      </c>
      <c r="B1569" t="s">
        <v>3478</v>
      </c>
      <c r="C1569" t="s">
        <v>3479</v>
      </c>
      <c r="D1569" t="s">
        <v>24</v>
      </c>
      <c r="E1569" t="s">
        <v>42</v>
      </c>
      <c r="F1569" t="s">
        <v>1531</v>
      </c>
      <c r="G1569" t="s">
        <v>35</v>
      </c>
      <c r="H1569" t="s">
        <v>28</v>
      </c>
      <c r="I1569" s="1">
        <v>45136</v>
      </c>
      <c r="J1569">
        <v>2023</v>
      </c>
      <c r="K1569" t="s">
        <v>21</v>
      </c>
      <c r="L1569">
        <v>6</v>
      </c>
      <c r="M1569">
        <v>110.71</v>
      </c>
      <c r="N1569">
        <v>75.709999999999994</v>
      </c>
      <c r="O1569">
        <f>Table1[[#This Row],[Price_per_qty]]*Table1[[#This Row],[Sold_qty]]</f>
        <v>664.26</v>
      </c>
      <c r="P1569">
        <f>(Table1[[#This Row],[Sold_qty]]*Table1[[#This Row],[Price_per_qty]])-(Table1[[#This Row],[COGS]]*Table1[[#This Row],[Sold_qty]])</f>
        <v>210</v>
      </c>
      <c r="Q1569" s="6">
        <f>Table1[[#This Row],[Profit]]/Table1[[#This Row],[Revenue]]</f>
        <v>0.31614126998464459</v>
      </c>
    </row>
    <row r="1570" spans="1:17" x14ac:dyDescent="0.3">
      <c r="A1570">
        <v>1569</v>
      </c>
      <c r="B1570" t="s">
        <v>3480</v>
      </c>
      <c r="C1570" t="s">
        <v>1674</v>
      </c>
      <c r="D1570" t="s">
        <v>24</v>
      </c>
      <c r="E1570" t="s">
        <v>73</v>
      </c>
      <c r="F1570" t="s">
        <v>1085</v>
      </c>
      <c r="G1570" t="s">
        <v>28</v>
      </c>
      <c r="H1570" t="s">
        <v>19</v>
      </c>
      <c r="I1570" s="1">
        <v>45678</v>
      </c>
      <c r="J1570">
        <v>2025</v>
      </c>
      <c r="K1570" t="s">
        <v>29</v>
      </c>
      <c r="L1570">
        <v>5</v>
      </c>
      <c r="M1570">
        <v>247.18</v>
      </c>
      <c r="N1570">
        <v>130.49</v>
      </c>
      <c r="O1570">
        <f>Table1[[#This Row],[Price_per_qty]]*Table1[[#This Row],[Sold_qty]]</f>
        <v>1235.9000000000001</v>
      </c>
      <c r="P1570">
        <f>(Table1[[#This Row],[Sold_qty]]*Table1[[#This Row],[Price_per_qty]])-(Table1[[#This Row],[COGS]]*Table1[[#This Row],[Sold_qty]])</f>
        <v>583.45000000000005</v>
      </c>
      <c r="Q1570" s="6">
        <f>Table1[[#This Row],[Profit]]/Table1[[#This Row],[Revenue]]</f>
        <v>0.47208512015535237</v>
      </c>
    </row>
    <row r="1571" spans="1:17" x14ac:dyDescent="0.3">
      <c r="A1571">
        <v>1570</v>
      </c>
      <c r="B1571" t="s">
        <v>3481</v>
      </c>
      <c r="C1571" t="s">
        <v>3482</v>
      </c>
      <c r="D1571" t="s">
        <v>32</v>
      </c>
      <c r="E1571" t="s">
        <v>63</v>
      </c>
      <c r="F1571" t="s">
        <v>1658</v>
      </c>
      <c r="G1571" t="s">
        <v>35</v>
      </c>
      <c r="H1571" t="s">
        <v>19</v>
      </c>
      <c r="I1571" s="1">
        <v>45545</v>
      </c>
      <c r="J1571">
        <v>2024</v>
      </c>
      <c r="K1571" t="s">
        <v>29</v>
      </c>
      <c r="L1571">
        <v>19</v>
      </c>
      <c r="M1571">
        <v>111.73</v>
      </c>
      <c r="N1571">
        <v>93.08</v>
      </c>
      <c r="O1571">
        <f>Table1[[#This Row],[Price_per_qty]]*Table1[[#This Row],[Sold_qty]]</f>
        <v>2122.87</v>
      </c>
      <c r="P1571">
        <f>(Table1[[#This Row],[Sold_qty]]*Table1[[#This Row],[Price_per_qty]])-(Table1[[#This Row],[COGS]]*Table1[[#This Row],[Sold_qty]])</f>
        <v>354.34999999999991</v>
      </c>
      <c r="Q1571" s="6">
        <f>Table1[[#This Row],[Profit]]/Table1[[#This Row],[Revenue]]</f>
        <v>0.16692025418419401</v>
      </c>
    </row>
    <row r="1572" spans="1:17" x14ac:dyDescent="0.3">
      <c r="A1572">
        <v>1571</v>
      </c>
      <c r="B1572" t="s">
        <v>3483</v>
      </c>
      <c r="C1572" t="s">
        <v>3484</v>
      </c>
      <c r="D1572" t="s">
        <v>32</v>
      </c>
      <c r="E1572" t="s">
        <v>63</v>
      </c>
      <c r="F1572" t="s">
        <v>520</v>
      </c>
      <c r="G1572" t="s">
        <v>35</v>
      </c>
      <c r="H1572" t="s">
        <v>28</v>
      </c>
      <c r="I1572" s="1">
        <v>45047</v>
      </c>
      <c r="J1572">
        <v>2023</v>
      </c>
      <c r="K1572" t="s">
        <v>21</v>
      </c>
      <c r="L1572">
        <v>5</v>
      </c>
      <c r="M1572">
        <v>277.33</v>
      </c>
      <c r="N1572">
        <v>148.88999999999999</v>
      </c>
      <c r="O1572">
        <f>Table1[[#This Row],[Price_per_qty]]*Table1[[#This Row],[Sold_qty]]</f>
        <v>1386.6499999999999</v>
      </c>
      <c r="P1572">
        <f>(Table1[[#This Row],[Sold_qty]]*Table1[[#This Row],[Price_per_qty]])-(Table1[[#This Row],[COGS]]*Table1[[#This Row],[Sold_qty]])</f>
        <v>642.19999999999993</v>
      </c>
      <c r="Q1572" s="6">
        <f>Table1[[#This Row],[Profit]]/Table1[[#This Row],[Revenue]]</f>
        <v>0.4631305664731547</v>
      </c>
    </row>
    <row r="1573" spans="1:17" x14ac:dyDescent="0.3">
      <c r="A1573">
        <v>1572</v>
      </c>
      <c r="B1573" t="s">
        <v>3485</v>
      </c>
      <c r="C1573" t="s">
        <v>3486</v>
      </c>
      <c r="D1573" t="s">
        <v>32</v>
      </c>
      <c r="E1573" t="s">
        <v>63</v>
      </c>
      <c r="F1573" t="s">
        <v>3075</v>
      </c>
      <c r="G1573" t="s">
        <v>27</v>
      </c>
      <c r="H1573" t="s">
        <v>35</v>
      </c>
      <c r="I1573" s="1">
        <v>45259</v>
      </c>
      <c r="J1573">
        <v>2023</v>
      </c>
      <c r="K1573" t="s">
        <v>29</v>
      </c>
      <c r="L1573">
        <v>8</v>
      </c>
      <c r="M1573">
        <v>460.71</v>
      </c>
      <c r="N1573">
        <v>300.72000000000003</v>
      </c>
      <c r="O1573">
        <f>Table1[[#This Row],[Price_per_qty]]*Table1[[#This Row],[Sold_qty]]</f>
        <v>3685.68</v>
      </c>
      <c r="P1573">
        <f>(Table1[[#This Row],[Sold_qty]]*Table1[[#This Row],[Price_per_qty]])-(Table1[[#This Row],[COGS]]*Table1[[#This Row],[Sold_qty]])</f>
        <v>1279.9199999999996</v>
      </c>
      <c r="Q1573" s="6">
        <f>Table1[[#This Row],[Profit]]/Table1[[#This Row],[Revenue]]</f>
        <v>0.34726834668229462</v>
      </c>
    </row>
    <row r="1574" spans="1:17" x14ac:dyDescent="0.3">
      <c r="A1574">
        <v>1573</v>
      </c>
      <c r="B1574" t="s">
        <v>3487</v>
      </c>
      <c r="C1574" t="s">
        <v>3488</v>
      </c>
      <c r="D1574" t="s">
        <v>32</v>
      </c>
      <c r="E1574" t="s">
        <v>52</v>
      </c>
      <c r="F1574" t="s">
        <v>533</v>
      </c>
      <c r="G1574" t="s">
        <v>44</v>
      </c>
      <c r="H1574" t="s">
        <v>44</v>
      </c>
      <c r="I1574" s="1">
        <v>45222</v>
      </c>
      <c r="J1574">
        <v>2023</v>
      </c>
      <c r="K1574" t="s">
        <v>103</v>
      </c>
      <c r="L1574">
        <v>1</v>
      </c>
      <c r="M1574">
        <v>290.72000000000003</v>
      </c>
      <c r="N1574">
        <v>171.51</v>
      </c>
      <c r="O1574">
        <f>Table1[[#This Row],[Price_per_qty]]*Table1[[#This Row],[Sold_qty]]</f>
        <v>290.72000000000003</v>
      </c>
      <c r="P1574">
        <f>(Table1[[#This Row],[Sold_qty]]*Table1[[#This Row],[Price_per_qty]])-(Table1[[#This Row],[COGS]]*Table1[[#This Row],[Sold_qty]])</f>
        <v>119.21000000000004</v>
      </c>
      <c r="Q1574" s="6">
        <f>Table1[[#This Row],[Profit]]/Table1[[#This Row],[Revenue]]</f>
        <v>0.41005090809025874</v>
      </c>
    </row>
    <row r="1575" spans="1:17" x14ac:dyDescent="0.3">
      <c r="A1575">
        <v>1574</v>
      </c>
      <c r="B1575" t="s">
        <v>3489</v>
      </c>
      <c r="C1575" t="s">
        <v>3490</v>
      </c>
      <c r="D1575" t="s">
        <v>16</v>
      </c>
      <c r="E1575" t="s">
        <v>59</v>
      </c>
      <c r="F1575" t="s">
        <v>2378</v>
      </c>
      <c r="G1575" t="s">
        <v>28</v>
      </c>
      <c r="H1575" t="s">
        <v>19</v>
      </c>
      <c r="I1575" s="1">
        <v>45674</v>
      </c>
      <c r="J1575">
        <v>2025</v>
      </c>
      <c r="K1575" t="s">
        <v>36</v>
      </c>
      <c r="L1575">
        <v>8</v>
      </c>
      <c r="M1575">
        <v>84.13</v>
      </c>
      <c r="N1575">
        <v>69.23</v>
      </c>
      <c r="O1575">
        <f>Table1[[#This Row],[Price_per_qty]]*Table1[[#This Row],[Sold_qty]]</f>
        <v>673.04</v>
      </c>
      <c r="P1575">
        <f>(Table1[[#This Row],[Sold_qty]]*Table1[[#This Row],[Price_per_qty]])-(Table1[[#This Row],[COGS]]*Table1[[#This Row],[Sold_qty]])</f>
        <v>119.19999999999993</v>
      </c>
      <c r="Q1575" s="6">
        <f>Table1[[#This Row],[Profit]]/Table1[[#This Row],[Revenue]]</f>
        <v>0.17710685843337681</v>
      </c>
    </row>
    <row r="1576" spans="1:17" x14ac:dyDescent="0.3">
      <c r="A1576">
        <v>1575</v>
      </c>
      <c r="B1576" t="s">
        <v>3491</v>
      </c>
      <c r="C1576" t="s">
        <v>3492</v>
      </c>
      <c r="D1576" t="s">
        <v>24</v>
      </c>
      <c r="E1576" t="s">
        <v>73</v>
      </c>
      <c r="F1576" t="s">
        <v>825</v>
      </c>
      <c r="G1576" t="s">
        <v>20</v>
      </c>
      <c r="H1576" t="s">
        <v>20</v>
      </c>
      <c r="I1576" s="1">
        <v>45713</v>
      </c>
      <c r="J1576">
        <v>2025</v>
      </c>
      <c r="K1576" t="s">
        <v>21</v>
      </c>
      <c r="L1576">
        <v>10</v>
      </c>
      <c r="M1576">
        <v>238</v>
      </c>
      <c r="N1576">
        <v>157.46</v>
      </c>
      <c r="O1576">
        <f>Table1[[#This Row],[Price_per_qty]]*Table1[[#This Row],[Sold_qty]]</f>
        <v>2380</v>
      </c>
      <c r="P1576">
        <f>(Table1[[#This Row],[Sold_qty]]*Table1[[#This Row],[Price_per_qty]])-(Table1[[#This Row],[COGS]]*Table1[[#This Row],[Sold_qty]])</f>
        <v>805.39999999999986</v>
      </c>
      <c r="Q1576" s="6">
        <f>Table1[[#This Row],[Profit]]/Table1[[#This Row],[Revenue]]</f>
        <v>0.33840336134453775</v>
      </c>
    </row>
    <row r="1577" spans="1:17" x14ac:dyDescent="0.3">
      <c r="A1577">
        <v>1576</v>
      </c>
      <c r="B1577" t="s">
        <v>3493</v>
      </c>
      <c r="C1577" t="s">
        <v>3494</v>
      </c>
      <c r="D1577" t="s">
        <v>16</v>
      </c>
      <c r="E1577" t="s">
        <v>106</v>
      </c>
      <c r="F1577" t="s">
        <v>619</v>
      </c>
      <c r="G1577" t="s">
        <v>27</v>
      </c>
      <c r="H1577" t="s">
        <v>44</v>
      </c>
      <c r="I1577" s="1">
        <v>45168</v>
      </c>
      <c r="J1577">
        <v>2023</v>
      </c>
      <c r="K1577" t="s">
        <v>103</v>
      </c>
      <c r="L1577">
        <v>15</v>
      </c>
      <c r="M1577">
        <v>44.35</v>
      </c>
      <c r="N1577">
        <v>23.33</v>
      </c>
      <c r="O1577">
        <f>Table1[[#This Row],[Price_per_qty]]*Table1[[#This Row],[Sold_qty]]</f>
        <v>665.25</v>
      </c>
      <c r="P1577">
        <f>(Table1[[#This Row],[Sold_qty]]*Table1[[#This Row],[Price_per_qty]])-(Table1[[#This Row],[COGS]]*Table1[[#This Row],[Sold_qty]])</f>
        <v>315.3</v>
      </c>
      <c r="Q1577" s="6">
        <f>Table1[[#This Row],[Profit]]/Table1[[#This Row],[Revenue]]</f>
        <v>0.47395715896279594</v>
      </c>
    </row>
    <row r="1578" spans="1:17" x14ac:dyDescent="0.3">
      <c r="A1578">
        <v>1577</v>
      </c>
      <c r="B1578" t="s">
        <v>3495</v>
      </c>
      <c r="C1578" t="s">
        <v>3496</v>
      </c>
      <c r="D1578" t="s">
        <v>32</v>
      </c>
      <c r="E1578" t="s">
        <v>52</v>
      </c>
      <c r="F1578" t="s">
        <v>1099</v>
      </c>
      <c r="G1578" t="s">
        <v>20</v>
      </c>
      <c r="H1578" t="s">
        <v>35</v>
      </c>
      <c r="I1578" s="1">
        <v>45696</v>
      </c>
      <c r="J1578">
        <v>2025</v>
      </c>
      <c r="K1578" t="s">
        <v>29</v>
      </c>
      <c r="L1578">
        <v>9</v>
      </c>
      <c r="M1578">
        <v>420.92</v>
      </c>
      <c r="N1578">
        <v>263.18</v>
      </c>
      <c r="O1578">
        <f>Table1[[#This Row],[Price_per_qty]]*Table1[[#This Row],[Sold_qty]]</f>
        <v>3788.28</v>
      </c>
      <c r="P1578">
        <f>(Table1[[#This Row],[Sold_qty]]*Table1[[#This Row],[Price_per_qty]])-(Table1[[#This Row],[COGS]]*Table1[[#This Row],[Sold_qty]])</f>
        <v>1419.6600000000003</v>
      </c>
      <c r="Q1578" s="6">
        <f>Table1[[#This Row],[Profit]]/Table1[[#This Row],[Revenue]]</f>
        <v>0.37475054642212302</v>
      </c>
    </row>
    <row r="1579" spans="1:17" x14ac:dyDescent="0.3">
      <c r="A1579">
        <v>1578</v>
      </c>
      <c r="B1579" t="s">
        <v>3497</v>
      </c>
      <c r="C1579" t="s">
        <v>3498</v>
      </c>
      <c r="D1579" t="s">
        <v>16</v>
      </c>
      <c r="E1579" t="s">
        <v>59</v>
      </c>
      <c r="F1579" t="s">
        <v>536</v>
      </c>
      <c r="G1579" t="s">
        <v>19</v>
      </c>
      <c r="H1579" t="s">
        <v>20</v>
      </c>
      <c r="I1579" s="1">
        <v>44939</v>
      </c>
      <c r="J1579">
        <v>2023</v>
      </c>
      <c r="K1579" t="s">
        <v>36</v>
      </c>
      <c r="L1579">
        <v>13</v>
      </c>
      <c r="M1579">
        <v>194.09</v>
      </c>
      <c r="N1579">
        <v>119.6</v>
      </c>
      <c r="O1579">
        <f>Table1[[#This Row],[Price_per_qty]]*Table1[[#This Row],[Sold_qty]]</f>
        <v>2523.17</v>
      </c>
      <c r="P1579">
        <f>(Table1[[#This Row],[Sold_qty]]*Table1[[#This Row],[Price_per_qty]])-(Table1[[#This Row],[COGS]]*Table1[[#This Row],[Sold_qty]])</f>
        <v>968.37000000000012</v>
      </c>
      <c r="Q1579" s="6">
        <f>Table1[[#This Row],[Profit]]/Table1[[#This Row],[Revenue]]</f>
        <v>0.38379102478231752</v>
      </c>
    </row>
    <row r="1580" spans="1:17" x14ac:dyDescent="0.3">
      <c r="A1580">
        <v>1579</v>
      </c>
      <c r="B1580" t="s">
        <v>3499</v>
      </c>
      <c r="C1580" t="s">
        <v>3500</v>
      </c>
      <c r="D1580" t="s">
        <v>16</v>
      </c>
      <c r="E1580" t="s">
        <v>17</v>
      </c>
      <c r="F1580" t="s">
        <v>842</v>
      </c>
      <c r="G1580" t="s">
        <v>44</v>
      </c>
      <c r="H1580" t="s">
        <v>28</v>
      </c>
      <c r="I1580" s="1">
        <v>45335</v>
      </c>
      <c r="J1580">
        <v>2024</v>
      </c>
      <c r="K1580" t="s">
        <v>21</v>
      </c>
      <c r="L1580">
        <v>3</v>
      </c>
      <c r="M1580">
        <v>428.43</v>
      </c>
      <c r="N1580">
        <v>331.35</v>
      </c>
      <c r="O1580">
        <f>Table1[[#This Row],[Price_per_qty]]*Table1[[#This Row],[Sold_qty]]</f>
        <v>1285.29</v>
      </c>
      <c r="P1580">
        <f>(Table1[[#This Row],[Sold_qty]]*Table1[[#This Row],[Price_per_qty]])-(Table1[[#This Row],[COGS]]*Table1[[#This Row],[Sold_qty]])</f>
        <v>291.2399999999999</v>
      </c>
      <c r="Q1580" s="6">
        <f>Table1[[#This Row],[Profit]]/Table1[[#This Row],[Revenue]]</f>
        <v>0.22659477627617106</v>
      </c>
    </row>
    <row r="1581" spans="1:17" x14ac:dyDescent="0.3">
      <c r="A1581">
        <v>1580</v>
      </c>
      <c r="B1581" t="s">
        <v>3501</v>
      </c>
      <c r="C1581" t="s">
        <v>3502</v>
      </c>
      <c r="D1581" t="s">
        <v>24</v>
      </c>
      <c r="E1581" t="s">
        <v>25</v>
      </c>
      <c r="F1581" t="s">
        <v>2159</v>
      </c>
      <c r="G1581" t="s">
        <v>27</v>
      </c>
      <c r="H1581" t="s">
        <v>20</v>
      </c>
      <c r="I1581" s="1">
        <v>45195</v>
      </c>
      <c r="J1581">
        <v>2023</v>
      </c>
      <c r="K1581" t="s">
        <v>29</v>
      </c>
      <c r="L1581">
        <v>16</v>
      </c>
      <c r="M1581">
        <v>364.33</v>
      </c>
      <c r="N1581">
        <v>260.49</v>
      </c>
      <c r="O1581">
        <f>Table1[[#This Row],[Price_per_qty]]*Table1[[#This Row],[Sold_qty]]</f>
        <v>5829.28</v>
      </c>
      <c r="P1581">
        <f>(Table1[[#This Row],[Sold_qty]]*Table1[[#This Row],[Price_per_qty]])-(Table1[[#This Row],[COGS]]*Table1[[#This Row],[Sold_qty]])</f>
        <v>1661.4399999999996</v>
      </c>
      <c r="Q1581" s="6">
        <f>Table1[[#This Row],[Profit]]/Table1[[#This Row],[Revenue]]</f>
        <v>0.28501633134795373</v>
      </c>
    </row>
    <row r="1582" spans="1:17" x14ac:dyDescent="0.3">
      <c r="A1582">
        <v>1581</v>
      </c>
      <c r="B1582" t="s">
        <v>3503</v>
      </c>
      <c r="C1582" t="s">
        <v>3504</v>
      </c>
      <c r="D1582" t="s">
        <v>24</v>
      </c>
      <c r="E1582" t="s">
        <v>25</v>
      </c>
      <c r="F1582" t="s">
        <v>448</v>
      </c>
      <c r="G1582" t="s">
        <v>35</v>
      </c>
      <c r="H1582" t="s">
        <v>35</v>
      </c>
      <c r="I1582" s="1">
        <v>45112</v>
      </c>
      <c r="J1582">
        <v>2023</v>
      </c>
      <c r="K1582" t="s">
        <v>29</v>
      </c>
      <c r="L1582">
        <v>6</v>
      </c>
      <c r="M1582">
        <v>275.36</v>
      </c>
      <c r="N1582">
        <v>228.38</v>
      </c>
      <c r="O1582">
        <f>Table1[[#This Row],[Price_per_qty]]*Table1[[#This Row],[Sold_qty]]</f>
        <v>1652.16</v>
      </c>
      <c r="P1582">
        <f>(Table1[[#This Row],[Sold_qty]]*Table1[[#This Row],[Price_per_qty]])-(Table1[[#This Row],[COGS]]*Table1[[#This Row],[Sold_qty]])</f>
        <v>281.88000000000011</v>
      </c>
      <c r="Q1582" s="6">
        <f>Table1[[#This Row],[Profit]]/Table1[[#This Row],[Revenue]]</f>
        <v>0.17061301568855322</v>
      </c>
    </row>
    <row r="1583" spans="1:17" x14ac:dyDescent="0.3">
      <c r="A1583">
        <v>1582</v>
      </c>
      <c r="B1583" t="s">
        <v>3505</v>
      </c>
      <c r="C1583" t="s">
        <v>3506</v>
      </c>
      <c r="D1583" t="s">
        <v>32</v>
      </c>
      <c r="E1583" t="s">
        <v>52</v>
      </c>
      <c r="F1583" t="s">
        <v>1370</v>
      </c>
      <c r="G1583" t="s">
        <v>35</v>
      </c>
      <c r="H1583" t="s">
        <v>28</v>
      </c>
      <c r="I1583" s="1">
        <v>45675</v>
      </c>
      <c r="J1583">
        <v>2025</v>
      </c>
      <c r="K1583" t="s">
        <v>29</v>
      </c>
      <c r="L1583">
        <v>12</v>
      </c>
      <c r="M1583">
        <v>113.99</v>
      </c>
      <c r="N1583">
        <v>66.34</v>
      </c>
      <c r="O1583">
        <f>Table1[[#This Row],[Price_per_qty]]*Table1[[#This Row],[Sold_qty]]</f>
        <v>1367.8799999999999</v>
      </c>
      <c r="P1583">
        <f>(Table1[[#This Row],[Sold_qty]]*Table1[[#This Row],[Price_per_qty]])-(Table1[[#This Row],[COGS]]*Table1[[#This Row],[Sold_qty]])</f>
        <v>571.79999999999984</v>
      </c>
      <c r="Q1583" s="6">
        <f>Table1[[#This Row],[Profit]]/Table1[[#This Row],[Revenue]]</f>
        <v>0.41801912448460382</v>
      </c>
    </row>
    <row r="1584" spans="1:17" x14ac:dyDescent="0.3">
      <c r="A1584">
        <v>1583</v>
      </c>
      <c r="B1584" t="s">
        <v>3507</v>
      </c>
      <c r="C1584" t="s">
        <v>3508</v>
      </c>
      <c r="D1584" t="s">
        <v>32</v>
      </c>
      <c r="E1584" t="s">
        <v>63</v>
      </c>
      <c r="F1584" t="s">
        <v>241</v>
      </c>
      <c r="G1584" t="s">
        <v>20</v>
      </c>
      <c r="H1584" t="s">
        <v>19</v>
      </c>
      <c r="I1584" s="1">
        <v>45314</v>
      </c>
      <c r="J1584">
        <v>2024</v>
      </c>
      <c r="K1584" t="s">
        <v>36</v>
      </c>
      <c r="L1584">
        <v>8</v>
      </c>
      <c r="M1584">
        <v>135.54</v>
      </c>
      <c r="N1584">
        <v>90.17</v>
      </c>
      <c r="O1584">
        <f>Table1[[#This Row],[Price_per_qty]]*Table1[[#This Row],[Sold_qty]]</f>
        <v>1084.32</v>
      </c>
      <c r="P1584">
        <f>(Table1[[#This Row],[Sold_qty]]*Table1[[#This Row],[Price_per_qty]])-(Table1[[#This Row],[COGS]]*Table1[[#This Row],[Sold_qty]])</f>
        <v>362.95999999999992</v>
      </c>
      <c r="Q1584" s="6">
        <f>Table1[[#This Row],[Profit]]/Table1[[#This Row],[Revenue]]</f>
        <v>0.33473513353991435</v>
      </c>
    </row>
    <row r="1585" spans="1:17" x14ac:dyDescent="0.3">
      <c r="A1585">
        <v>1584</v>
      </c>
      <c r="B1585" t="s">
        <v>3509</v>
      </c>
      <c r="C1585" t="s">
        <v>3510</v>
      </c>
      <c r="D1585" t="s">
        <v>24</v>
      </c>
      <c r="E1585" t="s">
        <v>42</v>
      </c>
      <c r="F1585" t="s">
        <v>1558</v>
      </c>
      <c r="G1585" t="s">
        <v>35</v>
      </c>
      <c r="H1585" t="s">
        <v>19</v>
      </c>
      <c r="I1585" s="1">
        <v>45035</v>
      </c>
      <c r="J1585">
        <v>2023</v>
      </c>
      <c r="K1585" t="s">
        <v>103</v>
      </c>
      <c r="L1585">
        <v>3</v>
      </c>
      <c r="M1585">
        <v>489.43</v>
      </c>
      <c r="N1585">
        <v>331.72</v>
      </c>
      <c r="O1585">
        <f>Table1[[#This Row],[Price_per_qty]]*Table1[[#This Row],[Sold_qty]]</f>
        <v>1468.29</v>
      </c>
      <c r="P1585">
        <f>(Table1[[#This Row],[Sold_qty]]*Table1[[#This Row],[Price_per_qty]])-(Table1[[#This Row],[COGS]]*Table1[[#This Row],[Sold_qty]])</f>
        <v>473.12999999999988</v>
      </c>
      <c r="Q1585" s="6">
        <f>Table1[[#This Row],[Profit]]/Table1[[#This Row],[Revenue]]</f>
        <v>0.32223198414482146</v>
      </c>
    </row>
    <row r="1586" spans="1:17" x14ac:dyDescent="0.3">
      <c r="A1586">
        <v>1585</v>
      </c>
      <c r="B1586" t="s">
        <v>3511</v>
      </c>
      <c r="C1586" t="s">
        <v>3512</v>
      </c>
      <c r="D1586" t="s">
        <v>32</v>
      </c>
      <c r="E1586" t="s">
        <v>33</v>
      </c>
      <c r="F1586" t="s">
        <v>137</v>
      </c>
      <c r="G1586" t="s">
        <v>20</v>
      </c>
      <c r="H1586" t="s">
        <v>28</v>
      </c>
      <c r="I1586" s="1">
        <v>45667</v>
      </c>
      <c r="J1586">
        <v>2025</v>
      </c>
      <c r="K1586" t="s">
        <v>21</v>
      </c>
      <c r="L1586">
        <v>10</v>
      </c>
      <c r="M1586">
        <v>243.39</v>
      </c>
      <c r="N1586">
        <v>202.88</v>
      </c>
      <c r="O1586">
        <f>Table1[[#This Row],[Price_per_qty]]*Table1[[#This Row],[Sold_qty]]</f>
        <v>2433.8999999999996</v>
      </c>
      <c r="P1586">
        <f>(Table1[[#This Row],[Sold_qty]]*Table1[[#This Row],[Price_per_qty]])-(Table1[[#This Row],[COGS]]*Table1[[#This Row],[Sold_qty]])</f>
        <v>405.09999999999968</v>
      </c>
      <c r="Q1586" s="6">
        <f>Table1[[#This Row],[Profit]]/Table1[[#This Row],[Revenue]]</f>
        <v>0.1664406918936685</v>
      </c>
    </row>
    <row r="1587" spans="1:17" x14ac:dyDescent="0.3">
      <c r="A1587">
        <v>1586</v>
      </c>
      <c r="B1587" t="s">
        <v>3513</v>
      </c>
      <c r="C1587" t="s">
        <v>3514</v>
      </c>
      <c r="D1587" t="s">
        <v>16</v>
      </c>
      <c r="E1587" t="s">
        <v>59</v>
      </c>
      <c r="F1587" t="s">
        <v>268</v>
      </c>
      <c r="G1587" t="s">
        <v>28</v>
      </c>
      <c r="H1587" t="s">
        <v>20</v>
      </c>
      <c r="I1587" s="1">
        <v>45246</v>
      </c>
      <c r="J1587">
        <v>2023</v>
      </c>
      <c r="K1587" t="s">
        <v>29</v>
      </c>
      <c r="L1587">
        <v>6</v>
      </c>
      <c r="M1587">
        <v>185.65</v>
      </c>
      <c r="N1587">
        <v>97.53</v>
      </c>
      <c r="O1587">
        <f>Table1[[#This Row],[Price_per_qty]]*Table1[[#This Row],[Sold_qty]]</f>
        <v>1113.9000000000001</v>
      </c>
      <c r="P1587">
        <f>(Table1[[#This Row],[Sold_qty]]*Table1[[#This Row],[Price_per_qty]])-(Table1[[#This Row],[COGS]]*Table1[[#This Row],[Sold_qty]])</f>
        <v>528.72</v>
      </c>
      <c r="Q1587" s="6">
        <f>Table1[[#This Row],[Profit]]/Table1[[#This Row],[Revenue]]</f>
        <v>0.47465661190412062</v>
      </c>
    </row>
    <row r="1588" spans="1:17" x14ac:dyDescent="0.3">
      <c r="A1588">
        <v>1587</v>
      </c>
      <c r="B1588" t="s">
        <v>3515</v>
      </c>
      <c r="C1588" t="s">
        <v>3516</v>
      </c>
      <c r="D1588" t="s">
        <v>32</v>
      </c>
      <c r="E1588" t="s">
        <v>52</v>
      </c>
      <c r="F1588" t="s">
        <v>550</v>
      </c>
      <c r="G1588" t="s">
        <v>44</v>
      </c>
      <c r="H1588" t="s">
        <v>35</v>
      </c>
      <c r="I1588" s="1">
        <v>44936</v>
      </c>
      <c r="J1588">
        <v>2023</v>
      </c>
      <c r="K1588" t="s">
        <v>21</v>
      </c>
      <c r="L1588">
        <v>19</v>
      </c>
      <c r="M1588">
        <v>322.70999999999998</v>
      </c>
      <c r="N1588">
        <v>221.95</v>
      </c>
      <c r="O1588">
        <f>Table1[[#This Row],[Price_per_qty]]*Table1[[#This Row],[Sold_qty]]</f>
        <v>6131.49</v>
      </c>
      <c r="P1588">
        <f>(Table1[[#This Row],[Sold_qty]]*Table1[[#This Row],[Price_per_qty]])-(Table1[[#This Row],[COGS]]*Table1[[#This Row],[Sold_qty]])</f>
        <v>1914.4399999999996</v>
      </c>
      <c r="Q1588" s="6">
        <f>Table1[[#This Row],[Profit]]/Table1[[#This Row],[Revenue]]</f>
        <v>0.31223079545102411</v>
      </c>
    </row>
    <row r="1589" spans="1:17" x14ac:dyDescent="0.3">
      <c r="A1589">
        <v>1588</v>
      </c>
      <c r="B1589" t="s">
        <v>3517</v>
      </c>
      <c r="C1589" t="s">
        <v>3518</v>
      </c>
      <c r="D1589" t="s">
        <v>32</v>
      </c>
      <c r="E1589" t="s">
        <v>33</v>
      </c>
      <c r="F1589" t="s">
        <v>461</v>
      </c>
      <c r="G1589" t="s">
        <v>28</v>
      </c>
      <c r="H1589" t="s">
        <v>20</v>
      </c>
      <c r="I1589" s="1">
        <v>45343</v>
      </c>
      <c r="J1589">
        <v>2024</v>
      </c>
      <c r="K1589" t="s">
        <v>29</v>
      </c>
      <c r="L1589">
        <v>11</v>
      </c>
      <c r="M1589">
        <v>168.6</v>
      </c>
      <c r="N1589">
        <v>141.54</v>
      </c>
      <c r="O1589">
        <f>Table1[[#This Row],[Price_per_qty]]*Table1[[#This Row],[Sold_qty]]</f>
        <v>1854.6</v>
      </c>
      <c r="P1589">
        <f>(Table1[[#This Row],[Sold_qty]]*Table1[[#This Row],[Price_per_qty]])-(Table1[[#This Row],[COGS]]*Table1[[#This Row],[Sold_qty]])</f>
        <v>297.66000000000008</v>
      </c>
      <c r="Q1589" s="6">
        <f>Table1[[#This Row],[Profit]]/Table1[[#This Row],[Revenue]]</f>
        <v>0.16049822064056946</v>
      </c>
    </row>
    <row r="1590" spans="1:17" x14ac:dyDescent="0.3">
      <c r="A1590">
        <v>1589</v>
      </c>
      <c r="B1590" t="s">
        <v>3519</v>
      </c>
      <c r="C1590" t="s">
        <v>1067</v>
      </c>
      <c r="D1590" t="s">
        <v>24</v>
      </c>
      <c r="E1590" t="s">
        <v>73</v>
      </c>
      <c r="F1590" t="s">
        <v>419</v>
      </c>
      <c r="G1590" t="s">
        <v>35</v>
      </c>
      <c r="H1590" t="s">
        <v>44</v>
      </c>
      <c r="I1590" s="1">
        <v>45086</v>
      </c>
      <c r="J1590">
        <v>2023</v>
      </c>
      <c r="K1590" t="s">
        <v>29</v>
      </c>
      <c r="L1590">
        <v>3</v>
      </c>
      <c r="M1590">
        <v>224.9</v>
      </c>
      <c r="N1590">
        <v>169.93</v>
      </c>
      <c r="O1590">
        <f>Table1[[#This Row],[Price_per_qty]]*Table1[[#This Row],[Sold_qty]]</f>
        <v>674.7</v>
      </c>
      <c r="P1590">
        <f>(Table1[[#This Row],[Sold_qty]]*Table1[[#This Row],[Price_per_qty]])-(Table1[[#This Row],[COGS]]*Table1[[#This Row],[Sold_qty]])</f>
        <v>164.91000000000003</v>
      </c>
      <c r="Q1590" s="6">
        <f>Table1[[#This Row],[Profit]]/Table1[[#This Row],[Revenue]]</f>
        <v>0.24441974210760339</v>
      </c>
    </row>
    <row r="1591" spans="1:17" x14ac:dyDescent="0.3">
      <c r="A1591">
        <v>1590</v>
      </c>
      <c r="B1591" t="s">
        <v>3520</v>
      </c>
      <c r="C1591" t="s">
        <v>967</v>
      </c>
      <c r="D1591" t="s">
        <v>32</v>
      </c>
      <c r="E1591" t="s">
        <v>63</v>
      </c>
      <c r="F1591" t="s">
        <v>789</v>
      </c>
      <c r="G1591" t="s">
        <v>35</v>
      </c>
      <c r="H1591" t="s">
        <v>35</v>
      </c>
      <c r="I1591" s="1">
        <v>45766</v>
      </c>
      <c r="J1591">
        <v>2025</v>
      </c>
      <c r="K1591" t="s">
        <v>36</v>
      </c>
      <c r="L1591">
        <v>19</v>
      </c>
      <c r="M1591">
        <v>344.53</v>
      </c>
      <c r="N1591">
        <v>206.85</v>
      </c>
      <c r="O1591">
        <f>Table1[[#This Row],[Price_per_qty]]*Table1[[#This Row],[Sold_qty]]</f>
        <v>6546.07</v>
      </c>
      <c r="P1591">
        <f>(Table1[[#This Row],[Sold_qty]]*Table1[[#This Row],[Price_per_qty]])-(Table1[[#This Row],[COGS]]*Table1[[#This Row],[Sold_qty]])</f>
        <v>2615.9199999999996</v>
      </c>
      <c r="Q1591" s="6">
        <f>Table1[[#This Row],[Profit]]/Table1[[#This Row],[Revenue]]</f>
        <v>0.39961686935825613</v>
      </c>
    </row>
    <row r="1592" spans="1:17" x14ac:dyDescent="0.3">
      <c r="A1592">
        <v>1591</v>
      </c>
      <c r="B1592" t="s">
        <v>3521</v>
      </c>
      <c r="C1592" t="s">
        <v>3522</v>
      </c>
      <c r="D1592" t="s">
        <v>24</v>
      </c>
      <c r="E1592" t="s">
        <v>73</v>
      </c>
      <c r="F1592" t="s">
        <v>419</v>
      </c>
      <c r="G1592" t="s">
        <v>19</v>
      </c>
      <c r="H1592" t="s">
        <v>28</v>
      </c>
      <c r="I1592" s="1">
        <v>45037</v>
      </c>
      <c r="J1592">
        <v>2023</v>
      </c>
      <c r="K1592" t="s">
        <v>29</v>
      </c>
      <c r="L1592">
        <v>15</v>
      </c>
      <c r="M1592">
        <v>402.2</v>
      </c>
      <c r="N1592">
        <v>248.14</v>
      </c>
      <c r="O1592">
        <f>Table1[[#This Row],[Price_per_qty]]*Table1[[#This Row],[Sold_qty]]</f>
        <v>6033</v>
      </c>
      <c r="P1592">
        <f>(Table1[[#This Row],[Sold_qty]]*Table1[[#This Row],[Price_per_qty]])-(Table1[[#This Row],[COGS]]*Table1[[#This Row],[Sold_qty]])</f>
        <v>2310.9</v>
      </c>
      <c r="Q1592" s="6">
        <f>Table1[[#This Row],[Profit]]/Table1[[#This Row],[Revenue]]</f>
        <v>0.38304326205867728</v>
      </c>
    </row>
    <row r="1593" spans="1:17" x14ac:dyDescent="0.3">
      <c r="A1593">
        <v>1592</v>
      </c>
      <c r="B1593" t="s">
        <v>3523</v>
      </c>
      <c r="C1593" t="s">
        <v>3524</v>
      </c>
      <c r="D1593" t="s">
        <v>24</v>
      </c>
      <c r="E1593" t="s">
        <v>25</v>
      </c>
      <c r="F1593" t="s">
        <v>67</v>
      </c>
      <c r="G1593" t="s">
        <v>27</v>
      </c>
      <c r="H1593" t="s">
        <v>19</v>
      </c>
      <c r="I1593" s="1">
        <v>45820</v>
      </c>
      <c r="J1593">
        <v>2025</v>
      </c>
      <c r="K1593" t="s">
        <v>103</v>
      </c>
      <c r="L1593">
        <v>5</v>
      </c>
      <c r="M1593">
        <v>5.93</v>
      </c>
      <c r="N1593">
        <v>3.87</v>
      </c>
      <c r="O1593">
        <f>Table1[[#This Row],[Price_per_qty]]*Table1[[#This Row],[Sold_qty]]</f>
        <v>29.65</v>
      </c>
      <c r="P1593">
        <f>(Table1[[#This Row],[Sold_qty]]*Table1[[#This Row],[Price_per_qty]])-(Table1[[#This Row],[COGS]]*Table1[[#This Row],[Sold_qty]])</f>
        <v>10.299999999999997</v>
      </c>
      <c r="Q1593" s="6">
        <f>Table1[[#This Row],[Profit]]/Table1[[#This Row],[Revenue]]</f>
        <v>0.34738617200674526</v>
      </c>
    </row>
    <row r="1594" spans="1:17" x14ac:dyDescent="0.3">
      <c r="A1594">
        <v>1593</v>
      </c>
      <c r="B1594" t="s">
        <v>3525</v>
      </c>
      <c r="C1594" t="s">
        <v>3526</v>
      </c>
      <c r="D1594" t="s">
        <v>16</v>
      </c>
      <c r="E1594" t="s">
        <v>106</v>
      </c>
      <c r="F1594" t="s">
        <v>352</v>
      </c>
      <c r="G1594" t="s">
        <v>27</v>
      </c>
      <c r="H1594" t="s">
        <v>27</v>
      </c>
      <c r="I1594" s="1">
        <v>45760</v>
      </c>
      <c r="J1594">
        <v>2025</v>
      </c>
      <c r="K1594" t="s">
        <v>21</v>
      </c>
      <c r="L1594">
        <v>7</v>
      </c>
      <c r="M1594">
        <v>115.9</v>
      </c>
      <c r="N1594">
        <v>75.28</v>
      </c>
      <c r="O1594">
        <f>Table1[[#This Row],[Price_per_qty]]*Table1[[#This Row],[Sold_qty]]</f>
        <v>811.30000000000007</v>
      </c>
      <c r="P1594">
        <f>(Table1[[#This Row],[Sold_qty]]*Table1[[#This Row],[Price_per_qty]])-(Table1[[#This Row],[COGS]]*Table1[[#This Row],[Sold_qty]])</f>
        <v>284.34000000000003</v>
      </c>
      <c r="Q1594" s="6">
        <f>Table1[[#This Row],[Profit]]/Table1[[#This Row],[Revenue]]</f>
        <v>0.35047454702329595</v>
      </c>
    </row>
    <row r="1595" spans="1:17" x14ac:dyDescent="0.3">
      <c r="A1595">
        <v>1594</v>
      </c>
      <c r="B1595" t="s">
        <v>3527</v>
      </c>
      <c r="C1595" t="s">
        <v>3316</v>
      </c>
      <c r="D1595" t="s">
        <v>24</v>
      </c>
      <c r="E1595" t="s">
        <v>42</v>
      </c>
      <c r="F1595" t="s">
        <v>1886</v>
      </c>
      <c r="G1595" t="s">
        <v>27</v>
      </c>
      <c r="H1595" t="s">
        <v>35</v>
      </c>
      <c r="I1595" s="1">
        <v>45266</v>
      </c>
      <c r="J1595">
        <v>2023</v>
      </c>
      <c r="K1595" t="s">
        <v>21</v>
      </c>
      <c r="L1595">
        <v>8</v>
      </c>
      <c r="M1595">
        <v>157.35</v>
      </c>
      <c r="N1595">
        <v>113.35</v>
      </c>
      <c r="O1595">
        <f>Table1[[#This Row],[Price_per_qty]]*Table1[[#This Row],[Sold_qty]]</f>
        <v>1258.8</v>
      </c>
      <c r="P1595">
        <f>(Table1[[#This Row],[Sold_qty]]*Table1[[#This Row],[Price_per_qty]])-(Table1[[#This Row],[COGS]]*Table1[[#This Row],[Sold_qty]])</f>
        <v>352</v>
      </c>
      <c r="Q1595" s="6">
        <f>Table1[[#This Row],[Profit]]/Table1[[#This Row],[Revenue]]</f>
        <v>0.27963139497934542</v>
      </c>
    </row>
    <row r="1596" spans="1:17" x14ac:dyDescent="0.3">
      <c r="A1596">
        <v>1595</v>
      </c>
      <c r="B1596" t="s">
        <v>3528</v>
      </c>
      <c r="C1596" t="s">
        <v>3529</v>
      </c>
      <c r="D1596" t="s">
        <v>24</v>
      </c>
      <c r="E1596" t="s">
        <v>42</v>
      </c>
      <c r="F1596" t="s">
        <v>3419</v>
      </c>
      <c r="G1596" t="s">
        <v>28</v>
      </c>
      <c r="H1596" t="s">
        <v>27</v>
      </c>
      <c r="I1596" s="1">
        <v>45815</v>
      </c>
      <c r="J1596">
        <v>2025</v>
      </c>
      <c r="K1596" t="s">
        <v>21</v>
      </c>
      <c r="L1596">
        <v>6</v>
      </c>
      <c r="M1596">
        <v>180.95</v>
      </c>
      <c r="N1596">
        <v>100.36</v>
      </c>
      <c r="O1596">
        <f>Table1[[#This Row],[Price_per_qty]]*Table1[[#This Row],[Sold_qty]]</f>
        <v>1085.6999999999998</v>
      </c>
      <c r="P1596">
        <f>(Table1[[#This Row],[Sold_qty]]*Table1[[#This Row],[Price_per_qty]])-(Table1[[#This Row],[COGS]]*Table1[[#This Row],[Sold_qty]])</f>
        <v>483.53999999999985</v>
      </c>
      <c r="Q1596" s="6">
        <f>Table1[[#This Row],[Profit]]/Table1[[#This Row],[Revenue]]</f>
        <v>0.44537164962696874</v>
      </c>
    </row>
    <row r="1597" spans="1:17" x14ac:dyDescent="0.3">
      <c r="A1597">
        <v>1596</v>
      </c>
      <c r="B1597" t="s">
        <v>3530</v>
      </c>
      <c r="C1597" t="s">
        <v>1044</v>
      </c>
      <c r="D1597" t="s">
        <v>16</v>
      </c>
      <c r="E1597" t="s">
        <v>106</v>
      </c>
      <c r="F1597" t="s">
        <v>265</v>
      </c>
      <c r="G1597" t="s">
        <v>27</v>
      </c>
      <c r="H1597" t="s">
        <v>20</v>
      </c>
      <c r="I1597" s="1">
        <v>45425</v>
      </c>
      <c r="J1597">
        <v>2024</v>
      </c>
      <c r="K1597" t="s">
        <v>29</v>
      </c>
      <c r="L1597">
        <v>7</v>
      </c>
      <c r="M1597">
        <v>74.150000000000006</v>
      </c>
      <c r="N1597">
        <v>45.26</v>
      </c>
      <c r="O1597">
        <f>Table1[[#This Row],[Price_per_qty]]*Table1[[#This Row],[Sold_qty]]</f>
        <v>519.05000000000007</v>
      </c>
      <c r="P1597">
        <f>(Table1[[#This Row],[Sold_qty]]*Table1[[#This Row],[Price_per_qty]])-(Table1[[#This Row],[COGS]]*Table1[[#This Row],[Sold_qty]])</f>
        <v>202.23000000000008</v>
      </c>
      <c r="Q1597" s="6">
        <f>Table1[[#This Row],[Profit]]/Table1[[#This Row],[Revenue]]</f>
        <v>0.38961564396493603</v>
      </c>
    </row>
    <row r="1598" spans="1:17" x14ac:dyDescent="0.3">
      <c r="A1598">
        <v>1597</v>
      </c>
      <c r="B1598" t="s">
        <v>3531</v>
      </c>
      <c r="C1598" t="s">
        <v>3532</v>
      </c>
      <c r="D1598" t="s">
        <v>32</v>
      </c>
      <c r="E1598" t="s">
        <v>63</v>
      </c>
      <c r="F1598" t="s">
        <v>64</v>
      </c>
      <c r="G1598" t="s">
        <v>20</v>
      </c>
      <c r="H1598" t="s">
        <v>44</v>
      </c>
      <c r="I1598" s="1">
        <v>45139</v>
      </c>
      <c r="J1598">
        <v>2023</v>
      </c>
      <c r="K1598" t="s">
        <v>29</v>
      </c>
      <c r="L1598">
        <v>14</v>
      </c>
      <c r="M1598">
        <v>303.82</v>
      </c>
      <c r="N1598">
        <v>226.72</v>
      </c>
      <c r="O1598">
        <f>Table1[[#This Row],[Price_per_qty]]*Table1[[#This Row],[Sold_qty]]</f>
        <v>4253.4799999999996</v>
      </c>
      <c r="P1598">
        <f>(Table1[[#This Row],[Sold_qty]]*Table1[[#This Row],[Price_per_qty]])-(Table1[[#This Row],[COGS]]*Table1[[#This Row],[Sold_qty]])</f>
        <v>1079.3999999999996</v>
      </c>
      <c r="Q1598" s="6">
        <f>Table1[[#This Row],[Profit]]/Table1[[#This Row],[Revenue]]</f>
        <v>0.25376867882298726</v>
      </c>
    </row>
    <row r="1599" spans="1:17" x14ac:dyDescent="0.3">
      <c r="A1599">
        <v>1598</v>
      </c>
      <c r="B1599" t="s">
        <v>3533</v>
      </c>
      <c r="C1599" t="s">
        <v>3534</v>
      </c>
      <c r="D1599" t="s">
        <v>16</v>
      </c>
      <c r="E1599" t="s">
        <v>106</v>
      </c>
      <c r="F1599" t="s">
        <v>107</v>
      </c>
      <c r="G1599" t="s">
        <v>27</v>
      </c>
      <c r="H1599" t="s">
        <v>44</v>
      </c>
      <c r="I1599" s="1">
        <v>45176</v>
      </c>
      <c r="J1599">
        <v>2023</v>
      </c>
      <c r="K1599" t="s">
        <v>103</v>
      </c>
      <c r="L1599">
        <v>16</v>
      </c>
      <c r="M1599">
        <v>410.8</v>
      </c>
      <c r="N1599">
        <v>223.8</v>
      </c>
      <c r="O1599">
        <f>Table1[[#This Row],[Price_per_qty]]*Table1[[#This Row],[Sold_qty]]</f>
        <v>6572.8</v>
      </c>
      <c r="P1599">
        <f>(Table1[[#This Row],[Sold_qty]]*Table1[[#This Row],[Price_per_qty]])-(Table1[[#This Row],[COGS]]*Table1[[#This Row],[Sold_qty]])</f>
        <v>2992</v>
      </c>
      <c r="Q1599" s="6">
        <f>Table1[[#This Row],[Profit]]/Table1[[#This Row],[Revenue]]</f>
        <v>0.4552093476144109</v>
      </c>
    </row>
    <row r="1600" spans="1:17" x14ac:dyDescent="0.3">
      <c r="A1600">
        <v>1599</v>
      </c>
      <c r="B1600" t="s">
        <v>3535</v>
      </c>
      <c r="C1600" t="s">
        <v>3536</v>
      </c>
      <c r="D1600" t="s">
        <v>32</v>
      </c>
      <c r="E1600" t="s">
        <v>63</v>
      </c>
      <c r="F1600" t="s">
        <v>1443</v>
      </c>
      <c r="G1600" t="s">
        <v>35</v>
      </c>
      <c r="H1600" t="s">
        <v>28</v>
      </c>
      <c r="I1600" s="1">
        <v>45317</v>
      </c>
      <c r="J1600">
        <v>2024</v>
      </c>
      <c r="K1600" t="s">
        <v>29</v>
      </c>
      <c r="L1600">
        <v>13</v>
      </c>
      <c r="M1600">
        <v>350.18</v>
      </c>
      <c r="N1600">
        <v>277.95999999999998</v>
      </c>
      <c r="O1600">
        <f>Table1[[#This Row],[Price_per_qty]]*Table1[[#This Row],[Sold_qty]]</f>
        <v>4552.34</v>
      </c>
      <c r="P1600">
        <f>(Table1[[#This Row],[Sold_qty]]*Table1[[#This Row],[Price_per_qty]])-(Table1[[#This Row],[COGS]]*Table1[[#This Row],[Sold_qty]])</f>
        <v>938.86000000000058</v>
      </c>
      <c r="Q1600" s="6">
        <f>Table1[[#This Row],[Profit]]/Table1[[#This Row],[Revenue]]</f>
        <v>0.20623679250671095</v>
      </c>
    </row>
    <row r="1601" spans="1:17" x14ac:dyDescent="0.3">
      <c r="A1601">
        <v>1600</v>
      </c>
      <c r="B1601" t="s">
        <v>3537</v>
      </c>
      <c r="C1601" t="s">
        <v>3538</v>
      </c>
      <c r="D1601" t="s">
        <v>32</v>
      </c>
      <c r="E1601" t="s">
        <v>33</v>
      </c>
      <c r="F1601" t="s">
        <v>468</v>
      </c>
      <c r="G1601" t="s">
        <v>19</v>
      </c>
      <c r="H1601" t="s">
        <v>35</v>
      </c>
      <c r="I1601" s="1">
        <v>45496</v>
      </c>
      <c r="J1601">
        <v>2024</v>
      </c>
      <c r="K1601" t="s">
        <v>21</v>
      </c>
      <c r="L1601">
        <v>17</v>
      </c>
      <c r="M1601">
        <v>483.1</v>
      </c>
      <c r="N1601">
        <v>376.91</v>
      </c>
      <c r="O1601">
        <f>Table1[[#This Row],[Price_per_qty]]*Table1[[#This Row],[Sold_qty]]</f>
        <v>8212.7000000000007</v>
      </c>
      <c r="P1601">
        <f>(Table1[[#This Row],[Sold_qty]]*Table1[[#This Row],[Price_per_qty]])-(Table1[[#This Row],[COGS]]*Table1[[#This Row],[Sold_qty]])</f>
        <v>1805.2300000000005</v>
      </c>
      <c r="Q1601" s="6">
        <f>Table1[[#This Row],[Profit]]/Table1[[#This Row],[Revenue]]</f>
        <v>0.21980956323742501</v>
      </c>
    </row>
    <row r="1602" spans="1:17" x14ac:dyDescent="0.3">
      <c r="A1602">
        <v>1601</v>
      </c>
      <c r="B1602" t="s">
        <v>3539</v>
      </c>
      <c r="C1602" t="s">
        <v>3540</v>
      </c>
      <c r="D1602" t="s">
        <v>24</v>
      </c>
      <c r="E1602" t="s">
        <v>25</v>
      </c>
      <c r="F1602" t="s">
        <v>1756</v>
      </c>
      <c r="G1602" t="s">
        <v>35</v>
      </c>
      <c r="H1602" t="s">
        <v>19</v>
      </c>
      <c r="I1602" s="1">
        <v>45015</v>
      </c>
      <c r="J1602">
        <v>2023</v>
      </c>
      <c r="K1602" t="s">
        <v>29</v>
      </c>
      <c r="L1602">
        <v>6</v>
      </c>
      <c r="M1602">
        <v>325.25</v>
      </c>
      <c r="N1602">
        <v>275.14</v>
      </c>
      <c r="O1602">
        <f>Table1[[#This Row],[Price_per_qty]]*Table1[[#This Row],[Sold_qty]]</f>
        <v>1951.5</v>
      </c>
      <c r="P1602">
        <f>(Table1[[#This Row],[Sold_qty]]*Table1[[#This Row],[Price_per_qty]])-(Table1[[#This Row],[COGS]]*Table1[[#This Row],[Sold_qty]])</f>
        <v>300.66000000000008</v>
      </c>
      <c r="Q1602" s="6">
        <f>Table1[[#This Row],[Profit]]/Table1[[#This Row],[Revenue]]</f>
        <v>0.15406610299769413</v>
      </c>
    </row>
    <row r="1603" spans="1:17" x14ac:dyDescent="0.3">
      <c r="A1603">
        <v>1602</v>
      </c>
      <c r="B1603" t="s">
        <v>3541</v>
      </c>
      <c r="C1603" t="s">
        <v>3542</v>
      </c>
      <c r="D1603" t="s">
        <v>16</v>
      </c>
      <c r="E1603" t="s">
        <v>106</v>
      </c>
      <c r="F1603" t="s">
        <v>1271</v>
      </c>
      <c r="G1603" t="s">
        <v>20</v>
      </c>
      <c r="H1603" t="s">
        <v>27</v>
      </c>
      <c r="I1603" s="1">
        <v>45656</v>
      </c>
      <c r="J1603">
        <v>2024</v>
      </c>
      <c r="K1603" t="s">
        <v>21</v>
      </c>
      <c r="L1603">
        <v>17</v>
      </c>
      <c r="M1603">
        <v>73.650000000000006</v>
      </c>
      <c r="N1603">
        <v>57.6</v>
      </c>
      <c r="O1603">
        <f>Table1[[#This Row],[Price_per_qty]]*Table1[[#This Row],[Sold_qty]]</f>
        <v>1252.0500000000002</v>
      </c>
      <c r="P1603">
        <f>(Table1[[#This Row],[Sold_qty]]*Table1[[#This Row],[Price_per_qty]])-(Table1[[#This Row],[COGS]]*Table1[[#This Row],[Sold_qty]])</f>
        <v>272.85000000000014</v>
      </c>
      <c r="Q1603" s="6">
        <f>Table1[[#This Row],[Profit]]/Table1[[#This Row],[Revenue]]</f>
        <v>0.21792260692464366</v>
      </c>
    </row>
    <row r="1604" spans="1:17" x14ac:dyDescent="0.3">
      <c r="A1604">
        <v>1603</v>
      </c>
      <c r="B1604" t="s">
        <v>3543</v>
      </c>
      <c r="C1604" t="s">
        <v>183</v>
      </c>
      <c r="D1604" t="s">
        <v>24</v>
      </c>
      <c r="E1604" t="s">
        <v>25</v>
      </c>
      <c r="F1604" t="s">
        <v>1000</v>
      </c>
      <c r="G1604" t="s">
        <v>20</v>
      </c>
      <c r="H1604" t="s">
        <v>27</v>
      </c>
      <c r="I1604" s="1">
        <v>45710</v>
      </c>
      <c r="J1604">
        <v>2025</v>
      </c>
      <c r="K1604" t="s">
        <v>29</v>
      </c>
      <c r="L1604">
        <v>11</v>
      </c>
      <c r="M1604">
        <v>263.13</v>
      </c>
      <c r="N1604">
        <v>218.1</v>
      </c>
      <c r="O1604">
        <f>Table1[[#This Row],[Price_per_qty]]*Table1[[#This Row],[Sold_qty]]</f>
        <v>2894.43</v>
      </c>
      <c r="P1604">
        <f>(Table1[[#This Row],[Sold_qty]]*Table1[[#This Row],[Price_per_qty]])-(Table1[[#This Row],[COGS]]*Table1[[#This Row],[Sold_qty]])</f>
        <v>495.32999999999993</v>
      </c>
      <c r="Q1604" s="6">
        <f>Table1[[#This Row],[Profit]]/Table1[[#This Row],[Revenue]]</f>
        <v>0.17113214000684071</v>
      </c>
    </row>
    <row r="1605" spans="1:17" x14ac:dyDescent="0.3">
      <c r="A1605">
        <v>1604</v>
      </c>
      <c r="B1605" t="s">
        <v>3544</v>
      </c>
      <c r="C1605" t="s">
        <v>3545</v>
      </c>
      <c r="D1605" t="s">
        <v>16</v>
      </c>
      <c r="E1605" t="s">
        <v>106</v>
      </c>
      <c r="F1605" t="s">
        <v>2145</v>
      </c>
      <c r="G1605" t="s">
        <v>44</v>
      </c>
      <c r="H1605" t="s">
        <v>19</v>
      </c>
      <c r="I1605" s="1">
        <v>45613</v>
      </c>
      <c r="J1605">
        <v>2024</v>
      </c>
      <c r="K1605" t="s">
        <v>21</v>
      </c>
      <c r="L1605">
        <v>16</v>
      </c>
      <c r="M1605">
        <v>58.43</v>
      </c>
      <c r="N1605">
        <v>38.44</v>
      </c>
      <c r="O1605">
        <f>Table1[[#This Row],[Price_per_qty]]*Table1[[#This Row],[Sold_qty]]</f>
        <v>934.88</v>
      </c>
      <c r="P1605">
        <f>(Table1[[#This Row],[Sold_qty]]*Table1[[#This Row],[Price_per_qty]])-(Table1[[#This Row],[COGS]]*Table1[[#This Row],[Sold_qty]])</f>
        <v>319.84000000000003</v>
      </c>
      <c r="Q1605" s="6">
        <f>Table1[[#This Row],[Profit]]/Table1[[#This Row],[Revenue]]</f>
        <v>0.342118774602088</v>
      </c>
    </row>
    <row r="1606" spans="1:17" x14ac:dyDescent="0.3">
      <c r="A1606">
        <v>1605</v>
      </c>
      <c r="B1606" t="s">
        <v>3546</v>
      </c>
      <c r="C1606" t="s">
        <v>3547</v>
      </c>
      <c r="D1606" t="s">
        <v>24</v>
      </c>
      <c r="E1606" t="s">
        <v>73</v>
      </c>
      <c r="F1606" t="s">
        <v>1389</v>
      </c>
      <c r="G1606" t="s">
        <v>19</v>
      </c>
      <c r="H1606" t="s">
        <v>44</v>
      </c>
      <c r="I1606" s="1">
        <v>45640</v>
      </c>
      <c r="J1606">
        <v>2024</v>
      </c>
      <c r="K1606" t="s">
        <v>29</v>
      </c>
      <c r="L1606">
        <v>6</v>
      </c>
      <c r="M1606">
        <v>184.05</v>
      </c>
      <c r="N1606">
        <v>138.46</v>
      </c>
      <c r="O1606">
        <f>Table1[[#This Row],[Price_per_qty]]*Table1[[#This Row],[Sold_qty]]</f>
        <v>1104.3000000000002</v>
      </c>
      <c r="P1606">
        <f>(Table1[[#This Row],[Sold_qty]]*Table1[[#This Row],[Price_per_qty]])-(Table1[[#This Row],[COGS]]*Table1[[#This Row],[Sold_qty]])</f>
        <v>273.54000000000019</v>
      </c>
      <c r="Q1606" s="6">
        <f>Table1[[#This Row],[Profit]]/Table1[[#This Row],[Revenue]]</f>
        <v>0.24770442814452609</v>
      </c>
    </row>
    <row r="1607" spans="1:17" x14ac:dyDescent="0.3">
      <c r="A1607">
        <v>1606</v>
      </c>
      <c r="B1607" t="s">
        <v>3548</v>
      </c>
      <c r="C1607" t="s">
        <v>3549</v>
      </c>
      <c r="D1607" t="s">
        <v>16</v>
      </c>
      <c r="E1607" t="s">
        <v>17</v>
      </c>
      <c r="F1607" t="s">
        <v>670</v>
      </c>
      <c r="G1607" t="s">
        <v>20</v>
      </c>
      <c r="H1607" t="s">
        <v>28</v>
      </c>
      <c r="I1607" s="1">
        <v>45321</v>
      </c>
      <c r="J1607">
        <v>2024</v>
      </c>
      <c r="K1607" t="s">
        <v>103</v>
      </c>
      <c r="L1607">
        <v>6</v>
      </c>
      <c r="M1607">
        <v>354.01</v>
      </c>
      <c r="N1607">
        <v>187.8</v>
      </c>
      <c r="O1607">
        <f>Table1[[#This Row],[Price_per_qty]]*Table1[[#This Row],[Sold_qty]]</f>
        <v>2124.06</v>
      </c>
      <c r="P1607">
        <f>(Table1[[#This Row],[Sold_qty]]*Table1[[#This Row],[Price_per_qty]])-(Table1[[#This Row],[COGS]]*Table1[[#This Row],[Sold_qty]])</f>
        <v>997.25999999999976</v>
      </c>
      <c r="Q1607" s="6">
        <f>Table1[[#This Row],[Profit]]/Table1[[#This Row],[Revenue]]</f>
        <v>0.46950651111550512</v>
      </c>
    </row>
    <row r="1608" spans="1:17" x14ac:dyDescent="0.3">
      <c r="A1608">
        <v>1607</v>
      </c>
      <c r="B1608" t="s">
        <v>3550</v>
      </c>
      <c r="C1608" t="s">
        <v>3551</v>
      </c>
      <c r="D1608" t="s">
        <v>16</v>
      </c>
      <c r="E1608" t="s">
        <v>59</v>
      </c>
      <c r="F1608" t="s">
        <v>331</v>
      </c>
      <c r="G1608" t="s">
        <v>35</v>
      </c>
      <c r="H1608" t="s">
        <v>35</v>
      </c>
      <c r="I1608" s="1">
        <v>45334</v>
      </c>
      <c r="J1608">
        <v>2024</v>
      </c>
      <c r="K1608" t="s">
        <v>21</v>
      </c>
      <c r="L1608">
        <v>11</v>
      </c>
      <c r="M1608">
        <v>334.16</v>
      </c>
      <c r="N1608">
        <v>213.14</v>
      </c>
      <c r="O1608">
        <f>Table1[[#This Row],[Price_per_qty]]*Table1[[#This Row],[Sold_qty]]</f>
        <v>3675.76</v>
      </c>
      <c r="P1608">
        <f>(Table1[[#This Row],[Sold_qty]]*Table1[[#This Row],[Price_per_qty]])-(Table1[[#This Row],[COGS]]*Table1[[#This Row],[Sold_qty]])</f>
        <v>1331.2200000000003</v>
      </c>
      <c r="Q1608" s="6">
        <f>Table1[[#This Row],[Profit]]/Table1[[#This Row],[Revenue]]</f>
        <v>0.36216183864017243</v>
      </c>
    </row>
    <row r="1609" spans="1:17" x14ac:dyDescent="0.3">
      <c r="A1609">
        <v>1608</v>
      </c>
      <c r="B1609" t="s">
        <v>3552</v>
      </c>
      <c r="C1609" t="s">
        <v>2240</v>
      </c>
      <c r="D1609" t="s">
        <v>24</v>
      </c>
      <c r="E1609" t="s">
        <v>73</v>
      </c>
      <c r="F1609" t="s">
        <v>792</v>
      </c>
      <c r="G1609" t="s">
        <v>35</v>
      </c>
      <c r="H1609" t="s">
        <v>20</v>
      </c>
      <c r="I1609" s="1">
        <v>45409</v>
      </c>
      <c r="J1609">
        <v>2024</v>
      </c>
      <c r="K1609" t="s">
        <v>29</v>
      </c>
      <c r="L1609">
        <v>16</v>
      </c>
      <c r="M1609">
        <v>113</v>
      </c>
      <c r="N1609">
        <v>80.400000000000006</v>
      </c>
      <c r="O1609">
        <f>Table1[[#This Row],[Price_per_qty]]*Table1[[#This Row],[Sold_qty]]</f>
        <v>1808</v>
      </c>
      <c r="P1609">
        <f>(Table1[[#This Row],[Sold_qty]]*Table1[[#This Row],[Price_per_qty]])-(Table1[[#This Row],[COGS]]*Table1[[#This Row],[Sold_qty]])</f>
        <v>521.59999999999991</v>
      </c>
      <c r="Q1609" s="6">
        <f>Table1[[#This Row],[Profit]]/Table1[[#This Row],[Revenue]]</f>
        <v>0.28849557522123886</v>
      </c>
    </row>
    <row r="1610" spans="1:17" x14ac:dyDescent="0.3">
      <c r="A1610">
        <v>1609</v>
      </c>
      <c r="B1610" t="s">
        <v>3553</v>
      </c>
      <c r="C1610" t="s">
        <v>3159</v>
      </c>
      <c r="D1610" t="s">
        <v>32</v>
      </c>
      <c r="E1610" t="s">
        <v>52</v>
      </c>
      <c r="F1610" t="s">
        <v>3554</v>
      </c>
      <c r="G1610" t="s">
        <v>28</v>
      </c>
      <c r="H1610" t="s">
        <v>28</v>
      </c>
      <c r="I1610" s="1">
        <v>45153</v>
      </c>
      <c r="J1610">
        <v>2023</v>
      </c>
      <c r="K1610" t="s">
        <v>21</v>
      </c>
      <c r="L1610">
        <v>12</v>
      </c>
      <c r="M1610">
        <v>434.44</v>
      </c>
      <c r="N1610">
        <v>356.33</v>
      </c>
      <c r="O1610">
        <f>Table1[[#This Row],[Price_per_qty]]*Table1[[#This Row],[Sold_qty]]</f>
        <v>5213.28</v>
      </c>
      <c r="P1610">
        <f>(Table1[[#This Row],[Sold_qty]]*Table1[[#This Row],[Price_per_qty]])-(Table1[[#This Row],[COGS]]*Table1[[#This Row],[Sold_qty]])</f>
        <v>937.31999999999971</v>
      </c>
      <c r="Q1610" s="6">
        <f>Table1[[#This Row],[Profit]]/Table1[[#This Row],[Revenue]]</f>
        <v>0.17979467820642661</v>
      </c>
    </row>
    <row r="1611" spans="1:17" x14ac:dyDescent="0.3">
      <c r="A1611">
        <v>1610</v>
      </c>
      <c r="B1611" t="s">
        <v>3555</v>
      </c>
      <c r="C1611" t="s">
        <v>3556</v>
      </c>
      <c r="D1611" t="s">
        <v>24</v>
      </c>
      <c r="E1611" t="s">
        <v>42</v>
      </c>
      <c r="F1611" t="s">
        <v>1886</v>
      </c>
      <c r="G1611" t="s">
        <v>44</v>
      </c>
      <c r="H1611" t="s">
        <v>27</v>
      </c>
      <c r="I1611" s="1">
        <v>45078</v>
      </c>
      <c r="J1611">
        <v>2023</v>
      </c>
      <c r="K1611" t="s">
        <v>36</v>
      </c>
      <c r="L1611">
        <v>15</v>
      </c>
      <c r="M1611">
        <v>432.08</v>
      </c>
      <c r="N1611">
        <v>224.42</v>
      </c>
      <c r="O1611">
        <f>Table1[[#This Row],[Price_per_qty]]*Table1[[#This Row],[Sold_qty]]</f>
        <v>6481.2</v>
      </c>
      <c r="P1611">
        <f>(Table1[[#This Row],[Sold_qty]]*Table1[[#This Row],[Price_per_qty]])-(Table1[[#This Row],[COGS]]*Table1[[#This Row],[Sold_qty]])</f>
        <v>3114.9</v>
      </c>
      <c r="Q1611" s="6">
        <f>Table1[[#This Row],[Profit]]/Table1[[#This Row],[Revenue]]</f>
        <v>0.48060544343640071</v>
      </c>
    </row>
    <row r="1612" spans="1:17" x14ac:dyDescent="0.3">
      <c r="A1612">
        <v>1611</v>
      </c>
      <c r="B1612" t="s">
        <v>3557</v>
      </c>
      <c r="C1612" t="s">
        <v>3558</v>
      </c>
      <c r="D1612" t="s">
        <v>24</v>
      </c>
      <c r="E1612" t="s">
        <v>42</v>
      </c>
      <c r="F1612" t="s">
        <v>900</v>
      </c>
      <c r="G1612" t="s">
        <v>35</v>
      </c>
      <c r="H1612" t="s">
        <v>20</v>
      </c>
      <c r="I1612" s="1">
        <v>45436</v>
      </c>
      <c r="J1612">
        <v>2024</v>
      </c>
      <c r="K1612" t="s">
        <v>29</v>
      </c>
      <c r="L1612">
        <v>12</v>
      </c>
      <c r="M1612">
        <v>435.2</v>
      </c>
      <c r="N1612">
        <v>243.73</v>
      </c>
      <c r="O1612">
        <f>Table1[[#This Row],[Price_per_qty]]*Table1[[#This Row],[Sold_qty]]</f>
        <v>5222.3999999999996</v>
      </c>
      <c r="P1612">
        <f>(Table1[[#This Row],[Sold_qty]]*Table1[[#This Row],[Price_per_qty]])-(Table1[[#This Row],[COGS]]*Table1[[#This Row],[Sold_qty]])</f>
        <v>2297.64</v>
      </c>
      <c r="Q1612" s="6">
        <f>Table1[[#This Row],[Profit]]/Table1[[#This Row],[Revenue]]</f>
        <v>0.43995863970588234</v>
      </c>
    </row>
    <row r="1613" spans="1:17" x14ac:dyDescent="0.3">
      <c r="A1613">
        <v>1612</v>
      </c>
      <c r="B1613" t="s">
        <v>3559</v>
      </c>
      <c r="C1613" t="s">
        <v>3560</v>
      </c>
      <c r="D1613" t="s">
        <v>32</v>
      </c>
      <c r="E1613" t="s">
        <v>52</v>
      </c>
      <c r="F1613" t="s">
        <v>653</v>
      </c>
      <c r="G1613" t="s">
        <v>19</v>
      </c>
      <c r="H1613" t="s">
        <v>27</v>
      </c>
      <c r="I1613" s="1">
        <v>45803</v>
      </c>
      <c r="J1613">
        <v>2025</v>
      </c>
      <c r="K1613" t="s">
        <v>103</v>
      </c>
      <c r="L1613">
        <v>5</v>
      </c>
      <c r="M1613">
        <v>270.36</v>
      </c>
      <c r="N1613">
        <v>151.83000000000001</v>
      </c>
      <c r="O1613">
        <f>Table1[[#This Row],[Price_per_qty]]*Table1[[#This Row],[Sold_qty]]</f>
        <v>1351.8000000000002</v>
      </c>
      <c r="P1613">
        <f>(Table1[[#This Row],[Sold_qty]]*Table1[[#This Row],[Price_per_qty]])-(Table1[[#This Row],[COGS]]*Table1[[#This Row],[Sold_qty]])</f>
        <v>592.65000000000009</v>
      </c>
      <c r="Q1613" s="6">
        <f>Table1[[#This Row],[Profit]]/Table1[[#This Row],[Revenue]]</f>
        <v>0.43841544607190414</v>
      </c>
    </row>
    <row r="1614" spans="1:17" x14ac:dyDescent="0.3">
      <c r="A1614">
        <v>1613</v>
      </c>
      <c r="B1614" t="s">
        <v>3561</v>
      </c>
      <c r="C1614" t="s">
        <v>1553</v>
      </c>
      <c r="D1614" t="s">
        <v>24</v>
      </c>
      <c r="E1614" t="s">
        <v>25</v>
      </c>
      <c r="F1614" t="s">
        <v>938</v>
      </c>
      <c r="G1614" t="s">
        <v>20</v>
      </c>
      <c r="H1614" t="s">
        <v>20</v>
      </c>
      <c r="I1614" s="1">
        <v>45549</v>
      </c>
      <c r="J1614">
        <v>2024</v>
      </c>
      <c r="K1614" t="s">
        <v>103</v>
      </c>
      <c r="L1614">
        <v>19</v>
      </c>
      <c r="M1614">
        <v>393.88</v>
      </c>
      <c r="N1614">
        <v>203.59</v>
      </c>
      <c r="O1614">
        <f>Table1[[#This Row],[Price_per_qty]]*Table1[[#This Row],[Sold_qty]]</f>
        <v>7483.72</v>
      </c>
      <c r="P1614">
        <f>(Table1[[#This Row],[Sold_qty]]*Table1[[#This Row],[Price_per_qty]])-(Table1[[#This Row],[COGS]]*Table1[[#This Row],[Sold_qty]])</f>
        <v>3615.51</v>
      </c>
      <c r="Q1614" s="6">
        <f>Table1[[#This Row],[Profit]]/Table1[[#This Row],[Revenue]]</f>
        <v>0.48311668528485835</v>
      </c>
    </row>
    <row r="1615" spans="1:17" x14ac:dyDescent="0.3">
      <c r="A1615">
        <v>1614</v>
      </c>
      <c r="B1615" t="s">
        <v>3562</v>
      </c>
      <c r="C1615" t="s">
        <v>3563</v>
      </c>
      <c r="D1615" t="s">
        <v>24</v>
      </c>
      <c r="E1615" t="s">
        <v>73</v>
      </c>
      <c r="F1615" t="s">
        <v>659</v>
      </c>
      <c r="G1615" t="s">
        <v>35</v>
      </c>
      <c r="H1615" t="s">
        <v>35</v>
      </c>
      <c r="I1615" s="1">
        <v>45022</v>
      </c>
      <c r="J1615">
        <v>2023</v>
      </c>
      <c r="K1615" t="s">
        <v>36</v>
      </c>
      <c r="L1615">
        <v>1</v>
      </c>
      <c r="M1615">
        <v>326.91000000000003</v>
      </c>
      <c r="N1615">
        <v>166.44</v>
      </c>
      <c r="O1615">
        <f>Table1[[#This Row],[Price_per_qty]]*Table1[[#This Row],[Sold_qty]]</f>
        <v>326.91000000000003</v>
      </c>
      <c r="P1615">
        <f>(Table1[[#This Row],[Sold_qty]]*Table1[[#This Row],[Price_per_qty]])-(Table1[[#This Row],[COGS]]*Table1[[#This Row],[Sold_qty]])</f>
        <v>160.47000000000003</v>
      </c>
      <c r="Q1615" s="6">
        <f>Table1[[#This Row],[Profit]]/Table1[[#This Row],[Revenue]]</f>
        <v>0.49086904652656699</v>
      </c>
    </row>
    <row r="1616" spans="1:17" x14ac:dyDescent="0.3">
      <c r="A1616">
        <v>1615</v>
      </c>
      <c r="B1616" t="s">
        <v>3564</v>
      </c>
      <c r="C1616" t="s">
        <v>3565</v>
      </c>
      <c r="D1616" t="s">
        <v>16</v>
      </c>
      <c r="E1616" t="s">
        <v>59</v>
      </c>
      <c r="F1616" t="s">
        <v>536</v>
      </c>
      <c r="G1616" t="s">
        <v>44</v>
      </c>
      <c r="H1616" t="s">
        <v>44</v>
      </c>
      <c r="I1616" s="1">
        <v>45241</v>
      </c>
      <c r="J1616">
        <v>2023</v>
      </c>
      <c r="K1616" t="s">
        <v>21</v>
      </c>
      <c r="L1616">
        <v>3</v>
      </c>
      <c r="M1616">
        <v>290</v>
      </c>
      <c r="N1616">
        <v>220.17</v>
      </c>
      <c r="O1616">
        <f>Table1[[#This Row],[Price_per_qty]]*Table1[[#This Row],[Sold_qty]]</f>
        <v>870</v>
      </c>
      <c r="P1616">
        <f>(Table1[[#This Row],[Sold_qty]]*Table1[[#This Row],[Price_per_qty]])-(Table1[[#This Row],[COGS]]*Table1[[#This Row],[Sold_qty]])</f>
        <v>209.49</v>
      </c>
      <c r="Q1616" s="6">
        <f>Table1[[#This Row],[Profit]]/Table1[[#This Row],[Revenue]]</f>
        <v>0.24079310344827587</v>
      </c>
    </row>
    <row r="1617" spans="1:17" x14ac:dyDescent="0.3">
      <c r="A1617">
        <v>1616</v>
      </c>
      <c r="B1617" t="s">
        <v>3566</v>
      </c>
      <c r="C1617" t="s">
        <v>3567</v>
      </c>
      <c r="D1617" t="s">
        <v>32</v>
      </c>
      <c r="E1617" t="s">
        <v>52</v>
      </c>
      <c r="F1617" t="s">
        <v>2710</v>
      </c>
      <c r="G1617" t="s">
        <v>19</v>
      </c>
      <c r="H1617" t="s">
        <v>20</v>
      </c>
      <c r="I1617" s="1">
        <v>45810</v>
      </c>
      <c r="J1617">
        <v>2025</v>
      </c>
      <c r="K1617" t="s">
        <v>103</v>
      </c>
      <c r="L1617">
        <v>1</v>
      </c>
      <c r="M1617">
        <v>448.16</v>
      </c>
      <c r="N1617">
        <v>356.73</v>
      </c>
      <c r="O1617">
        <f>Table1[[#This Row],[Price_per_qty]]*Table1[[#This Row],[Sold_qty]]</f>
        <v>448.16</v>
      </c>
      <c r="P1617">
        <f>(Table1[[#This Row],[Sold_qty]]*Table1[[#This Row],[Price_per_qty]])-(Table1[[#This Row],[COGS]]*Table1[[#This Row],[Sold_qty]])</f>
        <v>91.43</v>
      </c>
      <c r="Q1617" s="6">
        <f>Table1[[#This Row],[Profit]]/Table1[[#This Row],[Revenue]]</f>
        <v>0.20401196001428062</v>
      </c>
    </row>
    <row r="1618" spans="1:17" x14ac:dyDescent="0.3">
      <c r="A1618">
        <v>1617</v>
      </c>
      <c r="B1618" t="s">
        <v>3568</v>
      </c>
      <c r="C1618" t="s">
        <v>3569</v>
      </c>
      <c r="D1618" t="s">
        <v>16</v>
      </c>
      <c r="E1618" t="s">
        <v>106</v>
      </c>
      <c r="F1618" t="s">
        <v>705</v>
      </c>
      <c r="G1618" t="s">
        <v>20</v>
      </c>
      <c r="H1618" t="s">
        <v>27</v>
      </c>
      <c r="I1618" s="1">
        <v>45124</v>
      </c>
      <c r="J1618">
        <v>2023</v>
      </c>
      <c r="K1618" t="s">
        <v>36</v>
      </c>
      <c r="L1618">
        <v>13</v>
      </c>
      <c r="M1618">
        <v>315.83</v>
      </c>
      <c r="N1618">
        <v>267.10000000000002</v>
      </c>
      <c r="O1618">
        <f>Table1[[#This Row],[Price_per_qty]]*Table1[[#This Row],[Sold_qty]]</f>
        <v>4105.79</v>
      </c>
      <c r="P1618">
        <f>(Table1[[#This Row],[Sold_qty]]*Table1[[#This Row],[Price_per_qty]])-(Table1[[#This Row],[COGS]]*Table1[[#This Row],[Sold_qty]])</f>
        <v>633.48999999999978</v>
      </c>
      <c r="Q1618" s="6">
        <f>Table1[[#This Row],[Profit]]/Table1[[#This Row],[Revenue]]</f>
        <v>0.15429186587721239</v>
      </c>
    </row>
    <row r="1619" spans="1:17" x14ac:dyDescent="0.3">
      <c r="A1619">
        <v>1618</v>
      </c>
      <c r="B1619" t="s">
        <v>3570</v>
      </c>
      <c r="C1619" t="s">
        <v>2526</v>
      </c>
      <c r="D1619" t="s">
        <v>24</v>
      </c>
      <c r="E1619" t="s">
        <v>25</v>
      </c>
      <c r="F1619" t="s">
        <v>82</v>
      </c>
      <c r="G1619" t="s">
        <v>28</v>
      </c>
      <c r="H1619" t="s">
        <v>20</v>
      </c>
      <c r="I1619" s="1">
        <v>45520</v>
      </c>
      <c r="J1619">
        <v>2024</v>
      </c>
      <c r="K1619" t="s">
        <v>21</v>
      </c>
      <c r="L1619">
        <v>13</v>
      </c>
      <c r="M1619">
        <v>492.25</v>
      </c>
      <c r="N1619">
        <v>375.01</v>
      </c>
      <c r="O1619">
        <f>Table1[[#This Row],[Price_per_qty]]*Table1[[#This Row],[Sold_qty]]</f>
        <v>6399.25</v>
      </c>
      <c r="P1619">
        <f>(Table1[[#This Row],[Sold_qty]]*Table1[[#This Row],[Price_per_qty]])-(Table1[[#This Row],[COGS]]*Table1[[#This Row],[Sold_qty]])</f>
        <v>1524.12</v>
      </c>
      <c r="Q1619" s="6">
        <f>Table1[[#This Row],[Profit]]/Table1[[#This Row],[Revenue]]</f>
        <v>0.23817166074149312</v>
      </c>
    </row>
    <row r="1620" spans="1:17" x14ac:dyDescent="0.3">
      <c r="A1620">
        <v>1619</v>
      </c>
      <c r="B1620" t="s">
        <v>3571</v>
      </c>
      <c r="C1620" t="s">
        <v>3572</v>
      </c>
      <c r="D1620" t="s">
        <v>24</v>
      </c>
      <c r="E1620" t="s">
        <v>73</v>
      </c>
      <c r="F1620" t="s">
        <v>3573</v>
      </c>
      <c r="G1620" t="s">
        <v>27</v>
      </c>
      <c r="H1620" t="s">
        <v>27</v>
      </c>
      <c r="I1620" s="1">
        <v>45261</v>
      </c>
      <c r="J1620">
        <v>2023</v>
      </c>
      <c r="K1620" t="s">
        <v>36</v>
      </c>
      <c r="L1620">
        <v>15</v>
      </c>
      <c r="M1620">
        <v>195.63</v>
      </c>
      <c r="N1620">
        <v>155.85</v>
      </c>
      <c r="O1620">
        <f>Table1[[#This Row],[Price_per_qty]]*Table1[[#This Row],[Sold_qty]]</f>
        <v>2934.45</v>
      </c>
      <c r="P1620">
        <f>(Table1[[#This Row],[Sold_qty]]*Table1[[#This Row],[Price_per_qty]])-(Table1[[#This Row],[COGS]]*Table1[[#This Row],[Sold_qty]])</f>
        <v>596.69999999999982</v>
      </c>
      <c r="Q1620" s="6">
        <f>Table1[[#This Row],[Profit]]/Table1[[#This Row],[Revenue]]</f>
        <v>0.20334304554516175</v>
      </c>
    </row>
    <row r="1621" spans="1:17" x14ac:dyDescent="0.3">
      <c r="A1621">
        <v>1620</v>
      </c>
      <c r="B1621" t="s">
        <v>3574</v>
      </c>
      <c r="C1621" t="s">
        <v>3575</v>
      </c>
      <c r="D1621" t="s">
        <v>16</v>
      </c>
      <c r="E1621" t="s">
        <v>17</v>
      </c>
      <c r="F1621" t="s">
        <v>1151</v>
      </c>
      <c r="G1621" t="s">
        <v>35</v>
      </c>
      <c r="H1621" t="s">
        <v>44</v>
      </c>
      <c r="I1621" s="1">
        <v>45126</v>
      </c>
      <c r="J1621">
        <v>2023</v>
      </c>
      <c r="K1621" t="s">
        <v>21</v>
      </c>
      <c r="L1621">
        <v>3</v>
      </c>
      <c r="M1621">
        <v>69.459999999999994</v>
      </c>
      <c r="N1621">
        <v>53.37</v>
      </c>
      <c r="O1621">
        <f>Table1[[#This Row],[Price_per_qty]]*Table1[[#This Row],[Sold_qty]]</f>
        <v>208.38</v>
      </c>
      <c r="P1621">
        <f>(Table1[[#This Row],[Sold_qty]]*Table1[[#This Row],[Price_per_qty]])-(Table1[[#This Row],[COGS]]*Table1[[#This Row],[Sold_qty]])</f>
        <v>48.27000000000001</v>
      </c>
      <c r="Q1621" s="6">
        <f>Table1[[#This Row],[Profit]]/Table1[[#This Row],[Revenue]]</f>
        <v>0.231644111718975</v>
      </c>
    </row>
    <row r="1622" spans="1:17" x14ac:dyDescent="0.3">
      <c r="A1622">
        <v>1621</v>
      </c>
      <c r="B1622" t="s">
        <v>3576</v>
      </c>
      <c r="C1622" t="s">
        <v>3577</v>
      </c>
      <c r="D1622" t="s">
        <v>24</v>
      </c>
      <c r="E1622" t="s">
        <v>25</v>
      </c>
      <c r="F1622" t="s">
        <v>517</v>
      </c>
      <c r="G1622" t="s">
        <v>35</v>
      </c>
      <c r="H1622" t="s">
        <v>28</v>
      </c>
      <c r="I1622" s="1">
        <v>45272</v>
      </c>
      <c r="J1622">
        <v>2023</v>
      </c>
      <c r="K1622" t="s">
        <v>21</v>
      </c>
      <c r="L1622">
        <v>12</v>
      </c>
      <c r="M1622">
        <v>153.01</v>
      </c>
      <c r="N1622">
        <v>111.77</v>
      </c>
      <c r="O1622">
        <f>Table1[[#This Row],[Price_per_qty]]*Table1[[#This Row],[Sold_qty]]</f>
        <v>1836.12</v>
      </c>
      <c r="P1622">
        <f>(Table1[[#This Row],[Sold_qty]]*Table1[[#This Row],[Price_per_qty]])-(Table1[[#This Row],[COGS]]*Table1[[#This Row],[Sold_qty]])</f>
        <v>494.87999999999988</v>
      </c>
      <c r="Q1622" s="6">
        <f>Table1[[#This Row],[Profit]]/Table1[[#This Row],[Revenue]]</f>
        <v>0.26952486765570871</v>
      </c>
    </row>
    <row r="1623" spans="1:17" x14ac:dyDescent="0.3">
      <c r="A1623">
        <v>1622</v>
      </c>
      <c r="B1623" t="s">
        <v>3578</v>
      </c>
      <c r="C1623" t="s">
        <v>3579</v>
      </c>
      <c r="D1623" t="s">
        <v>16</v>
      </c>
      <c r="E1623" t="s">
        <v>17</v>
      </c>
      <c r="F1623" t="s">
        <v>235</v>
      </c>
      <c r="G1623" t="s">
        <v>28</v>
      </c>
      <c r="H1623" t="s">
        <v>20</v>
      </c>
      <c r="I1623" s="1">
        <v>44973</v>
      </c>
      <c r="J1623">
        <v>2023</v>
      </c>
      <c r="K1623" t="s">
        <v>36</v>
      </c>
      <c r="L1623">
        <v>9</v>
      </c>
      <c r="M1623">
        <v>154.52000000000001</v>
      </c>
      <c r="N1623">
        <v>102.17</v>
      </c>
      <c r="O1623">
        <f>Table1[[#This Row],[Price_per_qty]]*Table1[[#This Row],[Sold_qty]]</f>
        <v>1390.68</v>
      </c>
      <c r="P1623">
        <f>(Table1[[#This Row],[Sold_qty]]*Table1[[#This Row],[Price_per_qty]])-(Table1[[#This Row],[COGS]]*Table1[[#This Row],[Sold_qty]])</f>
        <v>471.15000000000009</v>
      </c>
      <c r="Q1623" s="6">
        <f>Table1[[#This Row],[Profit]]/Table1[[#This Row],[Revenue]]</f>
        <v>0.33879109500388305</v>
      </c>
    </row>
    <row r="1624" spans="1:17" x14ac:dyDescent="0.3">
      <c r="A1624">
        <v>1623</v>
      </c>
      <c r="B1624" t="s">
        <v>3580</v>
      </c>
      <c r="C1624" t="s">
        <v>3581</v>
      </c>
      <c r="D1624" t="s">
        <v>24</v>
      </c>
      <c r="E1624" t="s">
        <v>42</v>
      </c>
      <c r="F1624" t="s">
        <v>1774</v>
      </c>
      <c r="G1624" t="s">
        <v>28</v>
      </c>
      <c r="H1624" t="s">
        <v>35</v>
      </c>
      <c r="I1624" s="1">
        <v>44974</v>
      </c>
      <c r="J1624">
        <v>2023</v>
      </c>
      <c r="K1624" t="s">
        <v>36</v>
      </c>
      <c r="L1624">
        <v>14</v>
      </c>
      <c r="M1624">
        <v>406.52</v>
      </c>
      <c r="N1624">
        <v>203.65</v>
      </c>
      <c r="O1624">
        <f>Table1[[#This Row],[Price_per_qty]]*Table1[[#This Row],[Sold_qty]]</f>
        <v>5691.28</v>
      </c>
      <c r="P1624">
        <f>(Table1[[#This Row],[Sold_qty]]*Table1[[#This Row],[Price_per_qty]])-(Table1[[#This Row],[COGS]]*Table1[[#This Row],[Sold_qty]])</f>
        <v>2840.18</v>
      </c>
      <c r="Q1624" s="6">
        <f>Table1[[#This Row],[Profit]]/Table1[[#This Row],[Revenue]]</f>
        <v>0.49904063760700579</v>
      </c>
    </row>
    <row r="1625" spans="1:17" x14ac:dyDescent="0.3">
      <c r="A1625">
        <v>1624</v>
      </c>
      <c r="B1625" t="s">
        <v>3582</v>
      </c>
      <c r="C1625" t="s">
        <v>3583</v>
      </c>
      <c r="D1625" t="s">
        <v>32</v>
      </c>
      <c r="E1625" t="s">
        <v>63</v>
      </c>
      <c r="F1625" t="s">
        <v>360</v>
      </c>
      <c r="G1625" t="s">
        <v>27</v>
      </c>
      <c r="H1625" t="s">
        <v>19</v>
      </c>
      <c r="I1625" s="1">
        <v>45283</v>
      </c>
      <c r="J1625">
        <v>2023</v>
      </c>
      <c r="K1625" t="s">
        <v>21</v>
      </c>
      <c r="L1625">
        <v>1</v>
      </c>
      <c r="M1625">
        <v>184.37</v>
      </c>
      <c r="N1625">
        <v>98.06</v>
      </c>
      <c r="O1625">
        <f>Table1[[#This Row],[Price_per_qty]]*Table1[[#This Row],[Sold_qty]]</f>
        <v>184.37</v>
      </c>
      <c r="P1625">
        <f>(Table1[[#This Row],[Sold_qty]]*Table1[[#This Row],[Price_per_qty]])-(Table1[[#This Row],[COGS]]*Table1[[#This Row],[Sold_qty]])</f>
        <v>86.31</v>
      </c>
      <c r="Q1625" s="6">
        <f>Table1[[#This Row],[Profit]]/Table1[[#This Row],[Revenue]]</f>
        <v>0.46813472907739873</v>
      </c>
    </row>
    <row r="1626" spans="1:17" x14ac:dyDescent="0.3">
      <c r="A1626">
        <v>1625</v>
      </c>
      <c r="B1626" t="s">
        <v>3584</v>
      </c>
      <c r="C1626" t="s">
        <v>3585</v>
      </c>
      <c r="D1626" t="s">
        <v>24</v>
      </c>
      <c r="E1626" t="s">
        <v>42</v>
      </c>
      <c r="F1626" t="s">
        <v>1780</v>
      </c>
      <c r="G1626" t="s">
        <v>44</v>
      </c>
      <c r="H1626" t="s">
        <v>20</v>
      </c>
      <c r="I1626" s="1">
        <v>45789</v>
      </c>
      <c r="J1626">
        <v>2025</v>
      </c>
      <c r="K1626" t="s">
        <v>21</v>
      </c>
      <c r="L1626">
        <v>12</v>
      </c>
      <c r="M1626">
        <v>310.17</v>
      </c>
      <c r="N1626">
        <v>262.68</v>
      </c>
      <c r="O1626">
        <f>Table1[[#This Row],[Price_per_qty]]*Table1[[#This Row],[Sold_qty]]</f>
        <v>3722.04</v>
      </c>
      <c r="P1626">
        <f>(Table1[[#This Row],[Sold_qty]]*Table1[[#This Row],[Price_per_qty]])-(Table1[[#This Row],[COGS]]*Table1[[#This Row],[Sold_qty]])</f>
        <v>569.88000000000011</v>
      </c>
      <c r="Q1626" s="6">
        <f>Table1[[#This Row],[Profit]]/Table1[[#This Row],[Revenue]]</f>
        <v>0.15310958506625402</v>
      </c>
    </row>
    <row r="1627" spans="1:17" x14ac:dyDescent="0.3">
      <c r="A1627">
        <v>1626</v>
      </c>
      <c r="B1627" t="s">
        <v>3586</v>
      </c>
      <c r="C1627" t="s">
        <v>3587</v>
      </c>
      <c r="D1627" t="s">
        <v>24</v>
      </c>
      <c r="E1627" t="s">
        <v>73</v>
      </c>
      <c r="F1627" t="s">
        <v>579</v>
      </c>
      <c r="G1627" t="s">
        <v>19</v>
      </c>
      <c r="H1627" t="s">
        <v>19</v>
      </c>
      <c r="I1627" s="1">
        <v>45140</v>
      </c>
      <c r="J1627">
        <v>2023</v>
      </c>
      <c r="K1627" t="s">
        <v>29</v>
      </c>
      <c r="L1627">
        <v>6</v>
      </c>
      <c r="M1627">
        <v>95.62</v>
      </c>
      <c r="N1627">
        <v>61.6</v>
      </c>
      <c r="O1627">
        <f>Table1[[#This Row],[Price_per_qty]]*Table1[[#This Row],[Sold_qty]]</f>
        <v>573.72</v>
      </c>
      <c r="P1627">
        <f>(Table1[[#This Row],[Sold_qty]]*Table1[[#This Row],[Price_per_qty]])-(Table1[[#This Row],[COGS]]*Table1[[#This Row],[Sold_qty]])</f>
        <v>204.12</v>
      </c>
      <c r="Q1627" s="6">
        <f>Table1[[#This Row],[Profit]]/Table1[[#This Row],[Revenue]]</f>
        <v>0.35578330893118593</v>
      </c>
    </row>
    <row r="1628" spans="1:17" x14ac:dyDescent="0.3">
      <c r="A1628">
        <v>1627</v>
      </c>
      <c r="B1628" t="s">
        <v>3588</v>
      </c>
      <c r="C1628" t="s">
        <v>3589</v>
      </c>
      <c r="D1628" t="s">
        <v>32</v>
      </c>
      <c r="E1628" t="s">
        <v>52</v>
      </c>
      <c r="F1628" t="s">
        <v>643</v>
      </c>
      <c r="G1628" t="s">
        <v>27</v>
      </c>
      <c r="H1628" t="s">
        <v>19</v>
      </c>
      <c r="I1628" s="1">
        <v>45138</v>
      </c>
      <c r="J1628">
        <v>2023</v>
      </c>
      <c r="K1628" t="s">
        <v>21</v>
      </c>
      <c r="L1628">
        <v>20</v>
      </c>
      <c r="M1628">
        <v>115.35</v>
      </c>
      <c r="N1628">
        <v>88.94</v>
      </c>
      <c r="O1628">
        <f>Table1[[#This Row],[Price_per_qty]]*Table1[[#This Row],[Sold_qty]]</f>
        <v>2307</v>
      </c>
      <c r="P1628">
        <f>(Table1[[#This Row],[Sold_qty]]*Table1[[#This Row],[Price_per_qty]])-(Table1[[#This Row],[COGS]]*Table1[[#This Row],[Sold_qty]])</f>
        <v>528.20000000000005</v>
      </c>
      <c r="Q1628" s="6">
        <f>Table1[[#This Row],[Profit]]/Table1[[#This Row],[Revenue]]</f>
        <v>0.22895535327264849</v>
      </c>
    </row>
    <row r="1629" spans="1:17" x14ac:dyDescent="0.3">
      <c r="A1629">
        <v>1628</v>
      </c>
      <c r="B1629" t="s">
        <v>3590</v>
      </c>
      <c r="C1629" t="s">
        <v>3591</v>
      </c>
      <c r="D1629" t="s">
        <v>32</v>
      </c>
      <c r="E1629" t="s">
        <v>33</v>
      </c>
      <c r="F1629" t="s">
        <v>464</v>
      </c>
      <c r="G1629" t="s">
        <v>35</v>
      </c>
      <c r="H1629" t="s">
        <v>19</v>
      </c>
      <c r="I1629" s="1">
        <v>45211</v>
      </c>
      <c r="J1629">
        <v>2023</v>
      </c>
      <c r="K1629" t="s">
        <v>36</v>
      </c>
      <c r="L1629">
        <v>18</v>
      </c>
      <c r="M1629">
        <v>50.02</v>
      </c>
      <c r="N1629">
        <v>38.25</v>
      </c>
      <c r="O1629">
        <f>Table1[[#This Row],[Price_per_qty]]*Table1[[#This Row],[Sold_qty]]</f>
        <v>900.36</v>
      </c>
      <c r="P1629">
        <f>(Table1[[#This Row],[Sold_qty]]*Table1[[#This Row],[Price_per_qty]])-(Table1[[#This Row],[COGS]]*Table1[[#This Row],[Sold_qty]])</f>
        <v>211.86</v>
      </c>
      <c r="Q1629" s="6">
        <f>Table1[[#This Row],[Profit]]/Table1[[#This Row],[Revenue]]</f>
        <v>0.23530587764894043</v>
      </c>
    </row>
    <row r="1630" spans="1:17" x14ac:dyDescent="0.3">
      <c r="A1630">
        <v>1629</v>
      </c>
      <c r="B1630" t="s">
        <v>3592</v>
      </c>
      <c r="C1630" t="s">
        <v>3593</v>
      </c>
      <c r="D1630" t="s">
        <v>24</v>
      </c>
      <c r="E1630" t="s">
        <v>73</v>
      </c>
      <c r="F1630" t="s">
        <v>262</v>
      </c>
      <c r="G1630" t="s">
        <v>27</v>
      </c>
      <c r="H1630" t="s">
        <v>28</v>
      </c>
      <c r="I1630" s="1">
        <v>45156</v>
      </c>
      <c r="J1630">
        <v>2023</v>
      </c>
      <c r="K1630" t="s">
        <v>29</v>
      </c>
      <c r="L1630">
        <v>10</v>
      </c>
      <c r="M1630">
        <v>461.67</v>
      </c>
      <c r="N1630">
        <v>279.63</v>
      </c>
      <c r="O1630">
        <f>Table1[[#This Row],[Price_per_qty]]*Table1[[#This Row],[Sold_qty]]</f>
        <v>4616.7</v>
      </c>
      <c r="P1630">
        <f>(Table1[[#This Row],[Sold_qty]]*Table1[[#This Row],[Price_per_qty]])-(Table1[[#This Row],[COGS]]*Table1[[#This Row],[Sold_qty]])</f>
        <v>1820.3999999999996</v>
      </c>
      <c r="Q1630" s="6">
        <f>Table1[[#This Row],[Profit]]/Table1[[#This Row],[Revenue]]</f>
        <v>0.39430762232763655</v>
      </c>
    </row>
    <row r="1631" spans="1:17" x14ac:dyDescent="0.3">
      <c r="A1631">
        <v>1630</v>
      </c>
      <c r="B1631" t="s">
        <v>3594</v>
      </c>
      <c r="C1631" t="s">
        <v>3595</v>
      </c>
      <c r="D1631" t="s">
        <v>16</v>
      </c>
      <c r="E1631" t="s">
        <v>106</v>
      </c>
      <c r="F1631" t="s">
        <v>656</v>
      </c>
      <c r="G1631" t="s">
        <v>27</v>
      </c>
      <c r="H1631" t="s">
        <v>28</v>
      </c>
      <c r="I1631" s="1">
        <v>45372</v>
      </c>
      <c r="J1631">
        <v>2024</v>
      </c>
      <c r="K1631" t="s">
        <v>103</v>
      </c>
      <c r="L1631">
        <v>3</v>
      </c>
      <c r="M1631">
        <v>137.69999999999999</v>
      </c>
      <c r="N1631">
        <v>104.12</v>
      </c>
      <c r="O1631">
        <f>Table1[[#This Row],[Price_per_qty]]*Table1[[#This Row],[Sold_qty]]</f>
        <v>413.09999999999997</v>
      </c>
      <c r="P1631">
        <f>(Table1[[#This Row],[Sold_qty]]*Table1[[#This Row],[Price_per_qty]])-(Table1[[#This Row],[COGS]]*Table1[[#This Row],[Sold_qty]])</f>
        <v>100.73999999999995</v>
      </c>
      <c r="Q1631" s="6">
        <f>Table1[[#This Row],[Profit]]/Table1[[#This Row],[Revenue]]</f>
        <v>0.2438634713144516</v>
      </c>
    </row>
    <row r="1632" spans="1:17" x14ac:dyDescent="0.3">
      <c r="A1632">
        <v>1631</v>
      </c>
      <c r="B1632" t="s">
        <v>3596</v>
      </c>
      <c r="C1632" t="s">
        <v>1486</v>
      </c>
      <c r="D1632" t="s">
        <v>32</v>
      </c>
      <c r="E1632" t="s">
        <v>33</v>
      </c>
      <c r="F1632" t="s">
        <v>1751</v>
      </c>
      <c r="G1632" t="s">
        <v>20</v>
      </c>
      <c r="H1632" t="s">
        <v>19</v>
      </c>
      <c r="I1632" s="1">
        <v>45563</v>
      </c>
      <c r="J1632">
        <v>2024</v>
      </c>
      <c r="K1632" t="s">
        <v>36</v>
      </c>
      <c r="L1632">
        <v>12</v>
      </c>
      <c r="M1632">
        <v>308.05</v>
      </c>
      <c r="N1632">
        <v>241.97</v>
      </c>
      <c r="O1632">
        <f>Table1[[#This Row],[Price_per_qty]]*Table1[[#This Row],[Sold_qty]]</f>
        <v>3696.6000000000004</v>
      </c>
      <c r="P1632">
        <f>(Table1[[#This Row],[Sold_qty]]*Table1[[#This Row],[Price_per_qty]])-(Table1[[#This Row],[COGS]]*Table1[[#This Row],[Sold_qty]])</f>
        <v>792.96000000000049</v>
      </c>
      <c r="Q1632" s="6">
        <f>Table1[[#This Row],[Profit]]/Table1[[#This Row],[Revenue]]</f>
        <v>0.21451063139100807</v>
      </c>
    </row>
    <row r="1633" spans="1:17" x14ac:dyDescent="0.3">
      <c r="A1633">
        <v>1632</v>
      </c>
      <c r="B1633" t="s">
        <v>3597</v>
      </c>
      <c r="C1633" t="s">
        <v>3598</v>
      </c>
      <c r="D1633" t="s">
        <v>16</v>
      </c>
      <c r="E1633" t="s">
        <v>17</v>
      </c>
      <c r="F1633" t="s">
        <v>1793</v>
      </c>
      <c r="G1633" t="s">
        <v>35</v>
      </c>
      <c r="H1633" t="s">
        <v>27</v>
      </c>
      <c r="I1633" s="1">
        <v>45115</v>
      </c>
      <c r="J1633">
        <v>2023</v>
      </c>
      <c r="K1633" t="s">
        <v>21</v>
      </c>
      <c r="L1633">
        <v>12</v>
      </c>
      <c r="M1633">
        <v>355.44</v>
      </c>
      <c r="N1633">
        <v>214.44</v>
      </c>
      <c r="O1633">
        <f>Table1[[#This Row],[Price_per_qty]]*Table1[[#This Row],[Sold_qty]]</f>
        <v>4265.28</v>
      </c>
      <c r="P1633">
        <f>(Table1[[#This Row],[Sold_qty]]*Table1[[#This Row],[Price_per_qty]])-(Table1[[#This Row],[COGS]]*Table1[[#This Row],[Sold_qty]])</f>
        <v>1692</v>
      </c>
      <c r="Q1633" s="6">
        <f>Table1[[#This Row],[Profit]]/Table1[[#This Row],[Revenue]]</f>
        <v>0.39669142471303176</v>
      </c>
    </row>
    <row r="1634" spans="1:17" x14ac:dyDescent="0.3">
      <c r="A1634">
        <v>1633</v>
      </c>
      <c r="B1634" t="s">
        <v>3599</v>
      </c>
      <c r="C1634" t="s">
        <v>3600</v>
      </c>
      <c r="D1634" t="s">
        <v>32</v>
      </c>
      <c r="E1634" t="s">
        <v>33</v>
      </c>
      <c r="F1634" t="s">
        <v>474</v>
      </c>
      <c r="G1634" t="s">
        <v>20</v>
      </c>
      <c r="H1634" t="s">
        <v>20</v>
      </c>
      <c r="I1634" s="1">
        <v>45160</v>
      </c>
      <c r="J1634">
        <v>2023</v>
      </c>
      <c r="K1634" t="s">
        <v>29</v>
      </c>
      <c r="L1634">
        <v>11</v>
      </c>
      <c r="M1634">
        <v>70.02</v>
      </c>
      <c r="N1634">
        <v>48.53</v>
      </c>
      <c r="O1634">
        <f>Table1[[#This Row],[Price_per_qty]]*Table1[[#This Row],[Sold_qty]]</f>
        <v>770.21999999999991</v>
      </c>
      <c r="P1634">
        <f>(Table1[[#This Row],[Sold_qty]]*Table1[[#This Row],[Price_per_qty]])-(Table1[[#This Row],[COGS]]*Table1[[#This Row],[Sold_qty]])</f>
        <v>236.38999999999987</v>
      </c>
      <c r="Q1634" s="6">
        <f>Table1[[#This Row],[Profit]]/Table1[[#This Row],[Revenue]]</f>
        <v>0.30691231076835179</v>
      </c>
    </row>
    <row r="1635" spans="1:17" x14ac:dyDescent="0.3">
      <c r="A1635">
        <v>1634</v>
      </c>
      <c r="B1635" t="s">
        <v>3601</v>
      </c>
      <c r="C1635" t="s">
        <v>3602</v>
      </c>
      <c r="D1635" t="s">
        <v>16</v>
      </c>
      <c r="E1635" t="s">
        <v>17</v>
      </c>
      <c r="F1635" t="s">
        <v>541</v>
      </c>
      <c r="G1635" t="s">
        <v>27</v>
      </c>
      <c r="H1635" t="s">
        <v>28</v>
      </c>
      <c r="I1635" s="1">
        <v>45750</v>
      </c>
      <c r="J1635">
        <v>2025</v>
      </c>
      <c r="K1635" t="s">
        <v>21</v>
      </c>
      <c r="L1635">
        <v>14</v>
      </c>
      <c r="M1635">
        <v>84.77</v>
      </c>
      <c r="N1635">
        <v>71.77</v>
      </c>
      <c r="O1635">
        <f>Table1[[#This Row],[Price_per_qty]]*Table1[[#This Row],[Sold_qty]]</f>
        <v>1186.78</v>
      </c>
      <c r="P1635">
        <f>(Table1[[#This Row],[Sold_qty]]*Table1[[#This Row],[Price_per_qty]])-(Table1[[#This Row],[COGS]]*Table1[[#This Row],[Sold_qty]])</f>
        <v>182</v>
      </c>
      <c r="Q1635" s="6">
        <f>Table1[[#This Row],[Profit]]/Table1[[#This Row],[Revenue]]</f>
        <v>0.15335614014391885</v>
      </c>
    </row>
    <row r="1636" spans="1:17" x14ac:dyDescent="0.3">
      <c r="A1636">
        <v>1635</v>
      </c>
      <c r="B1636" t="s">
        <v>3603</v>
      </c>
      <c r="C1636" t="s">
        <v>3604</v>
      </c>
      <c r="D1636" t="s">
        <v>16</v>
      </c>
      <c r="E1636" t="s">
        <v>59</v>
      </c>
      <c r="F1636" t="s">
        <v>2508</v>
      </c>
      <c r="G1636" t="s">
        <v>27</v>
      </c>
      <c r="H1636" t="s">
        <v>35</v>
      </c>
      <c r="I1636" s="1">
        <v>45589</v>
      </c>
      <c r="J1636">
        <v>2024</v>
      </c>
      <c r="K1636" t="s">
        <v>29</v>
      </c>
      <c r="L1636">
        <v>16</v>
      </c>
      <c r="M1636">
        <v>20.149999999999999</v>
      </c>
      <c r="N1636">
        <v>10.46</v>
      </c>
      <c r="O1636">
        <f>Table1[[#This Row],[Price_per_qty]]*Table1[[#This Row],[Sold_qty]]</f>
        <v>322.39999999999998</v>
      </c>
      <c r="P1636">
        <f>(Table1[[#This Row],[Sold_qty]]*Table1[[#This Row],[Price_per_qty]])-(Table1[[#This Row],[COGS]]*Table1[[#This Row],[Sold_qty]])</f>
        <v>155.03999999999996</v>
      </c>
      <c r="Q1636" s="6">
        <f>Table1[[#This Row],[Profit]]/Table1[[#This Row],[Revenue]]</f>
        <v>0.48089330024813887</v>
      </c>
    </row>
    <row r="1637" spans="1:17" x14ac:dyDescent="0.3">
      <c r="A1637">
        <v>1636</v>
      </c>
      <c r="B1637" t="s">
        <v>3605</v>
      </c>
      <c r="C1637" t="s">
        <v>3606</v>
      </c>
      <c r="D1637" t="s">
        <v>32</v>
      </c>
      <c r="E1637" t="s">
        <v>33</v>
      </c>
      <c r="F1637" t="s">
        <v>1090</v>
      </c>
      <c r="G1637" t="s">
        <v>44</v>
      </c>
      <c r="H1637" t="s">
        <v>27</v>
      </c>
      <c r="I1637" s="1">
        <v>45675</v>
      </c>
      <c r="J1637">
        <v>2025</v>
      </c>
      <c r="K1637" t="s">
        <v>21</v>
      </c>
      <c r="L1637">
        <v>5</v>
      </c>
      <c r="M1637">
        <v>442.63</v>
      </c>
      <c r="N1637">
        <v>246.9</v>
      </c>
      <c r="O1637">
        <f>Table1[[#This Row],[Price_per_qty]]*Table1[[#This Row],[Sold_qty]]</f>
        <v>2213.15</v>
      </c>
      <c r="P1637">
        <f>(Table1[[#This Row],[Sold_qty]]*Table1[[#This Row],[Price_per_qty]])-(Table1[[#This Row],[COGS]]*Table1[[#This Row],[Sold_qty]])</f>
        <v>978.65000000000009</v>
      </c>
      <c r="Q1637" s="6">
        <f>Table1[[#This Row],[Profit]]/Table1[[#This Row],[Revenue]]</f>
        <v>0.4421977724058469</v>
      </c>
    </row>
    <row r="1638" spans="1:17" x14ac:dyDescent="0.3">
      <c r="A1638">
        <v>1637</v>
      </c>
      <c r="B1638" t="s">
        <v>3607</v>
      </c>
      <c r="C1638" t="s">
        <v>3231</v>
      </c>
      <c r="D1638" t="s">
        <v>32</v>
      </c>
      <c r="E1638" t="s">
        <v>52</v>
      </c>
      <c r="F1638" t="s">
        <v>2238</v>
      </c>
      <c r="G1638" t="s">
        <v>44</v>
      </c>
      <c r="H1638" t="s">
        <v>28</v>
      </c>
      <c r="I1638" s="1">
        <v>45136</v>
      </c>
      <c r="J1638">
        <v>2023</v>
      </c>
      <c r="K1638" t="s">
        <v>21</v>
      </c>
      <c r="L1638">
        <v>18</v>
      </c>
      <c r="M1638">
        <v>103.24</v>
      </c>
      <c r="N1638">
        <v>62.77</v>
      </c>
      <c r="O1638">
        <f>Table1[[#This Row],[Price_per_qty]]*Table1[[#This Row],[Sold_qty]]</f>
        <v>1858.32</v>
      </c>
      <c r="P1638">
        <f>(Table1[[#This Row],[Sold_qty]]*Table1[[#This Row],[Price_per_qty]])-(Table1[[#This Row],[COGS]]*Table1[[#This Row],[Sold_qty]])</f>
        <v>728.45999999999981</v>
      </c>
      <c r="Q1638" s="6">
        <f>Table1[[#This Row],[Profit]]/Table1[[#This Row],[Revenue]]</f>
        <v>0.39199922510654778</v>
      </c>
    </row>
    <row r="1639" spans="1:17" x14ac:dyDescent="0.3">
      <c r="A1639">
        <v>1638</v>
      </c>
      <c r="B1639" t="s">
        <v>3608</v>
      </c>
      <c r="C1639" t="s">
        <v>3510</v>
      </c>
      <c r="D1639" t="s">
        <v>24</v>
      </c>
      <c r="E1639" t="s">
        <v>73</v>
      </c>
      <c r="F1639" t="s">
        <v>544</v>
      </c>
      <c r="G1639" t="s">
        <v>19</v>
      </c>
      <c r="H1639" t="s">
        <v>35</v>
      </c>
      <c r="I1639" s="1">
        <v>45813</v>
      </c>
      <c r="J1639">
        <v>2025</v>
      </c>
      <c r="K1639" t="s">
        <v>29</v>
      </c>
      <c r="L1639">
        <v>3</v>
      </c>
      <c r="M1639">
        <v>47.18</v>
      </c>
      <c r="N1639">
        <v>38.43</v>
      </c>
      <c r="O1639">
        <f>Table1[[#This Row],[Price_per_qty]]*Table1[[#This Row],[Sold_qty]]</f>
        <v>141.54</v>
      </c>
      <c r="P1639">
        <f>(Table1[[#This Row],[Sold_qty]]*Table1[[#This Row],[Price_per_qty]])-(Table1[[#This Row],[COGS]]*Table1[[#This Row],[Sold_qty]])</f>
        <v>26.25</v>
      </c>
      <c r="Q1639" s="6">
        <f>Table1[[#This Row],[Profit]]/Table1[[#This Row],[Revenue]]</f>
        <v>0.18545994065281901</v>
      </c>
    </row>
    <row r="1640" spans="1:17" x14ac:dyDescent="0.3">
      <c r="A1640">
        <v>1639</v>
      </c>
      <c r="B1640" t="s">
        <v>3609</v>
      </c>
      <c r="C1640" t="s">
        <v>3610</v>
      </c>
      <c r="D1640" t="s">
        <v>16</v>
      </c>
      <c r="E1640" t="s">
        <v>106</v>
      </c>
      <c r="F1640" t="s">
        <v>764</v>
      </c>
      <c r="G1640" t="s">
        <v>28</v>
      </c>
      <c r="H1640" t="s">
        <v>44</v>
      </c>
      <c r="I1640" s="1">
        <v>45080</v>
      </c>
      <c r="J1640">
        <v>2023</v>
      </c>
      <c r="K1640" t="s">
        <v>103</v>
      </c>
      <c r="L1640">
        <v>20</v>
      </c>
      <c r="M1640">
        <v>484.84</v>
      </c>
      <c r="N1640">
        <v>305.16000000000003</v>
      </c>
      <c r="O1640">
        <f>Table1[[#This Row],[Price_per_qty]]*Table1[[#This Row],[Sold_qty]]</f>
        <v>9696.7999999999993</v>
      </c>
      <c r="P1640">
        <f>(Table1[[#This Row],[Sold_qty]]*Table1[[#This Row],[Price_per_qty]])-(Table1[[#This Row],[COGS]]*Table1[[#This Row],[Sold_qty]])</f>
        <v>3593.5999999999985</v>
      </c>
      <c r="Q1640" s="6">
        <f>Table1[[#This Row],[Profit]]/Table1[[#This Row],[Revenue]]</f>
        <v>0.37059648543849505</v>
      </c>
    </row>
    <row r="1641" spans="1:17" x14ac:dyDescent="0.3">
      <c r="A1641">
        <v>1640</v>
      </c>
      <c r="B1641" t="s">
        <v>3611</v>
      </c>
      <c r="C1641" t="s">
        <v>3612</v>
      </c>
      <c r="D1641" t="s">
        <v>16</v>
      </c>
      <c r="E1641" t="s">
        <v>106</v>
      </c>
      <c r="F1641" t="s">
        <v>1157</v>
      </c>
      <c r="G1641" t="s">
        <v>28</v>
      </c>
      <c r="H1641" t="s">
        <v>27</v>
      </c>
      <c r="I1641" s="1">
        <v>45519</v>
      </c>
      <c r="J1641">
        <v>2024</v>
      </c>
      <c r="K1641" t="s">
        <v>36</v>
      </c>
      <c r="L1641">
        <v>5</v>
      </c>
      <c r="M1641">
        <v>306.02999999999997</v>
      </c>
      <c r="N1641">
        <v>199.4</v>
      </c>
      <c r="O1641">
        <f>Table1[[#This Row],[Price_per_qty]]*Table1[[#This Row],[Sold_qty]]</f>
        <v>1530.1499999999999</v>
      </c>
      <c r="P1641">
        <f>(Table1[[#This Row],[Sold_qty]]*Table1[[#This Row],[Price_per_qty]])-(Table1[[#This Row],[COGS]]*Table1[[#This Row],[Sold_qty]])</f>
        <v>533.14999999999986</v>
      </c>
      <c r="Q1641" s="6">
        <f>Table1[[#This Row],[Profit]]/Table1[[#This Row],[Revenue]]</f>
        <v>0.34842989249419987</v>
      </c>
    </row>
    <row r="1642" spans="1:17" x14ac:dyDescent="0.3">
      <c r="A1642">
        <v>1641</v>
      </c>
      <c r="B1642" t="s">
        <v>3613</v>
      </c>
      <c r="C1642" t="s">
        <v>2954</v>
      </c>
      <c r="D1642" t="s">
        <v>24</v>
      </c>
      <c r="E1642" t="s">
        <v>73</v>
      </c>
      <c r="F1642" t="s">
        <v>1053</v>
      </c>
      <c r="G1642" t="s">
        <v>20</v>
      </c>
      <c r="H1642" t="s">
        <v>19</v>
      </c>
      <c r="I1642" s="1">
        <v>45636</v>
      </c>
      <c r="J1642">
        <v>2024</v>
      </c>
      <c r="K1642" t="s">
        <v>21</v>
      </c>
      <c r="L1642">
        <v>14</v>
      </c>
      <c r="M1642">
        <v>385.72</v>
      </c>
      <c r="N1642">
        <v>219.87</v>
      </c>
      <c r="O1642">
        <f>Table1[[#This Row],[Price_per_qty]]*Table1[[#This Row],[Sold_qty]]</f>
        <v>5400.08</v>
      </c>
      <c r="P1642">
        <f>(Table1[[#This Row],[Sold_qty]]*Table1[[#This Row],[Price_per_qty]])-(Table1[[#This Row],[COGS]]*Table1[[#This Row],[Sold_qty]])</f>
        <v>2321.8999999999996</v>
      </c>
      <c r="Q1642" s="6">
        <f>Table1[[#This Row],[Profit]]/Table1[[#This Row],[Revenue]]</f>
        <v>0.42997511147982986</v>
      </c>
    </row>
    <row r="1643" spans="1:17" x14ac:dyDescent="0.3">
      <c r="A1643">
        <v>1642</v>
      </c>
      <c r="B1643" t="s">
        <v>3614</v>
      </c>
      <c r="C1643" t="s">
        <v>2075</v>
      </c>
      <c r="D1643" t="s">
        <v>24</v>
      </c>
      <c r="E1643" t="s">
        <v>25</v>
      </c>
      <c r="F1643" t="s">
        <v>1756</v>
      </c>
      <c r="G1643" t="s">
        <v>27</v>
      </c>
      <c r="H1643" t="s">
        <v>44</v>
      </c>
      <c r="I1643" s="1">
        <v>45148</v>
      </c>
      <c r="J1643">
        <v>2023</v>
      </c>
      <c r="K1643" t="s">
        <v>21</v>
      </c>
      <c r="L1643">
        <v>19</v>
      </c>
      <c r="M1643">
        <v>22.04</v>
      </c>
      <c r="N1643">
        <v>15.44</v>
      </c>
      <c r="O1643">
        <f>Table1[[#This Row],[Price_per_qty]]*Table1[[#This Row],[Sold_qty]]</f>
        <v>418.76</v>
      </c>
      <c r="P1643">
        <f>(Table1[[#This Row],[Sold_qty]]*Table1[[#This Row],[Price_per_qty]])-(Table1[[#This Row],[COGS]]*Table1[[#This Row],[Sold_qty]])</f>
        <v>125.39999999999998</v>
      </c>
      <c r="Q1643" s="6">
        <f>Table1[[#This Row],[Profit]]/Table1[[#This Row],[Revenue]]</f>
        <v>0.29945553539019959</v>
      </c>
    </row>
    <row r="1644" spans="1:17" x14ac:dyDescent="0.3">
      <c r="A1644">
        <v>1643</v>
      </c>
      <c r="B1644" t="s">
        <v>3615</v>
      </c>
      <c r="C1644" t="s">
        <v>3616</v>
      </c>
      <c r="D1644" t="s">
        <v>16</v>
      </c>
      <c r="E1644" t="s">
        <v>59</v>
      </c>
      <c r="F1644" t="s">
        <v>3041</v>
      </c>
      <c r="G1644" t="s">
        <v>44</v>
      </c>
      <c r="H1644" t="s">
        <v>44</v>
      </c>
      <c r="I1644" s="1">
        <v>44968</v>
      </c>
      <c r="J1644">
        <v>2023</v>
      </c>
      <c r="K1644" t="s">
        <v>29</v>
      </c>
      <c r="L1644">
        <v>18</v>
      </c>
      <c r="M1644">
        <v>161.13</v>
      </c>
      <c r="N1644">
        <v>132.38999999999999</v>
      </c>
      <c r="O1644">
        <f>Table1[[#This Row],[Price_per_qty]]*Table1[[#This Row],[Sold_qty]]</f>
        <v>2900.34</v>
      </c>
      <c r="P1644">
        <f>(Table1[[#This Row],[Sold_qty]]*Table1[[#This Row],[Price_per_qty]])-(Table1[[#This Row],[COGS]]*Table1[[#This Row],[Sold_qty]])</f>
        <v>517.32000000000062</v>
      </c>
      <c r="Q1644" s="6">
        <f>Table1[[#This Row],[Profit]]/Table1[[#This Row],[Revenue]]</f>
        <v>0.1783652951033329</v>
      </c>
    </row>
    <row r="1645" spans="1:17" x14ac:dyDescent="0.3">
      <c r="A1645">
        <v>1644</v>
      </c>
      <c r="B1645" t="s">
        <v>3617</v>
      </c>
      <c r="C1645" t="s">
        <v>3618</v>
      </c>
      <c r="D1645" t="s">
        <v>16</v>
      </c>
      <c r="E1645" t="s">
        <v>59</v>
      </c>
      <c r="F1645" t="s">
        <v>375</v>
      </c>
      <c r="G1645" t="s">
        <v>19</v>
      </c>
      <c r="H1645" t="s">
        <v>27</v>
      </c>
      <c r="I1645" s="1">
        <v>45260</v>
      </c>
      <c r="J1645">
        <v>2023</v>
      </c>
      <c r="K1645" t="s">
        <v>103</v>
      </c>
      <c r="L1645">
        <v>2</v>
      </c>
      <c r="M1645">
        <v>437.42</v>
      </c>
      <c r="N1645">
        <v>233.97</v>
      </c>
      <c r="O1645">
        <f>Table1[[#This Row],[Price_per_qty]]*Table1[[#This Row],[Sold_qty]]</f>
        <v>874.84</v>
      </c>
      <c r="P1645">
        <f>(Table1[[#This Row],[Sold_qty]]*Table1[[#This Row],[Price_per_qty]])-(Table1[[#This Row],[COGS]]*Table1[[#This Row],[Sold_qty]])</f>
        <v>406.90000000000003</v>
      </c>
      <c r="Q1645" s="6">
        <f>Table1[[#This Row],[Profit]]/Table1[[#This Row],[Revenue]]</f>
        <v>0.46511362077637058</v>
      </c>
    </row>
    <row r="1646" spans="1:17" x14ac:dyDescent="0.3">
      <c r="A1646">
        <v>1645</v>
      </c>
      <c r="B1646" t="s">
        <v>3619</v>
      </c>
      <c r="C1646" t="s">
        <v>606</v>
      </c>
      <c r="D1646" t="s">
        <v>24</v>
      </c>
      <c r="E1646" t="s">
        <v>42</v>
      </c>
      <c r="F1646" t="s">
        <v>1253</v>
      </c>
      <c r="G1646" t="s">
        <v>19</v>
      </c>
      <c r="H1646" t="s">
        <v>28</v>
      </c>
      <c r="I1646" s="1">
        <v>45494</v>
      </c>
      <c r="J1646">
        <v>2024</v>
      </c>
      <c r="K1646" t="s">
        <v>103</v>
      </c>
      <c r="L1646">
        <v>6</v>
      </c>
      <c r="M1646">
        <v>342.1</v>
      </c>
      <c r="N1646">
        <v>273.57</v>
      </c>
      <c r="O1646">
        <f>Table1[[#This Row],[Price_per_qty]]*Table1[[#This Row],[Sold_qty]]</f>
        <v>2052.6000000000004</v>
      </c>
      <c r="P1646">
        <f>(Table1[[#This Row],[Sold_qty]]*Table1[[#This Row],[Price_per_qty]])-(Table1[[#This Row],[COGS]]*Table1[[#This Row],[Sold_qty]])</f>
        <v>411.18000000000029</v>
      </c>
      <c r="Q1646" s="6">
        <f>Table1[[#This Row],[Profit]]/Table1[[#This Row],[Revenue]]</f>
        <v>0.20032154340836023</v>
      </c>
    </row>
    <row r="1647" spans="1:17" x14ac:dyDescent="0.3">
      <c r="A1647">
        <v>1646</v>
      </c>
      <c r="B1647" t="s">
        <v>3620</v>
      </c>
      <c r="C1647" t="s">
        <v>3621</v>
      </c>
      <c r="D1647" t="s">
        <v>16</v>
      </c>
      <c r="E1647" t="s">
        <v>17</v>
      </c>
      <c r="F1647" t="s">
        <v>1154</v>
      </c>
      <c r="G1647" t="s">
        <v>27</v>
      </c>
      <c r="H1647" t="s">
        <v>20</v>
      </c>
      <c r="I1647" s="1">
        <v>45433</v>
      </c>
      <c r="J1647">
        <v>2024</v>
      </c>
      <c r="K1647" t="s">
        <v>103</v>
      </c>
      <c r="L1647">
        <v>17</v>
      </c>
      <c r="M1647">
        <v>258.08999999999997</v>
      </c>
      <c r="N1647">
        <v>160.78</v>
      </c>
      <c r="O1647">
        <f>Table1[[#This Row],[Price_per_qty]]*Table1[[#This Row],[Sold_qty]]</f>
        <v>4387.53</v>
      </c>
      <c r="P1647">
        <f>(Table1[[#This Row],[Sold_qty]]*Table1[[#This Row],[Price_per_qty]])-(Table1[[#This Row],[COGS]]*Table1[[#This Row],[Sold_qty]])</f>
        <v>1654.2699999999995</v>
      </c>
      <c r="Q1647" s="6">
        <f>Table1[[#This Row],[Profit]]/Table1[[#This Row],[Revenue]]</f>
        <v>0.37703901739703194</v>
      </c>
    </row>
    <row r="1648" spans="1:17" x14ac:dyDescent="0.3">
      <c r="A1648">
        <v>1647</v>
      </c>
      <c r="B1648" t="s">
        <v>3622</v>
      </c>
      <c r="C1648" t="s">
        <v>3623</v>
      </c>
      <c r="D1648" t="s">
        <v>32</v>
      </c>
      <c r="E1648" t="s">
        <v>52</v>
      </c>
      <c r="F1648" t="s">
        <v>662</v>
      </c>
      <c r="G1648" t="s">
        <v>35</v>
      </c>
      <c r="H1648" t="s">
        <v>35</v>
      </c>
      <c r="I1648" s="1">
        <v>45149</v>
      </c>
      <c r="J1648">
        <v>2023</v>
      </c>
      <c r="K1648" t="s">
        <v>36</v>
      </c>
      <c r="L1648">
        <v>12</v>
      </c>
      <c r="M1648">
        <v>492.31</v>
      </c>
      <c r="N1648">
        <v>349.17</v>
      </c>
      <c r="O1648">
        <f>Table1[[#This Row],[Price_per_qty]]*Table1[[#This Row],[Sold_qty]]</f>
        <v>5907.72</v>
      </c>
      <c r="P1648">
        <f>(Table1[[#This Row],[Sold_qty]]*Table1[[#This Row],[Price_per_qty]])-(Table1[[#This Row],[COGS]]*Table1[[#This Row],[Sold_qty]])</f>
        <v>1717.6800000000003</v>
      </c>
      <c r="Q1648" s="6">
        <f>Table1[[#This Row],[Profit]]/Table1[[#This Row],[Revenue]]</f>
        <v>0.2907517621011152</v>
      </c>
    </row>
    <row r="1649" spans="1:17" x14ac:dyDescent="0.3">
      <c r="A1649">
        <v>1648</v>
      </c>
      <c r="B1649" t="s">
        <v>3624</v>
      </c>
      <c r="C1649" t="s">
        <v>3625</v>
      </c>
      <c r="D1649" t="s">
        <v>24</v>
      </c>
      <c r="E1649" t="s">
        <v>73</v>
      </c>
      <c r="F1649" t="s">
        <v>730</v>
      </c>
      <c r="G1649" t="s">
        <v>27</v>
      </c>
      <c r="H1649" t="s">
        <v>35</v>
      </c>
      <c r="I1649" s="1">
        <v>45310</v>
      </c>
      <c r="J1649">
        <v>2024</v>
      </c>
      <c r="K1649" t="s">
        <v>103</v>
      </c>
      <c r="L1649">
        <v>13</v>
      </c>
      <c r="M1649">
        <v>384.11</v>
      </c>
      <c r="N1649">
        <v>278.93</v>
      </c>
      <c r="O1649">
        <f>Table1[[#This Row],[Price_per_qty]]*Table1[[#This Row],[Sold_qty]]</f>
        <v>4993.43</v>
      </c>
      <c r="P1649">
        <f>(Table1[[#This Row],[Sold_qty]]*Table1[[#This Row],[Price_per_qty]])-(Table1[[#This Row],[COGS]]*Table1[[#This Row],[Sold_qty]])</f>
        <v>1367.3400000000001</v>
      </c>
      <c r="Q1649" s="6">
        <f>Table1[[#This Row],[Profit]]/Table1[[#This Row],[Revenue]]</f>
        <v>0.27382780974200099</v>
      </c>
    </row>
    <row r="1650" spans="1:17" x14ac:dyDescent="0.3">
      <c r="A1650">
        <v>1649</v>
      </c>
      <c r="B1650" t="s">
        <v>3626</v>
      </c>
      <c r="C1650" t="s">
        <v>2270</v>
      </c>
      <c r="D1650" t="s">
        <v>16</v>
      </c>
      <c r="E1650" t="s">
        <v>17</v>
      </c>
      <c r="F1650" t="s">
        <v>767</v>
      </c>
      <c r="G1650" t="s">
        <v>19</v>
      </c>
      <c r="H1650" t="s">
        <v>20</v>
      </c>
      <c r="I1650" s="1">
        <v>45551</v>
      </c>
      <c r="J1650">
        <v>2024</v>
      </c>
      <c r="K1650" t="s">
        <v>21</v>
      </c>
      <c r="L1650">
        <v>19</v>
      </c>
      <c r="M1650">
        <v>36.54</v>
      </c>
      <c r="N1650">
        <v>28.12</v>
      </c>
      <c r="O1650">
        <f>Table1[[#This Row],[Price_per_qty]]*Table1[[#This Row],[Sold_qty]]</f>
        <v>694.26</v>
      </c>
      <c r="P1650">
        <f>(Table1[[#This Row],[Sold_qty]]*Table1[[#This Row],[Price_per_qty]])-(Table1[[#This Row],[COGS]]*Table1[[#This Row],[Sold_qty]])</f>
        <v>159.98000000000002</v>
      </c>
      <c r="Q1650" s="6">
        <f>Table1[[#This Row],[Profit]]/Table1[[#This Row],[Revenue]]</f>
        <v>0.23043240284619598</v>
      </c>
    </row>
    <row r="1651" spans="1:17" x14ac:dyDescent="0.3">
      <c r="A1651">
        <v>1650</v>
      </c>
      <c r="B1651" t="s">
        <v>3627</v>
      </c>
      <c r="C1651" t="s">
        <v>3628</v>
      </c>
      <c r="D1651" t="s">
        <v>16</v>
      </c>
      <c r="E1651" t="s">
        <v>59</v>
      </c>
      <c r="F1651" t="s">
        <v>134</v>
      </c>
      <c r="G1651" t="s">
        <v>35</v>
      </c>
      <c r="H1651" t="s">
        <v>28</v>
      </c>
      <c r="I1651" s="1">
        <v>45732</v>
      </c>
      <c r="J1651">
        <v>2025</v>
      </c>
      <c r="K1651" t="s">
        <v>29</v>
      </c>
      <c r="L1651">
        <v>7</v>
      </c>
      <c r="M1651">
        <v>389.86</v>
      </c>
      <c r="N1651">
        <v>197.92</v>
      </c>
      <c r="O1651">
        <f>Table1[[#This Row],[Price_per_qty]]*Table1[[#This Row],[Sold_qty]]</f>
        <v>2729.02</v>
      </c>
      <c r="P1651">
        <f>(Table1[[#This Row],[Sold_qty]]*Table1[[#This Row],[Price_per_qty]])-(Table1[[#This Row],[COGS]]*Table1[[#This Row],[Sold_qty]])</f>
        <v>1343.5800000000002</v>
      </c>
      <c r="Q1651" s="6">
        <f>Table1[[#This Row],[Profit]]/Table1[[#This Row],[Revenue]]</f>
        <v>0.49233058020827997</v>
      </c>
    </row>
    <row r="1652" spans="1:17" x14ac:dyDescent="0.3">
      <c r="A1652">
        <v>1651</v>
      </c>
      <c r="B1652" t="s">
        <v>3629</v>
      </c>
      <c r="C1652" t="s">
        <v>2200</v>
      </c>
      <c r="D1652" t="s">
        <v>16</v>
      </c>
      <c r="E1652" t="s">
        <v>106</v>
      </c>
      <c r="F1652" t="s">
        <v>943</v>
      </c>
      <c r="G1652" t="s">
        <v>27</v>
      </c>
      <c r="H1652" t="s">
        <v>35</v>
      </c>
      <c r="I1652" s="1">
        <v>45337</v>
      </c>
      <c r="J1652">
        <v>2024</v>
      </c>
      <c r="K1652" t="s">
        <v>29</v>
      </c>
      <c r="L1652">
        <v>1</v>
      </c>
      <c r="M1652">
        <v>232.4</v>
      </c>
      <c r="N1652">
        <v>139.87</v>
      </c>
      <c r="O1652">
        <f>Table1[[#This Row],[Price_per_qty]]*Table1[[#This Row],[Sold_qty]]</f>
        <v>232.4</v>
      </c>
      <c r="P1652">
        <f>(Table1[[#This Row],[Sold_qty]]*Table1[[#This Row],[Price_per_qty]])-(Table1[[#This Row],[COGS]]*Table1[[#This Row],[Sold_qty]])</f>
        <v>92.53</v>
      </c>
      <c r="Q1652" s="6">
        <f>Table1[[#This Row],[Profit]]/Table1[[#This Row],[Revenue]]</f>
        <v>0.39814974182444063</v>
      </c>
    </row>
    <row r="1653" spans="1:17" x14ac:dyDescent="0.3">
      <c r="A1653">
        <v>1652</v>
      </c>
      <c r="B1653" t="s">
        <v>3630</v>
      </c>
      <c r="C1653" t="s">
        <v>3631</v>
      </c>
      <c r="D1653" t="s">
        <v>16</v>
      </c>
      <c r="E1653" t="s">
        <v>17</v>
      </c>
      <c r="F1653" t="s">
        <v>1287</v>
      </c>
      <c r="G1653" t="s">
        <v>44</v>
      </c>
      <c r="H1653" t="s">
        <v>27</v>
      </c>
      <c r="I1653" s="1">
        <v>45329</v>
      </c>
      <c r="J1653">
        <v>2024</v>
      </c>
      <c r="K1653" t="s">
        <v>21</v>
      </c>
      <c r="L1653">
        <v>4</v>
      </c>
      <c r="M1653">
        <v>449.96</v>
      </c>
      <c r="N1653">
        <v>257.02</v>
      </c>
      <c r="O1653">
        <f>Table1[[#This Row],[Price_per_qty]]*Table1[[#This Row],[Sold_qty]]</f>
        <v>1799.84</v>
      </c>
      <c r="P1653">
        <f>(Table1[[#This Row],[Sold_qty]]*Table1[[#This Row],[Price_per_qty]])-(Table1[[#This Row],[COGS]]*Table1[[#This Row],[Sold_qty]])</f>
        <v>771.76</v>
      </c>
      <c r="Q1653" s="6">
        <f>Table1[[#This Row],[Profit]]/Table1[[#This Row],[Revenue]]</f>
        <v>0.42879367054849321</v>
      </c>
    </row>
    <row r="1654" spans="1:17" x14ac:dyDescent="0.3">
      <c r="A1654">
        <v>1653</v>
      </c>
      <c r="B1654" t="s">
        <v>3632</v>
      </c>
      <c r="C1654" t="s">
        <v>3633</v>
      </c>
      <c r="D1654" t="s">
        <v>32</v>
      </c>
      <c r="E1654" t="s">
        <v>52</v>
      </c>
      <c r="F1654" t="s">
        <v>2829</v>
      </c>
      <c r="G1654" t="s">
        <v>35</v>
      </c>
      <c r="H1654" t="s">
        <v>35</v>
      </c>
      <c r="I1654" s="1">
        <v>45558</v>
      </c>
      <c r="J1654">
        <v>2024</v>
      </c>
      <c r="K1654" t="s">
        <v>29</v>
      </c>
      <c r="L1654">
        <v>8</v>
      </c>
      <c r="M1654">
        <v>45.26</v>
      </c>
      <c r="N1654">
        <v>24.61</v>
      </c>
      <c r="O1654">
        <f>Table1[[#This Row],[Price_per_qty]]*Table1[[#This Row],[Sold_qty]]</f>
        <v>362.08</v>
      </c>
      <c r="P1654">
        <f>(Table1[[#This Row],[Sold_qty]]*Table1[[#This Row],[Price_per_qty]])-(Table1[[#This Row],[COGS]]*Table1[[#This Row],[Sold_qty]])</f>
        <v>165.2</v>
      </c>
      <c r="Q1654" s="6">
        <f>Table1[[#This Row],[Profit]]/Table1[[#This Row],[Revenue]]</f>
        <v>0.4562527618205921</v>
      </c>
    </row>
    <row r="1655" spans="1:17" x14ac:dyDescent="0.3">
      <c r="A1655">
        <v>1654</v>
      </c>
      <c r="B1655" t="s">
        <v>3634</v>
      </c>
      <c r="C1655" t="s">
        <v>3635</v>
      </c>
      <c r="D1655" t="s">
        <v>16</v>
      </c>
      <c r="E1655" t="s">
        <v>17</v>
      </c>
      <c r="F1655" t="s">
        <v>1470</v>
      </c>
      <c r="G1655" t="s">
        <v>27</v>
      </c>
      <c r="H1655" t="s">
        <v>20</v>
      </c>
      <c r="I1655" s="1">
        <v>45818</v>
      </c>
      <c r="J1655">
        <v>2025</v>
      </c>
      <c r="K1655" t="s">
        <v>21</v>
      </c>
      <c r="L1655">
        <v>4</v>
      </c>
      <c r="M1655">
        <v>277.08</v>
      </c>
      <c r="N1655">
        <v>151.26</v>
      </c>
      <c r="O1655">
        <f>Table1[[#This Row],[Price_per_qty]]*Table1[[#This Row],[Sold_qty]]</f>
        <v>1108.32</v>
      </c>
      <c r="P1655">
        <f>(Table1[[#This Row],[Sold_qty]]*Table1[[#This Row],[Price_per_qty]])-(Table1[[#This Row],[COGS]]*Table1[[#This Row],[Sold_qty]])</f>
        <v>503.28</v>
      </c>
      <c r="Q1655" s="6">
        <f>Table1[[#This Row],[Profit]]/Table1[[#This Row],[Revenue]]</f>
        <v>0.45409268081420529</v>
      </c>
    </row>
    <row r="1656" spans="1:17" x14ac:dyDescent="0.3">
      <c r="A1656">
        <v>1655</v>
      </c>
      <c r="B1656" t="s">
        <v>3636</v>
      </c>
      <c r="C1656" t="s">
        <v>3637</v>
      </c>
      <c r="D1656" t="s">
        <v>24</v>
      </c>
      <c r="E1656" t="s">
        <v>25</v>
      </c>
      <c r="F1656" t="s">
        <v>750</v>
      </c>
      <c r="G1656" t="s">
        <v>44</v>
      </c>
      <c r="H1656" t="s">
        <v>20</v>
      </c>
      <c r="I1656" s="1">
        <v>45261</v>
      </c>
      <c r="J1656">
        <v>2023</v>
      </c>
      <c r="K1656" t="s">
        <v>36</v>
      </c>
      <c r="L1656">
        <v>9</v>
      </c>
      <c r="M1656">
        <v>171.15</v>
      </c>
      <c r="N1656">
        <v>124.21</v>
      </c>
      <c r="O1656">
        <f>Table1[[#This Row],[Price_per_qty]]*Table1[[#This Row],[Sold_qty]]</f>
        <v>1540.3500000000001</v>
      </c>
      <c r="P1656">
        <f>(Table1[[#This Row],[Sold_qty]]*Table1[[#This Row],[Price_per_qty]])-(Table1[[#This Row],[COGS]]*Table1[[#This Row],[Sold_qty]])</f>
        <v>422.46000000000026</v>
      </c>
      <c r="Q1656" s="6">
        <f>Table1[[#This Row],[Profit]]/Table1[[#This Row],[Revenue]]</f>
        <v>0.27426234297399954</v>
      </c>
    </row>
    <row r="1657" spans="1:17" x14ac:dyDescent="0.3">
      <c r="A1657">
        <v>1656</v>
      </c>
      <c r="B1657" t="s">
        <v>3638</v>
      </c>
      <c r="C1657" t="s">
        <v>3639</v>
      </c>
      <c r="D1657" t="s">
        <v>24</v>
      </c>
      <c r="E1657" t="s">
        <v>42</v>
      </c>
      <c r="F1657" t="s">
        <v>425</v>
      </c>
      <c r="G1657" t="s">
        <v>27</v>
      </c>
      <c r="H1657" t="s">
        <v>44</v>
      </c>
      <c r="I1657" s="1">
        <v>45263</v>
      </c>
      <c r="J1657">
        <v>2023</v>
      </c>
      <c r="K1657" t="s">
        <v>36</v>
      </c>
      <c r="L1657">
        <v>19</v>
      </c>
      <c r="M1657">
        <v>58.33</v>
      </c>
      <c r="N1657">
        <v>43.98</v>
      </c>
      <c r="O1657">
        <f>Table1[[#This Row],[Price_per_qty]]*Table1[[#This Row],[Sold_qty]]</f>
        <v>1108.27</v>
      </c>
      <c r="P1657">
        <f>(Table1[[#This Row],[Sold_qty]]*Table1[[#This Row],[Price_per_qty]])-(Table1[[#This Row],[COGS]]*Table1[[#This Row],[Sold_qty]])</f>
        <v>272.65000000000009</v>
      </c>
      <c r="Q1657" s="6">
        <f>Table1[[#This Row],[Profit]]/Table1[[#This Row],[Revenue]]</f>
        <v>0.24601405794616843</v>
      </c>
    </row>
    <row r="1658" spans="1:17" x14ac:dyDescent="0.3">
      <c r="A1658">
        <v>1657</v>
      </c>
      <c r="B1658" t="s">
        <v>3640</v>
      </c>
      <c r="C1658" t="s">
        <v>3641</v>
      </c>
      <c r="D1658" t="s">
        <v>16</v>
      </c>
      <c r="E1658" t="s">
        <v>106</v>
      </c>
      <c r="F1658" t="s">
        <v>2203</v>
      </c>
      <c r="G1658" t="s">
        <v>44</v>
      </c>
      <c r="H1658" t="s">
        <v>44</v>
      </c>
      <c r="I1658" s="1">
        <v>45685</v>
      </c>
      <c r="J1658">
        <v>2025</v>
      </c>
      <c r="K1658" t="s">
        <v>103</v>
      </c>
      <c r="L1658">
        <v>5</v>
      </c>
      <c r="M1658">
        <v>476.15</v>
      </c>
      <c r="N1658">
        <v>294.45</v>
      </c>
      <c r="O1658">
        <f>Table1[[#This Row],[Price_per_qty]]*Table1[[#This Row],[Sold_qty]]</f>
        <v>2380.75</v>
      </c>
      <c r="P1658">
        <f>(Table1[[#This Row],[Sold_qty]]*Table1[[#This Row],[Price_per_qty]])-(Table1[[#This Row],[COGS]]*Table1[[#This Row],[Sold_qty]])</f>
        <v>908.5</v>
      </c>
      <c r="Q1658" s="6">
        <f>Table1[[#This Row],[Profit]]/Table1[[#This Row],[Revenue]]</f>
        <v>0.38160243620707762</v>
      </c>
    </row>
    <row r="1659" spans="1:17" x14ac:dyDescent="0.3">
      <c r="A1659">
        <v>1658</v>
      </c>
      <c r="B1659" t="s">
        <v>3642</v>
      </c>
      <c r="C1659" t="s">
        <v>3643</v>
      </c>
      <c r="D1659" t="s">
        <v>16</v>
      </c>
      <c r="E1659" t="s">
        <v>17</v>
      </c>
      <c r="F1659" t="s">
        <v>284</v>
      </c>
      <c r="G1659" t="s">
        <v>19</v>
      </c>
      <c r="H1659" t="s">
        <v>27</v>
      </c>
      <c r="I1659" s="1">
        <v>45082</v>
      </c>
      <c r="J1659">
        <v>2023</v>
      </c>
      <c r="K1659" t="s">
        <v>29</v>
      </c>
      <c r="L1659">
        <v>10</v>
      </c>
      <c r="M1659">
        <v>71.77</v>
      </c>
      <c r="N1659">
        <v>44.89</v>
      </c>
      <c r="O1659">
        <f>Table1[[#This Row],[Price_per_qty]]*Table1[[#This Row],[Sold_qty]]</f>
        <v>717.69999999999993</v>
      </c>
      <c r="P1659">
        <f>(Table1[[#This Row],[Sold_qty]]*Table1[[#This Row],[Price_per_qty]])-(Table1[[#This Row],[COGS]]*Table1[[#This Row],[Sold_qty]])</f>
        <v>268.79999999999995</v>
      </c>
      <c r="Q1659" s="6">
        <f>Table1[[#This Row],[Profit]]/Table1[[#This Row],[Revenue]]</f>
        <v>0.37452974780548975</v>
      </c>
    </row>
    <row r="1660" spans="1:17" x14ac:dyDescent="0.3">
      <c r="A1660">
        <v>1659</v>
      </c>
      <c r="B1660" t="s">
        <v>3644</v>
      </c>
      <c r="C1660" t="s">
        <v>3645</v>
      </c>
      <c r="D1660" t="s">
        <v>16</v>
      </c>
      <c r="E1660" t="s">
        <v>106</v>
      </c>
      <c r="F1660" t="s">
        <v>1233</v>
      </c>
      <c r="G1660" t="s">
        <v>19</v>
      </c>
      <c r="H1660" t="s">
        <v>19</v>
      </c>
      <c r="I1660" s="1">
        <v>45512</v>
      </c>
      <c r="J1660">
        <v>2024</v>
      </c>
      <c r="K1660" t="s">
        <v>103</v>
      </c>
      <c r="L1660">
        <v>7</v>
      </c>
      <c r="M1660">
        <v>372.33</v>
      </c>
      <c r="N1660">
        <v>256.79000000000002</v>
      </c>
      <c r="O1660">
        <f>Table1[[#This Row],[Price_per_qty]]*Table1[[#This Row],[Sold_qty]]</f>
        <v>2606.31</v>
      </c>
      <c r="P1660">
        <f>(Table1[[#This Row],[Sold_qty]]*Table1[[#This Row],[Price_per_qty]])-(Table1[[#This Row],[COGS]]*Table1[[#This Row],[Sold_qty]])</f>
        <v>808.77999999999975</v>
      </c>
      <c r="Q1660" s="6">
        <f>Table1[[#This Row],[Profit]]/Table1[[#This Row],[Revenue]]</f>
        <v>0.31031611742271631</v>
      </c>
    </row>
    <row r="1661" spans="1:17" x14ac:dyDescent="0.3">
      <c r="A1661">
        <v>1660</v>
      </c>
      <c r="B1661" t="s">
        <v>3646</v>
      </c>
      <c r="C1661" t="s">
        <v>3647</v>
      </c>
      <c r="D1661" t="s">
        <v>16</v>
      </c>
      <c r="E1661" t="s">
        <v>59</v>
      </c>
      <c r="F1661" t="s">
        <v>2508</v>
      </c>
      <c r="G1661" t="s">
        <v>20</v>
      </c>
      <c r="H1661" t="s">
        <v>27</v>
      </c>
      <c r="I1661" s="1">
        <v>45416</v>
      </c>
      <c r="J1661">
        <v>2024</v>
      </c>
      <c r="K1661" t="s">
        <v>36</v>
      </c>
      <c r="L1661">
        <v>5</v>
      </c>
      <c r="M1661">
        <v>244.19</v>
      </c>
      <c r="N1661">
        <v>169.5</v>
      </c>
      <c r="O1661">
        <f>Table1[[#This Row],[Price_per_qty]]*Table1[[#This Row],[Sold_qty]]</f>
        <v>1220.95</v>
      </c>
      <c r="P1661">
        <f>(Table1[[#This Row],[Sold_qty]]*Table1[[#This Row],[Price_per_qty]])-(Table1[[#This Row],[COGS]]*Table1[[#This Row],[Sold_qty]])</f>
        <v>373.45000000000005</v>
      </c>
      <c r="Q1661" s="6">
        <f>Table1[[#This Row],[Profit]]/Table1[[#This Row],[Revenue]]</f>
        <v>0.30586838117859044</v>
      </c>
    </row>
    <row r="1662" spans="1:17" x14ac:dyDescent="0.3">
      <c r="A1662">
        <v>1661</v>
      </c>
      <c r="B1662" t="s">
        <v>3648</v>
      </c>
      <c r="C1662" t="s">
        <v>2622</v>
      </c>
      <c r="D1662" t="s">
        <v>32</v>
      </c>
      <c r="E1662" t="s">
        <v>63</v>
      </c>
      <c r="F1662" t="s">
        <v>1082</v>
      </c>
      <c r="G1662" t="s">
        <v>35</v>
      </c>
      <c r="H1662" t="s">
        <v>28</v>
      </c>
      <c r="I1662" s="1">
        <v>45034</v>
      </c>
      <c r="J1662">
        <v>2023</v>
      </c>
      <c r="K1662" t="s">
        <v>36</v>
      </c>
      <c r="L1662">
        <v>19</v>
      </c>
      <c r="M1662">
        <v>409.62</v>
      </c>
      <c r="N1662">
        <v>322.89</v>
      </c>
      <c r="O1662">
        <f>Table1[[#This Row],[Price_per_qty]]*Table1[[#This Row],[Sold_qty]]</f>
        <v>7782.78</v>
      </c>
      <c r="P1662">
        <f>(Table1[[#This Row],[Sold_qty]]*Table1[[#This Row],[Price_per_qty]])-(Table1[[#This Row],[COGS]]*Table1[[#This Row],[Sold_qty]])</f>
        <v>1647.87</v>
      </c>
      <c r="Q1662" s="6">
        <f>Table1[[#This Row],[Profit]]/Table1[[#This Row],[Revenue]]</f>
        <v>0.21173282554562764</v>
      </c>
    </row>
    <row r="1663" spans="1:17" x14ac:dyDescent="0.3">
      <c r="A1663">
        <v>1662</v>
      </c>
      <c r="B1663" t="s">
        <v>3649</v>
      </c>
      <c r="C1663" t="s">
        <v>3650</v>
      </c>
      <c r="D1663" t="s">
        <v>16</v>
      </c>
      <c r="E1663" t="s">
        <v>59</v>
      </c>
      <c r="F1663" t="s">
        <v>2078</v>
      </c>
      <c r="G1663" t="s">
        <v>19</v>
      </c>
      <c r="H1663" t="s">
        <v>19</v>
      </c>
      <c r="I1663" s="1">
        <v>45789</v>
      </c>
      <c r="J1663">
        <v>2025</v>
      </c>
      <c r="K1663" t="s">
        <v>21</v>
      </c>
      <c r="L1663">
        <v>17</v>
      </c>
      <c r="M1663">
        <v>406.29</v>
      </c>
      <c r="N1663">
        <v>220.49</v>
      </c>
      <c r="O1663">
        <f>Table1[[#This Row],[Price_per_qty]]*Table1[[#This Row],[Sold_qty]]</f>
        <v>6906.93</v>
      </c>
      <c r="P1663">
        <f>(Table1[[#This Row],[Sold_qty]]*Table1[[#This Row],[Price_per_qty]])-(Table1[[#This Row],[COGS]]*Table1[[#This Row],[Sold_qty]])</f>
        <v>3158.6000000000004</v>
      </c>
      <c r="Q1663" s="6">
        <f>Table1[[#This Row],[Profit]]/Table1[[#This Row],[Revenue]]</f>
        <v>0.45730881882399277</v>
      </c>
    </row>
    <row r="1664" spans="1:17" x14ac:dyDescent="0.3">
      <c r="A1664">
        <v>1663</v>
      </c>
      <c r="B1664" t="s">
        <v>3651</v>
      </c>
      <c r="C1664" t="s">
        <v>3652</v>
      </c>
      <c r="D1664" t="s">
        <v>16</v>
      </c>
      <c r="E1664" t="s">
        <v>106</v>
      </c>
      <c r="F1664" t="s">
        <v>398</v>
      </c>
      <c r="G1664" t="s">
        <v>44</v>
      </c>
      <c r="H1664" t="s">
        <v>19</v>
      </c>
      <c r="I1664" s="1">
        <v>45479</v>
      </c>
      <c r="J1664">
        <v>2024</v>
      </c>
      <c r="K1664" t="s">
        <v>36</v>
      </c>
      <c r="L1664">
        <v>14</v>
      </c>
      <c r="M1664">
        <v>301.75</v>
      </c>
      <c r="N1664">
        <v>175.26</v>
      </c>
      <c r="O1664">
        <f>Table1[[#This Row],[Price_per_qty]]*Table1[[#This Row],[Sold_qty]]</f>
        <v>4224.5</v>
      </c>
      <c r="P1664">
        <f>(Table1[[#This Row],[Sold_qty]]*Table1[[#This Row],[Price_per_qty]])-(Table1[[#This Row],[COGS]]*Table1[[#This Row],[Sold_qty]])</f>
        <v>1770.8600000000001</v>
      </c>
      <c r="Q1664" s="6">
        <f>Table1[[#This Row],[Profit]]/Table1[[#This Row],[Revenue]]</f>
        <v>0.41918806959403482</v>
      </c>
    </row>
    <row r="1665" spans="1:17" x14ac:dyDescent="0.3">
      <c r="A1665">
        <v>1664</v>
      </c>
      <c r="B1665" t="s">
        <v>3653</v>
      </c>
      <c r="C1665" t="s">
        <v>3654</v>
      </c>
      <c r="D1665" t="s">
        <v>16</v>
      </c>
      <c r="E1665" t="s">
        <v>106</v>
      </c>
      <c r="F1665" t="s">
        <v>779</v>
      </c>
      <c r="G1665" t="s">
        <v>20</v>
      </c>
      <c r="H1665" t="s">
        <v>20</v>
      </c>
      <c r="I1665" s="1">
        <v>45261</v>
      </c>
      <c r="J1665">
        <v>2023</v>
      </c>
      <c r="K1665" t="s">
        <v>103</v>
      </c>
      <c r="L1665">
        <v>1</v>
      </c>
      <c r="M1665">
        <v>424.27</v>
      </c>
      <c r="N1665">
        <v>273.91000000000003</v>
      </c>
      <c r="O1665">
        <f>Table1[[#This Row],[Price_per_qty]]*Table1[[#This Row],[Sold_qty]]</f>
        <v>424.27</v>
      </c>
      <c r="P1665">
        <f>(Table1[[#This Row],[Sold_qty]]*Table1[[#This Row],[Price_per_qty]])-(Table1[[#This Row],[COGS]]*Table1[[#This Row],[Sold_qty]])</f>
        <v>150.35999999999996</v>
      </c>
      <c r="Q1665" s="6">
        <f>Table1[[#This Row],[Profit]]/Table1[[#This Row],[Revenue]]</f>
        <v>0.35439696419732708</v>
      </c>
    </row>
    <row r="1666" spans="1:17" x14ac:dyDescent="0.3">
      <c r="A1666">
        <v>1665</v>
      </c>
      <c r="B1666" t="s">
        <v>3655</v>
      </c>
      <c r="C1666" t="s">
        <v>3656</v>
      </c>
      <c r="D1666" t="s">
        <v>16</v>
      </c>
      <c r="E1666" t="s">
        <v>59</v>
      </c>
      <c r="F1666" t="s">
        <v>648</v>
      </c>
      <c r="G1666" t="s">
        <v>44</v>
      </c>
      <c r="H1666" t="s">
        <v>19</v>
      </c>
      <c r="I1666" s="1">
        <v>45435</v>
      </c>
      <c r="J1666">
        <v>2024</v>
      </c>
      <c r="K1666" t="s">
        <v>103</v>
      </c>
      <c r="L1666">
        <v>17</v>
      </c>
      <c r="M1666">
        <v>393.66</v>
      </c>
      <c r="N1666">
        <v>240.42</v>
      </c>
      <c r="O1666">
        <f>Table1[[#This Row],[Price_per_qty]]*Table1[[#This Row],[Sold_qty]]</f>
        <v>6692.22</v>
      </c>
      <c r="P1666">
        <f>(Table1[[#This Row],[Sold_qty]]*Table1[[#This Row],[Price_per_qty]])-(Table1[[#This Row],[COGS]]*Table1[[#This Row],[Sold_qty]])</f>
        <v>2605.0800000000004</v>
      </c>
      <c r="Q1666" s="6">
        <f>Table1[[#This Row],[Profit]]/Table1[[#This Row],[Revenue]]</f>
        <v>0.38926992836457863</v>
      </c>
    </row>
    <row r="1667" spans="1:17" x14ac:dyDescent="0.3">
      <c r="A1667">
        <v>1666</v>
      </c>
      <c r="B1667" t="s">
        <v>3657</v>
      </c>
      <c r="C1667" t="s">
        <v>3658</v>
      </c>
      <c r="D1667" t="s">
        <v>24</v>
      </c>
      <c r="E1667" t="s">
        <v>42</v>
      </c>
      <c r="F1667" t="s">
        <v>1558</v>
      </c>
      <c r="G1667" t="s">
        <v>44</v>
      </c>
      <c r="H1667" t="s">
        <v>28</v>
      </c>
      <c r="I1667" s="1">
        <v>45680</v>
      </c>
      <c r="J1667">
        <v>2025</v>
      </c>
      <c r="K1667" t="s">
        <v>21</v>
      </c>
      <c r="L1667">
        <v>17</v>
      </c>
      <c r="M1667">
        <v>24.11</v>
      </c>
      <c r="N1667">
        <v>18.22</v>
      </c>
      <c r="O1667">
        <f>Table1[[#This Row],[Price_per_qty]]*Table1[[#This Row],[Sold_qty]]</f>
        <v>409.87</v>
      </c>
      <c r="P1667">
        <f>(Table1[[#This Row],[Sold_qty]]*Table1[[#This Row],[Price_per_qty]])-(Table1[[#This Row],[COGS]]*Table1[[#This Row],[Sold_qty]])</f>
        <v>100.13</v>
      </c>
      <c r="Q1667" s="6">
        <f>Table1[[#This Row],[Profit]]/Table1[[#This Row],[Revenue]]</f>
        <v>0.24429697221070093</v>
      </c>
    </row>
    <row r="1668" spans="1:17" x14ac:dyDescent="0.3">
      <c r="A1668">
        <v>1667</v>
      </c>
      <c r="B1668" t="s">
        <v>3659</v>
      </c>
      <c r="C1668" t="s">
        <v>3660</v>
      </c>
      <c r="D1668" t="s">
        <v>24</v>
      </c>
      <c r="E1668" t="s">
        <v>42</v>
      </c>
      <c r="F1668" t="s">
        <v>3419</v>
      </c>
      <c r="G1668" t="s">
        <v>19</v>
      </c>
      <c r="H1668" t="s">
        <v>28</v>
      </c>
      <c r="I1668" s="1">
        <v>45185</v>
      </c>
      <c r="J1668">
        <v>2023</v>
      </c>
      <c r="K1668" t="s">
        <v>103</v>
      </c>
      <c r="L1668">
        <v>11</v>
      </c>
      <c r="M1668">
        <v>63.45</v>
      </c>
      <c r="N1668">
        <v>44.35</v>
      </c>
      <c r="O1668">
        <f>Table1[[#This Row],[Price_per_qty]]*Table1[[#This Row],[Sold_qty]]</f>
        <v>697.95</v>
      </c>
      <c r="P1668">
        <f>(Table1[[#This Row],[Sold_qty]]*Table1[[#This Row],[Price_per_qty]])-(Table1[[#This Row],[COGS]]*Table1[[#This Row],[Sold_qty]])</f>
        <v>210.10000000000002</v>
      </c>
      <c r="Q1668" s="6">
        <f>Table1[[#This Row],[Profit]]/Table1[[#This Row],[Revenue]]</f>
        <v>0.30102442868400314</v>
      </c>
    </row>
    <row r="1669" spans="1:17" x14ac:dyDescent="0.3">
      <c r="A1669">
        <v>1668</v>
      </c>
      <c r="B1669" t="s">
        <v>3661</v>
      </c>
      <c r="C1669" t="s">
        <v>3662</v>
      </c>
      <c r="D1669" t="s">
        <v>24</v>
      </c>
      <c r="E1669" t="s">
        <v>73</v>
      </c>
      <c r="F1669" t="s">
        <v>2142</v>
      </c>
      <c r="G1669" t="s">
        <v>28</v>
      </c>
      <c r="H1669" t="s">
        <v>27</v>
      </c>
      <c r="I1669" s="1">
        <v>45791</v>
      </c>
      <c r="J1669">
        <v>2025</v>
      </c>
      <c r="K1669" t="s">
        <v>29</v>
      </c>
      <c r="L1669">
        <v>11</v>
      </c>
      <c r="M1669">
        <v>219.45</v>
      </c>
      <c r="N1669">
        <v>182.49</v>
      </c>
      <c r="O1669">
        <f>Table1[[#This Row],[Price_per_qty]]*Table1[[#This Row],[Sold_qty]]</f>
        <v>2413.9499999999998</v>
      </c>
      <c r="P1669">
        <f>(Table1[[#This Row],[Sold_qty]]*Table1[[#This Row],[Price_per_qty]])-(Table1[[#This Row],[COGS]]*Table1[[#This Row],[Sold_qty]])</f>
        <v>406.55999999999972</v>
      </c>
      <c r="Q1669" s="6">
        <f>Table1[[#This Row],[Profit]]/Table1[[#This Row],[Revenue]]</f>
        <v>0.16842105263157883</v>
      </c>
    </row>
    <row r="1670" spans="1:17" x14ac:dyDescent="0.3">
      <c r="A1670">
        <v>1669</v>
      </c>
      <c r="B1670" t="s">
        <v>3663</v>
      </c>
      <c r="C1670" t="s">
        <v>1474</v>
      </c>
      <c r="D1670" t="s">
        <v>32</v>
      </c>
      <c r="E1670" t="s">
        <v>33</v>
      </c>
      <c r="F1670" t="s">
        <v>1284</v>
      </c>
      <c r="G1670" t="s">
        <v>28</v>
      </c>
      <c r="H1670" t="s">
        <v>27</v>
      </c>
      <c r="I1670" s="1">
        <v>44949</v>
      </c>
      <c r="J1670">
        <v>2023</v>
      </c>
      <c r="K1670" t="s">
        <v>29</v>
      </c>
      <c r="L1670">
        <v>15</v>
      </c>
      <c r="M1670">
        <v>30.27</v>
      </c>
      <c r="N1670">
        <v>20.6</v>
      </c>
      <c r="O1670">
        <f>Table1[[#This Row],[Price_per_qty]]*Table1[[#This Row],[Sold_qty]]</f>
        <v>454.05</v>
      </c>
      <c r="P1670">
        <f>(Table1[[#This Row],[Sold_qty]]*Table1[[#This Row],[Price_per_qty]])-(Table1[[#This Row],[COGS]]*Table1[[#This Row],[Sold_qty]])</f>
        <v>145.05000000000001</v>
      </c>
      <c r="Q1670" s="6">
        <f>Table1[[#This Row],[Profit]]/Table1[[#This Row],[Revenue]]</f>
        <v>0.31945820944829867</v>
      </c>
    </row>
    <row r="1671" spans="1:17" x14ac:dyDescent="0.3">
      <c r="A1671">
        <v>1670</v>
      </c>
      <c r="B1671" t="s">
        <v>3664</v>
      </c>
      <c r="C1671" t="s">
        <v>3665</v>
      </c>
      <c r="D1671" t="s">
        <v>16</v>
      </c>
      <c r="E1671" t="s">
        <v>17</v>
      </c>
      <c r="F1671" t="s">
        <v>56</v>
      </c>
      <c r="G1671" t="s">
        <v>35</v>
      </c>
      <c r="H1671" t="s">
        <v>35</v>
      </c>
      <c r="I1671" s="1">
        <v>45577</v>
      </c>
      <c r="J1671">
        <v>2024</v>
      </c>
      <c r="K1671" t="s">
        <v>36</v>
      </c>
      <c r="L1671">
        <v>10</v>
      </c>
      <c r="M1671">
        <v>23.23</v>
      </c>
      <c r="N1671">
        <v>11.87</v>
      </c>
      <c r="O1671">
        <f>Table1[[#This Row],[Price_per_qty]]*Table1[[#This Row],[Sold_qty]]</f>
        <v>232.3</v>
      </c>
      <c r="P1671">
        <f>(Table1[[#This Row],[Sold_qty]]*Table1[[#This Row],[Price_per_qty]])-(Table1[[#This Row],[COGS]]*Table1[[#This Row],[Sold_qty]])</f>
        <v>113.60000000000002</v>
      </c>
      <c r="Q1671" s="6">
        <f>Table1[[#This Row],[Profit]]/Table1[[#This Row],[Revenue]]</f>
        <v>0.48902281532501085</v>
      </c>
    </row>
    <row r="1672" spans="1:17" x14ac:dyDescent="0.3">
      <c r="A1672">
        <v>1671</v>
      </c>
      <c r="B1672" t="s">
        <v>3666</v>
      </c>
      <c r="C1672" t="s">
        <v>3667</v>
      </c>
      <c r="D1672" t="s">
        <v>32</v>
      </c>
      <c r="E1672" t="s">
        <v>52</v>
      </c>
      <c r="F1672" t="s">
        <v>1639</v>
      </c>
      <c r="G1672" t="s">
        <v>19</v>
      </c>
      <c r="H1672" t="s">
        <v>19</v>
      </c>
      <c r="I1672" s="1">
        <v>45659</v>
      </c>
      <c r="J1672">
        <v>2025</v>
      </c>
      <c r="K1672" t="s">
        <v>103</v>
      </c>
      <c r="L1672">
        <v>2</v>
      </c>
      <c r="M1672">
        <v>151.38</v>
      </c>
      <c r="N1672">
        <v>90.27</v>
      </c>
      <c r="O1672">
        <f>Table1[[#This Row],[Price_per_qty]]*Table1[[#This Row],[Sold_qty]]</f>
        <v>302.76</v>
      </c>
      <c r="P1672">
        <f>(Table1[[#This Row],[Sold_qty]]*Table1[[#This Row],[Price_per_qty]])-(Table1[[#This Row],[COGS]]*Table1[[#This Row],[Sold_qty]])</f>
        <v>122.22</v>
      </c>
      <c r="Q1672" s="6">
        <f>Table1[[#This Row],[Profit]]/Table1[[#This Row],[Revenue]]</f>
        <v>0.4036860879904875</v>
      </c>
    </row>
    <row r="1673" spans="1:17" x14ac:dyDescent="0.3">
      <c r="A1673">
        <v>1672</v>
      </c>
      <c r="B1673" t="s">
        <v>3668</v>
      </c>
      <c r="C1673" t="s">
        <v>3669</v>
      </c>
      <c r="D1673" t="s">
        <v>24</v>
      </c>
      <c r="E1673" t="s">
        <v>42</v>
      </c>
      <c r="F1673" t="s">
        <v>43</v>
      </c>
      <c r="G1673" t="s">
        <v>20</v>
      </c>
      <c r="H1673" t="s">
        <v>28</v>
      </c>
      <c r="I1673" s="1">
        <v>45599</v>
      </c>
      <c r="J1673">
        <v>2024</v>
      </c>
      <c r="K1673" t="s">
        <v>36</v>
      </c>
      <c r="L1673">
        <v>1</v>
      </c>
      <c r="M1673">
        <v>122.44</v>
      </c>
      <c r="N1673">
        <v>103.14</v>
      </c>
      <c r="O1673">
        <f>Table1[[#This Row],[Price_per_qty]]*Table1[[#This Row],[Sold_qty]]</f>
        <v>122.44</v>
      </c>
      <c r="P1673">
        <f>(Table1[[#This Row],[Sold_qty]]*Table1[[#This Row],[Price_per_qty]])-(Table1[[#This Row],[COGS]]*Table1[[#This Row],[Sold_qty]])</f>
        <v>19.299999999999997</v>
      </c>
      <c r="Q1673" s="6">
        <f>Table1[[#This Row],[Profit]]/Table1[[#This Row],[Revenue]]</f>
        <v>0.15762822606991178</v>
      </c>
    </row>
    <row r="1674" spans="1:17" x14ac:dyDescent="0.3">
      <c r="A1674">
        <v>1673</v>
      </c>
      <c r="B1674" t="s">
        <v>3670</v>
      </c>
      <c r="C1674" t="s">
        <v>3671</v>
      </c>
      <c r="D1674" t="s">
        <v>32</v>
      </c>
      <c r="E1674" t="s">
        <v>63</v>
      </c>
      <c r="F1674" t="s">
        <v>919</v>
      </c>
      <c r="G1674" t="s">
        <v>19</v>
      </c>
      <c r="H1674" t="s">
        <v>20</v>
      </c>
      <c r="I1674" s="1">
        <v>45444</v>
      </c>
      <c r="J1674">
        <v>2024</v>
      </c>
      <c r="K1674" t="s">
        <v>29</v>
      </c>
      <c r="L1674">
        <v>8</v>
      </c>
      <c r="M1674">
        <v>390.87</v>
      </c>
      <c r="N1674">
        <v>261.77999999999997</v>
      </c>
      <c r="O1674">
        <f>Table1[[#This Row],[Price_per_qty]]*Table1[[#This Row],[Sold_qty]]</f>
        <v>3126.96</v>
      </c>
      <c r="P1674">
        <f>(Table1[[#This Row],[Sold_qty]]*Table1[[#This Row],[Price_per_qty]])-(Table1[[#This Row],[COGS]]*Table1[[#This Row],[Sold_qty]])</f>
        <v>1032.7200000000003</v>
      </c>
      <c r="Q1674" s="6">
        <f>Table1[[#This Row],[Profit]]/Table1[[#This Row],[Revenue]]</f>
        <v>0.33026325888402802</v>
      </c>
    </row>
    <row r="1675" spans="1:17" x14ac:dyDescent="0.3">
      <c r="A1675">
        <v>1674</v>
      </c>
      <c r="B1675" t="s">
        <v>3672</v>
      </c>
      <c r="C1675" t="s">
        <v>3673</v>
      </c>
      <c r="D1675" t="s">
        <v>32</v>
      </c>
      <c r="E1675" t="s">
        <v>52</v>
      </c>
      <c r="F1675" t="s">
        <v>2564</v>
      </c>
      <c r="G1675" t="s">
        <v>28</v>
      </c>
      <c r="H1675" t="s">
        <v>28</v>
      </c>
      <c r="I1675" s="1">
        <v>45493</v>
      </c>
      <c r="J1675">
        <v>2024</v>
      </c>
      <c r="K1675" t="s">
        <v>29</v>
      </c>
      <c r="L1675">
        <v>18</v>
      </c>
      <c r="M1675">
        <v>28.56</v>
      </c>
      <c r="N1675">
        <v>21.22</v>
      </c>
      <c r="O1675">
        <f>Table1[[#This Row],[Price_per_qty]]*Table1[[#This Row],[Sold_qty]]</f>
        <v>514.07999999999993</v>
      </c>
      <c r="P1675">
        <f>(Table1[[#This Row],[Sold_qty]]*Table1[[#This Row],[Price_per_qty]])-(Table1[[#This Row],[COGS]]*Table1[[#This Row],[Sold_qty]])</f>
        <v>132.11999999999995</v>
      </c>
      <c r="Q1675" s="6">
        <f>Table1[[#This Row],[Profit]]/Table1[[#This Row],[Revenue]]</f>
        <v>0.2570028011204481</v>
      </c>
    </row>
    <row r="1676" spans="1:17" x14ac:dyDescent="0.3">
      <c r="A1676">
        <v>1675</v>
      </c>
      <c r="B1676" t="s">
        <v>3674</v>
      </c>
      <c r="C1676" t="s">
        <v>3675</v>
      </c>
      <c r="D1676" t="s">
        <v>16</v>
      </c>
      <c r="E1676" t="s">
        <v>59</v>
      </c>
      <c r="F1676" t="s">
        <v>1050</v>
      </c>
      <c r="G1676" t="s">
        <v>44</v>
      </c>
      <c r="H1676" t="s">
        <v>28</v>
      </c>
      <c r="I1676" s="1">
        <v>45234</v>
      </c>
      <c r="J1676">
        <v>2023</v>
      </c>
      <c r="K1676" t="s">
        <v>21</v>
      </c>
      <c r="L1676">
        <v>11</v>
      </c>
      <c r="M1676">
        <v>450.59</v>
      </c>
      <c r="N1676">
        <v>240.2</v>
      </c>
      <c r="O1676">
        <f>Table1[[#This Row],[Price_per_qty]]*Table1[[#This Row],[Sold_qty]]</f>
        <v>4956.49</v>
      </c>
      <c r="P1676">
        <f>(Table1[[#This Row],[Sold_qty]]*Table1[[#This Row],[Price_per_qty]])-(Table1[[#This Row],[COGS]]*Table1[[#This Row],[Sold_qty]])</f>
        <v>2314.29</v>
      </c>
      <c r="Q1676" s="6">
        <f>Table1[[#This Row],[Profit]]/Table1[[#This Row],[Revenue]]</f>
        <v>0.46692114782840277</v>
      </c>
    </row>
    <row r="1677" spans="1:17" x14ac:dyDescent="0.3">
      <c r="A1677">
        <v>1676</v>
      </c>
      <c r="B1677" t="s">
        <v>3676</v>
      </c>
      <c r="C1677" t="s">
        <v>3677</v>
      </c>
      <c r="D1677" t="s">
        <v>16</v>
      </c>
      <c r="E1677" t="s">
        <v>106</v>
      </c>
      <c r="F1677" t="s">
        <v>2145</v>
      </c>
      <c r="G1677" t="s">
        <v>35</v>
      </c>
      <c r="H1677" t="s">
        <v>20</v>
      </c>
      <c r="I1677" s="1">
        <v>45646</v>
      </c>
      <c r="J1677">
        <v>2024</v>
      </c>
      <c r="K1677" t="s">
        <v>103</v>
      </c>
      <c r="L1677">
        <v>9</v>
      </c>
      <c r="M1677">
        <v>373.03</v>
      </c>
      <c r="N1677">
        <v>315.01</v>
      </c>
      <c r="O1677">
        <f>Table1[[#This Row],[Price_per_qty]]*Table1[[#This Row],[Sold_qty]]</f>
        <v>3357.2699999999995</v>
      </c>
      <c r="P1677">
        <f>(Table1[[#This Row],[Sold_qty]]*Table1[[#This Row],[Price_per_qty]])-(Table1[[#This Row],[COGS]]*Table1[[#This Row],[Sold_qty]])</f>
        <v>522.17999999999938</v>
      </c>
      <c r="Q1677" s="6">
        <f>Table1[[#This Row],[Profit]]/Table1[[#This Row],[Revenue]]</f>
        <v>0.15553708816985212</v>
      </c>
    </row>
    <row r="1678" spans="1:17" x14ac:dyDescent="0.3">
      <c r="A1678">
        <v>1677</v>
      </c>
      <c r="B1678" t="s">
        <v>3678</v>
      </c>
      <c r="C1678" t="s">
        <v>333</v>
      </c>
      <c r="D1678" t="s">
        <v>24</v>
      </c>
      <c r="E1678" t="s">
        <v>25</v>
      </c>
      <c r="F1678" t="s">
        <v>290</v>
      </c>
      <c r="G1678" t="s">
        <v>20</v>
      </c>
      <c r="H1678" t="s">
        <v>20</v>
      </c>
      <c r="I1678" s="1">
        <v>45644</v>
      </c>
      <c r="J1678">
        <v>2024</v>
      </c>
      <c r="K1678" t="s">
        <v>21</v>
      </c>
      <c r="L1678">
        <v>16</v>
      </c>
      <c r="M1678">
        <v>135.66</v>
      </c>
      <c r="N1678">
        <v>112.17</v>
      </c>
      <c r="O1678">
        <f>Table1[[#This Row],[Price_per_qty]]*Table1[[#This Row],[Sold_qty]]</f>
        <v>2170.56</v>
      </c>
      <c r="P1678">
        <f>(Table1[[#This Row],[Sold_qty]]*Table1[[#This Row],[Price_per_qty]])-(Table1[[#This Row],[COGS]]*Table1[[#This Row],[Sold_qty]])</f>
        <v>375.83999999999992</v>
      </c>
      <c r="Q1678" s="6">
        <f>Table1[[#This Row],[Profit]]/Table1[[#This Row],[Revenue]]</f>
        <v>0.17315347191508179</v>
      </c>
    </row>
    <row r="1679" spans="1:17" x14ac:dyDescent="0.3">
      <c r="A1679">
        <v>1678</v>
      </c>
      <c r="B1679" t="s">
        <v>3679</v>
      </c>
      <c r="C1679" t="s">
        <v>3680</v>
      </c>
      <c r="D1679" t="s">
        <v>24</v>
      </c>
      <c r="E1679" t="s">
        <v>42</v>
      </c>
      <c r="F1679" t="s">
        <v>1531</v>
      </c>
      <c r="G1679" t="s">
        <v>44</v>
      </c>
      <c r="H1679" t="s">
        <v>44</v>
      </c>
      <c r="I1679" s="1">
        <v>45799</v>
      </c>
      <c r="J1679">
        <v>2025</v>
      </c>
      <c r="K1679" t="s">
        <v>21</v>
      </c>
      <c r="L1679">
        <v>17</v>
      </c>
      <c r="M1679">
        <v>188.06</v>
      </c>
      <c r="N1679">
        <v>140.91999999999999</v>
      </c>
      <c r="O1679">
        <f>Table1[[#This Row],[Price_per_qty]]*Table1[[#This Row],[Sold_qty]]</f>
        <v>3197.02</v>
      </c>
      <c r="P1679">
        <f>(Table1[[#This Row],[Sold_qty]]*Table1[[#This Row],[Price_per_qty]])-(Table1[[#This Row],[COGS]]*Table1[[#This Row],[Sold_qty]])</f>
        <v>801.38000000000011</v>
      </c>
      <c r="Q1679" s="6">
        <f>Table1[[#This Row],[Profit]]/Table1[[#This Row],[Revenue]]</f>
        <v>0.25066468148463261</v>
      </c>
    </row>
    <row r="1680" spans="1:17" x14ac:dyDescent="0.3">
      <c r="A1680">
        <v>1679</v>
      </c>
      <c r="B1680" t="s">
        <v>3681</v>
      </c>
      <c r="C1680" t="s">
        <v>3682</v>
      </c>
      <c r="D1680" t="s">
        <v>24</v>
      </c>
      <c r="E1680" t="s">
        <v>73</v>
      </c>
      <c r="F1680" t="s">
        <v>1056</v>
      </c>
      <c r="G1680" t="s">
        <v>44</v>
      </c>
      <c r="H1680" t="s">
        <v>27</v>
      </c>
      <c r="I1680" s="1">
        <v>45609</v>
      </c>
      <c r="J1680">
        <v>2024</v>
      </c>
      <c r="K1680" t="s">
        <v>21</v>
      </c>
      <c r="L1680">
        <v>17</v>
      </c>
      <c r="M1680">
        <v>101.92</v>
      </c>
      <c r="N1680">
        <v>55.18</v>
      </c>
      <c r="O1680">
        <f>Table1[[#This Row],[Price_per_qty]]*Table1[[#This Row],[Sold_qty]]</f>
        <v>1732.64</v>
      </c>
      <c r="P1680">
        <f>(Table1[[#This Row],[Sold_qty]]*Table1[[#This Row],[Price_per_qty]])-(Table1[[#This Row],[COGS]]*Table1[[#This Row],[Sold_qty]])</f>
        <v>794.58000000000015</v>
      </c>
      <c r="Q1680" s="6">
        <f>Table1[[#This Row],[Profit]]/Table1[[#This Row],[Revenue]]</f>
        <v>0.45859497645211938</v>
      </c>
    </row>
    <row r="1681" spans="1:17" x14ac:dyDescent="0.3">
      <c r="A1681">
        <v>1680</v>
      </c>
      <c r="B1681" t="s">
        <v>3683</v>
      </c>
      <c r="C1681" t="s">
        <v>3684</v>
      </c>
      <c r="D1681" t="s">
        <v>32</v>
      </c>
      <c r="E1681" t="s">
        <v>33</v>
      </c>
      <c r="F1681" t="s">
        <v>711</v>
      </c>
      <c r="G1681" t="s">
        <v>27</v>
      </c>
      <c r="H1681" t="s">
        <v>20</v>
      </c>
      <c r="I1681" s="1">
        <v>45148</v>
      </c>
      <c r="J1681">
        <v>2023</v>
      </c>
      <c r="K1681" t="s">
        <v>21</v>
      </c>
      <c r="L1681">
        <v>11</v>
      </c>
      <c r="M1681">
        <v>397.53</v>
      </c>
      <c r="N1681">
        <v>253.13</v>
      </c>
      <c r="O1681">
        <f>Table1[[#This Row],[Price_per_qty]]*Table1[[#This Row],[Sold_qty]]</f>
        <v>4372.83</v>
      </c>
      <c r="P1681">
        <f>(Table1[[#This Row],[Sold_qty]]*Table1[[#This Row],[Price_per_qty]])-(Table1[[#This Row],[COGS]]*Table1[[#This Row],[Sold_qty]])</f>
        <v>1588.4</v>
      </c>
      <c r="Q1681" s="6">
        <f>Table1[[#This Row],[Profit]]/Table1[[#This Row],[Revenue]]</f>
        <v>0.36324302568359623</v>
      </c>
    </row>
    <row r="1682" spans="1:17" x14ac:dyDescent="0.3">
      <c r="A1682">
        <v>1681</v>
      </c>
      <c r="B1682" t="s">
        <v>3685</v>
      </c>
      <c r="C1682" t="s">
        <v>3686</v>
      </c>
      <c r="D1682" t="s">
        <v>32</v>
      </c>
      <c r="E1682" t="s">
        <v>52</v>
      </c>
      <c r="F1682" t="s">
        <v>1240</v>
      </c>
      <c r="G1682" t="s">
        <v>20</v>
      </c>
      <c r="H1682" t="s">
        <v>44</v>
      </c>
      <c r="I1682" s="1">
        <v>45624</v>
      </c>
      <c r="J1682">
        <v>2024</v>
      </c>
      <c r="K1682" t="s">
        <v>36</v>
      </c>
      <c r="L1682">
        <v>3</v>
      </c>
      <c r="M1682">
        <v>219.13</v>
      </c>
      <c r="N1682">
        <v>127.17</v>
      </c>
      <c r="O1682">
        <f>Table1[[#This Row],[Price_per_qty]]*Table1[[#This Row],[Sold_qty]]</f>
        <v>657.39</v>
      </c>
      <c r="P1682">
        <f>(Table1[[#This Row],[Sold_qty]]*Table1[[#This Row],[Price_per_qty]])-(Table1[[#This Row],[COGS]]*Table1[[#This Row],[Sold_qty]])</f>
        <v>275.88</v>
      </c>
      <c r="Q1682" s="6">
        <f>Table1[[#This Row],[Profit]]/Table1[[#This Row],[Revenue]]</f>
        <v>0.41965956281659289</v>
      </c>
    </row>
    <row r="1683" spans="1:17" x14ac:dyDescent="0.3">
      <c r="A1683">
        <v>1682</v>
      </c>
      <c r="B1683" t="s">
        <v>3687</v>
      </c>
      <c r="C1683" t="s">
        <v>3688</v>
      </c>
      <c r="D1683" t="s">
        <v>32</v>
      </c>
      <c r="E1683" t="s">
        <v>52</v>
      </c>
      <c r="F1683" t="s">
        <v>296</v>
      </c>
      <c r="G1683" t="s">
        <v>20</v>
      </c>
      <c r="H1683" t="s">
        <v>44</v>
      </c>
      <c r="I1683" s="1">
        <v>45780</v>
      </c>
      <c r="J1683">
        <v>2025</v>
      </c>
      <c r="K1683" t="s">
        <v>103</v>
      </c>
      <c r="L1683">
        <v>3</v>
      </c>
      <c r="M1683">
        <v>82.05</v>
      </c>
      <c r="N1683">
        <v>48.83</v>
      </c>
      <c r="O1683">
        <f>Table1[[#This Row],[Price_per_qty]]*Table1[[#This Row],[Sold_qty]]</f>
        <v>246.14999999999998</v>
      </c>
      <c r="P1683">
        <f>(Table1[[#This Row],[Sold_qty]]*Table1[[#This Row],[Price_per_qty]])-(Table1[[#This Row],[COGS]]*Table1[[#This Row],[Sold_qty]])</f>
        <v>99.659999999999968</v>
      </c>
      <c r="Q1683" s="6">
        <f>Table1[[#This Row],[Profit]]/Table1[[#This Row],[Revenue]]</f>
        <v>0.40487507617306512</v>
      </c>
    </row>
    <row r="1684" spans="1:17" x14ac:dyDescent="0.3">
      <c r="A1684">
        <v>1683</v>
      </c>
      <c r="B1684" t="s">
        <v>3689</v>
      </c>
      <c r="C1684" t="s">
        <v>3690</v>
      </c>
      <c r="D1684" t="s">
        <v>32</v>
      </c>
      <c r="E1684" t="s">
        <v>33</v>
      </c>
      <c r="F1684" t="s">
        <v>1418</v>
      </c>
      <c r="G1684" t="s">
        <v>20</v>
      </c>
      <c r="H1684" t="s">
        <v>20</v>
      </c>
      <c r="I1684" s="1">
        <v>45191</v>
      </c>
      <c r="J1684">
        <v>2023</v>
      </c>
      <c r="K1684" t="s">
        <v>21</v>
      </c>
      <c r="L1684">
        <v>20</v>
      </c>
      <c r="M1684">
        <v>475.57</v>
      </c>
      <c r="N1684">
        <v>356.28</v>
      </c>
      <c r="O1684">
        <f>Table1[[#This Row],[Price_per_qty]]*Table1[[#This Row],[Sold_qty]]</f>
        <v>9511.4</v>
      </c>
      <c r="P1684">
        <f>(Table1[[#This Row],[Sold_qty]]*Table1[[#This Row],[Price_per_qty]])-(Table1[[#This Row],[COGS]]*Table1[[#This Row],[Sold_qty]])</f>
        <v>2385.8000000000002</v>
      </c>
      <c r="Q1684" s="6">
        <f>Table1[[#This Row],[Profit]]/Table1[[#This Row],[Revenue]]</f>
        <v>0.25083583909834517</v>
      </c>
    </row>
    <row r="1685" spans="1:17" x14ac:dyDescent="0.3">
      <c r="A1685">
        <v>1684</v>
      </c>
      <c r="B1685" t="s">
        <v>3691</v>
      </c>
      <c r="C1685" t="s">
        <v>3692</v>
      </c>
      <c r="D1685" t="s">
        <v>24</v>
      </c>
      <c r="E1685" t="s">
        <v>73</v>
      </c>
      <c r="F1685" t="s">
        <v>848</v>
      </c>
      <c r="G1685" t="s">
        <v>27</v>
      </c>
      <c r="H1685" t="s">
        <v>27</v>
      </c>
      <c r="I1685" s="1">
        <v>45449</v>
      </c>
      <c r="J1685">
        <v>2024</v>
      </c>
      <c r="K1685" t="s">
        <v>29</v>
      </c>
      <c r="L1685">
        <v>20</v>
      </c>
      <c r="M1685">
        <v>287.64999999999998</v>
      </c>
      <c r="N1685">
        <v>189.92</v>
      </c>
      <c r="O1685">
        <f>Table1[[#This Row],[Price_per_qty]]*Table1[[#This Row],[Sold_qty]]</f>
        <v>5753</v>
      </c>
      <c r="P1685">
        <f>(Table1[[#This Row],[Sold_qty]]*Table1[[#This Row],[Price_per_qty]])-(Table1[[#This Row],[COGS]]*Table1[[#This Row],[Sold_qty]])</f>
        <v>1954.6000000000004</v>
      </c>
      <c r="Q1685" s="6">
        <f>Table1[[#This Row],[Profit]]/Table1[[#This Row],[Revenue]]</f>
        <v>0.33975317225795243</v>
      </c>
    </row>
    <row r="1686" spans="1:17" x14ac:dyDescent="0.3">
      <c r="A1686">
        <v>1685</v>
      </c>
      <c r="B1686" t="s">
        <v>3693</v>
      </c>
      <c r="C1686" t="s">
        <v>3694</v>
      </c>
      <c r="D1686" t="s">
        <v>16</v>
      </c>
      <c r="E1686" t="s">
        <v>106</v>
      </c>
      <c r="F1686" t="s">
        <v>3695</v>
      </c>
      <c r="G1686" t="s">
        <v>27</v>
      </c>
      <c r="H1686" t="s">
        <v>28</v>
      </c>
      <c r="I1686" s="1">
        <v>45541</v>
      </c>
      <c r="J1686">
        <v>2024</v>
      </c>
      <c r="K1686" t="s">
        <v>36</v>
      </c>
      <c r="L1686">
        <v>1</v>
      </c>
      <c r="M1686">
        <v>450.73</v>
      </c>
      <c r="N1686">
        <v>306.61</v>
      </c>
      <c r="O1686">
        <f>Table1[[#This Row],[Price_per_qty]]*Table1[[#This Row],[Sold_qty]]</f>
        <v>450.73</v>
      </c>
      <c r="P1686">
        <f>(Table1[[#This Row],[Sold_qty]]*Table1[[#This Row],[Price_per_qty]])-(Table1[[#This Row],[COGS]]*Table1[[#This Row],[Sold_qty]])</f>
        <v>144.12</v>
      </c>
      <c r="Q1686" s="6">
        <f>Table1[[#This Row],[Profit]]/Table1[[#This Row],[Revenue]]</f>
        <v>0.31974796441328512</v>
      </c>
    </row>
    <row r="1687" spans="1:17" x14ac:dyDescent="0.3">
      <c r="A1687">
        <v>1686</v>
      </c>
      <c r="B1687" t="s">
        <v>3696</v>
      </c>
      <c r="C1687" t="s">
        <v>788</v>
      </c>
      <c r="D1687" t="s">
        <v>16</v>
      </c>
      <c r="E1687" t="s">
        <v>106</v>
      </c>
      <c r="F1687" t="s">
        <v>325</v>
      </c>
      <c r="G1687" t="s">
        <v>35</v>
      </c>
      <c r="H1687" t="s">
        <v>20</v>
      </c>
      <c r="I1687" s="1">
        <v>45363</v>
      </c>
      <c r="J1687">
        <v>2024</v>
      </c>
      <c r="K1687" t="s">
        <v>29</v>
      </c>
      <c r="L1687">
        <v>5</v>
      </c>
      <c r="M1687">
        <v>49.96</v>
      </c>
      <c r="N1687">
        <v>25.3</v>
      </c>
      <c r="O1687">
        <f>Table1[[#This Row],[Price_per_qty]]*Table1[[#This Row],[Sold_qty]]</f>
        <v>249.8</v>
      </c>
      <c r="P1687">
        <f>(Table1[[#This Row],[Sold_qty]]*Table1[[#This Row],[Price_per_qty]])-(Table1[[#This Row],[COGS]]*Table1[[#This Row],[Sold_qty]])</f>
        <v>123.30000000000001</v>
      </c>
      <c r="Q1687" s="6">
        <f>Table1[[#This Row],[Profit]]/Table1[[#This Row],[Revenue]]</f>
        <v>0.4935948759007206</v>
      </c>
    </row>
    <row r="1688" spans="1:17" x14ac:dyDescent="0.3">
      <c r="A1688">
        <v>1687</v>
      </c>
      <c r="B1688" t="s">
        <v>3697</v>
      </c>
      <c r="C1688" t="s">
        <v>3698</v>
      </c>
      <c r="D1688" t="s">
        <v>16</v>
      </c>
      <c r="E1688" t="s">
        <v>59</v>
      </c>
      <c r="F1688" t="s">
        <v>3041</v>
      </c>
      <c r="G1688" t="s">
        <v>28</v>
      </c>
      <c r="H1688" t="s">
        <v>44</v>
      </c>
      <c r="I1688" s="1">
        <v>44991</v>
      </c>
      <c r="J1688">
        <v>2023</v>
      </c>
      <c r="K1688" t="s">
        <v>29</v>
      </c>
      <c r="L1688">
        <v>10</v>
      </c>
      <c r="M1688">
        <v>195.59</v>
      </c>
      <c r="N1688">
        <v>159.07</v>
      </c>
      <c r="O1688">
        <f>Table1[[#This Row],[Price_per_qty]]*Table1[[#This Row],[Sold_qty]]</f>
        <v>1955.9</v>
      </c>
      <c r="P1688">
        <f>(Table1[[#This Row],[Sold_qty]]*Table1[[#This Row],[Price_per_qty]])-(Table1[[#This Row],[COGS]]*Table1[[#This Row],[Sold_qty]])</f>
        <v>365.20000000000027</v>
      </c>
      <c r="Q1688" s="6">
        <f>Table1[[#This Row],[Profit]]/Table1[[#This Row],[Revenue]]</f>
        <v>0.18671711232680621</v>
      </c>
    </row>
    <row r="1689" spans="1:17" x14ac:dyDescent="0.3">
      <c r="A1689">
        <v>1688</v>
      </c>
      <c r="B1689" t="s">
        <v>3699</v>
      </c>
      <c r="C1689" t="s">
        <v>3700</v>
      </c>
      <c r="D1689" t="s">
        <v>16</v>
      </c>
      <c r="E1689" t="s">
        <v>59</v>
      </c>
      <c r="F1689" t="s">
        <v>1643</v>
      </c>
      <c r="G1689" t="s">
        <v>35</v>
      </c>
      <c r="H1689" t="s">
        <v>44</v>
      </c>
      <c r="I1689" s="1">
        <v>45375</v>
      </c>
      <c r="J1689">
        <v>2024</v>
      </c>
      <c r="K1689" t="s">
        <v>21</v>
      </c>
      <c r="L1689">
        <v>8</v>
      </c>
      <c r="M1689">
        <v>497.58</v>
      </c>
      <c r="N1689">
        <v>308.58</v>
      </c>
      <c r="O1689">
        <f>Table1[[#This Row],[Price_per_qty]]*Table1[[#This Row],[Sold_qty]]</f>
        <v>3980.64</v>
      </c>
      <c r="P1689">
        <f>(Table1[[#This Row],[Sold_qty]]*Table1[[#This Row],[Price_per_qty]])-(Table1[[#This Row],[COGS]]*Table1[[#This Row],[Sold_qty]])</f>
        <v>1512</v>
      </c>
      <c r="Q1689" s="6">
        <f>Table1[[#This Row],[Profit]]/Table1[[#This Row],[Revenue]]</f>
        <v>0.3798384179428434</v>
      </c>
    </row>
    <row r="1690" spans="1:17" x14ac:dyDescent="0.3">
      <c r="A1690">
        <v>1689</v>
      </c>
      <c r="B1690" t="s">
        <v>3701</v>
      </c>
      <c r="C1690" t="s">
        <v>1983</v>
      </c>
      <c r="D1690" t="s">
        <v>16</v>
      </c>
      <c r="E1690" t="s">
        <v>106</v>
      </c>
      <c r="F1690" t="s">
        <v>2527</v>
      </c>
      <c r="G1690" t="s">
        <v>44</v>
      </c>
      <c r="H1690" t="s">
        <v>28</v>
      </c>
      <c r="I1690" s="1">
        <v>45356</v>
      </c>
      <c r="J1690">
        <v>2024</v>
      </c>
      <c r="K1690" t="s">
        <v>29</v>
      </c>
      <c r="L1690">
        <v>13</v>
      </c>
      <c r="M1690">
        <v>147.52000000000001</v>
      </c>
      <c r="N1690">
        <v>108.87</v>
      </c>
      <c r="O1690">
        <f>Table1[[#This Row],[Price_per_qty]]*Table1[[#This Row],[Sold_qty]]</f>
        <v>1917.7600000000002</v>
      </c>
      <c r="P1690">
        <f>(Table1[[#This Row],[Sold_qty]]*Table1[[#This Row],[Price_per_qty]])-(Table1[[#This Row],[COGS]]*Table1[[#This Row],[Sold_qty]])</f>
        <v>502.45000000000027</v>
      </c>
      <c r="Q1690" s="6">
        <f>Table1[[#This Row],[Profit]]/Table1[[#This Row],[Revenue]]</f>
        <v>0.2619983731019524</v>
      </c>
    </row>
    <row r="1691" spans="1:17" x14ac:dyDescent="0.3">
      <c r="A1691">
        <v>1690</v>
      </c>
      <c r="B1691" t="s">
        <v>3702</v>
      </c>
      <c r="C1691" t="s">
        <v>3703</v>
      </c>
      <c r="D1691" t="s">
        <v>32</v>
      </c>
      <c r="E1691" t="s">
        <v>52</v>
      </c>
      <c r="F1691" t="s">
        <v>613</v>
      </c>
      <c r="G1691" t="s">
        <v>35</v>
      </c>
      <c r="H1691" t="s">
        <v>35</v>
      </c>
      <c r="I1691" s="1">
        <v>45826</v>
      </c>
      <c r="J1691">
        <v>2025</v>
      </c>
      <c r="K1691" t="s">
        <v>29</v>
      </c>
      <c r="L1691">
        <v>4</v>
      </c>
      <c r="M1691">
        <v>202.9</v>
      </c>
      <c r="N1691">
        <v>127.32</v>
      </c>
      <c r="O1691">
        <f>Table1[[#This Row],[Price_per_qty]]*Table1[[#This Row],[Sold_qty]]</f>
        <v>811.6</v>
      </c>
      <c r="P1691">
        <f>(Table1[[#This Row],[Sold_qty]]*Table1[[#This Row],[Price_per_qty]])-(Table1[[#This Row],[COGS]]*Table1[[#This Row],[Sold_qty]])</f>
        <v>302.32000000000005</v>
      </c>
      <c r="Q1691" s="6">
        <f>Table1[[#This Row],[Profit]]/Table1[[#This Row],[Revenue]]</f>
        <v>0.37249876786594388</v>
      </c>
    </row>
    <row r="1692" spans="1:17" x14ac:dyDescent="0.3">
      <c r="A1692">
        <v>1691</v>
      </c>
      <c r="B1692" t="s">
        <v>3704</v>
      </c>
      <c r="C1692" t="s">
        <v>1847</v>
      </c>
      <c r="D1692" t="s">
        <v>16</v>
      </c>
      <c r="E1692" t="s">
        <v>17</v>
      </c>
      <c r="F1692" t="s">
        <v>1383</v>
      </c>
      <c r="G1692" t="s">
        <v>44</v>
      </c>
      <c r="H1692" t="s">
        <v>20</v>
      </c>
      <c r="I1692" s="1">
        <v>45671</v>
      </c>
      <c r="J1692">
        <v>2025</v>
      </c>
      <c r="K1692" t="s">
        <v>29</v>
      </c>
      <c r="L1692">
        <v>3</v>
      </c>
      <c r="M1692">
        <v>325.77999999999997</v>
      </c>
      <c r="N1692">
        <v>222.18</v>
      </c>
      <c r="O1692">
        <f>Table1[[#This Row],[Price_per_qty]]*Table1[[#This Row],[Sold_qty]]</f>
        <v>977.33999999999992</v>
      </c>
      <c r="P1692">
        <f>(Table1[[#This Row],[Sold_qty]]*Table1[[#This Row],[Price_per_qty]])-(Table1[[#This Row],[COGS]]*Table1[[#This Row],[Sold_qty]])</f>
        <v>310.79999999999995</v>
      </c>
      <c r="Q1692" s="6">
        <f>Table1[[#This Row],[Profit]]/Table1[[#This Row],[Revenue]]</f>
        <v>0.31800601633003867</v>
      </c>
    </row>
    <row r="1693" spans="1:17" x14ac:dyDescent="0.3">
      <c r="A1693">
        <v>1692</v>
      </c>
      <c r="B1693" t="s">
        <v>3705</v>
      </c>
      <c r="C1693" t="s">
        <v>3706</v>
      </c>
      <c r="D1693" t="s">
        <v>32</v>
      </c>
      <c r="E1693" t="s">
        <v>63</v>
      </c>
      <c r="F1693" t="s">
        <v>1875</v>
      </c>
      <c r="G1693" t="s">
        <v>35</v>
      </c>
      <c r="H1693" t="s">
        <v>27</v>
      </c>
      <c r="I1693" s="1">
        <v>45437</v>
      </c>
      <c r="J1693">
        <v>2024</v>
      </c>
      <c r="K1693" t="s">
        <v>103</v>
      </c>
      <c r="L1693">
        <v>9</v>
      </c>
      <c r="M1693">
        <v>190.87</v>
      </c>
      <c r="N1693">
        <v>149.51</v>
      </c>
      <c r="O1693">
        <f>Table1[[#This Row],[Price_per_qty]]*Table1[[#This Row],[Sold_qty]]</f>
        <v>1717.83</v>
      </c>
      <c r="P1693">
        <f>(Table1[[#This Row],[Sold_qty]]*Table1[[#This Row],[Price_per_qty]])-(Table1[[#This Row],[COGS]]*Table1[[#This Row],[Sold_qty]])</f>
        <v>372.24</v>
      </c>
      <c r="Q1693" s="6">
        <f>Table1[[#This Row],[Profit]]/Table1[[#This Row],[Revenue]]</f>
        <v>0.21669198931209727</v>
      </c>
    </row>
    <row r="1694" spans="1:17" x14ac:dyDescent="0.3">
      <c r="A1694">
        <v>1693</v>
      </c>
      <c r="B1694" t="s">
        <v>3707</v>
      </c>
      <c r="C1694" t="s">
        <v>2069</v>
      </c>
      <c r="D1694" t="s">
        <v>32</v>
      </c>
      <c r="E1694" t="s">
        <v>33</v>
      </c>
      <c r="F1694" t="s">
        <v>1945</v>
      </c>
      <c r="G1694" t="s">
        <v>20</v>
      </c>
      <c r="H1694" t="s">
        <v>28</v>
      </c>
      <c r="I1694" s="1">
        <v>44964</v>
      </c>
      <c r="J1694">
        <v>2023</v>
      </c>
      <c r="K1694" t="s">
        <v>103</v>
      </c>
      <c r="L1694">
        <v>4</v>
      </c>
      <c r="M1694">
        <v>71.37</v>
      </c>
      <c r="N1694">
        <v>41.54</v>
      </c>
      <c r="O1694">
        <f>Table1[[#This Row],[Price_per_qty]]*Table1[[#This Row],[Sold_qty]]</f>
        <v>285.48</v>
      </c>
      <c r="P1694">
        <f>(Table1[[#This Row],[Sold_qty]]*Table1[[#This Row],[Price_per_qty]])-(Table1[[#This Row],[COGS]]*Table1[[#This Row],[Sold_qty]])</f>
        <v>119.32000000000002</v>
      </c>
      <c r="Q1694" s="6">
        <f>Table1[[#This Row],[Profit]]/Table1[[#This Row],[Revenue]]</f>
        <v>0.41796272943813934</v>
      </c>
    </row>
    <row r="1695" spans="1:17" x14ac:dyDescent="0.3">
      <c r="A1695">
        <v>1694</v>
      </c>
      <c r="B1695" t="s">
        <v>3708</v>
      </c>
      <c r="C1695" t="s">
        <v>3709</v>
      </c>
      <c r="D1695" t="s">
        <v>32</v>
      </c>
      <c r="E1695" t="s">
        <v>63</v>
      </c>
      <c r="F1695" t="s">
        <v>1648</v>
      </c>
      <c r="G1695" t="s">
        <v>27</v>
      </c>
      <c r="H1695" t="s">
        <v>19</v>
      </c>
      <c r="I1695" s="1">
        <v>45127</v>
      </c>
      <c r="J1695">
        <v>2023</v>
      </c>
      <c r="K1695" t="s">
        <v>29</v>
      </c>
      <c r="L1695">
        <v>18</v>
      </c>
      <c r="M1695">
        <v>399.8</v>
      </c>
      <c r="N1695">
        <v>265.07</v>
      </c>
      <c r="O1695">
        <f>Table1[[#This Row],[Price_per_qty]]*Table1[[#This Row],[Sold_qty]]</f>
        <v>7196.4000000000005</v>
      </c>
      <c r="P1695">
        <f>(Table1[[#This Row],[Sold_qty]]*Table1[[#This Row],[Price_per_qty]])-(Table1[[#This Row],[COGS]]*Table1[[#This Row],[Sold_qty]])</f>
        <v>2425.1400000000003</v>
      </c>
      <c r="Q1695" s="6">
        <f>Table1[[#This Row],[Profit]]/Table1[[#This Row],[Revenue]]</f>
        <v>0.3369934967483742</v>
      </c>
    </row>
    <row r="1696" spans="1:17" x14ac:dyDescent="0.3">
      <c r="A1696">
        <v>1695</v>
      </c>
      <c r="B1696" t="s">
        <v>3710</v>
      </c>
      <c r="C1696" t="s">
        <v>3711</v>
      </c>
      <c r="D1696" t="s">
        <v>24</v>
      </c>
      <c r="E1696" t="s">
        <v>42</v>
      </c>
      <c r="F1696" t="s">
        <v>700</v>
      </c>
      <c r="G1696" t="s">
        <v>19</v>
      </c>
      <c r="H1696" t="s">
        <v>20</v>
      </c>
      <c r="I1696" s="1">
        <v>45082</v>
      </c>
      <c r="J1696">
        <v>2023</v>
      </c>
      <c r="K1696" t="s">
        <v>36</v>
      </c>
      <c r="L1696">
        <v>15</v>
      </c>
      <c r="M1696">
        <v>70.260000000000005</v>
      </c>
      <c r="N1696">
        <v>37.78</v>
      </c>
      <c r="O1696">
        <f>Table1[[#This Row],[Price_per_qty]]*Table1[[#This Row],[Sold_qty]]</f>
        <v>1053.9000000000001</v>
      </c>
      <c r="P1696">
        <f>(Table1[[#This Row],[Sold_qty]]*Table1[[#This Row],[Price_per_qty]])-(Table1[[#This Row],[COGS]]*Table1[[#This Row],[Sold_qty]])</f>
        <v>487.20000000000005</v>
      </c>
      <c r="Q1696" s="6">
        <f>Table1[[#This Row],[Profit]]/Table1[[#This Row],[Revenue]]</f>
        <v>0.46228294904639911</v>
      </c>
    </row>
    <row r="1697" spans="1:17" x14ac:dyDescent="0.3">
      <c r="A1697">
        <v>1696</v>
      </c>
      <c r="B1697" t="s">
        <v>3712</v>
      </c>
      <c r="C1697" t="s">
        <v>3713</v>
      </c>
      <c r="D1697" t="s">
        <v>24</v>
      </c>
      <c r="E1697" t="s">
        <v>73</v>
      </c>
      <c r="F1697" t="s">
        <v>1389</v>
      </c>
      <c r="G1697" t="s">
        <v>28</v>
      </c>
      <c r="H1697" t="s">
        <v>19</v>
      </c>
      <c r="I1697" s="1">
        <v>45376</v>
      </c>
      <c r="J1697">
        <v>2024</v>
      </c>
      <c r="K1697" t="s">
        <v>103</v>
      </c>
      <c r="L1697">
        <v>1</v>
      </c>
      <c r="M1697">
        <v>151.22999999999999</v>
      </c>
      <c r="N1697">
        <v>93.88</v>
      </c>
      <c r="O1697">
        <f>Table1[[#This Row],[Price_per_qty]]*Table1[[#This Row],[Sold_qty]]</f>
        <v>151.22999999999999</v>
      </c>
      <c r="P1697">
        <f>(Table1[[#This Row],[Sold_qty]]*Table1[[#This Row],[Price_per_qty]])-(Table1[[#This Row],[COGS]]*Table1[[#This Row],[Sold_qty]])</f>
        <v>57.349999999999994</v>
      </c>
      <c r="Q1697" s="6">
        <f>Table1[[#This Row],[Profit]]/Table1[[#This Row],[Revenue]]</f>
        <v>0.37922369900152086</v>
      </c>
    </row>
    <row r="1698" spans="1:17" x14ac:dyDescent="0.3">
      <c r="A1698">
        <v>1697</v>
      </c>
      <c r="B1698" t="s">
        <v>3714</v>
      </c>
      <c r="C1698" t="s">
        <v>2082</v>
      </c>
      <c r="D1698" t="s">
        <v>32</v>
      </c>
      <c r="E1698" t="s">
        <v>33</v>
      </c>
      <c r="F1698" t="s">
        <v>1093</v>
      </c>
      <c r="G1698" t="s">
        <v>28</v>
      </c>
      <c r="H1698" t="s">
        <v>44</v>
      </c>
      <c r="I1698" s="1">
        <v>44938</v>
      </c>
      <c r="J1698">
        <v>2023</v>
      </c>
      <c r="K1698" t="s">
        <v>21</v>
      </c>
      <c r="L1698">
        <v>20</v>
      </c>
      <c r="M1698">
        <v>112.97</v>
      </c>
      <c r="N1698">
        <v>72.81</v>
      </c>
      <c r="O1698">
        <f>Table1[[#This Row],[Price_per_qty]]*Table1[[#This Row],[Sold_qty]]</f>
        <v>2259.4</v>
      </c>
      <c r="P1698">
        <f>(Table1[[#This Row],[Sold_qty]]*Table1[[#This Row],[Price_per_qty]])-(Table1[[#This Row],[COGS]]*Table1[[#This Row],[Sold_qty]])</f>
        <v>803.2</v>
      </c>
      <c r="Q1698" s="6">
        <f>Table1[[#This Row],[Profit]]/Table1[[#This Row],[Revenue]]</f>
        <v>0.35549260865716564</v>
      </c>
    </row>
    <row r="1699" spans="1:17" x14ac:dyDescent="0.3">
      <c r="A1699">
        <v>1698</v>
      </c>
      <c r="B1699" t="s">
        <v>3715</v>
      </c>
      <c r="C1699" t="s">
        <v>3716</v>
      </c>
      <c r="D1699" t="s">
        <v>32</v>
      </c>
      <c r="E1699" t="s">
        <v>33</v>
      </c>
      <c r="F1699" t="s">
        <v>468</v>
      </c>
      <c r="G1699" t="s">
        <v>19</v>
      </c>
      <c r="H1699" t="s">
        <v>35</v>
      </c>
      <c r="I1699" s="1">
        <v>45220</v>
      </c>
      <c r="J1699">
        <v>2023</v>
      </c>
      <c r="K1699" t="s">
        <v>21</v>
      </c>
      <c r="L1699">
        <v>4</v>
      </c>
      <c r="M1699">
        <v>212.65</v>
      </c>
      <c r="N1699">
        <v>152.35</v>
      </c>
      <c r="O1699">
        <f>Table1[[#This Row],[Price_per_qty]]*Table1[[#This Row],[Sold_qty]]</f>
        <v>850.6</v>
      </c>
      <c r="P1699">
        <f>(Table1[[#This Row],[Sold_qty]]*Table1[[#This Row],[Price_per_qty]])-(Table1[[#This Row],[COGS]]*Table1[[#This Row],[Sold_qty]])</f>
        <v>241.20000000000005</v>
      </c>
      <c r="Q1699" s="6">
        <f>Table1[[#This Row],[Profit]]/Table1[[#This Row],[Revenue]]</f>
        <v>0.28356454267575831</v>
      </c>
    </row>
    <row r="1700" spans="1:17" x14ac:dyDescent="0.3">
      <c r="A1700">
        <v>1699</v>
      </c>
      <c r="B1700" t="s">
        <v>3717</v>
      </c>
      <c r="C1700" t="s">
        <v>3718</v>
      </c>
      <c r="D1700" t="s">
        <v>32</v>
      </c>
      <c r="E1700" t="s">
        <v>63</v>
      </c>
      <c r="F1700" t="s">
        <v>143</v>
      </c>
      <c r="G1700" t="s">
        <v>27</v>
      </c>
      <c r="H1700" t="s">
        <v>28</v>
      </c>
      <c r="I1700" s="1">
        <v>45427</v>
      </c>
      <c r="J1700">
        <v>2024</v>
      </c>
      <c r="K1700" t="s">
        <v>21</v>
      </c>
      <c r="L1700">
        <v>6</v>
      </c>
      <c r="M1700">
        <v>466.79</v>
      </c>
      <c r="N1700">
        <v>285.83</v>
      </c>
      <c r="O1700">
        <f>Table1[[#This Row],[Price_per_qty]]*Table1[[#This Row],[Sold_qty]]</f>
        <v>2800.7400000000002</v>
      </c>
      <c r="P1700">
        <f>(Table1[[#This Row],[Sold_qty]]*Table1[[#This Row],[Price_per_qty]])-(Table1[[#This Row],[COGS]]*Table1[[#This Row],[Sold_qty]])</f>
        <v>1085.7600000000002</v>
      </c>
      <c r="Q1700" s="6">
        <f>Table1[[#This Row],[Profit]]/Table1[[#This Row],[Revenue]]</f>
        <v>0.38766897319994004</v>
      </c>
    </row>
    <row r="1701" spans="1:17" x14ac:dyDescent="0.3">
      <c r="A1701">
        <v>1700</v>
      </c>
      <c r="B1701" t="s">
        <v>3719</v>
      </c>
      <c r="C1701" t="s">
        <v>3720</v>
      </c>
      <c r="D1701" t="s">
        <v>24</v>
      </c>
      <c r="E1701" t="s">
        <v>25</v>
      </c>
      <c r="F1701" t="s">
        <v>875</v>
      </c>
      <c r="G1701" t="s">
        <v>35</v>
      </c>
      <c r="H1701" t="s">
        <v>20</v>
      </c>
      <c r="I1701" s="1">
        <v>45577</v>
      </c>
      <c r="J1701">
        <v>2024</v>
      </c>
      <c r="K1701" t="s">
        <v>21</v>
      </c>
      <c r="L1701">
        <v>2</v>
      </c>
      <c r="M1701">
        <v>131.84</v>
      </c>
      <c r="N1701">
        <v>98.55</v>
      </c>
      <c r="O1701">
        <f>Table1[[#This Row],[Price_per_qty]]*Table1[[#This Row],[Sold_qty]]</f>
        <v>263.68</v>
      </c>
      <c r="P1701">
        <f>(Table1[[#This Row],[Sold_qty]]*Table1[[#This Row],[Price_per_qty]])-(Table1[[#This Row],[COGS]]*Table1[[#This Row],[Sold_qty]])</f>
        <v>66.580000000000013</v>
      </c>
      <c r="Q1701" s="6">
        <f>Table1[[#This Row],[Profit]]/Table1[[#This Row],[Revenue]]</f>
        <v>0.25250303398058255</v>
      </c>
    </row>
    <row r="1702" spans="1:17" x14ac:dyDescent="0.3">
      <c r="A1702">
        <v>1701</v>
      </c>
      <c r="B1702" t="s">
        <v>3721</v>
      </c>
      <c r="C1702" t="s">
        <v>3722</v>
      </c>
      <c r="D1702" t="s">
        <v>24</v>
      </c>
      <c r="E1702" t="s">
        <v>25</v>
      </c>
      <c r="F1702" t="s">
        <v>448</v>
      </c>
      <c r="G1702" t="s">
        <v>19</v>
      </c>
      <c r="H1702" t="s">
        <v>35</v>
      </c>
      <c r="I1702" s="1">
        <v>45568</v>
      </c>
      <c r="J1702">
        <v>2024</v>
      </c>
      <c r="K1702" t="s">
        <v>21</v>
      </c>
      <c r="L1702">
        <v>6</v>
      </c>
      <c r="M1702">
        <v>226.72</v>
      </c>
      <c r="N1702">
        <v>125.21</v>
      </c>
      <c r="O1702">
        <f>Table1[[#This Row],[Price_per_qty]]*Table1[[#This Row],[Sold_qty]]</f>
        <v>1360.32</v>
      </c>
      <c r="P1702">
        <f>(Table1[[#This Row],[Sold_qty]]*Table1[[#This Row],[Price_per_qty]])-(Table1[[#This Row],[COGS]]*Table1[[#This Row],[Sold_qty]])</f>
        <v>609.05999999999995</v>
      </c>
      <c r="Q1702" s="6">
        <f>Table1[[#This Row],[Profit]]/Table1[[#This Row],[Revenue]]</f>
        <v>0.44773288637967534</v>
      </c>
    </row>
    <row r="1703" spans="1:17" x14ac:dyDescent="0.3">
      <c r="A1703">
        <v>1702</v>
      </c>
      <c r="B1703" t="s">
        <v>3723</v>
      </c>
      <c r="C1703" t="s">
        <v>3724</v>
      </c>
      <c r="D1703" t="s">
        <v>16</v>
      </c>
      <c r="E1703" t="s">
        <v>106</v>
      </c>
      <c r="F1703" t="s">
        <v>398</v>
      </c>
      <c r="G1703" t="s">
        <v>35</v>
      </c>
      <c r="H1703" t="s">
        <v>35</v>
      </c>
      <c r="I1703" s="1">
        <v>45084</v>
      </c>
      <c r="J1703">
        <v>2023</v>
      </c>
      <c r="K1703" t="s">
        <v>103</v>
      </c>
      <c r="L1703">
        <v>19</v>
      </c>
      <c r="M1703">
        <v>298.97000000000003</v>
      </c>
      <c r="N1703">
        <v>242.35</v>
      </c>
      <c r="O1703">
        <f>Table1[[#This Row],[Price_per_qty]]*Table1[[#This Row],[Sold_qty]]</f>
        <v>5680.43</v>
      </c>
      <c r="P1703">
        <f>(Table1[[#This Row],[Sold_qty]]*Table1[[#This Row],[Price_per_qty]])-(Table1[[#This Row],[COGS]]*Table1[[#This Row],[Sold_qty]])</f>
        <v>1075.7800000000007</v>
      </c>
      <c r="Q1703" s="6">
        <f>Table1[[#This Row],[Profit]]/Table1[[#This Row],[Revenue]]</f>
        <v>0.18938355018898229</v>
      </c>
    </row>
    <row r="1704" spans="1:17" x14ac:dyDescent="0.3">
      <c r="A1704">
        <v>1703</v>
      </c>
      <c r="B1704" t="s">
        <v>3725</v>
      </c>
      <c r="C1704" t="s">
        <v>3726</v>
      </c>
      <c r="D1704" t="s">
        <v>24</v>
      </c>
      <c r="E1704" t="s">
        <v>25</v>
      </c>
      <c r="F1704" t="s">
        <v>274</v>
      </c>
      <c r="G1704" t="s">
        <v>20</v>
      </c>
      <c r="H1704" t="s">
        <v>28</v>
      </c>
      <c r="I1704" s="1">
        <v>45448</v>
      </c>
      <c r="J1704">
        <v>2024</v>
      </c>
      <c r="K1704" t="s">
        <v>29</v>
      </c>
      <c r="L1704">
        <v>13</v>
      </c>
      <c r="M1704">
        <v>72.930000000000007</v>
      </c>
      <c r="N1704">
        <v>53.54</v>
      </c>
      <c r="O1704">
        <f>Table1[[#This Row],[Price_per_qty]]*Table1[[#This Row],[Sold_qty]]</f>
        <v>948.09000000000015</v>
      </c>
      <c r="P1704">
        <f>(Table1[[#This Row],[Sold_qty]]*Table1[[#This Row],[Price_per_qty]])-(Table1[[#This Row],[COGS]]*Table1[[#This Row],[Sold_qty]])</f>
        <v>252.07000000000016</v>
      </c>
      <c r="Q1704" s="6">
        <f>Table1[[#This Row],[Profit]]/Table1[[#This Row],[Revenue]]</f>
        <v>0.26587138351844247</v>
      </c>
    </row>
    <row r="1705" spans="1:17" x14ac:dyDescent="0.3">
      <c r="A1705">
        <v>1704</v>
      </c>
      <c r="B1705" t="s">
        <v>3727</v>
      </c>
      <c r="C1705" t="s">
        <v>3728</v>
      </c>
      <c r="D1705" t="s">
        <v>32</v>
      </c>
      <c r="E1705" t="s">
        <v>63</v>
      </c>
      <c r="F1705" t="s">
        <v>223</v>
      </c>
      <c r="G1705" t="s">
        <v>44</v>
      </c>
      <c r="H1705" t="s">
        <v>28</v>
      </c>
      <c r="I1705" s="1">
        <v>45403</v>
      </c>
      <c r="J1705">
        <v>2024</v>
      </c>
      <c r="K1705" t="s">
        <v>103</v>
      </c>
      <c r="L1705">
        <v>16</v>
      </c>
      <c r="M1705">
        <v>365.94</v>
      </c>
      <c r="N1705">
        <v>303.18</v>
      </c>
      <c r="O1705">
        <f>Table1[[#This Row],[Price_per_qty]]*Table1[[#This Row],[Sold_qty]]</f>
        <v>5855.04</v>
      </c>
      <c r="P1705">
        <f>(Table1[[#This Row],[Sold_qty]]*Table1[[#This Row],[Price_per_qty]])-(Table1[[#This Row],[COGS]]*Table1[[#This Row],[Sold_qty]])</f>
        <v>1004.1599999999999</v>
      </c>
      <c r="Q1705" s="6">
        <f>Table1[[#This Row],[Profit]]/Table1[[#This Row],[Revenue]]</f>
        <v>0.17150352516806031</v>
      </c>
    </row>
    <row r="1706" spans="1:17" x14ac:dyDescent="0.3">
      <c r="A1706">
        <v>1705</v>
      </c>
      <c r="B1706" t="s">
        <v>3729</v>
      </c>
      <c r="C1706" t="s">
        <v>3730</v>
      </c>
      <c r="D1706" t="s">
        <v>24</v>
      </c>
      <c r="E1706" t="s">
        <v>42</v>
      </c>
      <c r="F1706" t="s">
        <v>453</v>
      </c>
      <c r="G1706" t="s">
        <v>28</v>
      </c>
      <c r="H1706" t="s">
        <v>27</v>
      </c>
      <c r="I1706" s="1">
        <v>45355</v>
      </c>
      <c r="J1706">
        <v>2024</v>
      </c>
      <c r="K1706" t="s">
        <v>29</v>
      </c>
      <c r="L1706">
        <v>18</v>
      </c>
      <c r="M1706">
        <v>149.24</v>
      </c>
      <c r="N1706">
        <v>104.67</v>
      </c>
      <c r="O1706">
        <f>Table1[[#This Row],[Price_per_qty]]*Table1[[#This Row],[Sold_qty]]</f>
        <v>2686.32</v>
      </c>
      <c r="P1706">
        <f>(Table1[[#This Row],[Sold_qty]]*Table1[[#This Row],[Price_per_qty]])-(Table1[[#This Row],[COGS]]*Table1[[#This Row],[Sold_qty]])</f>
        <v>802.26000000000022</v>
      </c>
      <c r="Q1706" s="6">
        <f>Table1[[#This Row],[Profit]]/Table1[[#This Row],[Revenue]]</f>
        <v>0.29864647547574386</v>
      </c>
    </row>
    <row r="1707" spans="1:17" x14ac:dyDescent="0.3">
      <c r="A1707">
        <v>1706</v>
      </c>
      <c r="B1707" t="s">
        <v>3731</v>
      </c>
      <c r="C1707" t="s">
        <v>3732</v>
      </c>
      <c r="D1707" t="s">
        <v>24</v>
      </c>
      <c r="E1707" t="s">
        <v>42</v>
      </c>
      <c r="F1707" t="s">
        <v>1886</v>
      </c>
      <c r="G1707" t="s">
        <v>28</v>
      </c>
      <c r="H1707" t="s">
        <v>27</v>
      </c>
      <c r="I1707" s="1">
        <v>45457</v>
      </c>
      <c r="J1707">
        <v>2024</v>
      </c>
      <c r="K1707" t="s">
        <v>103</v>
      </c>
      <c r="L1707">
        <v>2</v>
      </c>
      <c r="M1707">
        <v>123.27</v>
      </c>
      <c r="N1707">
        <v>78.22</v>
      </c>
      <c r="O1707">
        <f>Table1[[#This Row],[Price_per_qty]]*Table1[[#This Row],[Sold_qty]]</f>
        <v>246.54</v>
      </c>
      <c r="P1707">
        <f>(Table1[[#This Row],[Sold_qty]]*Table1[[#This Row],[Price_per_qty]])-(Table1[[#This Row],[COGS]]*Table1[[#This Row],[Sold_qty]])</f>
        <v>90.1</v>
      </c>
      <c r="Q1707" s="6">
        <f>Table1[[#This Row],[Profit]]/Table1[[#This Row],[Revenue]]</f>
        <v>0.36545793785998215</v>
      </c>
    </row>
    <row r="1708" spans="1:17" x14ac:dyDescent="0.3">
      <c r="A1708">
        <v>1707</v>
      </c>
      <c r="B1708" t="s">
        <v>3733</v>
      </c>
      <c r="C1708" t="s">
        <v>3734</v>
      </c>
      <c r="D1708" t="s">
        <v>32</v>
      </c>
      <c r="E1708" t="s">
        <v>33</v>
      </c>
      <c r="F1708" t="s">
        <v>166</v>
      </c>
      <c r="G1708" t="s">
        <v>27</v>
      </c>
      <c r="H1708" t="s">
        <v>20</v>
      </c>
      <c r="I1708" s="1">
        <v>45328</v>
      </c>
      <c r="J1708">
        <v>2024</v>
      </c>
      <c r="K1708" t="s">
        <v>21</v>
      </c>
      <c r="L1708">
        <v>10</v>
      </c>
      <c r="M1708">
        <v>444.71</v>
      </c>
      <c r="N1708">
        <v>359.39</v>
      </c>
      <c r="O1708">
        <f>Table1[[#This Row],[Price_per_qty]]*Table1[[#This Row],[Sold_qty]]</f>
        <v>4447.0999999999995</v>
      </c>
      <c r="P1708">
        <f>(Table1[[#This Row],[Sold_qty]]*Table1[[#This Row],[Price_per_qty]])-(Table1[[#This Row],[COGS]]*Table1[[#This Row],[Sold_qty]])</f>
        <v>853.19999999999982</v>
      </c>
      <c r="Q1708" s="6">
        <f>Table1[[#This Row],[Profit]]/Table1[[#This Row],[Revenue]]</f>
        <v>0.19185536641856488</v>
      </c>
    </row>
    <row r="1709" spans="1:17" x14ac:dyDescent="0.3">
      <c r="A1709">
        <v>1708</v>
      </c>
      <c r="B1709" t="s">
        <v>3735</v>
      </c>
      <c r="C1709" t="s">
        <v>3736</v>
      </c>
      <c r="D1709" t="s">
        <v>24</v>
      </c>
      <c r="E1709" t="s">
        <v>25</v>
      </c>
      <c r="F1709" t="s">
        <v>217</v>
      </c>
      <c r="G1709" t="s">
        <v>20</v>
      </c>
      <c r="H1709" t="s">
        <v>19</v>
      </c>
      <c r="I1709" s="1">
        <v>45050</v>
      </c>
      <c r="J1709">
        <v>2023</v>
      </c>
      <c r="K1709" t="s">
        <v>21</v>
      </c>
      <c r="L1709">
        <v>10</v>
      </c>
      <c r="M1709">
        <v>330.31</v>
      </c>
      <c r="N1709">
        <v>185.66</v>
      </c>
      <c r="O1709">
        <f>Table1[[#This Row],[Price_per_qty]]*Table1[[#This Row],[Sold_qty]]</f>
        <v>3303.1</v>
      </c>
      <c r="P1709">
        <f>(Table1[[#This Row],[Sold_qty]]*Table1[[#This Row],[Price_per_qty]])-(Table1[[#This Row],[COGS]]*Table1[[#This Row],[Sold_qty]])</f>
        <v>1446.5</v>
      </c>
      <c r="Q1709" s="6">
        <f>Table1[[#This Row],[Profit]]/Table1[[#This Row],[Revenue]]</f>
        <v>0.43792195210559781</v>
      </c>
    </row>
    <row r="1710" spans="1:17" x14ac:dyDescent="0.3">
      <c r="A1710">
        <v>1709</v>
      </c>
      <c r="B1710" t="s">
        <v>3737</v>
      </c>
      <c r="C1710" t="s">
        <v>3738</v>
      </c>
      <c r="D1710" t="s">
        <v>16</v>
      </c>
      <c r="E1710" t="s">
        <v>59</v>
      </c>
      <c r="F1710" t="s">
        <v>277</v>
      </c>
      <c r="G1710" t="s">
        <v>28</v>
      </c>
      <c r="H1710" t="s">
        <v>35</v>
      </c>
      <c r="I1710" s="1">
        <v>45194</v>
      </c>
      <c r="J1710">
        <v>2023</v>
      </c>
      <c r="K1710" t="s">
        <v>103</v>
      </c>
      <c r="L1710">
        <v>16</v>
      </c>
      <c r="M1710">
        <v>114.25</v>
      </c>
      <c r="N1710">
        <v>70.86</v>
      </c>
      <c r="O1710">
        <f>Table1[[#This Row],[Price_per_qty]]*Table1[[#This Row],[Sold_qty]]</f>
        <v>1828</v>
      </c>
      <c r="P1710">
        <f>(Table1[[#This Row],[Sold_qty]]*Table1[[#This Row],[Price_per_qty]])-(Table1[[#This Row],[COGS]]*Table1[[#This Row],[Sold_qty]])</f>
        <v>694.24</v>
      </c>
      <c r="Q1710" s="6">
        <f>Table1[[#This Row],[Profit]]/Table1[[#This Row],[Revenue]]</f>
        <v>0.379781181619256</v>
      </c>
    </row>
    <row r="1711" spans="1:17" x14ac:dyDescent="0.3">
      <c r="A1711">
        <v>1710</v>
      </c>
      <c r="B1711" t="s">
        <v>3739</v>
      </c>
      <c r="C1711" t="s">
        <v>3740</v>
      </c>
      <c r="D1711" t="s">
        <v>16</v>
      </c>
      <c r="E1711" t="s">
        <v>59</v>
      </c>
      <c r="F1711" t="s">
        <v>1616</v>
      </c>
      <c r="G1711" t="s">
        <v>20</v>
      </c>
      <c r="H1711" t="s">
        <v>27</v>
      </c>
      <c r="I1711" s="1">
        <v>45565</v>
      </c>
      <c r="J1711">
        <v>2024</v>
      </c>
      <c r="K1711" t="s">
        <v>21</v>
      </c>
      <c r="L1711">
        <v>13</v>
      </c>
      <c r="M1711">
        <v>399.43</v>
      </c>
      <c r="N1711">
        <v>312.48</v>
      </c>
      <c r="O1711">
        <f>Table1[[#This Row],[Price_per_qty]]*Table1[[#This Row],[Sold_qty]]</f>
        <v>5192.59</v>
      </c>
      <c r="P1711">
        <f>(Table1[[#This Row],[Sold_qty]]*Table1[[#This Row],[Price_per_qty]])-(Table1[[#This Row],[COGS]]*Table1[[#This Row],[Sold_qty]])</f>
        <v>1130.3499999999999</v>
      </c>
      <c r="Q1711" s="6">
        <f>Table1[[#This Row],[Profit]]/Table1[[#This Row],[Revenue]]</f>
        <v>0.21768520141201209</v>
      </c>
    </row>
    <row r="1712" spans="1:17" x14ac:dyDescent="0.3">
      <c r="A1712">
        <v>1711</v>
      </c>
      <c r="B1712" t="s">
        <v>3741</v>
      </c>
      <c r="C1712" t="s">
        <v>3742</v>
      </c>
      <c r="D1712" t="s">
        <v>32</v>
      </c>
      <c r="E1712" t="s">
        <v>63</v>
      </c>
      <c r="F1712" t="s">
        <v>1870</v>
      </c>
      <c r="G1712" t="s">
        <v>19</v>
      </c>
      <c r="H1712" t="s">
        <v>35</v>
      </c>
      <c r="I1712" s="1">
        <v>45592</v>
      </c>
      <c r="J1712">
        <v>2024</v>
      </c>
      <c r="K1712" t="s">
        <v>36</v>
      </c>
      <c r="L1712">
        <v>15</v>
      </c>
      <c r="M1712">
        <v>210.77</v>
      </c>
      <c r="N1712">
        <v>133.22999999999999</v>
      </c>
      <c r="O1712">
        <f>Table1[[#This Row],[Price_per_qty]]*Table1[[#This Row],[Sold_qty]]</f>
        <v>3161.55</v>
      </c>
      <c r="P1712">
        <f>(Table1[[#This Row],[Sold_qty]]*Table1[[#This Row],[Price_per_qty]])-(Table1[[#This Row],[COGS]]*Table1[[#This Row],[Sold_qty]])</f>
        <v>1163.1000000000004</v>
      </c>
      <c r="Q1712" s="6">
        <f>Table1[[#This Row],[Profit]]/Table1[[#This Row],[Revenue]]</f>
        <v>0.36788916828770707</v>
      </c>
    </row>
    <row r="1713" spans="1:17" x14ac:dyDescent="0.3">
      <c r="A1713">
        <v>1712</v>
      </c>
      <c r="B1713" t="s">
        <v>3743</v>
      </c>
      <c r="C1713" t="s">
        <v>3744</v>
      </c>
      <c r="D1713" t="s">
        <v>32</v>
      </c>
      <c r="E1713" t="s">
        <v>33</v>
      </c>
      <c r="F1713" t="s">
        <v>383</v>
      </c>
      <c r="G1713" t="s">
        <v>44</v>
      </c>
      <c r="H1713" t="s">
        <v>27</v>
      </c>
      <c r="I1713" s="1">
        <v>45792</v>
      </c>
      <c r="J1713">
        <v>2025</v>
      </c>
      <c r="K1713" t="s">
        <v>103</v>
      </c>
      <c r="L1713">
        <v>5</v>
      </c>
      <c r="M1713">
        <v>303.91000000000003</v>
      </c>
      <c r="N1713">
        <v>246.33</v>
      </c>
      <c r="O1713">
        <f>Table1[[#This Row],[Price_per_qty]]*Table1[[#This Row],[Sold_qty]]</f>
        <v>1519.5500000000002</v>
      </c>
      <c r="P1713">
        <f>(Table1[[#This Row],[Sold_qty]]*Table1[[#This Row],[Price_per_qty]])-(Table1[[#This Row],[COGS]]*Table1[[#This Row],[Sold_qty]])</f>
        <v>287.90000000000009</v>
      </c>
      <c r="Q1713" s="6">
        <f>Table1[[#This Row],[Profit]]/Table1[[#This Row],[Revenue]]</f>
        <v>0.18946398604850123</v>
      </c>
    </row>
    <row r="1714" spans="1:17" x14ac:dyDescent="0.3">
      <c r="A1714">
        <v>1713</v>
      </c>
      <c r="B1714" t="s">
        <v>3745</v>
      </c>
      <c r="C1714" t="s">
        <v>3532</v>
      </c>
      <c r="D1714" t="s">
        <v>16</v>
      </c>
      <c r="E1714" t="s">
        <v>17</v>
      </c>
      <c r="F1714" t="s">
        <v>2341</v>
      </c>
      <c r="G1714" t="s">
        <v>35</v>
      </c>
      <c r="H1714" t="s">
        <v>27</v>
      </c>
      <c r="I1714" s="1">
        <v>45286</v>
      </c>
      <c r="J1714">
        <v>2023</v>
      </c>
      <c r="K1714" t="s">
        <v>36</v>
      </c>
      <c r="L1714">
        <v>17</v>
      </c>
      <c r="M1714">
        <v>186.64</v>
      </c>
      <c r="N1714">
        <v>123.71</v>
      </c>
      <c r="O1714">
        <f>Table1[[#This Row],[Price_per_qty]]*Table1[[#This Row],[Sold_qty]]</f>
        <v>3172.8799999999997</v>
      </c>
      <c r="P1714">
        <f>(Table1[[#This Row],[Sold_qty]]*Table1[[#This Row],[Price_per_qty]])-(Table1[[#This Row],[COGS]]*Table1[[#This Row],[Sold_qty]])</f>
        <v>1069.81</v>
      </c>
      <c r="Q1714" s="6">
        <f>Table1[[#This Row],[Profit]]/Table1[[#This Row],[Revenue]]</f>
        <v>0.3371731675953708</v>
      </c>
    </row>
    <row r="1715" spans="1:17" x14ac:dyDescent="0.3">
      <c r="A1715">
        <v>1714</v>
      </c>
      <c r="B1715" t="s">
        <v>3746</v>
      </c>
      <c r="C1715" t="s">
        <v>261</v>
      </c>
      <c r="D1715" t="s">
        <v>32</v>
      </c>
      <c r="E1715" t="s">
        <v>33</v>
      </c>
      <c r="F1715" t="s">
        <v>197</v>
      </c>
      <c r="G1715" t="s">
        <v>19</v>
      </c>
      <c r="H1715" t="s">
        <v>20</v>
      </c>
      <c r="I1715" s="1">
        <v>45171</v>
      </c>
      <c r="J1715">
        <v>2023</v>
      </c>
      <c r="K1715" t="s">
        <v>21</v>
      </c>
      <c r="L1715">
        <v>8</v>
      </c>
      <c r="M1715">
        <v>96.27</v>
      </c>
      <c r="N1715">
        <v>74.849999999999994</v>
      </c>
      <c r="O1715">
        <f>Table1[[#This Row],[Price_per_qty]]*Table1[[#This Row],[Sold_qty]]</f>
        <v>770.16</v>
      </c>
      <c r="P1715">
        <f>(Table1[[#This Row],[Sold_qty]]*Table1[[#This Row],[Price_per_qty]])-(Table1[[#This Row],[COGS]]*Table1[[#This Row],[Sold_qty]])</f>
        <v>171.36</v>
      </c>
      <c r="Q1715" s="6">
        <f>Table1[[#This Row],[Profit]]/Table1[[#This Row],[Revenue]]</f>
        <v>0.22249922094110317</v>
      </c>
    </row>
    <row r="1716" spans="1:17" x14ac:dyDescent="0.3">
      <c r="A1716">
        <v>1715</v>
      </c>
      <c r="B1716" t="s">
        <v>3747</v>
      </c>
      <c r="C1716" t="s">
        <v>3748</v>
      </c>
      <c r="D1716" t="s">
        <v>24</v>
      </c>
      <c r="E1716" t="s">
        <v>25</v>
      </c>
      <c r="F1716" t="s">
        <v>2106</v>
      </c>
      <c r="G1716" t="s">
        <v>35</v>
      </c>
      <c r="H1716" t="s">
        <v>44</v>
      </c>
      <c r="I1716" s="1">
        <v>45715</v>
      </c>
      <c r="J1716">
        <v>2025</v>
      </c>
      <c r="K1716" t="s">
        <v>103</v>
      </c>
      <c r="L1716">
        <v>14</v>
      </c>
      <c r="M1716">
        <v>492.43</v>
      </c>
      <c r="N1716">
        <v>328.22</v>
      </c>
      <c r="O1716">
        <f>Table1[[#This Row],[Price_per_qty]]*Table1[[#This Row],[Sold_qty]]</f>
        <v>6894.02</v>
      </c>
      <c r="P1716">
        <f>(Table1[[#This Row],[Sold_qty]]*Table1[[#This Row],[Price_per_qty]])-(Table1[[#This Row],[COGS]]*Table1[[#This Row],[Sold_qty]])</f>
        <v>2298.9400000000005</v>
      </c>
      <c r="Q1716" s="6">
        <f>Table1[[#This Row],[Profit]]/Table1[[#This Row],[Revenue]]</f>
        <v>0.33346871636577791</v>
      </c>
    </row>
    <row r="1717" spans="1:17" x14ac:dyDescent="0.3">
      <c r="A1717">
        <v>1716</v>
      </c>
      <c r="B1717" t="s">
        <v>3749</v>
      </c>
      <c r="C1717" t="s">
        <v>2548</v>
      </c>
      <c r="D1717" t="s">
        <v>16</v>
      </c>
      <c r="E1717" t="s">
        <v>106</v>
      </c>
      <c r="F1717" t="s">
        <v>2527</v>
      </c>
      <c r="G1717" t="s">
        <v>44</v>
      </c>
      <c r="H1717" t="s">
        <v>20</v>
      </c>
      <c r="I1717" s="1">
        <v>45542</v>
      </c>
      <c r="J1717">
        <v>2024</v>
      </c>
      <c r="K1717" t="s">
        <v>36</v>
      </c>
      <c r="L1717">
        <v>19</v>
      </c>
      <c r="M1717">
        <v>392.7</v>
      </c>
      <c r="N1717">
        <v>226.12</v>
      </c>
      <c r="O1717">
        <f>Table1[[#This Row],[Price_per_qty]]*Table1[[#This Row],[Sold_qty]]</f>
        <v>7461.3</v>
      </c>
      <c r="P1717">
        <f>(Table1[[#This Row],[Sold_qty]]*Table1[[#This Row],[Price_per_qty]])-(Table1[[#This Row],[COGS]]*Table1[[#This Row],[Sold_qty]])</f>
        <v>3165.0200000000004</v>
      </c>
      <c r="Q1717" s="6">
        <f>Table1[[#This Row],[Profit]]/Table1[[#This Row],[Revenue]]</f>
        <v>0.42419149477973012</v>
      </c>
    </row>
    <row r="1718" spans="1:17" x14ac:dyDescent="0.3">
      <c r="A1718">
        <v>1717</v>
      </c>
      <c r="B1718" t="s">
        <v>3750</v>
      </c>
      <c r="C1718" t="s">
        <v>3751</v>
      </c>
      <c r="D1718" t="s">
        <v>24</v>
      </c>
      <c r="E1718" t="s">
        <v>25</v>
      </c>
      <c r="F1718" t="s">
        <v>253</v>
      </c>
      <c r="G1718" t="s">
        <v>27</v>
      </c>
      <c r="H1718" t="s">
        <v>35</v>
      </c>
      <c r="I1718" s="1">
        <v>45626</v>
      </c>
      <c r="J1718">
        <v>2024</v>
      </c>
      <c r="K1718" t="s">
        <v>21</v>
      </c>
      <c r="L1718">
        <v>2</v>
      </c>
      <c r="M1718">
        <v>490.28</v>
      </c>
      <c r="N1718">
        <v>266.35000000000002</v>
      </c>
      <c r="O1718">
        <f>Table1[[#This Row],[Price_per_qty]]*Table1[[#This Row],[Sold_qty]]</f>
        <v>980.56</v>
      </c>
      <c r="P1718">
        <f>(Table1[[#This Row],[Sold_qty]]*Table1[[#This Row],[Price_per_qty]])-(Table1[[#This Row],[COGS]]*Table1[[#This Row],[Sold_qty]])</f>
        <v>447.8599999999999</v>
      </c>
      <c r="Q1718" s="6">
        <f>Table1[[#This Row],[Profit]]/Table1[[#This Row],[Revenue]]</f>
        <v>0.45673900628212444</v>
      </c>
    </row>
    <row r="1719" spans="1:17" x14ac:dyDescent="0.3">
      <c r="A1719">
        <v>1718</v>
      </c>
      <c r="B1719" t="s">
        <v>3752</v>
      </c>
      <c r="C1719" t="s">
        <v>3753</v>
      </c>
      <c r="D1719" t="s">
        <v>32</v>
      </c>
      <c r="E1719" t="s">
        <v>52</v>
      </c>
      <c r="F1719" t="s">
        <v>3554</v>
      </c>
      <c r="G1719" t="s">
        <v>28</v>
      </c>
      <c r="H1719" t="s">
        <v>20</v>
      </c>
      <c r="I1719" s="1">
        <v>45129</v>
      </c>
      <c r="J1719">
        <v>2023</v>
      </c>
      <c r="K1719" t="s">
        <v>29</v>
      </c>
      <c r="L1719">
        <v>7</v>
      </c>
      <c r="M1719">
        <v>372.75</v>
      </c>
      <c r="N1719">
        <v>208.7</v>
      </c>
      <c r="O1719">
        <f>Table1[[#This Row],[Price_per_qty]]*Table1[[#This Row],[Sold_qty]]</f>
        <v>2609.25</v>
      </c>
      <c r="P1719">
        <f>(Table1[[#This Row],[Sold_qty]]*Table1[[#This Row],[Price_per_qty]])-(Table1[[#This Row],[COGS]]*Table1[[#This Row],[Sold_qty]])</f>
        <v>1148.3500000000001</v>
      </c>
      <c r="Q1719" s="6">
        <f>Table1[[#This Row],[Profit]]/Table1[[#This Row],[Revenue]]</f>
        <v>0.44010731052984581</v>
      </c>
    </row>
    <row r="1720" spans="1:17" x14ac:dyDescent="0.3">
      <c r="A1720">
        <v>1719</v>
      </c>
      <c r="B1720" t="s">
        <v>3754</v>
      </c>
      <c r="C1720" t="s">
        <v>3755</v>
      </c>
      <c r="D1720" t="s">
        <v>16</v>
      </c>
      <c r="E1720" t="s">
        <v>106</v>
      </c>
      <c r="F1720" t="s">
        <v>3695</v>
      </c>
      <c r="G1720" t="s">
        <v>44</v>
      </c>
      <c r="H1720" t="s">
        <v>35</v>
      </c>
      <c r="I1720" s="1">
        <v>45676</v>
      </c>
      <c r="J1720">
        <v>2025</v>
      </c>
      <c r="K1720" t="s">
        <v>103</v>
      </c>
      <c r="L1720">
        <v>13</v>
      </c>
      <c r="M1720">
        <v>342.5</v>
      </c>
      <c r="N1720">
        <v>278.33999999999997</v>
      </c>
      <c r="O1720">
        <f>Table1[[#This Row],[Price_per_qty]]*Table1[[#This Row],[Sold_qty]]</f>
        <v>4452.5</v>
      </c>
      <c r="P1720">
        <f>(Table1[[#This Row],[Sold_qty]]*Table1[[#This Row],[Price_per_qty]])-(Table1[[#This Row],[COGS]]*Table1[[#This Row],[Sold_qty]])</f>
        <v>834.08000000000038</v>
      </c>
      <c r="Q1720" s="6">
        <f>Table1[[#This Row],[Profit]]/Table1[[#This Row],[Revenue]]</f>
        <v>0.18732846715328474</v>
      </c>
    </row>
    <row r="1721" spans="1:17" x14ac:dyDescent="0.3">
      <c r="A1721">
        <v>1720</v>
      </c>
      <c r="B1721" t="s">
        <v>3756</v>
      </c>
      <c r="C1721" t="s">
        <v>3757</v>
      </c>
      <c r="D1721" t="s">
        <v>32</v>
      </c>
      <c r="E1721" t="s">
        <v>33</v>
      </c>
      <c r="F1721" t="s">
        <v>567</v>
      </c>
      <c r="G1721" t="s">
        <v>20</v>
      </c>
      <c r="H1721" t="s">
        <v>19</v>
      </c>
      <c r="I1721" s="1">
        <v>45514</v>
      </c>
      <c r="J1721">
        <v>2024</v>
      </c>
      <c r="K1721" t="s">
        <v>29</v>
      </c>
      <c r="L1721">
        <v>17</v>
      </c>
      <c r="M1721">
        <v>433.81</v>
      </c>
      <c r="N1721">
        <v>229.1</v>
      </c>
      <c r="O1721">
        <f>Table1[[#This Row],[Price_per_qty]]*Table1[[#This Row],[Sold_qty]]</f>
        <v>7374.77</v>
      </c>
      <c r="P1721">
        <f>(Table1[[#This Row],[Sold_qty]]*Table1[[#This Row],[Price_per_qty]])-(Table1[[#This Row],[COGS]]*Table1[[#This Row],[Sold_qty]])</f>
        <v>3480.0700000000006</v>
      </c>
      <c r="Q1721" s="6">
        <f>Table1[[#This Row],[Profit]]/Table1[[#This Row],[Revenue]]</f>
        <v>0.47188861483137784</v>
      </c>
    </row>
    <row r="1722" spans="1:17" x14ac:dyDescent="0.3">
      <c r="A1722">
        <v>1721</v>
      </c>
      <c r="B1722" t="s">
        <v>3758</v>
      </c>
      <c r="C1722" t="s">
        <v>3759</v>
      </c>
      <c r="D1722" t="s">
        <v>16</v>
      </c>
      <c r="E1722" t="s">
        <v>59</v>
      </c>
      <c r="F1722" t="s">
        <v>1643</v>
      </c>
      <c r="G1722" t="s">
        <v>20</v>
      </c>
      <c r="H1722" t="s">
        <v>28</v>
      </c>
      <c r="I1722" s="1">
        <v>45034</v>
      </c>
      <c r="J1722">
        <v>2023</v>
      </c>
      <c r="K1722" t="s">
        <v>36</v>
      </c>
      <c r="L1722">
        <v>2</v>
      </c>
      <c r="M1722">
        <v>310.22000000000003</v>
      </c>
      <c r="N1722">
        <v>202.56</v>
      </c>
      <c r="O1722">
        <f>Table1[[#This Row],[Price_per_qty]]*Table1[[#This Row],[Sold_qty]]</f>
        <v>620.44000000000005</v>
      </c>
      <c r="P1722">
        <f>(Table1[[#This Row],[Sold_qty]]*Table1[[#This Row],[Price_per_qty]])-(Table1[[#This Row],[COGS]]*Table1[[#This Row],[Sold_qty]])</f>
        <v>215.32000000000005</v>
      </c>
      <c r="Q1722" s="6">
        <f>Table1[[#This Row],[Profit]]/Table1[[#This Row],[Revenue]]</f>
        <v>0.34704403326671401</v>
      </c>
    </row>
    <row r="1723" spans="1:17" x14ac:dyDescent="0.3">
      <c r="A1723">
        <v>1722</v>
      </c>
      <c r="B1723" t="s">
        <v>3760</v>
      </c>
      <c r="C1723" t="s">
        <v>3761</v>
      </c>
      <c r="D1723" t="s">
        <v>24</v>
      </c>
      <c r="E1723" t="s">
        <v>25</v>
      </c>
      <c r="F1723" t="s">
        <v>938</v>
      </c>
      <c r="G1723" t="s">
        <v>28</v>
      </c>
      <c r="H1723" t="s">
        <v>44</v>
      </c>
      <c r="I1723" s="1">
        <v>45827</v>
      </c>
      <c r="J1723">
        <v>2025</v>
      </c>
      <c r="K1723" t="s">
        <v>36</v>
      </c>
      <c r="L1723">
        <v>11</v>
      </c>
      <c r="M1723">
        <v>496.75</v>
      </c>
      <c r="N1723">
        <v>392.76</v>
      </c>
      <c r="O1723">
        <f>Table1[[#This Row],[Price_per_qty]]*Table1[[#This Row],[Sold_qty]]</f>
        <v>5464.25</v>
      </c>
      <c r="P1723">
        <f>(Table1[[#This Row],[Sold_qty]]*Table1[[#This Row],[Price_per_qty]])-(Table1[[#This Row],[COGS]]*Table1[[#This Row],[Sold_qty]])</f>
        <v>1143.8900000000003</v>
      </c>
      <c r="Q1723" s="6">
        <f>Table1[[#This Row],[Profit]]/Table1[[#This Row],[Revenue]]</f>
        <v>0.20934071464519383</v>
      </c>
    </row>
    <row r="1724" spans="1:17" x14ac:dyDescent="0.3">
      <c r="A1724">
        <v>1723</v>
      </c>
      <c r="B1724" t="s">
        <v>3762</v>
      </c>
      <c r="C1724" t="s">
        <v>3763</v>
      </c>
      <c r="D1724" t="s">
        <v>16</v>
      </c>
      <c r="E1724" t="s">
        <v>17</v>
      </c>
      <c r="F1724" t="s">
        <v>2341</v>
      </c>
      <c r="G1724" t="s">
        <v>35</v>
      </c>
      <c r="H1724" t="s">
        <v>28</v>
      </c>
      <c r="I1724" s="1">
        <v>45490</v>
      </c>
      <c r="J1724">
        <v>2024</v>
      </c>
      <c r="K1724" t="s">
        <v>103</v>
      </c>
      <c r="L1724">
        <v>6</v>
      </c>
      <c r="M1724">
        <v>42.79</v>
      </c>
      <c r="N1724">
        <v>24.4</v>
      </c>
      <c r="O1724">
        <f>Table1[[#This Row],[Price_per_qty]]*Table1[[#This Row],[Sold_qty]]</f>
        <v>256.74</v>
      </c>
      <c r="P1724">
        <f>(Table1[[#This Row],[Sold_qty]]*Table1[[#This Row],[Price_per_qty]])-(Table1[[#This Row],[COGS]]*Table1[[#This Row],[Sold_qty]])</f>
        <v>110.34000000000003</v>
      </c>
      <c r="Q1724" s="6">
        <f>Table1[[#This Row],[Profit]]/Table1[[#This Row],[Revenue]]</f>
        <v>0.42977331152138359</v>
      </c>
    </row>
    <row r="1725" spans="1:17" x14ac:dyDescent="0.3">
      <c r="A1725">
        <v>1724</v>
      </c>
      <c r="B1725" t="s">
        <v>3764</v>
      </c>
      <c r="C1725" t="s">
        <v>121</v>
      </c>
      <c r="D1725" t="s">
        <v>16</v>
      </c>
      <c r="E1725" t="s">
        <v>17</v>
      </c>
      <c r="F1725" t="s">
        <v>916</v>
      </c>
      <c r="G1725" t="s">
        <v>19</v>
      </c>
      <c r="H1725" t="s">
        <v>44</v>
      </c>
      <c r="I1725" s="1">
        <v>45182</v>
      </c>
      <c r="J1725">
        <v>2023</v>
      </c>
      <c r="K1725" t="s">
        <v>103</v>
      </c>
      <c r="L1725">
        <v>1</v>
      </c>
      <c r="M1725">
        <v>399.28</v>
      </c>
      <c r="N1725">
        <v>266.89999999999998</v>
      </c>
      <c r="O1725">
        <f>Table1[[#This Row],[Price_per_qty]]*Table1[[#This Row],[Sold_qty]]</f>
        <v>399.28</v>
      </c>
      <c r="P1725">
        <f>(Table1[[#This Row],[Sold_qty]]*Table1[[#This Row],[Price_per_qty]])-(Table1[[#This Row],[COGS]]*Table1[[#This Row],[Sold_qty]])</f>
        <v>132.38</v>
      </c>
      <c r="Q1725" s="6">
        <f>Table1[[#This Row],[Profit]]/Table1[[#This Row],[Revenue]]</f>
        <v>0.33154678421158085</v>
      </c>
    </row>
    <row r="1726" spans="1:17" x14ac:dyDescent="0.3">
      <c r="A1726">
        <v>1725</v>
      </c>
      <c r="B1726" t="s">
        <v>3765</v>
      </c>
      <c r="C1726" t="s">
        <v>1967</v>
      </c>
      <c r="D1726" t="s">
        <v>24</v>
      </c>
      <c r="E1726" t="s">
        <v>25</v>
      </c>
      <c r="F1726" t="s">
        <v>675</v>
      </c>
      <c r="G1726" t="s">
        <v>27</v>
      </c>
      <c r="H1726" t="s">
        <v>20</v>
      </c>
      <c r="I1726" s="1">
        <v>45635</v>
      </c>
      <c r="J1726">
        <v>2024</v>
      </c>
      <c r="K1726" t="s">
        <v>36</v>
      </c>
      <c r="L1726">
        <v>4</v>
      </c>
      <c r="M1726">
        <v>379.02</v>
      </c>
      <c r="N1726">
        <v>243.32</v>
      </c>
      <c r="O1726">
        <f>Table1[[#This Row],[Price_per_qty]]*Table1[[#This Row],[Sold_qty]]</f>
        <v>1516.08</v>
      </c>
      <c r="P1726">
        <f>(Table1[[#This Row],[Sold_qty]]*Table1[[#This Row],[Price_per_qty]])-(Table1[[#This Row],[COGS]]*Table1[[#This Row],[Sold_qty]])</f>
        <v>542.79999999999995</v>
      </c>
      <c r="Q1726" s="6">
        <f>Table1[[#This Row],[Profit]]/Table1[[#This Row],[Revenue]]</f>
        <v>0.35802860007387471</v>
      </c>
    </row>
    <row r="1727" spans="1:17" x14ac:dyDescent="0.3">
      <c r="A1727">
        <v>1726</v>
      </c>
      <c r="B1727" t="s">
        <v>3766</v>
      </c>
      <c r="C1727" t="s">
        <v>3767</v>
      </c>
      <c r="D1727" t="s">
        <v>32</v>
      </c>
      <c r="E1727" t="s">
        <v>52</v>
      </c>
      <c r="F1727" t="s">
        <v>212</v>
      </c>
      <c r="G1727" t="s">
        <v>20</v>
      </c>
      <c r="H1727" t="s">
        <v>44</v>
      </c>
      <c r="I1727" s="1">
        <v>45324</v>
      </c>
      <c r="J1727">
        <v>2024</v>
      </c>
      <c r="K1727" t="s">
        <v>103</v>
      </c>
      <c r="L1727">
        <v>6</v>
      </c>
      <c r="M1727">
        <v>170.47</v>
      </c>
      <c r="N1727">
        <v>87.81</v>
      </c>
      <c r="O1727">
        <f>Table1[[#This Row],[Price_per_qty]]*Table1[[#This Row],[Sold_qty]]</f>
        <v>1022.8199999999999</v>
      </c>
      <c r="P1727">
        <f>(Table1[[#This Row],[Sold_qty]]*Table1[[#This Row],[Price_per_qty]])-(Table1[[#This Row],[COGS]]*Table1[[#This Row],[Sold_qty]])</f>
        <v>495.95999999999992</v>
      </c>
      <c r="Q1727" s="6">
        <f>Table1[[#This Row],[Profit]]/Table1[[#This Row],[Revenue]]</f>
        <v>0.48489470288027214</v>
      </c>
    </row>
    <row r="1728" spans="1:17" x14ac:dyDescent="0.3">
      <c r="A1728">
        <v>1727</v>
      </c>
      <c r="B1728" t="s">
        <v>3768</v>
      </c>
      <c r="C1728" t="s">
        <v>351</v>
      </c>
      <c r="D1728" t="s">
        <v>32</v>
      </c>
      <c r="E1728" t="s">
        <v>33</v>
      </c>
      <c r="F1728" t="s">
        <v>39</v>
      </c>
      <c r="G1728" t="s">
        <v>20</v>
      </c>
      <c r="H1728" t="s">
        <v>19</v>
      </c>
      <c r="I1728" s="1">
        <v>45339</v>
      </c>
      <c r="J1728">
        <v>2024</v>
      </c>
      <c r="K1728" t="s">
        <v>36</v>
      </c>
      <c r="L1728">
        <v>6</v>
      </c>
      <c r="M1728">
        <v>176.29</v>
      </c>
      <c r="N1728">
        <v>144.44</v>
      </c>
      <c r="O1728">
        <f>Table1[[#This Row],[Price_per_qty]]*Table1[[#This Row],[Sold_qty]]</f>
        <v>1057.74</v>
      </c>
      <c r="P1728">
        <f>(Table1[[#This Row],[Sold_qty]]*Table1[[#This Row],[Price_per_qty]])-(Table1[[#This Row],[COGS]]*Table1[[#This Row],[Sold_qty]])</f>
        <v>191.10000000000002</v>
      </c>
      <c r="Q1728" s="6">
        <f>Table1[[#This Row],[Profit]]/Table1[[#This Row],[Revenue]]</f>
        <v>0.18066821714220888</v>
      </c>
    </row>
    <row r="1729" spans="1:17" x14ac:dyDescent="0.3">
      <c r="A1729">
        <v>1728</v>
      </c>
      <c r="B1729" t="s">
        <v>3769</v>
      </c>
      <c r="C1729" t="s">
        <v>3770</v>
      </c>
      <c r="D1729" t="s">
        <v>16</v>
      </c>
      <c r="E1729" t="s">
        <v>17</v>
      </c>
      <c r="F1729" t="s">
        <v>1287</v>
      </c>
      <c r="G1729" t="s">
        <v>28</v>
      </c>
      <c r="H1729" t="s">
        <v>28</v>
      </c>
      <c r="I1729" s="1">
        <v>45692</v>
      </c>
      <c r="J1729">
        <v>2025</v>
      </c>
      <c r="K1729" t="s">
        <v>103</v>
      </c>
      <c r="L1729">
        <v>5</v>
      </c>
      <c r="M1729">
        <v>238.5</v>
      </c>
      <c r="N1729">
        <v>167.99</v>
      </c>
      <c r="O1729">
        <f>Table1[[#This Row],[Price_per_qty]]*Table1[[#This Row],[Sold_qty]]</f>
        <v>1192.5</v>
      </c>
      <c r="P1729">
        <f>(Table1[[#This Row],[Sold_qty]]*Table1[[#This Row],[Price_per_qty]])-(Table1[[#This Row],[COGS]]*Table1[[#This Row],[Sold_qty]])</f>
        <v>352.54999999999995</v>
      </c>
      <c r="Q1729" s="6">
        <f>Table1[[#This Row],[Profit]]/Table1[[#This Row],[Revenue]]</f>
        <v>0.29563941299790353</v>
      </c>
    </row>
    <row r="1730" spans="1:17" x14ac:dyDescent="0.3">
      <c r="A1730">
        <v>1729</v>
      </c>
      <c r="B1730" t="s">
        <v>3771</v>
      </c>
      <c r="C1730" t="s">
        <v>3772</v>
      </c>
      <c r="D1730" t="s">
        <v>24</v>
      </c>
      <c r="E1730" t="s">
        <v>42</v>
      </c>
      <c r="F1730" t="s">
        <v>3419</v>
      </c>
      <c r="G1730" t="s">
        <v>19</v>
      </c>
      <c r="H1730" t="s">
        <v>35</v>
      </c>
      <c r="I1730" s="1">
        <v>45600</v>
      </c>
      <c r="J1730">
        <v>2024</v>
      </c>
      <c r="K1730" t="s">
        <v>103</v>
      </c>
      <c r="L1730">
        <v>4</v>
      </c>
      <c r="M1730">
        <v>52.69</v>
      </c>
      <c r="N1730">
        <v>33.19</v>
      </c>
      <c r="O1730">
        <f>Table1[[#This Row],[Price_per_qty]]*Table1[[#This Row],[Sold_qty]]</f>
        <v>210.76</v>
      </c>
      <c r="P1730">
        <f>(Table1[[#This Row],[Sold_qty]]*Table1[[#This Row],[Price_per_qty]])-(Table1[[#This Row],[COGS]]*Table1[[#This Row],[Sold_qty]])</f>
        <v>78</v>
      </c>
      <c r="Q1730" s="6">
        <f>Table1[[#This Row],[Profit]]/Table1[[#This Row],[Revenue]]</f>
        <v>0.37008920098690457</v>
      </c>
    </row>
    <row r="1731" spans="1:17" x14ac:dyDescent="0.3">
      <c r="A1731">
        <v>1730</v>
      </c>
      <c r="B1731" t="s">
        <v>3773</v>
      </c>
      <c r="C1731" t="s">
        <v>3774</v>
      </c>
      <c r="D1731" t="s">
        <v>24</v>
      </c>
      <c r="E1731" t="s">
        <v>73</v>
      </c>
      <c r="F1731" t="s">
        <v>1830</v>
      </c>
      <c r="G1731" t="s">
        <v>27</v>
      </c>
      <c r="H1731" t="s">
        <v>44</v>
      </c>
      <c r="I1731" s="1">
        <v>45230</v>
      </c>
      <c r="J1731">
        <v>2023</v>
      </c>
      <c r="K1731" t="s">
        <v>21</v>
      </c>
      <c r="L1731">
        <v>9</v>
      </c>
      <c r="M1731">
        <v>257.02</v>
      </c>
      <c r="N1731">
        <v>206.81</v>
      </c>
      <c r="O1731">
        <f>Table1[[#This Row],[Price_per_qty]]*Table1[[#This Row],[Sold_qty]]</f>
        <v>2313.1799999999998</v>
      </c>
      <c r="P1731">
        <f>(Table1[[#This Row],[Sold_qty]]*Table1[[#This Row],[Price_per_qty]])-(Table1[[#This Row],[COGS]]*Table1[[#This Row],[Sold_qty]])</f>
        <v>451.88999999999987</v>
      </c>
      <c r="Q1731" s="6">
        <f>Table1[[#This Row],[Profit]]/Table1[[#This Row],[Revenue]]</f>
        <v>0.19535444712473735</v>
      </c>
    </row>
    <row r="1732" spans="1:17" x14ac:dyDescent="0.3">
      <c r="A1732">
        <v>1731</v>
      </c>
      <c r="B1732" t="s">
        <v>3775</v>
      </c>
      <c r="C1732" t="s">
        <v>3776</v>
      </c>
      <c r="D1732" t="s">
        <v>16</v>
      </c>
      <c r="E1732" t="s">
        <v>106</v>
      </c>
      <c r="F1732" t="s">
        <v>1271</v>
      </c>
      <c r="G1732" t="s">
        <v>28</v>
      </c>
      <c r="H1732" t="s">
        <v>28</v>
      </c>
      <c r="I1732" s="1">
        <v>45543</v>
      </c>
      <c r="J1732">
        <v>2024</v>
      </c>
      <c r="K1732" t="s">
        <v>21</v>
      </c>
      <c r="L1732">
        <v>7</v>
      </c>
      <c r="M1732">
        <v>442.91</v>
      </c>
      <c r="N1732">
        <v>278.83</v>
      </c>
      <c r="O1732">
        <f>Table1[[#This Row],[Price_per_qty]]*Table1[[#This Row],[Sold_qty]]</f>
        <v>3100.3700000000003</v>
      </c>
      <c r="P1732">
        <f>(Table1[[#This Row],[Sold_qty]]*Table1[[#This Row],[Price_per_qty]])-(Table1[[#This Row],[COGS]]*Table1[[#This Row],[Sold_qty]])</f>
        <v>1148.5600000000004</v>
      </c>
      <c r="Q1732" s="6">
        <f>Table1[[#This Row],[Profit]]/Table1[[#This Row],[Revenue]]</f>
        <v>0.37045900973109669</v>
      </c>
    </row>
    <row r="1733" spans="1:17" x14ac:dyDescent="0.3">
      <c r="A1733">
        <v>1732</v>
      </c>
      <c r="B1733" t="s">
        <v>3777</v>
      </c>
      <c r="C1733" t="s">
        <v>3778</v>
      </c>
      <c r="D1733" t="s">
        <v>16</v>
      </c>
      <c r="E1733" t="s">
        <v>17</v>
      </c>
      <c r="F1733" t="s">
        <v>3127</v>
      </c>
      <c r="G1733" t="s">
        <v>35</v>
      </c>
      <c r="H1733" t="s">
        <v>44</v>
      </c>
      <c r="I1733" s="1">
        <v>45307</v>
      </c>
      <c r="J1733">
        <v>2024</v>
      </c>
      <c r="K1733" t="s">
        <v>103</v>
      </c>
      <c r="L1733">
        <v>18</v>
      </c>
      <c r="M1733">
        <v>116.46</v>
      </c>
      <c r="N1733">
        <v>68.33</v>
      </c>
      <c r="O1733">
        <f>Table1[[#This Row],[Price_per_qty]]*Table1[[#This Row],[Sold_qty]]</f>
        <v>2096.2799999999997</v>
      </c>
      <c r="P1733">
        <f>(Table1[[#This Row],[Sold_qty]]*Table1[[#This Row],[Price_per_qty]])-(Table1[[#This Row],[COGS]]*Table1[[#This Row],[Sold_qty]])</f>
        <v>866.33999999999969</v>
      </c>
      <c r="Q1733" s="6">
        <f>Table1[[#This Row],[Profit]]/Table1[[#This Row],[Revenue]]</f>
        <v>0.41327494418684518</v>
      </c>
    </row>
    <row r="1734" spans="1:17" x14ac:dyDescent="0.3">
      <c r="A1734">
        <v>1733</v>
      </c>
      <c r="B1734" t="s">
        <v>3779</v>
      </c>
      <c r="C1734" t="s">
        <v>3206</v>
      </c>
      <c r="D1734" t="s">
        <v>16</v>
      </c>
      <c r="E1734" t="s">
        <v>59</v>
      </c>
      <c r="F1734" t="s">
        <v>486</v>
      </c>
      <c r="G1734" t="s">
        <v>27</v>
      </c>
      <c r="H1734" t="s">
        <v>44</v>
      </c>
      <c r="I1734" s="1">
        <v>45604</v>
      </c>
      <c r="J1734">
        <v>2024</v>
      </c>
      <c r="K1734" t="s">
        <v>21</v>
      </c>
      <c r="L1734">
        <v>10</v>
      </c>
      <c r="M1734">
        <v>411.85</v>
      </c>
      <c r="N1734">
        <v>284.31</v>
      </c>
      <c r="O1734">
        <f>Table1[[#This Row],[Price_per_qty]]*Table1[[#This Row],[Sold_qty]]</f>
        <v>4118.5</v>
      </c>
      <c r="P1734">
        <f>(Table1[[#This Row],[Sold_qty]]*Table1[[#This Row],[Price_per_qty]])-(Table1[[#This Row],[COGS]]*Table1[[#This Row],[Sold_qty]])</f>
        <v>1275.4000000000001</v>
      </c>
      <c r="Q1734" s="6">
        <f>Table1[[#This Row],[Profit]]/Table1[[#This Row],[Revenue]]</f>
        <v>0.30967585285905064</v>
      </c>
    </row>
    <row r="1735" spans="1:17" x14ac:dyDescent="0.3">
      <c r="A1735">
        <v>1734</v>
      </c>
      <c r="B1735" t="s">
        <v>3780</v>
      </c>
      <c r="C1735" t="s">
        <v>3781</v>
      </c>
      <c r="D1735" t="s">
        <v>24</v>
      </c>
      <c r="E1735" t="s">
        <v>42</v>
      </c>
      <c r="F1735" t="s">
        <v>1362</v>
      </c>
      <c r="G1735" t="s">
        <v>44</v>
      </c>
      <c r="H1735" t="s">
        <v>28</v>
      </c>
      <c r="I1735" s="1">
        <v>45397</v>
      </c>
      <c r="J1735">
        <v>2024</v>
      </c>
      <c r="K1735" t="s">
        <v>36</v>
      </c>
      <c r="L1735">
        <v>14</v>
      </c>
      <c r="M1735">
        <v>191.83</v>
      </c>
      <c r="N1735">
        <v>121.38</v>
      </c>
      <c r="O1735">
        <f>Table1[[#This Row],[Price_per_qty]]*Table1[[#This Row],[Sold_qty]]</f>
        <v>2685.6200000000003</v>
      </c>
      <c r="P1735">
        <f>(Table1[[#This Row],[Sold_qty]]*Table1[[#This Row],[Price_per_qty]])-(Table1[[#This Row],[COGS]]*Table1[[#This Row],[Sold_qty]])</f>
        <v>986.30000000000041</v>
      </c>
      <c r="Q1735" s="6">
        <f>Table1[[#This Row],[Profit]]/Table1[[#This Row],[Revenue]]</f>
        <v>0.36725225460042754</v>
      </c>
    </row>
    <row r="1736" spans="1:17" x14ac:dyDescent="0.3">
      <c r="A1736">
        <v>1735</v>
      </c>
      <c r="B1736" t="s">
        <v>3782</v>
      </c>
      <c r="C1736" t="s">
        <v>3783</v>
      </c>
      <c r="D1736" t="s">
        <v>24</v>
      </c>
      <c r="E1736" t="s">
        <v>25</v>
      </c>
      <c r="F1736" t="s">
        <v>1256</v>
      </c>
      <c r="G1736" t="s">
        <v>44</v>
      </c>
      <c r="H1736" t="s">
        <v>20</v>
      </c>
      <c r="I1736" s="1">
        <v>45821</v>
      </c>
      <c r="J1736">
        <v>2025</v>
      </c>
      <c r="K1736" t="s">
        <v>103</v>
      </c>
      <c r="L1736">
        <v>2</v>
      </c>
      <c r="M1736">
        <v>120.6</v>
      </c>
      <c r="N1736">
        <v>66.819999999999993</v>
      </c>
      <c r="O1736">
        <f>Table1[[#This Row],[Price_per_qty]]*Table1[[#This Row],[Sold_qty]]</f>
        <v>241.2</v>
      </c>
      <c r="P1736">
        <f>(Table1[[#This Row],[Sold_qty]]*Table1[[#This Row],[Price_per_qty]])-(Table1[[#This Row],[COGS]]*Table1[[#This Row],[Sold_qty]])</f>
        <v>107.56</v>
      </c>
      <c r="Q1736" s="6">
        <f>Table1[[#This Row],[Profit]]/Table1[[#This Row],[Revenue]]</f>
        <v>0.44593698175787733</v>
      </c>
    </row>
    <row r="1737" spans="1:17" x14ac:dyDescent="0.3">
      <c r="A1737">
        <v>1736</v>
      </c>
      <c r="B1737" t="s">
        <v>3784</v>
      </c>
      <c r="C1737" t="s">
        <v>3785</v>
      </c>
      <c r="D1737" t="s">
        <v>32</v>
      </c>
      <c r="E1737" t="s">
        <v>33</v>
      </c>
      <c r="F1737" t="s">
        <v>1045</v>
      </c>
      <c r="G1737" t="s">
        <v>44</v>
      </c>
      <c r="H1737" t="s">
        <v>35</v>
      </c>
      <c r="I1737" s="1">
        <v>45218</v>
      </c>
      <c r="J1737">
        <v>2023</v>
      </c>
      <c r="K1737" t="s">
        <v>21</v>
      </c>
      <c r="L1737">
        <v>13</v>
      </c>
      <c r="M1737">
        <v>176.39</v>
      </c>
      <c r="N1737">
        <v>97.74</v>
      </c>
      <c r="O1737">
        <f>Table1[[#This Row],[Price_per_qty]]*Table1[[#This Row],[Sold_qty]]</f>
        <v>2293.0699999999997</v>
      </c>
      <c r="P1737">
        <f>(Table1[[#This Row],[Sold_qty]]*Table1[[#This Row],[Price_per_qty]])-(Table1[[#This Row],[COGS]]*Table1[[#This Row],[Sold_qty]])</f>
        <v>1022.4499999999998</v>
      </c>
      <c r="Q1737" s="6">
        <f>Table1[[#This Row],[Profit]]/Table1[[#This Row],[Revenue]]</f>
        <v>0.44588695504280285</v>
      </c>
    </row>
    <row r="1738" spans="1:17" x14ac:dyDescent="0.3">
      <c r="A1738">
        <v>1737</v>
      </c>
      <c r="B1738" t="s">
        <v>3786</v>
      </c>
      <c r="C1738" t="s">
        <v>3787</v>
      </c>
      <c r="D1738" t="s">
        <v>32</v>
      </c>
      <c r="E1738" t="s">
        <v>63</v>
      </c>
      <c r="F1738" t="s">
        <v>77</v>
      </c>
      <c r="G1738" t="s">
        <v>20</v>
      </c>
      <c r="H1738" t="s">
        <v>27</v>
      </c>
      <c r="I1738" s="1">
        <v>45023</v>
      </c>
      <c r="J1738">
        <v>2023</v>
      </c>
      <c r="K1738" t="s">
        <v>21</v>
      </c>
      <c r="L1738">
        <v>12</v>
      </c>
      <c r="M1738">
        <v>40.869999999999997</v>
      </c>
      <c r="N1738">
        <v>33.24</v>
      </c>
      <c r="O1738">
        <f>Table1[[#This Row],[Price_per_qty]]*Table1[[#This Row],[Sold_qty]]</f>
        <v>490.43999999999994</v>
      </c>
      <c r="P1738">
        <f>(Table1[[#This Row],[Sold_qty]]*Table1[[#This Row],[Price_per_qty]])-(Table1[[#This Row],[COGS]]*Table1[[#This Row],[Sold_qty]])</f>
        <v>91.559999999999945</v>
      </c>
      <c r="Q1738" s="6">
        <f>Table1[[#This Row],[Profit]]/Table1[[#This Row],[Revenue]]</f>
        <v>0.18668950330315626</v>
      </c>
    </row>
    <row r="1739" spans="1:17" x14ac:dyDescent="0.3">
      <c r="A1739">
        <v>1738</v>
      </c>
      <c r="B1739" t="s">
        <v>3788</v>
      </c>
      <c r="C1739" t="s">
        <v>3789</v>
      </c>
      <c r="D1739" t="s">
        <v>24</v>
      </c>
      <c r="E1739" t="s">
        <v>42</v>
      </c>
      <c r="F1739" t="s">
        <v>1362</v>
      </c>
      <c r="G1739" t="s">
        <v>19</v>
      </c>
      <c r="H1739" t="s">
        <v>44</v>
      </c>
      <c r="I1739" s="1">
        <v>45681</v>
      </c>
      <c r="J1739">
        <v>2025</v>
      </c>
      <c r="K1739" t="s">
        <v>103</v>
      </c>
      <c r="L1739">
        <v>10</v>
      </c>
      <c r="M1739">
        <v>422.54</v>
      </c>
      <c r="N1739">
        <v>228.45</v>
      </c>
      <c r="O1739">
        <f>Table1[[#This Row],[Price_per_qty]]*Table1[[#This Row],[Sold_qty]]</f>
        <v>4225.4000000000005</v>
      </c>
      <c r="P1739">
        <f>(Table1[[#This Row],[Sold_qty]]*Table1[[#This Row],[Price_per_qty]])-(Table1[[#This Row],[COGS]]*Table1[[#This Row],[Sold_qty]])</f>
        <v>1940.9000000000005</v>
      </c>
      <c r="Q1739" s="6">
        <f>Table1[[#This Row],[Profit]]/Table1[[#This Row],[Revenue]]</f>
        <v>0.45934112746722211</v>
      </c>
    </row>
    <row r="1740" spans="1:17" x14ac:dyDescent="0.3">
      <c r="A1740">
        <v>1739</v>
      </c>
      <c r="B1740" t="s">
        <v>3790</v>
      </c>
      <c r="C1740" t="s">
        <v>3791</v>
      </c>
      <c r="D1740" t="s">
        <v>16</v>
      </c>
      <c r="E1740" t="s">
        <v>17</v>
      </c>
      <c r="F1740" t="s">
        <v>954</v>
      </c>
      <c r="G1740" t="s">
        <v>20</v>
      </c>
      <c r="H1740" t="s">
        <v>27</v>
      </c>
      <c r="I1740" s="1">
        <v>45438</v>
      </c>
      <c r="J1740">
        <v>2024</v>
      </c>
      <c r="K1740" t="s">
        <v>29</v>
      </c>
      <c r="L1740">
        <v>11</v>
      </c>
      <c r="M1740">
        <v>138.85</v>
      </c>
      <c r="N1740">
        <v>70.03</v>
      </c>
      <c r="O1740">
        <f>Table1[[#This Row],[Price_per_qty]]*Table1[[#This Row],[Sold_qty]]</f>
        <v>1527.35</v>
      </c>
      <c r="P1740">
        <f>(Table1[[#This Row],[Sold_qty]]*Table1[[#This Row],[Price_per_qty]])-(Table1[[#This Row],[COGS]]*Table1[[#This Row],[Sold_qty]])</f>
        <v>757.01999999999987</v>
      </c>
      <c r="Q1740" s="6">
        <f>Table1[[#This Row],[Profit]]/Table1[[#This Row],[Revenue]]</f>
        <v>0.4956427799783939</v>
      </c>
    </row>
    <row r="1741" spans="1:17" x14ac:dyDescent="0.3">
      <c r="A1741">
        <v>1740</v>
      </c>
      <c r="B1741" t="s">
        <v>3792</v>
      </c>
      <c r="C1741" t="s">
        <v>3793</v>
      </c>
      <c r="D1741" t="s">
        <v>32</v>
      </c>
      <c r="E1741" t="s">
        <v>52</v>
      </c>
      <c r="F1741" t="s">
        <v>1639</v>
      </c>
      <c r="G1741" t="s">
        <v>20</v>
      </c>
      <c r="H1741" t="s">
        <v>20</v>
      </c>
      <c r="I1741" s="1">
        <v>45076</v>
      </c>
      <c r="J1741">
        <v>2023</v>
      </c>
      <c r="K1741" t="s">
        <v>103</v>
      </c>
      <c r="L1741">
        <v>1</v>
      </c>
      <c r="M1741">
        <v>88.46</v>
      </c>
      <c r="N1741">
        <v>55.27</v>
      </c>
      <c r="O1741">
        <f>Table1[[#This Row],[Price_per_qty]]*Table1[[#This Row],[Sold_qty]]</f>
        <v>88.46</v>
      </c>
      <c r="P1741">
        <f>(Table1[[#This Row],[Sold_qty]]*Table1[[#This Row],[Price_per_qty]])-(Table1[[#This Row],[COGS]]*Table1[[#This Row],[Sold_qty]])</f>
        <v>33.189999999999991</v>
      </c>
      <c r="Q1741" s="6">
        <f>Table1[[#This Row],[Profit]]/Table1[[#This Row],[Revenue]]</f>
        <v>0.37519782952746994</v>
      </c>
    </row>
    <row r="1742" spans="1:17" x14ac:dyDescent="0.3">
      <c r="A1742">
        <v>1741</v>
      </c>
      <c r="B1742" t="s">
        <v>3794</v>
      </c>
      <c r="C1742" t="s">
        <v>3795</v>
      </c>
      <c r="D1742" t="s">
        <v>16</v>
      </c>
      <c r="E1742" t="s">
        <v>17</v>
      </c>
      <c r="F1742" t="s">
        <v>119</v>
      </c>
      <c r="G1742" t="s">
        <v>28</v>
      </c>
      <c r="H1742" t="s">
        <v>19</v>
      </c>
      <c r="I1742" s="1">
        <v>45737</v>
      </c>
      <c r="J1742">
        <v>2025</v>
      </c>
      <c r="K1742" t="s">
        <v>103</v>
      </c>
      <c r="L1742">
        <v>12</v>
      </c>
      <c r="M1742">
        <v>124.17</v>
      </c>
      <c r="N1742">
        <v>96.31</v>
      </c>
      <c r="O1742">
        <f>Table1[[#This Row],[Price_per_qty]]*Table1[[#This Row],[Sold_qty]]</f>
        <v>1490.04</v>
      </c>
      <c r="P1742">
        <f>(Table1[[#This Row],[Sold_qty]]*Table1[[#This Row],[Price_per_qty]])-(Table1[[#This Row],[COGS]]*Table1[[#This Row],[Sold_qty]])</f>
        <v>334.31999999999994</v>
      </c>
      <c r="Q1742" s="6">
        <f>Table1[[#This Row],[Profit]]/Table1[[#This Row],[Revenue]]</f>
        <v>0.22436981557542077</v>
      </c>
    </row>
    <row r="1743" spans="1:17" x14ac:dyDescent="0.3">
      <c r="A1743">
        <v>1742</v>
      </c>
      <c r="B1743" t="s">
        <v>3796</v>
      </c>
      <c r="C1743" t="s">
        <v>3797</v>
      </c>
      <c r="D1743" t="s">
        <v>32</v>
      </c>
      <c r="E1743" t="s">
        <v>52</v>
      </c>
      <c r="F1743" t="s">
        <v>561</v>
      </c>
      <c r="G1743" t="s">
        <v>35</v>
      </c>
      <c r="H1743" t="s">
        <v>44</v>
      </c>
      <c r="I1743" s="1">
        <v>45022</v>
      </c>
      <c r="J1743">
        <v>2023</v>
      </c>
      <c r="K1743" t="s">
        <v>103</v>
      </c>
      <c r="L1743">
        <v>13</v>
      </c>
      <c r="M1743">
        <v>476.27</v>
      </c>
      <c r="N1743">
        <v>282.81</v>
      </c>
      <c r="O1743">
        <f>Table1[[#This Row],[Price_per_qty]]*Table1[[#This Row],[Sold_qty]]</f>
        <v>6191.51</v>
      </c>
      <c r="P1743">
        <f>(Table1[[#This Row],[Sold_qty]]*Table1[[#This Row],[Price_per_qty]])-(Table1[[#This Row],[COGS]]*Table1[[#This Row],[Sold_qty]])</f>
        <v>2514.98</v>
      </c>
      <c r="Q1743" s="6">
        <f>Table1[[#This Row],[Profit]]/Table1[[#This Row],[Revenue]]</f>
        <v>0.4061981649064606</v>
      </c>
    </row>
    <row r="1744" spans="1:17" x14ac:dyDescent="0.3">
      <c r="A1744">
        <v>1743</v>
      </c>
      <c r="B1744" t="s">
        <v>3798</v>
      </c>
      <c r="C1744" t="s">
        <v>3799</v>
      </c>
      <c r="D1744" t="s">
        <v>24</v>
      </c>
      <c r="E1744" t="s">
        <v>73</v>
      </c>
      <c r="F1744" t="s">
        <v>1682</v>
      </c>
      <c r="G1744" t="s">
        <v>27</v>
      </c>
      <c r="H1744" t="s">
        <v>35</v>
      </c>
      <c r="I1744" s="1">
        <v>45821</v>
      </c>
      <c r="J1744">
        <v>2025</v>
      </c>
      <c r="K1744" t="s">
        <v>21</v>
      </c>
      <c r="L1744">
        <v>7</v>
      </c>
      <c r="M1744">
        <v>8.18</v>
      </c>
      <c r="N1744">
        <v>5.81</v>
      </c>
      <c r="O1744">
        <f>Table1[[#This Row],[Price_per_qty]]*Table1[[#This Row],[Sold_qty]]</f>
        <v>57.26</v>
      </c>
      <c r="P1744">
        <f>(Table1[[#This Row],[Sold_qty]]*Table1[[#This Row],[Price_per_qty]])-(Table1[[#This Row],[COGS]]*Table1[[#This Row],[Sold_qty]])</f>
        <v>16.590000000000003</v>
      </c>
      <c r="Q1744" s="6">
        <f>Table1[[#This Row],[Profit]]/Table1[[#This Row],[Revenue]]</f>
        <v>0.28973105134474336</v>
      </c>
    </row>
    <row r="1745" spans="1:17" x14ac:dyDescent="0.3">
      <c r="A1745">
        <v>1744</v>
      </c>
      <c r="B1745" t="s">
        <v>3800</v>
      </c>
      <c r="C1745" t="s">
        <v>3801</v>
      </c>
      <c r="D1745" t="s">
        <v>24</v>
      </c>
      <c r="E1745" t="s">
        <v>25</v>
      </c>
      <c r="F1745" t="s">
        <v>26</v>
      </c>
      <c r="G1745" t="s">
        <v>28</v>
      </c>
      <c r="H1745" t="s">
        <v>27</v>
      </c>
      <c r="I1745" s="1">
        <v>45386</v>
      </c>
      <c r="J1745">
        <v>2024</v>
      </c>
      <c r="K1745" t="s">
        <v>29</v>
      </c>
      <c r="L1745">
        <v>1</v>
      </c>
      <c r="M1745">
        <v>264.36</v>
      </c>
      <c r="N1745">
        <v>155.63999999999999</v>
      </c>
      <c r="O1745">
        <f>Table1[[#This Row],[Price_per_qty]]*Table1[[#This Row],[Sold_qty]]</f>
        <v>264.36</v>
      </c>
      <c r="P1745">
        <f>(Table1[[#This Row],[Sold_qty]]*Table1[[#This Row],[Price_per_qty]])-(Table1[[#This Row],[COGS]]*Table1[[#This Row],[Sold_qty]])</f>
        <v>108.72000000000003</v>
      </c>
      <c r="Q1745" s="6">
        <f>Table1[[#This Row],[Profit]]/Table1[[#This Row],[Revenue]]</f>
        <v>0.41125737630503867</v>
      </c>
    </row>
    <row r="1746" spans="1:17" x14ac:dyDescent="0.3">
      <c r="A1746">
        <v>1745</v>
      </c>
      <c r="B1746" t="s">
        <v>3802</v>
      </c>
      <c r="C1746" t="s">
        <v>3803</v>
      </c>
      <c r="D1746" t="s">
        <v>24</v>
      </c>
      <c r="E1746" t="s">
        <v>73</v>
      </c>
      <c r="F1746" t="s">
        <v>1549</v>
      </c>
      <c r="G1746" t="s">
        <v>20</v>
      </c>
      <c r="H1746" t="s">
        <v>19</v>
      </c>
      <c r="I1746" s="1">
        <v>45348</v>
      </c>
      <c r="J1746">
        <v>2024</v>
      </c>
      <c r="K1746" t="s">
        <v>29</v>
      </c>
      <c r="L1746">
        <v>14</v>
      </c>
      <c r="M1746">
        <v>342.16</v>
      </c>
      <c r="N1746">
        <v>270.92</v>
      </c>
      <c r="O1746">
        <f>Table1[[#This Row],[Price_per_qty]]*Table1[[#This Row],[Sold_qty]]</f>
        <v>4790.2400000000007</v>
      </c>
      <c r="P1746">
        <f>(Table1[[#This Row],[Sold_qty]]*Table1[[#This Row],[Price_per_qty]])-(Table1[[#This Row],[COGS]]*Table1[[#This Row],[Sold_qty]])</f>
        <v>997.36000000000058</v>
      </c>
      <c r="Q1746" s="6">
        <f>Table1[[#This Row],[Profit]]/Table1[[#This Row],[Revenue]]</f>
        <v>0.20820668693009128</v>
      </c>
    </row>
    <row r="1747" spans="1:17" x14ac:dyDescent="0.3">
      <c r="A1747">
        <v>1746</v>
      </c>
      <c r="B1747" t="s">
        <v>3804</v>
      </c>
      <c r="C1747" t="s">
        <v>3805</v>
      </c>
      <c r="D1747" t="s">
        <v>32</v>
      </c>
      <c r="E1747" t="s">
        <v>52</v>
      </c>
      <c r="F1747" t="s">
        <v>561</v>
      </c>
      <c r="G1747" t="s">
        <v>44</v>
      </c>
      <c r="H1747" t="s">
        <v>20</v>
      </c>
      <c r="I1747" s="1">
        <v>45541</v>
      </c>
      <c r="J1747">
        <v>2024</v>
      </c>
      <c r="K1747" t="s">
        <v>103</v>
      </c>
      <c r="L1747">
        <v>8</v>
      </c>
      <c r="M1747">
        <v>238.55</v>
      </c>
      <c r="N1747">
        <v>200.3</v>
      </c>
      <c r="O1747">
        <f>Table1[[#This Row],[Price_per_qty]]*Table1[[#This Row],[Sold_qty]]</f>
        <v>1908.4</v>
      </c>
      <c r="P1747">
        <f>(Table1[[#This Row],[Sold_qty]]*Table1[[#This Row],[Price_per_qty]])-(Table1[[#This Row],[COGS]]*Table1[[#This Row],[Sold_qty]])</f>
        <v>306</v>
      </c>
      <c r="Q1747" s="6">
        <f>Table1[[#This Row],[Profit]]/Table1[[#This Row],[Revenue]]</f>
        <v>0.16034374345001048</v>
      </c>
    </row>
    <row r="1748" spans="1:17" x14ac:dyDescent="0.3">
      <c r="A1748">
        <v>1747</v>
      </c>
      <c r="B1748" t="s">
        <v>3806</v>
      </c>
      <c r="C1748" t="s">
        <v>3807</v>
      </c>
      <c r="D1748" t="s">
        <v>24</v>
      </c>
      <c r="E1748" t="s">
        <v>42</v>
      </c>
      <c r="F1748" t="s">
        <v>576</v>
      </c>
      <c r="G1748" t="s">
        <v>20</v>
      </c>
      <c r="H1748" t="s">
        <v>19</v>
      </c>
      <c r="I1748" s="1">
        <v>45441</v>
      </c>
      <c r="J1748">
        <v>2024</v>
      </c>
      <c r="K1748" t="s">
        <v>36</v>
      </c>
      <c r="L1748">
        <v>1</v>
      </c>
      <c r="M1748">
        <v>45.85</v>
      </c>
      <c r="N1748">
        <v>35.65</v>
      </c>
      <c r="O1748">
        <f>Table1[[#This Row],[Price_per_qty]]*Table1[[#This Row],[Sold_qty]]</f>
        <v>45.85</v>
      </c>
      <c r="P1748">
        <f>(Table1[[#This Row],[Sold_qty]]*Table1[[#This Row],[Price_per_qty]])-(Table1[[#This Row],[COGS]]*Table1[[#This Row],[Sold_qty]])</f>
        <v>10.200000000000003</v>
      </c>
      <c r="Q1748" s="6">
        <f>Table1[[#This Row],[Profit]]/Table1[[#This Row],[Revenue]]</f>
        <v>0.22246455834242099</v>
      </c>
    </row>
    <row r="1749" spans="1:17" x14ac:dyDescent="0.3">
      <c r="A1749">
        <v>1748</v>
      </c>
      <c r="B1749" t="s">
        <v>3808</v>
      </c>
      <c r="C1749" t="s">
        <v>3809</v>
      </c>
      <c r="D1749" t="s">
        <v>24</v>
      </c>
      <c r="E1749" t="s">
        <v>73</v>
      </c>
      <c r="F1749" t="s">
        <v>271</v>
      </c>
      <c r="G1749" t="s">
        <v>35</v>
      </c>
      <c r="H1749" t="s">
        <v>27</v>
      </c>
      <c r="I1749" s="1">
        <v>45146</v>
      </c>
      <c r="J1749">
        <v>2023</v>
      </c>
      <c r="K1749" t="s">
        <v>103</v>
      </c>
      <c r="L1749">
        <v>14</v>
      </c>
      <c r="M1749">
        <v>254.03</v>
      </c>
      <c r="N1749">
        <v>188.39</v>
      </c>
      <c r="O1749">
        <f>Table1[[#This Row],[Price_per_qty]]*Table1[[#This Row],[Sold_qty]]</f>
        <v>3556.42</v>
      </c>
      <c r="P1749">
        <f>(Table1[[#This Row],[Sold_qty]]*Table1[[#This Row],[Price_per_qty]])-(Table1[[#This Row],[COGS]]*Table1[[#This Row],[Sold_qty]])</f>
        <v>918.96</v>
      </c>
      <c r="Q1749" s="6">
        <f>Table1[[#This Row],[Profit]]/Table1[[#This Row],[Revenue]]</f>
        <v>0.25839467779396136</v>
      </c>
    </row>
    <row r="1750" spans="1:17" x14ac:dyDescent="0.3">
      <c r="A1750">
        <v>1749</v>
      </c>
      <c r="B1750" t="s">
        <v>3810</v>
      </c>
      <c r="C1750" t="s">
        <v>3811</v>
      </c>
      <c r="D1750" t="s">
        <v>16</v>
      </c>
      <c r="E1750" t="s">
        <v>59</v>
      </c>
      <c r="F1750" t="s">
        <v>169</v>
      </c>
      <c r="G1750" t="s">
        <v>44</v>
      </c>
      <c r="H1750" t="s">
        <v>28</v>
      </c>
      <c r="I1750" s="1">
        <v>45436</v>
      </c>
      <c r="J1750">
        <v>2024</v>
      </c>
      <c r="K1750" t="s">
        <v>29</v>
      </c>
      <c r="L1750">
        <v>6</v>
      </c>
      <c r="M1750">
        <v>476.87</v>
      </c>
      <c r="N1750">
        <v>264.97000000000003</v>
      </c>
      <c r="O1750">
        <f>Table1[[#This Row],[Price_per_qty]]*Table1[[#This Row],[Sold_qty]]</f>
        <v>2861.2200000000003</v>
      </c>
      <c r="P1750">
        <f>(Table1[[#This Row],[Sold_qty]]*Table1[[#This Row],[Price_per_qty]])-(Table1[[#This Row],[COGS]]*Table1[[#This Row],[Sold_qty]])</f>
        <v>1271.4000000000001</v>
      </c>
      <c r="Q1750" s="6">
        <f>Table1[[#This Row],[Profit]]/Table1[[#This Row],[Revenue]]</f>
        <v>0.44435590412481391</v>
      </c>
    </row>
    <row r="1751" spans="1:17" x14ac:dyDescent="0.3">
      <c r="A1751">
        <v>1750</v>
      </c>
      <c r="B1751" t="s">
        <v>3812</v>
      </c>
      <c r="C1751" t="s">
        <v>786</v>
      </c>
      <c r="D1751" t="s">
        <v>16</v>
      </c>
      <c r="E1751" t="s">
        <v>106</v>
      </c>
      <c r="F1751" t="s">
        <v>943</v>
      </c>
      <c r="G1751" t="s">
        <v>27</v>
      </c>
      <c r="H1751" t="s">
        <v>35</v>
      </c>
      <c r="I1751" s="1">
        <v>45734</v>
      </c>
      <c r="J1751">
        <v>2025</v>
      </c>
      <c r="K1751" t="s">
        <v>29</v>
      </c>
      <c r="L1751">
        <v>9</v>
      </c>
      <c r="M1751">
        <v>118.04</v>
      </c>
      <c r="N1751">
        <v>94.91</v>
      </c>
      <c r="O1751">
        <f>Table1[[#This Row],[Price_per_qty]]*Table1[[#This Row],[Sold_qty]]</f>
        <v>1062.3600000000001</v>
      </c>
      <c r="P1751">
        <f>(Table1[[#This Row],[Sold_qty]]*Table1[[#This Row],[Price_per_qty]])-(Table1[[#This Row],[COGS]]*Table1[[#This Row],[Sold_qty]])</f>
        <v>208.17000000000019</v>
      </c>
      <c r="Q1751" s="6">
        <f>Table1[[#This Row],[Profit]]/Table1[[#This Row],[Revenue]]</f>
        <v>0.19595052524567957</v>
      </c>
    </row>
    <row r="1752" spans="1:17" x14ac:dyDescent="0.3">
      <c r="A1752">
        <v>1751</v>
      </c>
      <c r="B1752" t="s">
        <v>3813</v>
      </c>
      <c r="C1752" t="s">
        <v>3814</v>
      </c>
      <c r="D1752" t="s">
        <v>32</v>
      </c>
      <c r="E1752" t="s">
        <v>63</v>
      </c>
      <c r="F1752" t="s">
        <v>1648</v>
      </c>
      <c r="G1752" t="s">
        <v>27</v>
      </c>
      <c r="H1752" t="s">
        <v>28</v>
      </c>
      <c r="I1752" s="1">
        <v>45521</v>
      </c>
      <c r="J1752">
        <v>2024</v>
      </c>
      <c r="K1752" t="s">
        <v>29</v>
      </c>
      <c r="L1752">
        <v>8</v>
      </c>
      <c r="M1752">
        <v>230.48</v>
      </c>
      <c r="N1752">
        <v>192.14</v>
      </c>
      <c r="O1752">
        <f>Table1[[#This Row],[Price_per_qty]]*Table1[[#This Row],[Sold_qty]]</f>
        <v>1843.84</v>
      </c>
      <c r="P1752">
        <f>(Table1[[#This Row],[Sold_qty]]*Table1[[#This Row],[Price_per_qty]])-(Table1[[#This Row],[COGS]]*Table1[[#This Row],[Sold_qty]])</f>
        <v>306.72000000000003</v>
      </c>
      <c r="Q1752" s="6">
        <f>Table1[[#This Row],[Profit]]/Table1[[#This Row],[Revenue]]</f>
        <v>0.16634849010760155</v>
      </c>
    </row>
    <row r="1753" spans="1:17" x14ac:dyDescent="0.3">
      <c r="A1753">
        <v>1752</v>
      </c>
      <c r="B1753" t="s">
        <v>3815</v>
      </c>
      <c r="C1753" t="s">
        <v>3816</v>
      </c>
      <c r="D1753" t="s">
        <v>24</v>
      </c>
      <c r="E1753" t="s">
        <v>73</v>
      </c>
      <c r="F1753" t="s">
        <v>262</v>
      </c>
      <c r="G1753" t="s">
        <v>20</v>
      </c>
      <c r="H1753" t="s">
        <v>35</v>
      </c>
      <c r="I1753" s="1">
        <v>45343</v>
      </c>
      <c r="J1753">
        <v>2024</v>
      </c>
      <c r="K1753" t="s">
        <v>29</v>
      </c>
      <c r="L1753">
        <v>1</v>
      </c>
      <c r="M1753">
        <v>377.46</v>
      </c>
      <c r="N1753">
        <v>227.56</v>
      </c>
      <c r="O1753">
        <f>Table1[[#This Row],[Price_per_qty]]*Table1[[#This Row],[Sold_qty]]</f>
        <v>377.46</v>
      </c>
      <c r="P1753">
        <f>(Table1[[#This Row],[Sold_qty]]*Table1[[#This Row],[Price_per_qty]])-(Table1[[#This Row],[COGS]]*Table1[[#This Row],[Sold_qty]])</f>
        <v>149.89999999999998</v>
      </c>
      <c r="Q1753" s="6">
        <f>Table1[[#This Row],[Profit]]/Table1[[#This Row],[Revenue]]</f>
        <v>0.39712817252159166</v>
      </c>
    </row>
    <row r="1754" spans="1:17" x14ac:dyDescent="0.3">
      <c r="A1754">
        <v>1753</v>
      </c>
      <c r="B1754" t="s">
        <v>3817</v>
      </c>
      <c r="C1754" t="s">
        <v>3818</v>
      </c>
      <c r="D1754" t="s">
        <v>32</v>
      </c>
      <c r="E1754" t="s">
        <v>52</v>
      </c>
      <c r="F1754" t="s">
        <v>1798</v>
      </c>
      <c r="G1754" t="s">
        <v>27</v>
      </c>
      <c r="H1754" t="s">
        <v>19</v>
      </c>
      <c r="I1754" s="1">
        <v>45805</v>
      </c>
      <c r="J1754">
        <v>2025</v>
      </c>
      <c r="K1754" t="s">
        <v>103</v>
      </c>
      <c r="L1754">
        <v>13</v>
      </c>
      <c r="M1754">
        <v>19.899999999999999</v>
      </c>
      <c r="N1754">
        <v>12</v>
      </c>
      <c r="O1754">
        <f>Table1[[#This Row],[Price_per_qty]]*Table1[[#This Row],[Sold_qty]]</f>
        <v>258.7</v>
      </c>
      <c r="P1754">
        <f>(Table1[[#This Row],[Sold_qty]]*Table1[[#This Row],[Price_per_qty]])-(Table1[[#This Row],[COGS]]*Table1[[#This Row],[Sold_qty]])</f>
        <v>102.69999999999999</v>
      </c>
      <c r="Q1754" s="6">
        <f>Table1[[#This Row],[Profit]]/Table1[[#This Row],[Revenue]]</f>
        <v>0.39698492462311558</v>
      </c>
    </row>
    <row r="1755" spans="1:17" x14ac:dyDescent="0.3">
      <c r="A1755">
        <v>1754</v>
      </c>
      <c r="B1755" t="s">
        <v>3819</v>
      </c>
      <c r="C1755" t="s">
        <v>684</v>
      </c>
      <c r="D1755" t="s">
        <v>32</v>
      </c>
      <c r="E1755" t="s">
        <v>63</v>
      </c>
      <c r="F1755" t="s">
        <v>933</v>
      </c>
      <c r="G1755" t="s">
        <v>20</v>
      </c>
      <c r="H1755" t="s">
        <v>27</v>
      </c>
      <c r="I1755" s="1">
        <v>45117</v>
      </c>
      <c r="J1755">
        <v>2023</v>
      </c>
      <c r="K1755" t="s">
        <v>103</v>
      </c>
      <c r="L1755">
        <v>12</v>
      </c>
      <c r="M1755">
        <v>264.04000000000002</v>
      </c>
      <c r="N1755">
        <v>190.14</v>
      </c>
      <c r="O1755">
        <f>Table1[[#This Row],[Price_per_qty]]*Table1[[#This Row],[Sold_qty]]</f>
        <v>3168.4800000000005</v>
      </c>
      <c r="P1755">
        <f>(Table1[[#This Row],[Sold_qty]]*Table1[[#This Row],[Price_per_qty]])-(Table1[[#This Row],[COGS]]*Table1[[#This Row],[Sold_qty]])</f>
        <v>886.80000000000064</v>
      </c>
      <c r="Q1755" s="6">
        <f>Table1[[#This Row],[Profit]]/Table1[[#This Row],[Revenue]]</f>
        <v>0.27988183608544176</v>
      </c>
    </row>
    <row r="1756" spans="1:17" x14ac:dyDescent="0.3">
      <c r="A1756">
        <v>1755</v>
      </c>
      <c r="B1756" t="s">
        <v>3820</v>
      </c>
      <c r="C1756" t="s">
        <v>3803</v>
      </c>
      <c r="D1756" t="s">
        <v>32</v>
      </c>
      <c r="E1756" t="s">
        <v>52</v>
      </c>
      <c r="F1756" t="s">
        <v>1240</v>
      </c>
      <c r="G1756" t="s">
        <v>35</v>
      </c>
      <c r="H1756" t="s">
        <v>35</v>
      </c>
      <c r="I1756" s="1">
        <v>45714</v>
      </c>
      <c r="J1756">
        <v>2025</v>
      </c>
      <c r="K1756" t="s">
        <v>36</v>
      </c>
      <c r="L1756">
        <v>6</v>
      </c>
      <c r="M1756">
        <v>162.18</v>
      </c>
      <c r="N1756">
        <v>123.44</v>
      </c>
      <c r="O1756">
        <f>Table1[[#This Row],[Price_per_qty]]*Table1[[#This Row],[Sold_qty]]</f>
        <v>973.08</v>
      </c>
      <c r="P1756">
        <f>(Table1[[#This Row],[Sold_qty]]*Table1[[#This Row],[Price_per_qty]])-(Table1[[#This Row],[COGS]]*Table1[[#This Row],[Sold_qty]])</f>
        <v>232.44000000000005</v>
      </c>
      <c r="Q1756" s="6">
        <f>Table1[[#This Row],[Profit]]/Table1[[#This Row],[Revenue]]</f>
        <v>0.2388703909236651</v>
      </c>
    </row>
    <row r="1757" spans="1:17" x14ac:dyDescent="0.3">
      <c r="A1757">
        <v>1756</v>
      </c>
      <c r="B1757" t="s">
        <v>3821</v>
      </c>
      <c r="C1757" t="s">
        <v>3822</v>
      </c>
      <c r="D1757" t="s">
        <v>32</v>
      </c>
      <c r="E1757" t="s">
        <v>52</v>
      </c>
      <c r="F1757" t="s">
        <v>3005</v>
      </c>
      <c r="G1757" t="s">
        <v>35</v>
      </c>
      <c r="H1757" t="s">
        <v>27</v>
      </c>
      <c r="I1757" s="1">
        <v>45696</v>
      </c>
      <c r="J1757">
        <v>2025</v>
      </c>
      <c r="K1757" t="s">
        <v>29</v>
      </c>
      <c r="L1757">
        <v>12</v>
      </c>
      <c r="M1757">
        <v>50.23</v>
      </c>
      <c r="N1757">
        <v>29.33</v>
      </c>
      <c r="O1757">
        <f>Table1[[#This Row],[Price_per_qty]]*Table1[[#This Row],[Sold_qty]]</f>
        <v>602.76</v>
      </c>
      <c r="P1757">
        <f>(Table1[[#This Row],[Sold_qty]]*Table1[[#This Row],[Price_per_qty]])-(Table1[[#This Row],[COGS]]*Table1[[#This Row],[Sold_qty]])</f>
        <v>250.8</v>
      </c>
      <c r="Q1757" s="6">
        <f>Table1[[#This Row],[Profit]]/Table1[[#This Row],[Revenue]]</f>
        <v>0.41608600437985271</v>
      </c>
    </row>
    <row r="1758" spans="1:17" x14ac:dyDescent="0.3">
      <c r="A1758">
        <v>1757</v>
      </c>
      <c r="B1758" t="s">
        <v>3823</v>
      </c>
      <c r="C1758" t="s">
        <v>3824</v>
      </c>
      <c r="D1758" t="s">
        <v>24</v>
      </c>
      <c r="E1758" t="s">
        <v>42</v>
      </c>
      <c r="F1758" t="s">
        <v>1190</v>
      </c>
      <c r="G1758" t="s">
        <v>27</v>
      </c>
      <c r="H1758" t="s">
        <v>44</v>
      </c>
      <c r="I1758" s="1">
        <v>45583</v>
      </c>
      <c r="J1758">
        <v>2024</v>
      </c>
      <c r="K1758" t="s">
        <v>103</v>
      </c>
      <c r="L1758">
        <v>3</v>
      </c>
      <c r="M1758">
        <v>54.31</v>
      </c>
      <c r="N1758">
        <v>39.81</v>
      </c>
      <c r="O1758">
        <f>Table1[[#This Row],[Price_per_qty]]*Table1[[#This Row],[Sold_qty]]</f>
        <v>162.93</v>
      </c>
      <c r="P1758">
        <f>(Table1[[#This Row],[Sold_qty]]*Table1[[#This Row],[Price_per_qty]])-(Table1[[#This Row],[COGS]]*Table1[[#This Row],[Sold_qty]])</f>
        <v>43.5</v>
      </c>
      <c r="Q1758" s="6">
        <f>Table1[[#This Row],[Profit]]/Table1[[#This Row],[Revenue]]</f>
        <v>0.26698582213220401</v>
      </c>
    </row>
    <row r="1759" spans="1:17" x14ac:dyDescent="0.3">
      <c r="A1759">
        <v>1758</v>
      </c>
      <c r="B1759" t="s">
        <v>3825</v>
      </c>
      <c r="C1759" t="s">
        <v>3826</v>
      </c>
      <c r="D1759" t="s">
        <v>32</v>
      </c>
      <c r="E1759" t="s">
        <v>63</v>
      </c>
      <c r="F1759" t="s">
        <v>3075</v>
      </c>
      <c r="G1759" t="s">
        <v>20</v>
      </c>
      <c r="H1759" t="s">
        <v>44</v>
      </c>
      <c r="I1759" s="1">
        <v>45176</v>
      </c>
      <c r="J1759">
        <v>2023</v>
      </c>
      <c r="K1759" t="s">
        <v>36</v>
      </c>
      <c r="L1759">
        <v>16</v>
      </c>
      <c r="M1759">
        <v>380.87</v>
      </c>
      <c r="N1759">
        <v>274.25</v>
      </c>
      <c r="O1759">
        <f>Table1[[#This Row],[Price_per_qty]]*Table1[[#This Row],[Sold_qty]]</f>
        <v>6093.92</v>
      </c>
      <c r="P1759">
        <f>(Table1[[#This Row],[Sold_qty]]*Table1[[#This Row],[Price_per_qty]])-(Table1[[#This Row],[COGS]]*Table1[[#This Row],[Sold_qty]])</f>
        <v>1705.92</v>
      </c>
      <c r="Q1759" s="6">
        <f>Table1[[#This Row],[Profit]]/Table1[[#This Row],[Revenue]]</f>
        <v>0.27993803660041483</v>
      </c>
    </row>
    <row r="1760" spans="1:17" x14ac:dyDescent="0.3">
      <c r="A1760">
        <v>1759</v>
      </c>
      <c r="B1760" t="s">
        <v>3827</v>
      </c>
      <c r="C1760" t="s">
        <v>3665</v>
      </c>
      <c r="D1760" t="s">
        <v>16</v>
      </c>
      <c r="E1760" t="s">
        <v>59</v>
      </c>
      <c r="F1760" t="s">
        <v>1160</v>
      </c>
      <c r="G1760" t="s">
        <v>35</v>
      </c>
      <c r="H1760" t="s">
        <v>35</v>
      </c>
      <c r="I1760" s="1">
        <v>45449</v>
      </c>
      <c r="J1760">
        <v>2024</v>
      </c>
      <c r="K1760" t="s">
        <v>36</v>
      </c>
      <c r="L1760">
        <v>12</v>
      </c>
      <c r="M1760">
        <v>387.33</v>
      </c>
      <c r="N1760">
        <v>311.08999999999997</v>
      </c>
      <c r="O1760">
        <f>Table1[[#This Row],[Price_per_qty]]*Table1[[#This Row],[Sold_qty]]</f>
        <v>4647.96</v>
      </c>
      <c r="P1760">
        <f>(Table1[[#This Row],[Sold_qty]]*Table1[[#This Row],[Price_per_qty]])-(Table1[[#This Row],[COGS]]*Table1[[#This Row],[Sold_qty]])</f>
        <v>914.88000000000011</v>
      </c>
      <c r="Q1760" s="6">
        <f>Table1[[#This Row],[Profit]]/Table1[[#This Row],[Revenue]]</f>
        <v>0.196834740402241</v>
      </c>
    </row>
    <row r="1761" spans="1:17" x14ac:dyDescent="0.3">
      <c r="A1761">
        <v>1760</v>
      </c>
      <c r="B1761" t="s">
        <v>3828</v>
      </c>
      <c r="C1761" t="s">
        <v>3112</v>
      </c>
      <c r="D1761" t="s">
        <v>32</v>
      </c>
      <c r="E1761" t="s">
        <v>63</v>
      </c>
      <c r="F1761" t="s">
        <v>863</v>
      </c>
      <c r="G1761" t="s">
        <v>35</v>
      </c>
      <c r="H1761" t="s">
        <v>28</v>
      </c>
      <c r="I1761" s="1">
        <v>45694</v>
      </c>
      <c r="J1761">
        <v>2025</v>
      </c>
      <c r="K1761" t="s">
        <v>36</v>
      </c>
      <c r="L1761">
        <v>18</v>
      </c>
      <c r="M1761">
        <v>169.33</v>
      </c>
      <c r="N1761">
        <v>103.2</v>
      </c>
      <c r="O1761">
        <f>Table1[[#This Row],[Price_per_qty]]*Table1[[#This Row],[Sold_qty]]</f>
        <v>3047.94</v>
      </c>
      <c r="P1761">
        <f>(Table1[[#This Row],[Sold_qty]]*Table1[[#This Row],[Price_per_qty]])-(Table1[[#This Row],[COGS]]*Table1[[#This Row],[Sold_qty]])</f>
        <v>1190.3399999999999</v>
      </c>
      <c r="Q1761" s="6">
        <f>Table1[[#This Row],[Profit]]/Table1[[#This Row],[Revenue]]</f>
        <v>0.3905391838422016</v>
      </c>
    </row>
    <row r="1762" spans="1:17" x14ac:dyDescent="0.3">
      <c r="A1762">
        <v>1761</v>
      </c>
      <c r="B1762" t="s">
        <v>3829</v>
      </c>
      <c r="C1762" t="s">
        <v>95</v>
      </c>
      <c r="D1762" t="s">
        <v>32</v>
      </c>
      <c r="E1762" t="s">
        <v>63</v>
      </c>
      <c r="F1762" t="s">
        <v>1443</v>
      </c>
      <c r="G1762" t="s">
        <v>27</v>
      </c>
      <c r="H1762" t="s">
        <v>28</v>
      </c>
      <c r="I1762" s="1">
        <v>45812</v>
      </c>
      <c r="J1762">
        <v>2025</v>
      </c>
      <c r="K1762" t="s">
        <v>36</v>
      </c>
      <c r="L1762">
        <v>5</v>
      </c>
      <c r="M1762">
        <v>330.59</v>
      </c>
      <c r="N1762">
        <v>219.91</v>
      </c>
      <c r="O1762">
        <f>Table1[[#This Row],[Price_per_qty]]*Table1[[#This Row],[Sold_qty]]</f>
        <v>1652.9499999999998</v>
      </c>
      <c r="P1762">
        <f>(Table1[[#This Row],[Sold_qty]]*Table1[[#This Row],[Price_per_qty]])-(Table1[[#This Row],[COGS]]*Table1[[#This Row],[Sold_qty]])</f>
        <v>553.39999999999986</v>
      </c>
      <c r="Q1762" s="6">
        <f>Table1[[#This Row],[Profit]]/Table1[[#This Row],[Revenue]]</f>
        <v>0.33479536586103631</v>
      </c>
    </row>
    <row r="1763" spans="1:17" x14ac:dyDescent="0.3">
      <c r="A1763">
        <v>1762</v>
      </c>
      <c r="B1763" t="s">
        <v>3830</v>
      </c>
      <c r="C1763" t="s">
        <v>3831</v>
      </c>
      <c r="D1763" t="s">
        <v>24</v>
      </c>
      <c r="E1763" t="s">
        <v>73</v>
      </c>
      <c r="F1763" t="s">
        <v>3573</v>
      </c>
      <c r="G1763" t="s">
        <v>20</v>
      </c>
      <c r="H1763" t="s">
        <v>20</v>
      </c>
      <c r="I1763" s="1">
        <v>45068</v>
      </c>
      <c r="J1763">
        <v>2023</v>
      </c>
      <c r="K1763" t="s">
        <v>21</v>
      </c>
      <c r="L1763">
        <v>8</v>
      </c>
      <c r="M1763">
        <v>158.21</v>
      </c>
      <c r="N1763">
        <v>87.54</v>
      </c>
      <c r="O1763">
        <f>Table1[[#This Row],[Price_per_qty]]*Table1[[#This Row],[Sold_qty]]</f>
        <v>1265.68</v>
      </c>
      <c r="P1763">
        <f>(Table1[[#This Row],[Sold_qty]]*Table1[[#This Row],[Price_per_qty]])-(Table1[[#This Row],[COGS]]*Table1[[#This Row],[Sold_qty]])</f>
        <v>565.36</v>
      </c>
      <c r="Q1763" s="6">
        <f>Table1[[#This Row],[Profit]]/Table1[[#This Row],[Revenue]]</f>
        <v>0.44668478604386574</v>
      </c>
    </row>
    <row r="1764" spans="1:17" x14ac:dyDescent="0.3">
      <c r="A1764">
        <v>1763</v>
      </c>
      <c r="B1764" t="s">
        <v>3832</v>
      </c>
      <c r="C1764" t="s">
        <v>3833</v>
      </c>
      <c r="D1764" t="s">
        <v>16</v>
      </c>
      <c r="E1764" t="s">
        <v>17</v>
      </c>
      <c r="F1764" t="s">
        <v>1151</v>
      </c>
      <c r="G1764" t="s">
        <v>35</v>
      </c>
      <c r="H1764" t="s">
        <v>20</v>
      </c>
      <c r="I1764" s="1">
        <v>45673</v>
      </c>
      <c r="J1764">
        <v>2025</v>
      </c>
      <c r="K1764" t="s">
        <v>29</v>
      </c>
      <c r="L1764">
        <v>19</v>
      </c>
      <c r="M1764">
        <v>206.54</v>
      </c>
      <c r="N1764">
        <v>147.99</v>
      </c>
      <c r="O1764">
        <f>Table1[[#This Row],[Price_per_qty]]*Table1[[#This Row],[Sold_qty]]</f>
        <v>3924.2599999999998</v>
      </c>
      <c r="P1764">
        <f>(Table1[[#This Row],[Sold_qty]]*Table1[[#This Row],[Price_per_qty]])-(Table1[[#This Row],[COGS]]*Table1[[#This Row],[Sold_qty]])</f>
        <v>1112.4499999999994</v>
      </c>
      <c r="Q1764" s="6">
        <f>Table1[[#This Row],[Profit]]/Table1[[#This Row],[Revenue]]</f>
        <v>0.28348019754042786</v>
      </c>
    </row>
    <row r="1765" spans="1:17" x14ac:dyDescent="0.3">
      <c r="A1765">
        <v>1764</v>
      </c>
      <c r="B1765" t="s">
        <v>3834</v>
      </c>
      <c r="C1765" t="s">
        <v>3835</v>
      </c>
      <c r="D1765" t="s">
        <v>32</v>
      </c>
      <c r="E1765" t="s">
        <v>63</v>
      </c>
      <c r="F1765" t="s">
        <v>1079</v>
      </c>
      <c r="G1765" t="s">
        <v>35</v>
      </c>
      <c r="H1765" t="s">
        <v>35</v>
      </c>
      <c r="I1765" s="1">
        <v>45812</v>
      </c>
      <c r="J1765">
        <v>2025</v>
      </c>
      <c r="K1765" t="s">
        <v>21</v>
      </c>
      <c r="L1765">
        <v>8</v>
      </c>
      <c r="M1765">
        <v>253.34</v>
      </c>
      <c r="N1765">
        <v>178.01</v>
      </c>
      <c r="O1765">
        <f>Table1[[#This Row],[Price_per_qty]]*Table1[[#This Row],[Sold_qty]]</f>
        <v>2026.72</v>
      </c>
      <c r="P1765">
        <f>(Table1[[#This Row],[Sold_qty]]*Table1[[#This Row],[Price_per_qty]])-(Table1[[#This Row],[COGS]]*Table1[[#This Row],[Sold_qty]])</f>
        <v>602.6400000000001</v>
      </c>
      <c r="Q1765" s="6">
        <f>Table1[[#This Row],[Profit]]/Table1[[#This Row],[Revenue]]</f>
        <v>0.2973474382253099</v>
      </c>
    </row>
    <row r="1766" spans="1:17" x14ac:dyDescent="0.3">
      <c r="A1766">
        <v>1765</v>
      </c>
      <c r="B1766" t="s">
        <v>3836</v>
      </c>
      <c r="C1766" t="s">
        <v>3837</v>
      </c>
      <c r="D1766" t="s">
        <v>32</v>
      </c>
      <c r="E1766" t="s">
        <v>33</v>
      </c>
      <c r="F1766" t="s">
        <v>2676</v>
      </c>
      <c r="G1766" t="s">
        <v>28</v>
      </c>
      <c r="H1766" t="s">
        <v>20</v>
      </c>
      <c r="I1766" s="1">
        <v>45409</v>
      </c>
      <c r="J1766">
        <v>2024</v>
      </c>
      <c r="K1766" t="s">
        <v>21</v>
      </c>
      <c r="L1766">
        <v>6</v>
      </c>
      <c r="M1766">
        <v>305.83999999999997</v>
      </c>
      <c r="N1766">
        <v>153.72999999999999</v>
      </c>
      <c r="O1766">
        <f>Table1[[#This Row],[Price_per_qty]]*Table1[[#This Row],[Sold_qty]]</f>
        <v>1835.04</v>
      </c>
      <c r="P1766">
        <f>(Table1[[#This Row],[Sold_qty]]*Table1[[#This Row],[Price_per_qty]])-(Table1[[#This Row],[COGS]]*Table1[[#This Row],[Sold_qty]])</f>
        <v>912.66000000000008</v>
      </c>
      <c r="Q1766" s="6">
        <f>Table1[[#This Row],[Profit]]/Table1[[#This Row],[Revenue]]</f>
        <v>0.49735155636934353</v>
      </c>
    </row>
    <row r="1767" spans="1:17" x14ac:dyDescent="0.3">
      <c r="A1767">
        <v>1766</v>
      </c>
      <c r="B1767" t="s">
        <v>3838</v>
      </c>
      <c r="C1767" t="s">
        <v>3839</v>
      </c>
      <c r="D1767" t="s">
        <v>32</v>
      </c>
      <c r="E1767" t="s">
        <v>63</v>
      </c>
      <c r="F1767" t="s">
        <v>2048</v>
      </c>
      <c r="G1767" t="s">
        <v>35</v>
      </c>
      <c r="H1767" t="s">
        <v>28</v>
      </c>
      <c r="I1767" s="1">
        <v>45446</v>
      </c>
      <c r="J1767">
        <v>2024</v>
      </c>
      <c r="K1767" t="s">
        <v>21</v>
      </c>
      <c r="L1767">
        <v>5</v>
      </c>
      <c r="M1767">
        <v>331.34</v>
      </c>
      <c r="N1767">
        <v>258.08</v>
      </c>
      <c r="O1767">
        <f>Table1[[#This Row],[Price_per_qty]]*Table1[[#This Row],[Sold_qty]]</f>
        <v>1656.6999999999998</v>
      </c>
      <c r="P1767">
        <f>(Table1[[#This Row],[Sold_qty]]*Table1[[#This Row],[Price_per_qty]])-(Table1[[#This Row],[COGS]]*Table1[[#This Row],[Sold_qty]])</f>
        <v>366.29999999999995</v>
      </c>
      <c r="Q1767" s="6">
        <f>Table1[[#This Row],[Profit]]/Table1[[#This Row],[Revenue]]</f>
        <v>0.22110219110279472</v>
      </c>
    </row>
    <row r="1768" spans="1:17" x14ac:dyDescent="0.3">
      <c r="A1768">
        <v>1767</v>
      </c>
      <c r="B1768" t="s">
        <v>3840</v>
      </c>
      <c r="C1768" t="s">
        <v>3841</v>
      </c>
      <c r="D1768" t="s">
        <v>16</v>
      </c>
      <c r="E1768" t="s">
        <v>17</v>
      </c>
      <c r="F1768" t="s">
        <v>181</v>
      </c>
      <c r="G1768" t="s">
        <v>44</v>
      </c>
      <c r="H1768" t="s">
        <v>44</v>
      </c>
      <c r="I1768" s="1">
        <v>45756</v>
      </c>
      <c r="J1768">
        <v>2025</v>
      </c>
      <c r="K1768" t="s">
        <v>36</v>
      </c>
      <c r="L1768">
        <v>3</v>
      </c>
      <c r="M1768">
        <v>37.65</v>
      </c>
      <c r="N1768">
        <v>19.010000000000002</v>
      </c>
      <c r="O1768">
        <f>Table1[[#This Row],[Price_per_qty]]*Table1[[#This Row],[Sold_qty]]</f>
        <v>112.94999999999999</v>
      </c>
      <c r="P1768">
        <f>(Table1[[#This Row],[Sold_qty]]*Table1[[#This Row],[Price_per_qty]])-(Table1[[#This Row],[COGS]]*Table1[[#This Row],[Sold_qty]])</f>
        <v>55.919999999999987</v>
      </c>
      <c r="Q1768" s="6">
        <f>Table1[[#This Row],[Profit]]/Table1[[#This Row],[Revenue]]</f>
        <v>0.49508632138114206</v>
      </c>
    </row>
    <row r="1769" spans="1:17" x14ac:dyDescent="0.3">
      <c r="A1769">
        <v>1768</v>
      </c>
      <c r="B1769" t="s">
        <v>3842</v>
      </c>
      <c r="C1769" t="s">
        <v>3843</v>
      </c>
      <c r="D1769" t="s">
        <v>24</v>
      </c>
      <c r="E1769" t="s">
        <v>25</v>
      </c>
      <c r="F1769" t="s">
        <v>82</v>
      </c>
      <c r="G1769" t="s">
        <v>44</v>
      </c>
      <c r="H1769" t="s">
        <v>20</v>
      </c>
      <c r="I1769" s="1">
        <v>45005</v>
      </c>
      <c r="J1769">
        <v>2023</v>
      </c>
      <c r="K1769" t="s">
        <v>36</v>
      </c>
      <c r="L1769">
        <v>9</v>
      </c>
      <c r="M1769">
        <v>275.89</v>
      </c>
      <c r="N1769">
        <v>232.31</v>
      </c>
      <c r="O1769">
        <f>Table1[[#This Row],[Price_per_qty]]*Table1[[#This Row],[Sold_qty]]</f>
        <v>2483.0099999999998</v>
      </c>
      <c r="P1769">
        <f>(Table1[[#This Row],[Sold_qty]]*Table1[[#This Row],[Price_per_qty]])-(Table1[[#This Row],[COGS]]*Table1[[#This Row],[Sold_qty]])</f>
        <v>392.2199999999998</v>
      </c>
      <c r="Q1769" s="6">
        <f>Table1[[#This Row],[Profit]]/Table1[[#This Row],[Revenue]]</f>
        <v>0.15796150639747719</v>
      </c>
    </row>
    <row r="1770" spans="1:17" x14ac:dyDescent="0.3">
      <c r="A1770">
        <v>1769</v>
      </c>
      <c r="B1770" t="s">
        <v>3844</v>
      </c>
      <c r="C1770" t="s">
        <v>3845</v>
      </c>
      <c r="D1770" t="s">
        <v>24</v>
      </c>
      <c r="E1770" t="s">
        <v>25</v>
      </c>
      <c r="F1770" t="s">
        <v>85</v>
      </c>
      <c r="G1770" t="s">
        <v>27</v>
      </c>
      <c r="H1770" t="s">
        <v>27</v>
      </c>
      <c r="I1770" s="1">
        <v>45146</v>
      </c>
      <c r="J1770">
        <v>2023</v>
      </c>
      <c r="K1770" t="s">
        <v>21</v>
      </c>
      <c r="L1770">
        <v>12</v>
      </c>
      <c r="M1770">
        <v>382.65</v>
      </c>
      <c r="N1770">
        <v>254.91</v>
      </c>
      <c r="O1770">
        <f>Table1[[#This Row],[Price_per_qty]]*Table1[[#This Row],[Sold_qty]]</f>
        <v>4591.7999999999993</v>
      </c>
      <c r="P1770">
        <f>(Table1[[#This Row],[Sold_qty]]*Table1[[#This Row],[Price_per_qty]])-(Table1[[#This Row],[COGS]]*Table1[[#This Row],[Sold_qty]])</f>
        <v>1532.8799999999992</v>
      </c>
      <c r="Q1770" s="6">
        <f>Table1[[#This Row],[Profit]]/Table1[[#This Row],[Revenue]]</f>
        <v>0.33382987063896497</v>
      </c>
    </row>
    <row r="1771" spans="1:17" x14ac:dyDescent="0.3">
      <c r="A1771">
        <v>1770</v>
      </c>
      <c r="B1771" t="s">
        <v>3846</v>
      </c>
      <c r="C1771" t="s">
        <v>3847</v>
      </c>
      <c r="D1771" t="s">
        <v>32</v>
      </c>
      <c r="E1771" t="s">
        <v>63</v>
      </c>
      <c r="F1771" t="s">
        <v>407</v>
      </c>
      <c r="G1771" t="s">
        <v>27</v>
      </c>
      <c r="H1771" t="s">
        <v>27</v>
      </c>
      <c r="I1771" s="1">
        <v>45600</v>
      </c>
      <c r="J1771">
        <v>2024</v>
      </c>
      <c r="K1771" t="s">
        <v>36</v>
      </c>
      <c r="L1771">
        <v>4</v>
      </c>
      <c r="M1771">
        <v>346.78</v>
      </c>
      <c r="N1771">
        <v>174.43</v>
      </c>
      <c r="O1771">
        <f>Table1[[#This Row],[Price_per_qty]]*Table1[[#This Row],[Sold_qty]]</f>
        <v>1387.12</v>
      </c>
      <c r="P1771">
        <f>(Table1[[#This Row],[Sold_qty]]*Table1[[#This Row],[Price_per_qty]])-(Table1[[#This Row],[COGS]]*Table1[[#This Row],[Sold_qty]])</f>
        <v>689.39999999999986</v>
      </c>
      <c r="Q1771" s="6">
        <f>Table1[[#This Row],[Profit]]/Table1[[#This Row],[Revenue]]</f>
        <v>0.49700098044869939</v>
      </c>
    </row>
    <row r="1772" spans="1:17" x14ac:dyDescent="0.3">
      <c r="A1772">
        <v>1771</v>
      </c>
      <c r="B1772" t="s">
        <v>3848</v>
      </c>
      <c r="C1772" t="s">
        <v>3849</v>
      </c>
      <c r="D1772" t="s">
        <v>24</v>
      </c>
      <c r="E1772" t="s">
        <v>25</v>
      </c>
      <c r="F1772" t="s">
        <v>906</v>
      </c>
      <c r="G1772" t="s">
        <v>20</v>
      </c>
      <c r="H1772" t="s">
        <v>35</v>
      </c>
      <c r="I1772" s="1">
        <v>45308</v>
      </c>
      <c r="J1772">
        <v>2024</v>
      </c>
      <c r="K1772" t="s">
        <v>21</v>
      </c>
      <c r="L1772">
        <v>16</v>
      </c>
      <c r="M1772">
        <v>83.05</v>
      </c>
      <c r="N1772">
        <v>63.33</v>
      </c>
      <c r="O1772">
        <f>Table1[[#This Row],[Price_per_qty]]*Table1[[#This Row],[Sold_qty]]</f>
        <v>1328.8</v>
      </c>
      <c r="P1772">
        <f>(Table1[[#This Row],[Sold_qty]]*Table1[[#This Row],[Price_per_qty]])-(Table1[[#This Row],[COGS]]*Table1[[#This Row],[Sold_qty]])</f>
        <v>315.52</v>
      </c>
      <c r="Q1772" s="6">
        <f>Table1[[#This Row],[Profit]]/Table1[[#This Row],[Revenue]]</f>
        <v>0.23744732089102949</v>
      </c>
    </row>
    <row r="1773" spans="1:17" x14ac:dyDescent="0.3">
      <c r="A1773">
        <v>1772</v>
      </c>
      <c r="B1773" t="s">
        <v>3850</v>
      </c>
      <c r="C1773" t="s">
        <v>3851</v>
      </c>
      <c r="D1773" t="s">
        <v>32</v>
      </c>
      <c r="E1773" t="s">
        <v>63</v>
      </c>
      <c r="F1773" t="s">
        <v>2001</v>
      </c>
      <c r="G1773" t="s">
        <v>35</v>
      </c>
      <c r="H1773" t="s">
        <v>20</v>
      </c>
      <c r="I1773" s="1">
        <v>45063</v>
      </c>
      <c r="J1773">
        <v>2023</v>
      </c>
      <c r="K1773" t="s">
        <v>29</v>
      </c>
      <c r="L1773">
        <v>13</v>
      </c>
      <c r="M1773">
        <v>379.94</v>
      </c>
      <c r="N1773">
        <v>272.99</v>
      </c>
      <c r="O1773">
        <f>Table1[[#This Row],[Price_per_qty]]*Table1[[#This Row],[Sold_qty]]</f>
        <v>4939.22</v>
      </c>
      <c r="P1773">
        <f>(Table1[[#This Row],[Sold_qty]]*Table1[[#This Row],[Price_per_qty]])-(Table1[[#This Row],[COGS]]*Table1[[#This Row],[Sold_qty]])</f>
        <v>1390.3500000000004</v>
      </c>
      <c r="Q1773" s="6">
        <f>Table1[[#This Row],[Profit]]/Table1[[#This Row],[Revenue]]</f>
        <v>0.28149181449702593</v>
      </c>
    </row>
    <row r="1774" spans="1:17" x14ac:dyDescent="0.3">
      <c r="A1774">
        <v>1773</v>
      </c>
      <c r="B1774" t="s">
        <v>3852</v>
      </c>
      <c r="C1774" t="s">
        <v>3853</v>
      </c>
      <c r="D1774" t="s">
        <v>24</v>
      </c>
      <c r="E1774" t="s">
        <v>73</v>
      </c>
      <c r="F1774" t="s">
        <v>776</v>
      </c>
      <c r="G1774" t="s">
        <v>44</v>
      </c>
      <c r="H1774" t="s">
        <v>44</v>
      </c>
      <c r="I1774" s="1">
        <v>45599</v>
      </c>
      <c r="J1774">
        <v>2024</v>
      </c>
      <c r="K1774" t="s">
        <v>21</v>
      </c>
      <c r="L1774">
        <v>17</v>
      </c>
      <c r="M1774">
        <v>442.69</v>
      </c>
      <c r="N1774">
        <v>298.24</v>
      </c>
      <c r="O1774">
        <f>Table1[[#This Row],[Price_per_qty]]*Table1[[#This Row],[Sold_qty]]</f>
        <v>7525.73</v>
      </c>
      <c r="P1774">
        <f>(Table1[[#This Row],[Sold_qty]]*Table1[[#This Row],[Price_per_qty]])-(Table1[[#This Row],[COGS]]*Table1[[#This Row],[Sold_qty]])</f>
        <v>2455.6499999999996</v>
      </c>
      <c r="Q1774" s="6">
        <f>Table1[[#This Row],[Profit]]/Table1[[#This Row],[Revenue]]</f>
        <v>0.32630057150601999</v>
      </c>
    </row>
    <row r="1775" spans="1:17" x14ac:dyDescent="0.3">
      <c r="A1775">
        <v>1774</v>
      </c>
      <c r="B1775" t="s">
        <v>3854</v>
      </c>
      <c r="C1775" t="s">
        <v>3855</v>
      </c>
      <c r="D1775" t="s">
        <v>24</v>
      </c>
      <c r="E1775" t="s">
        <v>25</v>
      </c>
      <c r="F1775" t="s">
        <v>290</v>
      </c>
      <c r="G1775" t="s">
        <v>44</v>
      </c>
      <c r="H1775" t="s">
        <v>35</v>
      </c>
      <c r="I1775" s="1">
        <v>45106</v>
      </c>
      <c r="J1775">
        <v>2023</v>
      </c>
      <c r="K1775" t="s">
        <v>103</v>
      </c>
      <c r="L1775">
        <v>8</v>
      </c>
      <c r="M1775">
        <v>358.98</v>
      </c>
      <c r="N1775">
        <v>263.17</v>
      </c>
      <c r="O1775">
        <f>Table1[[#This Row],[Price_per_qty]]*Table1[[#This Row],[Sold_qty]]</f>
        <v>2871.84</v>
      </c>
      <c r="P1775">
        <f>(Table1[[#This Row],[Sold_qty]]*Table1[[#This Row],[Price_per_qty]])-(Table1[[#This Row],[COGS]]*Table1[[#This Row],[Sold_qty]])</f>
        <v>766.48</v>
      </c>
      <c r="Q1775" s="6">
        <f>Table1[[#This Row],[Profit]]/Table1[[#This Row],[Revenue]]</f>
        <v>0.26689509164855979</v>
      </c>
    </row>
    <row r="1776" spans="1:17" x14ac:dyDescent="0.3">
      <c r="A1776">
        <v>1775</v>
      </c>
      <c r="B1776" t="s">
        <v>3856</v>
      </c>
      <c r="C1776" t="s">
        <v>3857</v>
      </c>
      <c r="D1776" t="s">
        <v>32</v>
      </c>
      <c r="E1776" t="s">
        <v>33</v>
      </c>
      <c r="F1776" t="s">
        <v>1090</v>
      </c>
      <c r="G1776" t="s">
        <v>28</v>
      </c>
      <c r="H1776" t="s">
        <v>19</v>
      </c>
      <c r="I1776" s="1">
        <v>45195</v>
      </c>
      <c r="J1776">
        <v>2023</v>
      </c>
      <c r="K1776" t="s">
        <v>103</v>
      </c>
      <c r="L1776">
        <v>4</v>
      </c>
      <c r="M1776">
        <v>315.25</v>
      </c>
      <c r="N1776">
        <v>234.9</v>
      </c>
      <c r="O1776">
        <f>Table1[[#This Row],[Price_per_qty]]*Table1[[#This Row],[Sold_qty]]</f>
        <v>1261</v>
      </c>
      <c r="P1776">
        <f>(Table1[[#This Row],[Sold_qty]]*Table1[[#This Row],[Price_per_qty]])-(Table1[[#This Row],[COGS]]*Table1[[#This Row],[Sold_qty]])</f>
        <v>321.39999999999998</v>
      </c>
      <c r="Q1776" s="6">
        <f>Table1[[#This Row],[Profit]]/Table1[[#This Row],[Revenue]]</f>
        <v>0.25487708168120538</v>
      </c>
    </row>
    <row r="1777" spans="1:17" x14ac:dyDescent="0.3">
      <c r="A1777">
        <v>1776</v>
      </c>
      <c r="B1777" t="s">
        <v>3858</v>
      </c>
      <c r="C1777" t="s">
        <v>3859</v>
      </c>
      <c r="D1777" t="s">
        <v>24</v>
      </c>
      <c r="E1777" t="s">
        <v>73</v>
      </c>
      <c r="F1777" t="s">
        <v>638</v>
      </c>
      <c r="G1777" t="s">
        <v>35</v>
      </c>
      <c r="H1777" t="s">
        <v>28</v>
      </c>
      <c r="I1777" s="1">
        <v>45084</v>
      </c>
      <c r="J1777">
        <v>2023</v>
      </c>
      <c r="K1777" t="s">
        <v>103</v>
      </c>
      <c r="L1777">
        <v>14</v>
      </c>
      <c r="M1777">
        <v>203.92</v>
      </c>
      <c r="N1777">
        <v>106.92</v>
      </c>
      <c r="O1777">
        <f>Table1[[#This Row],[Price_per_qty]]*Table1[[#This Row],[Sold_qty]]</f>
        <v>2854.8799999999997</v>
      </c>
      <c r="P1777">
        <f>(Table1[[#This Row],[Sold_qty]]*Table1[[#This Row],[Price_per_qty]])-(Table1[[#This Row],[COGS]]*Table1[[#This Row],[Sold_qty]])</f>
        <v>1357.9999999999995</v>
      </c>
      <c r="Q1777" s="6">
        <f>Table1[[#This Row],[Profit]]/Table1[[#This Row],[Revenue]]</f>
        <v>0.47567673597489202</v>
      </c>
    </row>
    <row r="1778" spans="1:17" x14ac:dyDescent="0.3">
      <c r="A1778">
        <v>1777</v>
      </c>
      <c r="B1778" t="s">
        <v>3860</v>
      </c>
      <c r="C1778" t="s">
        <v>3861</v>
      </c>
      <c r="D1778" t="s">
        <v>24</v>
      </c>
      <c r="E1778" t="s">
        <v>73</v>
      </c>
      <c r="F1778" t="s">
        <v>271</v>
      </c>
      <c r="G1778" t="s">
        <v>35</v>
      </c>
      <c r="H1778" t="s">
        <v>20</v>
      </c>
      <c r="I1778" s="1">
        <v>45688</v>
      </c>
      <c r="J1778">
        <v>2025</v>
      </c>
      <c r="K1778" t="s">
        <v>29</v>
      </c>
      <c r="L1778">
        <v>17</v>
      </c>
      <c r="M1778">
        <v>101.6</v>
      </c>
      <c r="N1778">
        <v>79.040000000000006</v>
      </c>
      <c r="O1778">
        <f>Table1[[#This Row],[Price_per_qty]]*Table1[[#This Row],[Sold_qty]]</f>
        <v>1727.1999999999998</v>
      </c>
      <c r="P1778">
        <f>(Table1[[#This Row],[Sold_qty]]*Table1[[#This Row],[Price_per_qty]])-(Table1[[#This Row],[COGS]]*Table1[[#This Row],[Sold_qty]])</f>
        <v>383.51999999999975</v>
      </c>
      <c r="Q1778" s="6">
        <f>Table1[[#This Row],[Profit]]/Table1[[#This Row],[Revenue]]</f>
        <v>0.22204724409448806</v>
      </c>
    </row>
    <row r="1779" spans="1:17" x14ac:dyDescent="0.3">
      <c r="A1779">
        <v>1778</v>
      </c>
      <c r="B1779" t="s">
        <v>3862</v>
      </c>
      <c r="C1779" t="s">
        <v>3730</v>
      </c>
      <c r="D1779" t="s">
        <v>24</v>
      </c>
      <c r="E1779" t="s">
        <v>25</v>
      </c>
      <c r="F1779" t="s">
        <v>1037</v>
      </c>
      <c r="G1779" t="s">
        <v>19</v>
      </c>
      <c r="H1779" t="s">
        <v>44</v>
      </c>
      <c r="I1779" s="1">
        <v>45065</v>
      </c>
      <c r="J1779">
        <v>2023</v>
      </c>
      <c r="K1779" t="s">
        <v>36</v>
      </c>
      <c r="L1779">
        <v>11</v>
      </c>
      <c r="M1779">
        <v>314.72000000000003</v>
      </c>
      <c r="N1779">
        <v>211.42</v>
      </c>
      <c r="O1779">
        <f>Table1[[#This Row],[Price_per_qty]]*Table1[[#This Row],[Sold_qty]]</f>
        <v>3461.92</v>
      </c>
      <c r="P1779">
        <f>(Table1[[#This Row],[Sold_qty]]*Table1[[#This Row],[Price_per_qty]])-(Table1[[#This Row],[COGS]]*Table1[[#This Row],[Sold_qty]])</f>
        <v>1136.3000000000002</v>
      </c>
      <c r="Q1779" s="6">
        <f>Table1[[#This Row],[Profit]]/Table1[[#This Row],[Revenue]]</f>
        <v>0.32822826639552621</v>
      </c>
    </row>
    <row r="1780" spans="1:17" x14ac:dyDescent="0.3">
      <c r="A1780">
        <v>1779</v>
      </c>
      <c r="B1780" t="s">
        <v>3863</v>
      </c>
      <c r="C1780" t="s">
        <v>3864</v>
      </c>
      <c r="D1780" t="s">
        <v>24</v>
      </c>
      <c r="E1780" t="s">
        <v>25</v>
      </c>
      <c r="F1780" t="s">
        <v>290</v>
      </c>
      <c r="G1780" t="s">
        <v>27</v>
      </c>
      <c r="H1780" t="s">
        <v>35</v>
      </c>
      <c r="I1780" s="1">
        <v>45512</v>
      </c>
      <c r="J1780">
        <v>2024</v>
      </c>
      <c r="K1780" t="s">
        <v>36</v>
      </c>
      <c r="L1780">
        <v>11</v>
      </c>
      <c r="M1780">
        <v>291.87</v>
      </c>
      <c r="N1780">
        <v>177.52</v>
      </c>
      <c r="O1780">
        <f>Table1[[#This Row],[Price_per_qty]]*Table1[[#This Row],[Sold_qty]]</f>
        <v>3210.57</v>
      </c>
      <c r="P1780">
        <f>(Table1[[#This Row],[Sold_qty]]*Table1[[#This Row],[Price_per_qty]])-(Table1[[#This Row],[COGS]]*Table1[[#This Row],[Sold_qty]])</f>
        <v>1257.8500000000001</v>
      </c>
      <c r="Q1780" s="6">
        <f>Table1[[#This Row],[Profit]]/Table1[[#This Row],[Revenue]]</f>
        <v>0.39178401343063696</v>
      </c>
    </row>
    <row r="1781" spans="1:17" x14ac:dyDescent="0.3">
      <c r="A1781">
        <v>1780</v>
      </c>
      <c r="B1781" t="s">
        <v>3865</v>
      </c>
      <c r="C1781" t="s">
        <v>3866</v>
      </c>
      <c r="D1781" t="s">
        <v>24</v>
      </c>
      <c r="E1781" t="s">
        <v>42</v>
      </c>
      <c r="F1781" t="s">
        <v>576</v>
      </c>
      <c r="G1781" t="s">
        <v>19</v>
      </c>
      <c r="H1781" t="s">
        <v>35</v>
      </c>
      <c r="I1781" s="1">
        <v>45095</v>
      </c>
      <c r="J1781">
        <v>2023</v>
      </c>
      <c r="K1781" t="s">
        <v>29</v>
      </c>
      <c r="L1781">
        <v>12</v>
      </c>
      <c r="M1781">
        <v>406.04</v>
      </c>
      <c r="N1781">
        <v>295.61</v>
      </c>
      <c r="O1781">
        <f>Table1[[#This Row],[Price_per_qty]]*Table1[[#This Row],[Sold_qty]]</f>
        <v>4872.4800000000005</v>
      </c>
      <c r="P1781">
        <f>(Table1[[#This Row],[Sold_qty]]*Table1[[#This Row],[Price_per_qty]])-(Table1[[#This Row],[COGS]]*Table1[[#This Row],[Sold_qty]])</f>
        <v>1325.1600000000003</v>
      </c>
      <c r="Q1781" s="6">
        <f>Table1[[#This Row],[Profit]]/Table1[[#This Row],[Revenue]]</f>
        <v>0.27196827898729192</v>
      </c>
    </row>
    <row r="1782" spans="1:17" x14ac:dyDescent="0.3">
      <c r="A1782">
        <v>1781</v>
      </c>
      <c r="B1782" t="s">
        <v>3867</v>
      </c>
      <c r="C1782" t="s">
        <v>3868</v>
      </c>
      <c r="D1782" t="s">
        <v>24</v>
      </c>
      <c r="E1782" t="s">
        <v>42</v>
      </c>
      <c r="F1782" t="s">
        <v>453</v>
      </c>
      <c r="G1782" t="s">
        <v>44</v>
      </c>
      <c r="H1782" t="s">
        <v>28</v>
      </c>
      <c r="I1782" s="1">
        <v>45108</v>
      </c>
      <c r="J1782">
        <v>2023</v>
      </c>
      <c r="K1782" t="s">
        <v>103</v>
      </c>
      <c r="L1782">
        <v>3</v>
      </c>
      <c r="M1782">
        <v>11.35</v>
      </c>
      <c r="N1782">
        <v>9.6199999999999992</v>
      </c>
      <c r="O1782">
        <f>Table1[[#This Row],[Price_per_qty]]*Table1[[#This Row],[Sold_qty]]</f>
        <v>34.049999999999997</v>
      </c>
      <c r="P1782">
        <f>(Table1[[#This Row],[Sold_qty]]*Table1[[#This Row],[Price_per_qty]])-(Table1[[#This Row],[COGS]]*Table1[[#This Row],[Sold_qty]])</f>
        <v>5.1899999999999977</v>
      </c>
      <c r="Q1782" s="6">
        <f>Table1[[#This Row],[Profit]]/Table1[[#This Row],[Revenue]]</f>
        <v>0.15242290748898674</v>
      </c>
    </row>
    <row r="1783" spans="1:17" x14ac:dyDescent="0.3">
      <c r="A1783">
        <v>1782</v>
      </c>
      <c r="B1783" t="s">
        <v>3869</v>
      </c>
      <c r="C1783" t="s">
        <v>3870</v>
      </c>
      <c r="D1783" t="s">
        <v>24</v>
      </c>
      <c r="E1783" t="s">
        <v>42</v>
      </c>
      <c r="F1783" t="s">
        <v>1558</v>
      </c>
      <c r="G1783" t="s">
        <v>44</v>
      </c>
      <c r="H1783" t="s">
        <v>27</v>
      </c>
      <c r="I1783" s="1">
        <v>44967</v>
      </c>
      <c r="J1783">
        <v>2023</v>
      </c>
      <c r="K1783" t="s">
        <v>36</v>
      </c>
      <c r="L1783">
        <v>4</v>
      </c>
      <c r="M1783">
        <v>283.42</v>
      </c>
      <c r="N1783">
        <v>189.82</v>
      </c>
      <c r="O1783">
        <f>Table1[[#This Row],[Price_per_qty]]*Table1[[#This Row],[Sold_qty]]</f>
        <v>1133.68</v>
      </c>
      <c r="P1783">
        <f>(Table1[[#This Row],[Sold_qty]]*Table1[[#This Row],[Price_per_qty]])-(Table1[[#This Row],[COGS]]*Table1[[#This Row],[Sold_qty]])</f>
        <v>374.40000000000009</v>
      </c>
      <c r="Q1783" s="6">
        <f>Table1[[#This Row],[Profit]]/Table1[[#This Row],[Revenue]]</f>
        <v>0.33025192294121802</v>
      </c>
    </row>
    <row r="1784" spans="1:17" x14ac:dyDescent="0.3">
      <c r="A1784">
        <v>1783</v>
      </c>
      <c r="B1784" t="s">
        <v>3871</v>
      </c>
      <c r="C1784" t="s">
        <v>3872</v>
      </c>
      <c r="D1784" t="s">
        <v>16</v>
      </c>
      <c r="E1784" t="s">
        <v>17</v>
      </c>
      <c r="F1784" t="s">
        <v>2341</v>
      </c>
      <c r="G1784" t="s">
        <v>19</v>
      </c>
      <c r="H1784" t="s">
        <v>20</v>
      </c>
      <c r="I1784" s="1">
        <v>44999</v>
      </c>
      <c r="J1784">
        <v>2023</v>
      </c>
      <c r="K1784" t="s">
        <v>36</v>
      </c>
      <c r="L1784">
        <v>12</v>
      </c>
      <c r="M1784">
        <v>377.62</v>
      </c>
      <c r="N1784">
        <v>247.21</v>
      </c>
      <c r="O1784">
        <f>Table1[[#This Row],[Price_per_qty]]*Table1[[#This Row],[Sold_qty]]</f>
        <v>4531.4400000000005</v>
      </c>
      <c r="P1784">
        <f>(Table1[[#This Row],[Sold_qty]]*Table1[[#This Row],[Price_per_qty]])-(Table1[[#This Row],[COGS]]*Table1[[#This Row],[Sold_qty]])</f>
        <v>1564.9200000000005</v>
      </c>
      <c r="Q1784" s="6">
        <f>Table1[[#This Row],[Profit]]/Table1[[#This Row],[Revenue]]</f>
        <v>0.34534717440813523</v>
      </c>
    </row>
    <row r="1785" spans="1:17" x14ac:dyDescent="0.3">
      <c r="A1785">
        <v>1784</v>
      </c>
      <c r="B1785" t="s">
        <v>3873</v>
      </c>
      <c r="C1785" t="s">
        <v>3874</v>
      </c>
      <c r="D1785" t="s">
        <v>32</v>
      </c>
      <c r="E1785" t="s">
        <v>52</v>
      </c>
      <c r="F1785" t="s">
        <v>1639</v>
      </c>
      <c r="G1785" t="s">
        <v>44</v>
      </c>
      <c r="H1785" t="s">
        <v>20</v>
      </c>
      <c r="I1785" s="1">
        <v>45768</v>
      </c>
      <c r="J1785">
        <v>2025</v>
      </c>
      <c r="K1785" t="s">
        <v>29</v>
      </c>
      <c r="L1785">
        <v>17</v>
      </c>
      <c r="M1785">
        <v>18.53</v>
      </c>
      <c r="N1785">
        <v>13.44</v>
      </c>
      <c r="O1785">
        <f>Table1[[#This Row],[Price_per_qty]]*Table1[[#This Row],[Sold_qty]]</f>
        <v>315.01</v>
      </c>
      <c r="P1785">
        <f>(Table1[[#This Row],[Sold_qty]]*Table1[[#This Row],[Price_per_qty]])-(Table1[[#This Row],[COGS]]*Table1[[#This Row],[Sold_qty]])</f>
        <v>86.53</v>
      </c>
      <c r="Q1785" s="6">
        <f>Table1[[#This Row],[Profit]]/Table1[[#This Row],[Revenue]]</f>
        <v>0.27468969239071778</v>
      </c>
    </row>
    <row r="1786" spans="1:17" x14ac:dyDescent="0.3">
      <c r="A1786">
        <v>1785</v>
      </c>
      <c r="B1786" t="s">
        <v>3875</v>
      </c>
      <c r="C1786" t="s">
        <v>3876</v>
      </c>
      <c r="D1786" t="s">
        <v>16</v>
      </c>
      <c r="E1786" t="s">
        <v>106</v>
      </c>
      <c r="F1786" t="s">
        <v>496</v>
      </c>
      <c r="G1786" t="s">
        <v>20</v>
      </c>
      <c r="H1786" t="s">
        <v>28</v>
      </c>
      <c r="I1786" s="1">
        <v>45437</v>
      </c>
      <c r="J1786">
        <v>2024</v>
      </c>
      <c r="K1786" t="s">
        <v>29</v>
      </c>
      <c r="L1786">
        <v>4</v>
      </c>
      <c r="M1786">
        <v>318.44</v>
      </c>
      <c r="N1786">
        <v>231.53</v>
      </c>
      <c r="O1786">
        <f>Table1[[#This Row],[Price_per_qty]]*Table1[[#This Row],[Sold_qty]]</f>
        <v>1273.76</v>
      </c>
      <c r="P1786">
        <f>(Table1[[#This Row],[Sold_qty]]*Table1[[#This Row],[Price_per_qty]])-(Table1[[#This Row],[COGS]]*Table1[[#This Row],[Sold_qty]])</f>
        <v>347.64</v>
      </c>
      <c r="Q1786" s="6">
        <f>Table1[[#This Row],[Profit]]/Table1[[#This Row],[Revenue]]</f>
        <v>0.27292425574676549</v>
      </c>
    </row>
    <row r="1787" spans="1:17" x14ac:dyDescent="0.3">
      <c r="A1787">
        <v>1786</v>
      </c>
      <c r="B1787" t="s">
        <v>3877</v>
      </c>
      <c r="C1787" t="s">
        <v>3878</v>
      </c>
      <c r="D1787" t="s">
        <v>24</v>
      </c>
      <c r="E1787" t="s">
        <v>25</v>
      </c>
      <c r="F1787" t="s">
        <v>1756</v>
      </c>
      <c r="G1787" t="s">
        <v>20</v>
      </c>
      <c r="H1787" t="s">
        <v>20</v>
      </c>
      <c r="I1787" s="1">
        <v>45128</v>
      </c>
      <c r="J1787">
        <v>2023</v>
      </c>
      <c r="K1787" t="s">
        <v>29</v>
      </c>
      <c r="L1787">
        <v>20</v>
      </c>
      <c r="M1787">
        <v>299.52</v>
      </c>
      <c r="N1787">
        <v>187.07</v>
      </c>
      <c r="O1787">
        <f>Table1[[#This Row],[Price_per_qty]]*Table1[[#This Row],[Sold_qty]]</f>
        <v>5990.4</v>
      </c>
      <c r="P1787">
        <f>(Table1[[#This Row],[Sold_qty]]*Table1[[#This Row],[Price_per_qty]])-(Table1[[#This Row],[COGS]]*Table1[[#This Row],[Sold_qty]])</f>
        <v>2249</v>
      </c>
      <c r="Q1787" s="6">
        <f>Table1[[#This Row],[Profit]]/Table1[[#This Row],[Revenue]]</f>
        <v>0.37543402777777779</v>
      </c>
    </row>
    <row r="1788" spans="1:17" x14ac:dyDescent="0.3">
      <c r="A1788">
        <v>1787</v>
      </c>
      <c r="B1788" t="s">
        <v>3879</v>
      </c>
      <c r="C1788" t="s">
        <v>3880</v>
      </c>
      <c r="D1788" t="s">
        <v>32</v>
      </c>
      <c r="E1788" t="s">
        <v>52</v>
      </c>
      <c r="F1788" t="s">
        <v>613</v>
      </c>
      <c r="G1788" t="s">
        <v>27</v>
      </c>
      <c r="H1788" t="s">
        <v>19</v>
      </c>
      <c r="I1788" s="1">
        <v>45683</v>
      </c>
      <c r="J1788">
        <v>2025</v>
      </c>
      <c r="K1788" t="s">
        <v>21</v>
      </c>
      <c r="L1788">
        <v>5</v>
      </c>
      <c r="M1788">
        <v>97.35</v>
      </c>
      <c r="N1788">
        <v>77.900000000000006</v>
      </c>
      <c r="O1788">
        <f>Table1[[#This Row],[Price_per_qty]]*Table1[[#This Row],[Sold_qty]]</f>
        <v>486.75</v>
      </c>
      <c r="P1788">
        <f>(Table1[[#This Row],[Sold_qty]]*Table1[[#This Row],[Price_per_qty]])-(Table1[[#This Row],[COGS]]*Table1[[#This Row],[Sold_qty]])</f>
        <v>97.25</v>
      </c>
      <c r="Q1788" s="6">
        <f>Table1[[#This Row],[Profit]]/Table1[[#This Row],[Revenue]]</f>
        <v>0.19979455572675911</v>
      </c>
    </row>
    <row r="1789" spans="1:17" x14ac:dyDescent="0.3">
      <c r="A1789">
        <v>1788</v>
      </c>
      <c r="B1789" t="s">
        <v>3881</v>
      </c>
      <c r="C1789" t="s">
        <v>3882</v>
      </c>
      <c r="D1789" t="s">
        <v>32</v>
      </c>
      <c r="E1789" t="s">
        <v>52</v>
      </c>
      <c r="F1789" t="s">
        <v>533</v>
      </c>
      <c r="G1789" t="s">
        <v>44</v>
      </c>
      <c r="H1789" t="s">
        <v>27</v>
      </c>
      <c r="I1789" s="1">
        <v>45124</v>
      </c>
      <c r="J1789">
        <v>2023</v>
      </c>
      <c r="K1789" t="s">
        <v>21</v>
      </c>
      <c r="L1789">
        <v>4</v>
      </c>
      <c r="M1789">
        <v>233.28</v>
      </c>
      <c r="N1789">
        <v>197.77</v>
      </c>
      <c r="O1789">
        <f>Table1[[#This Row],[Price_per_qty]]*Table1[[#This Row],[Sold_qty]]</f>
        <v>933.12</v>
      </c>
      <c r="P1789">
        <f>(Table1[[#This Row],[Sold_qty]]*Table1[[#This Row],[Price_per_qty]])-(Table1[[#This Row],[COGS]]*Table1[[#This Row],[Sold_qty]])</f>
        <v>142.03999999999996</v>
      </c>
      <c r="Q1789" s="6">
        <f>Table1[[#This Row],[Profit]]/Table1[[#This Row],[Revenue]]</f>
        <v>0.15222050754458158</v>
      </c>
    </row>
    <row r="1790" spans="1:17" x14ac:dyDescent="0.3">
      <c r="A1790">
        <v>1789</v>
      </c>
      <c r="B1790" t="s">
        <v>3883</v>
      </c>
      <c r="C1790" t="s">
        <v>3884</v>
      </c>
      <c r="D1790" t="s">
        <v>32</v>
      </c>
      <c r="E1790" t="s">
        <v>63</v>
      </c>
      <c r="F1790" t="s">
        <v>789</v>
      </c>
      <c r="G1790" t="s">
        <v>19</v>
      </c>
      <c r="H1790" t="s">
        <v>28</v>
      </c>
      <c r="I1790" s="1">
        <v>45672</v>
      </c>
      <c r="J1790">
        <v>2025</v>
      </c>
      <c r="K1790" t="s">
        <v>36</v>
      </c>
      <c r="L1790">
        <v>5</v>
      </c>
      <c r="M1790">
        <v>374.26</v>
      </c>
      <c r="N1790">
        <v>188.32</v>
      </c>
      <c r="O1790">
        <f>Table1[[#This Row],[Price_per_qty]]*Table1[[#This Row],[Sold_qty]]</f>
        <v>1871.3</v>
      </c>
      <c r="P1790">
        <f>(Table1[[#This Row],[Sold_qty]]*Table1[[#This Row],[Price_per_qty]])-(Table1[[#This Row],[COGS]]*Table1[[#This Row],[Sold_qty]])</f>
        <v>929.7</v>
      </c>
      <c r="Q1790" s="6">
        <f>Table1[[#This Row],[Profit]]/Table1[[#This Row],[Revenue]]</f>
        <v>0.4968203922406883</v>
      </c>
    </row>
    <row r="1791" spans="1:17" x14ac:dyDescent="0.3">
      <c r="A1791">
        <v>1790</v>
      </c>
      <c r="B1791" t="s">
        <v>3885</v>
      </c>
      <c r="C1791" t="s">
        <v>3886</v>
      </c>
      <c r="D1791" t="s">
        <v>24</v>
      </c>
      <c r="E1791" t="s">
        <v>25</v>
      </c>
      <c r="F1791" t="s">
        <v>290</v>
      </c>
      <c r="G1791" t="s">
        <v>44</v>
      </c>
      <c r="H1791" t="s">
        <v>28</v>
      </c>
      <c r="I1791" s="1">
        <v>45327</v>
      </c>
      <c r="J1791">
        <v>2024</v>
      </c>
      <c r="K1791" t="s">
        <v>21</v>
      </c>
      <c r="L1791">
        <v>20</v>
      </c>
      <c r="M1791">
        <v>221.77</v>
      </c>
      <c r="N1791">
        <v>129.47</v>
      </c>
      <c r="O1791">
        <f>Table1[[#This Row],[Price_per_qty]]*Table1[[#This Row],[Sold_qty]]</f>
        <v>4435.4000000000005</v>
      </c>
      <c r="P1791">
        <f>(Table1[[#This Row],[Sold_qty]]*Table1[[#This Row],[Price_per_qty]])-(Table1[[#This Row],[COGS]]*Table1[[#This Row],[Sold_qty]])</f>
        <v>1846.0000000000005</v>
      </c>
      <c r="Q1791" s="6">
        <f>Table1[[#This Row],[Profit]]/Table1[[#This Row],[Revenue]]</f>
        <v>0.41619696081525909</v>
      </c>
    </row>
    <row r="1792" spans="1:17" x14ac:dyDescent="0.3">
      <c r="A1792">
        <v>1791</v>
      </c>
      <c r="B1792" t="s">
        <v>3887</v>
      </c>
      <c r="C1792" t="s">
        <v>3888</v>
      </c>
      <c r="D1792" t="s">
        <v>16</v>
      </c>
      <c r="E1792" t="s">
        <v>106</v>
      </c>
      <c r="F1792" t="s">
        <v>1689</v>
      </c>
      <c r="G1792" t="s">
        <v>27</v>
      </c>
      <c r="H1792" t="s">
        <v>44</v>
      </c>
      <c r="I1792" s="1">
        <v>45271</v>
      </c>
      <c r="J1792">
        <v>2023</v>
      </c>
      <c r="K1792" t="s">
        <v>21</v>
      </c>
      <c r="L1792">
        <v>19</v>
      </c>
      <c r="M1792">
        <v>353.37</v>
      </c>
      <c r="N1792">
        <v>248.51</v>
      </c>
      <c r="O1792">
        <f>Table1[[#This Row],[Price_per_qty]]*Table1[[#This Row],[Sold_qty]]</f>
        <v>6714.03</v>
      </c>
      <c r="P1792">
        <f>(Table1[[#This Row],[Sold_qty]]*Table1[[#This Row],[Price_per_qty]])-(Table1[[#This Row],[COGS]]*Table1[[#This Row],[Sold_qty]])</f>
        <v>1992.3400000000001</v>
      </c>
      <c r="Q1792" s="6">
        <f>Table1[[#This Row],[Profit]]/Table1[[#This Row],[Revenue]]</f>
        <v>0.2967427908424598</v>
      </c>
    </row>
    <row r="1793" spans="1:17" x14ac:dyDescent="0.3">
      <c r="A1793">
        <v>1792</v>
      </c>
      <c r="B1793" t="s">
        <v>3889</v>
      </c>
      <c r="C1793" t="s">
        <v>3890</v>
      </c>
      <c r="D1793" t="s">
        <v>24</v>
      </c>
      <c r="E1793" t="s">
        <v>73</v>
      </c>
      <c r="F1793" t="s">
        <v>601</v>
      </c>
      <c r="G1793" t="s">
        <v>44</v>
      </c>
      <c r="H1793" t="s">
        <v>19</v>
      </c>
      <c r="I1793" s="1">
        <v>45518</v>
      </c>
      <c r="J1793">
        <v>2024</v>
      </c>
      <c r="K1793" t="s">
        <v>36</v>
      </c>
      <c r="L1793">
        <v>5</v>
      </c>
      <c r="M1793">
        <v>47.17</v>
      </c>
      <c r="N1793">
        <v>37.979999999999997</v>
      </c>
      <c r="O1793">
        <f>Table1[[#This Row],[Price_per_qty]]*Table1[[#This Row],[Sold_qty]]</f>
        <v>235.85000000000002</v>
      </c>
      <c r="P1793">
        <f>(Table1[[#This Row],[Sold_qty]]*Table1[[#This Row],[Price_per_qty]])-(Table1[[#This Row],[COGS]]*Table1[[#This Row],[Sold_qty]])</f>
        <v>45.950000000000045</v>
      </c>
      <c r="Q1793" s="6">
        <f>Table1[[#This Row],[Profit]]/Table1[[#This Row],[Revenue]]</f>
        <v>0.19482722069111741</v>
      </c>
    </row>
    <row r="1794" spans="1:17" x14ac:dyDescent="0.3">
      <c r="A1794">
        <v>1793</v>
      </c>
      <c r="B1794" t="s">
        <v>3891</v>
      </c>
      <c r="C1794" t="s">
        <v>3892</v>
      </c>
      <c r="D1794" t="s">
        <v>24</v>
      </c>
      <c r="E1794" t="s">
        <v>25</v>
      </c>
      <c r="F1794" t="s">
        <v>697</v>
      </c>
      <c r="G1794" t="s">
        <v>44</v>
      </c>
      <c r="H1794" t="s">
        <v>19</v>
      </c>
      <c r="I1794" s="1">
        <v>45313</v>
      </c>
      <c r="J1794">
        <v>2024</v>
      </c>
      <c r="K1794" t="s">
        <v>36</v>
      </c>
      <c r="L1794">
        <v>8</v>
      </c>
      <c r="M1794">
        <v>259.56</v>
      </c>
      <c r="N1794">
        <v>178.8</v>
      </c>
      <c r="O1794">
        <f>Table1[[#This Row],[Price_per_qty]]*Table1[[#This Row],[Sold_qty]]</f>
        <v>2076.48</v>
      </c>
      <c r="P1794">
        <f>(Table1[[#This Row],[Sold_qty]]*Table1[[#This Row],[Price_per_qty]])-(Table1[[#This Row],[COGS]]*Table1[[#This Row],[Sold_qty]])</f>
        <v>646.07999999999993</v>
      </c>
      <c r="Q1794" s="6">
        <f>Table1[[#This Row],[Profit]]/Table1[[#This Row],[Revenue]]</f>
        <v>0.31114193250115574</v>
      </c>
    </row>
    <row r="1795" spans="1:17" x14ac:dyDescent="0.3">
      <c r="A1795">
        <v>1794</v>
      </c>
      <c r="B1795" t="s">
        <v>3893</v>
      </c>
      <c r="C1795" t="s">
        <v>3894</v>
      </c>
      <c r="D1795" t="s">
        <v>24</v>
      </c>
      <c r="E1795" t="s">
        <v>42</v>
      </c>
      <c r="F1795" t="s">
        <v>2301</v>
      </c>
      <c r="G1795" t="s">
        <v>19</v>
      </c>
      <c r="H1795" t="s">
        <v>44</v>
      </c>
      <c r="I1795" s="1">
        <v>45704</v>
      </c>
      <c r="J1795">
        <v>2025</v>
      </c>
      <c r="K1795" t="s">
        <v>103</v>
      </c>
      <c r="L1795">
        <v>6</v>
      </c>
      <c r="M1795">
        <v>423.79</v>
      </c>
      <c r="N1795">
        <v>293.26</v>
      </c>
      <c r="O1795">
        <f>Table1[[#This Row],[Price_per_qty]]*Table1[[#This Row],[Sold_qty]]</f>
        <v>2542.7400000000002</v>
      </c>
      <c r="P1795">
        <f>(Table1[[#This Row],[Sold_qty]]*Table1[[#This Row],[Price_per_qty]])-(Table1[[#This Row],[COGS]]*Table1[[#This Row],[Sold_qty]])</f>
        <v>783.18000000000029</v>
      </c>
      <c r="Q1795" s="6">
        <f>Table1[[#This Row],[Profit]]/Table1[[#This Row],[Revenue]]</f>
        <v>0.3080063238868308</v>
      </c>
    </row>
    <row r="1796" spans="1:17" x14ac:dyDescent="0.3">
      <c r="A1796">
        <v>1795</v>
      </c>
      <c r="B1796" t="s">
        <v>3895</v>
      </c>
      <c r="C1796" t="s">
        <v>3896</v>
      </c>
      <c r="D1796" t="s">
        <v>32</v>
      </c>
      <c r="E1796" t="s">
        <v>63</v>
      </c>
      <c r="F1796" t="s">
        <v>1875</v>
      </c>
      <c r="G1796" t="s">
        <v>44</v>
      </c>
      <c r="H1796" t="s">
        <v>28</v>
      </c>
      <c r="I1796" s="1">
        <v>45078</v>
      </c>
      <c r="J1796">
        <v>2023</v>
      </c>
      <c r="K1796" t="s">
        <v>36</v>
      </c>
      <c r="L1796">
        <v>17</v>
      </c>
      <c r="M1796">
        <v>112.21</v>
      </c>
      <c r="N1796">
        <v>68.11</v>
      </c>
      <c r="O1796">
        <f>Table1[[#This Row],[Price_per_qty]]*Table1[[#This Row],[Sold_qty]]</f>
        <v>1907.57</v>
      </c>
      <c r="P1796">
        <f>(Table1[[#This Row],[Sold_qty]]*Table1[[#This Row],[Price_per_qty]])-(Table1[[#This Row],[COGS]]*Table1[[#This Row],[Sold_qty]])</f>
        <v>749.7</v>
      </c>
      <c r="Q1796" s="6">
        <f>Table1[[#This Row],[Profit]]/Table1[[#This Row],[Revenue]]</f>
        <v>0.39301310043668125</v>
      </c>
    </row>
    <row r="1797" spans="1:17" x14ac:dyDescent="0.3">
      <c r="A1797">
        <v>1796</v>
      </c>
      <c r="B1797" t="s">
        <v>3897</v>
      </c>
      <c r="C1797" t="s">
        <v>3898</v>
      </c>
      <c r="D1797" t="s">
        <v>16</v>
      </c>
      <c r="E1797" t="s">
        <v>106</v>
      </c>
      <c r="F1797" t="s">
        <v>343</v>
      </c>
      <c r="G1797" t="s">
        <v>20</v>
      </c>
      <c r="H1797" t="s">
        <v>19</v>
      </c>
      <c r="I1797" s="1">
        <v>44933</v>
      </c>
      <c r="J1797">
        <v>2023</v>
      </c>
      <c r="K1797" t="s">
        <v>36</v>
      </c>
      <c r="L1797">
        <v>7</v>
      </c>
      <c r="M1797">
        <v>404.98</v>
      </c>
      <c r="N1797">
        <v>230.41</v>
      </c>
      <c r="O1797">
        <f>Table1[[#This Row],[Price_per_qty]]*Table1[[#This Row],[Sold_qty]]</f>
        <v>2834.86</v>
      </c>
      <c r="P1797">
        <f>(Table1[[#This Row],[Sold_qty]]*Table1[[#This Row],[Price_per_qty]])-(Table1[[#This Row],[COGS]]*Table1[[#This Row],[Sold_qty]])</f>
        <v>1221.9900000000002</v>
      </c>
      <c r="Q1797" s="6">
        <f>Table1[[#This Row],[Profit]]/Table1[[#This Row],[Revenue]]</f>
        <v>0.43105832386784537</v>
      </c>
    </row>
    <row r="1798" spans="1:17" x14ac:dyDescent="0.3">
      <c r="A1798">
        <v>1797</v>
      </c>
      <c r="B1798" t="s">
        <v>3899</v>
      </c>
      <c r="C1798" t="s">
        <v>3900</v>
      </c>
      <c r="D1798" t="s">
        <v>32</v>
      </c>
      <c r="E1798" t="s">
        <v>52</v>
      </c>
      <c r="F1798" t="s">
        <v>878</v>
      </c>
      <c r="G1798" t="s">
        <v>20</v>
      </c>
      <c r="H1798" t="s">
        <v>28</v>
      </c>
      <c r="I1798" s="1">
        <v>45023</v>
      </c>
      <c r="J1798">
        <v>2023</v>
      </c>
      <c r="K1798" t="s">
        <v>36</v>
      </c>
      <c r="L1798">
        <v>3</v>
      </c>
      <c r="M1798">
        <v>159.56</v>
      </c>
      <c r="N1798">
        <v>89.79</v>
      </c>
      <c r="O1798">
        <f>Table1[[#This Row],[Price_per_qty]]*Table1[[#This Row],[Sold_qty]]</f>
        <v>478.68</v>
      </c>
      <c r="P1798">
        <f>(Table1[[#This Row],[Sold_qty]]*Table1[[#This Row],[Price_per_qty]])-(Table1[[#This Row],[COGS]]*Table1[[#This Row],[Sold_qty]])</f>
        <v>209.31</v>
      </c>
      <c r="Q1798" s="6">
        <f>Table1[[#This Row],[Profit]]/Table1[[#This Row],[Revenue]]</f>
        <v>0.43726497869140135</v>
      </c>
    </row>
    <row r="1799" spans="1:17" x14ac:dyDescent="0.3">
      <c r="A1799">
        <v>1798</v>
      </c>
      <c r="B1799" t="s">
        <v>3901</v>
      </c>
      <c r="C1799" t="s">
        <v>3902</v>
      </c>
      <c r="D1799" t="s">
        <v>24</v>
      </c>
      <c r="E1799" t="s">
        <v>42</v>
      </c>
      <c r="F1799" t="s">
        <v>576</v>
      </c>
      <c r="G1799" t="s">
        <v>28</v>
      </c>
      <c r="H1799" t="s">
        <v>28</v>
      </c>
      <c r="I1799" s="1">
        <v>45528</v>
      </c>
      <c r="J1799">
        <v>2024</v>
      </c>
      <c r="K1799" t="s">
        <v>36</v>
      </c>
      <c r="L1799">
        <v>2</v>
      </c>
      <c r="M1799">
        <v>482.01</v>
      </c>
      <c r="N1799">
        <v>263.43</v>
      </c>
      <c r="O1799">
        <f>Table1[[#This Row],[Price_per_qty]]*Table1[[#This Row],[Sold_qty]]</f>
        <v>964.02</v>
      </c>
      <c r="P1799">
        <f>(Table1[[#This Row],[Sold_qty]]*Table1[[#This Row],[Price_per_qty]])-(Table1[[#This Row],[COGS]]*Table1[[#This Row],[Sold_qty]])</f>
        <v>437.15999999999997</v>
      </c>
      <c r="Q1799" s="6">
        <f>Table1[[#This Row],[Profit]]/Table1[[#This Row],[Revenue]]</f>
        <v>0.45347606896122483</v>
      </c>
    </row>
    <row r="1800" spans="1:17" x14ac:dyDescent="0.3">
      <c r="A1800">
        <v>1799</v>
      </c>
      <c r="B1800" t="s">
        <v>3903</v>
      </c>
      <c r="C1800" t="s">
        <v>3904</v>
      </c>
      <c r="D1800" t="s">
        <v>32</v>
      </c>
      <c r="E1800" t="s">
        <v>33</v>
      </c>
      <c r="F1800" t="s">
        <v>770</v>
      </c>
      <c r="G1800" t="s">
        <v>20</v>
      </c>
      <c r="H1800" t="s">
        <v>35</v>
      </c>
      <c r="I1800" s="1">
        <v>45285</v>
      </c>
      <c r="J1800">
        <v>2023</v>
      </c>
      <c r="K1800" t="s">
        <v>103</v>
      </c>
      <c r="L1800">
        <v>14</v>
      </c>
      <c r="M1800">
        <v>240.19</v>
      </c>
      <c r="N1800">
        <v>134.28</v>
      </c>
      <c r="O1800">
        <f>Table1[[#This Row],[Price_per_qty]]*Table1[[#This Row],[Sold_qty]]</f>
        <v>3362.66</v>
      </c>
      <c r="P1800">
        <f>(Table1[[#This Row],[Sold_qty]]*Table1[[#This Row],[Price_per_qty]])-(Table1[[#This Row],[COGS]]*Table1[[#This Row],[Sold_qty]])</f>
        <v>1482.7399999999998</v>
      </c>
      <c r="Q1800" s="6">
        <f>Table1[[#This Row],[Profit]]/Table1[[#This Row],[Revenue]]</f>
        <v>0.44094258711853113</v>
      </c>
    </row>
    <row r="1801" spans="1:17" x14ac:dyDescent="0.3">
      <c r="A1801">
        <v>1800</v>
      </c>
      <c r="B1801" t="s">
        <v>3905</v>
      </c>
      <c r="C1801" t="s">
        <v>3906</v>
      </c>
      <c r="D1801" t="s">
        <v>16</v>
      </c>
      <c r="E1801" t="s">
        <v>106</v>
      </c>
      <c r="F1801" t="s">
        <v>1577</v>
      </c>
      <c r="G1801" t="s">
        <v>20</v>
      </c>
      <c r="H1801" t="s">
        <v>19</v>
      </c>
      <c r="I1801" s="1">
        <v>45441</v>
      </c>
      <c r="J1801">
        <v>2024</v>
      </c>
      <c r="K1801" t="s">
        <v>29</v>
      </c>
      <c r="L1801">
        <v>4</v>
      </c>
      <c r="M1801">
        <v>334.1</v>
      </c>
      <c r="N1801">
        <v>248.06</v>
      </c>
      <c r="O1801">
        <f>Table1[[#This Row],[Price_per_qty]]*Table1[[#This Row],[Sold_qty]]</f>
        <v>1336.4</v>
      </c>
      <c r="P1801">
        <f>(Table1[[#This Row],[Sold_qty]]*Table1[[#This Row],[Price_per_qty]])-(Table1[[#This Row],[COGS]]*Table1[[#This Row],[Sold_qty]])</f>
        <v>344.16000000000008</v>
      </c>
      <c r="Q1801" s="6">
        <f>Table1[[#This Row],[Profit]]/Table1[[#This Row],[Revenue]]</f>
        <v>0.25752768632146067</v>
      </c>
    </row>
    <row r="1802" spans="1:17" x14ac:dyDescent="0.3">
      <c r="A1802">
        <v>1801</v>
      </c>
      <c r="B1802" t="s">
        <v>3907</v>
      </c>
      <c r="C1802" t="s">
        <v>3908</v>
      </c>
      <c r="D1802" t="s">
        <v>32</v>
      </c>
      <c r="E1802" t="s">
        <v>33</v>
      </c>
      <c r="F1802" t="s">
        <v>2676</v>
      </c>
      <c r="G1802" t="s">
        <v>44</v>
      </c>
      <c r="H1802" t="s">
        <v>28</v>
      </c>
      <c r="I1802" s="1">
        <v>45439</v>
      </c>
      <c r="J1802">
        <v>2024</v>
      </c>
      <c r="K1802" t="s">
        <v>103</v>
      </c>
      <c r="L1802">
        <v>6</v>
      </c>
      <c r="M1802">
        <v>281.72000000000003</v>
      </c>
      <c r="N1802">
        <v>156.81</v>
      </c>
      <c r="O1802">
        <f>Table1[[#This Row],[Price_per_qty]]*Table1[[#This Row],[Sold_qty]]</f>
        <v>1690.3200000000002</v>
      </c>
      <c r="P1802">
        <f>(Table1[[#This Row],[Sold_qty]]*Table1[[#This Row],[Price_per_qty]])-(Table1[[#This Row],[COGS]]*Table1[[#This Row],[Sold_qty]])</f>
        <v>749.46000000000015</v>
      </c>
      <c r="Q1802" s="6">
        <f>Table1[[#This Row],[Profit]]/Table1[[#This Row],[Revenue]]</f>
        <v>0.44338350134885707</v>
      </c>
    </row>
    <row r="1803" spans="1:17" x14ac:dyDescent="0.3">
      <c r="A1803">
        <v>1802</v>
      </c>
      <c r="B1803" t="s">
        <v>3909</v>
      </c>
      <c r="C1803" t="s">
        <v>3910</v>
      </c>
      <c r="D1803" t="s">
        <v>32</v>
      </c>
      <c r="E1803" t="s">
        <v>63</v>
      </c>
      <c r="F1803" t="s">
        <v>1248</v>
      </c>
      <c r="G1803" t="s">
        <v>27</v>
      </c>
      <c r="H1803" t="s">
        <v>35</v>
      </c>
      <c r="I1803" s="1">
        <v>45068</v>
      </c>
      <c r="J1803">
        <v>2023</v>
      </c>
      <c r="K1803" t="s">
        <v>29</v>
      </c>
      <c r="L1803">
        <v>10</v>
      </c>
      <c r="M1803">
        <v>453.61</v>
      </c>
      <c r="N1803">
        <v>254.21</v>
      </c>
      <c r="O1803">
        <f>Table1[[#This Row],[Price_per_qty]]*Table1[[#This Row],[Sold_qty]]</f>
        <v>4536.1000000000004</v>
      </c>
      <c r="P1803">
        <f>(Table1[[#This Row],[Sold_qty]]*Table1[[#This Row],[Price_per_qty]])-(Table1[[#This Row],[COGS]]*Table1[[#This Row],[Sold_qty]])</f>
        <v>1994.0000000000005</v>
      </c>
      <c r="Q1803" s="6">
        <f>Table1[[#This Row],[Profit]]/Table1[[#This Row],[Revenue]]</f>
        <v>0.43958466524106615</v>
      </c>
    </row>
    <row r="1804" spans="1:17" x14ac:dyDescent="0.3">
      <c r="A1804">
        <v>1803</v>
      </c>
      <c r="B1804" t="s">
        <v>3911</v>
      </c>
      <c r="C1804" t="s">
        <v>3912</v>
      </c>
      <c r="D1804" t="s">
        <v>16</v>
      </c>
      <c r="E1804" t="s">
        <v>17</v>
      </c>
      <c r="F1804" t="s">
        <v>160</v>
      </c>
      <c r="G1804" t="s">
        <v>35</v>
      </c>
      <c r="H1804" t="s">
        <v>19</v>
      </c>
      <c r="I1804" s="1">
        <v>45589</v>
      </c>
      <c r="J1804">
        <v>2024</v>
      </c>
      <c r="K1804" t="s">
        <v>103</v>
      </c>
      <c r="L1804">
        <v>13</v>
      </c>
      <c r="M1804">
        <v>28.68</v>
      </c>
      <c r="N1804">
        <v>15.41</v>
      </c>
      <c r="O1804">
        <f>Table1[[#This Row],[Price_per_qty]]*Table1[[#This Row],[Sold_qty]]</f>
        <v>372.84</v>
      </c>
      <c r="P1804">
        <f>(Table1[[#This Row],[Sold_qty]]*Table1[[#This Row],[Price_per_qty]])-(Table1[[#This Row],[COGS]]*Table1[[#This Row],[Sold_qty]])</f>
        <v>172.50999999999996</v>
      </c>
      <c r="Q1804" s="6">
        <f>Table1[[#This Row],[Profit]]/Table1[[#This Row],[Revenue]]</f>
        <v>0.46269177126917704</v>
      </c>
    </row>
    <row r="1805" spans="1:17" x14ac:dyDescent="0.3">
      <c r="A1805">
        <v>1804</v>
      </c>
      <c r="B1805" t="s">
        <v>3913</v>
      </c>
      <c r="C1805" t="s">
        <v>3914</v>
      </c>
      <c r="D1805" t="s">
        <v>24</v>
      </c>
      <c r="E1805" t="s">
        <v>25</v>
      </c>
      <c r="F1805" t="s">
        <v>217</v>
      </c>
      <c r="G1805" t="s">
        <v>44</v>
      </c>
      <c r="H1805" t="s">
        <v>35</v>
      </c>
      <c r="I1805" s="1">
        <v>45427</v>
      </c>
      <c r="J1805">
        <v>2024</v>
      </c>
      <c r="K1805" t="s">
        <v>103</v>
      </c>
      <c r="L1805">
        <v>19</v>
      </c>
      <c r="M1805">
        <v>448.71</v>
      </c>
      <c r="N1805">
        <v>268.23</v>
      </c>
      <c r="O1805">
        <f>Table1[[#This Row],[Price_per_qty]]*Table1[[#This Row],[Sold_qty]]</f>
        <v>8525.49</v>
      </c>
      <c r="P1805">
        <f>(Table1[[#This Row],[Sold_qty]]*Table1[[#This Row],[Price_per_qty]])-(Table1[[#This Row],[COGS]]*Table1[[#This Row],[Sold_qty]])</f>
        <v>3429.119999999999</v>
      </c>
      <c r="Q1805" s="6">
        <f>Table1[[#This Row],[Profit]]/Table1[[#This Row],[Revenue]]</f>
        <v>0.40221969646319439</v>
      </c>
    </row>
    <row r="1806" spans="1:17" x14ac:dyDescent="0.3">
      <c r="A1806">
        <v>1805</v>
      </c>
      <c r="B1806" t="s">
        <v>3915</v>
      </c>
      <c r="C1806" t="s">
        <v>2892</v>
      </c>
      <c r="D1806" t="s">
        <v>16</v>
      </c>
      <c r="E1806" t="s">
        <v>59</v>
      </c>
      <c r="F1806" t="s">
        <v>2378</v>
      </c>
      <c r="G1806" t="s">
        <v>28</v>
      </c>
      <c r="H1806" t="s">
        <v>27</v>
      </c>
      <c r="I1806" s="1">
        <v>44928</v>
      </c>
      <c r="J1806">
        <v>2023</v>
      </c>
      <c r="K1806" t="s">
        <v>36</v>
      </c>
      <c r="L1806">
        <v>18</v>
      </c>
      <c r="M1806">
        <v>384.76</v>
      </c>
      <c r="N1806">
        <v>278.23</v>
      </c>
      <c r="O1806">
        <f>Table1[[#This Row],[Price_per_qty]]*Table1[[#This Row],[Sold_qty]]</f>
        <v>6925.68</v>
      </c>
      <c r="P1806">
        <f>(Table1[[#This Row],[Sold_qty]]*Table1[[#This Row],[Price_per_qty]])-(Table1[[#This Row],[COGS]]*Table1[[#This Row],[Sold_qty]])</f>
        <v>1917.54</v>
      </c>
      <c r="Q1806" s="6">
        <f>Table1[[#This Row],[Profit]]/Table1[[#This Row],[Revenue]]</f>
        <v>0.27687389541532381</v>
      </c>
    </row>
    <row r="1807" spans="1:17" x14ac:dyDescent="0.3">
      <c r="A1807">
        <v>1806</v>
      </c>
      <c r="B1807" t="s">
        <v>3916</v>
      </c>
      <c r="C1807" t="s">
        <v>3917</v>
      </c>
      <c r="D1807" t="s">
        <v>32</v>
      </c>
      <c r="E1807" t="s">
        <v>33</v>
      </c>
      <c r="F1807" t="s">
        <v>1418</v>
      </c>
      <c r="G1807" t="s">
        <v>19</v>
      </c>
      <c r="H1807" t="s">
        <v>35</v>
      </c>
      <c r="I1807" s="1">
        <v>45321</v>
      </c>
      <c r="J1807">
        <v>2024</v>
      </c>
      <c r="K1807" t="s">
        <v>36</v>
      </c>
      <c r="L1807">
        <v>17</v>
      </c>
      <c r="M1807">
        <v>386.35</v>
      </c>
      <c r="N1807">
        <v>256.35000000000002</v>
      </c>
      <c r="O1807">
        <f>Table1[[#This Row],[Price_per_qty]]*Table1[[#This Row],[Sold_qty]]</f>
        <v>6567.9500000000007</v>
      </c>
      <c r="P1807">
        <f>(Table1[[#This Row],[Sold_qty]]*Table1[[#This Row],[Price_per_qty]])-(Table1[[#This Row],[COGS]]*Table1[[#This Row],[Sold_qty]])</f>
        <v>2210</v>
      </c>
      <c r="Q1807" s="6">
        <f>Table1[[#This Row],[Profit]]/Table1[[#This Row],[Revenue]]</f>
        <v>0.33648246408696775</v>
      </c>
    </row>
    <row r="1808" spans="1:17" x14ac:dyDescent="0.3">
      <c r="A1808">
        <v>1807</v>
      </c>
      <c r="B1808" t="s">
        <v>3918</v>
      </c>
      <c r="C1808" t="s">
        <v>3919</v>
      </c>
      <c r="D1808" t="s">
        <v>32</v>
      </c>
      <c r="E1808" t="s">
        <v>63</v>
      </c>
      <c r="F1808" t="s">
        <v>64</v>
      </c>
      <c r="G1808" t="s">
        <v>20</v>
      </c>
      <c r="H1808" t="s">
        <v>35</v>
      </c>
      <c r="I1808" s="1">
        <v>45033</v>
      </c>
      <c r="J1808">
        <v>2023</v>
      </c>
      <c r="K1808" t="s">
        <v>36</v>
      </c>
      <c r="L1808">
        <v>8</v>
      </c>
      <c r="M1808">
        <v>239.61</v>
      </c>
      <c r="N1808">
        <v>203.49</v>
      </c>
      <c r="O1808">
        <f>Table1[[#This Row],[Price_per_qty]]*Table1[[#This Row],[Sold_qty]]</f>
        <v>1916.88</v>
      </c>
      <c r="P1808">
        <f>(Table1[[#This Row],[Sold_qty]]*Table1[[#This Row],[Price_per_qty]])-(Table1[[#This Row],[COGS]]*Table1[[#This Row],[Sold_qty]])</f>
        <v>288.96000000000004</v>
      </c>
      <c r="Q1808" s="6">
        <f>Table1[[#This Row],[Profit]]/Table1[[#This Row],[Revenue]]</f>
        <v>0.1507449605609115</v>
      </c>
    </row>
    <row r="1809" spans="1:17" x14ac:dyDescent="0.3">
      <c r="A1809">
        <v>1808</v>
      </c>
      <c r="B1809" t="s">
        <v>3920</v>
      </c>
      <c r="C1809" t="s">
        <v>3921</v>
      </c>
      <c r="D1809" t="s">
        <v>16</v>
      </c>
      <c r="E1809" t="s">
        <v>106</v>
      </c>
      <c r="F1809" t="s">
        <v>380</v>
      </c>
      <c r="G1809" t="s">
        <v>35</v>
      </c>
      <c r="H1809" t="s">
        <v>44</v>
      </c>
      <c r="I1809" s="1">
        <v>45238</v>
      </c>
      <c r="J1809">
        <v>2023</v>
      </c>
      <c r="K1809" t="s">
        <v>36</v>
      </c>
      <c r="L1809">
        <v>9</v>
      </c>
      <c r="M1809">
        <v>339.22</v>
      </c>
      <c r="N1809">
        <v>244.61</v>
      </c>
      <c r="O1809">
        <f>Table1[[#This Row],[Price_per_qty]]*Table1[[#This Row],[Sold_qty]]</f>
        <v>3052.9800000000005</v>
      </c>
      <c r="P1809">
        <f>(Table1[[#This Row],[Sold_qty]]*Table1[[#This Row],[Price_per_qty]])-(Table1[[#This Row],[COGS]]*Table1[[#This Row],[Sold_qty]])</f>
        <v>851.49000000000024</v>
      </c>
      <c r="Q1809" s="6">
        <f>Table1[[#This Row],[Profit]]/Table1[[#This Row],[Revenue]]</f>
        <v>0.27890454572253998</v>
      </c>
    </row>
    <row r="1810" spans="1:17" x14ac:dyDescent="0.3">
      <c r="A1810">
        <v>1809</v>
      </c>
      <c r="B1810" t="s">
        <v>3922</v>
      </c>
      <c r="C1810" t="s">
        <v>3923</v>
      </c>
      <c r="D1810" t="s">
        <v>32</v>
      </c>
      <c r="E1810" t="s">
        <v>33</v>
      </c>
      <c r="F1810" t="s">
        <v>1284</v>
      </c>
      <c r="G1810" t="s">
        <v>35</v>
      </c>
      <c r="H1810" t="s">
        <v>35</v>
      </c>
      <c r="I1810" s="1">
        <v>45397</v>
      </c>
      <c r="J1810">
        <v>2024</v>
      </c>
      <c r="K1810" t="s">
        <v>29</v>
      </c>
      <c r="L1810">
        <v>2</v>
      </c>
      <c r="M1810">
        <v>421.35</v>
      </c>
      <c r="N1810">
        <v>355.25</v>
      </c>
      <c r="O1810">
        <f>Table1[[#This Row],[Price_per_qty]]*Table1[[#This Row],[Sold_qty]]</f>
        <v>842.7</v>
      </c>
      <c r="P1810">
        <f>(Table1[[#This Row],[Sold_qty]]*Table1[[#This Row],[Price_per_qty]])-(Table1[[#This Row],[COGS]]*Table1[[#This Row],[Sold_qty]])</f>
        <v>132.20000000000005</v>
      </c>
      <c r="Q1810" s="6">
        <f>Table1[[#This Row],[Profit]]/Table1[[#This Row],[Revenue]]</f>
        <v>0.15687670582651006</v>
      </c>
    </row>
    <row r="1811" spans="1:17" x14ac:dyDescent="0.3">
      <c r="A1811">
        <v>1810</v>
      </c>
      <c r="B1811" t="s">
        <v>3924</v>
      </c>
      <c r="C1811" t="s">
        <v>3925</v>
      </c>
      <c r="D1811" t="s">
        <v>24</v>
      </c>
      <c r="E1811" t="s">
        <v>25</v>
      </c>
      <c r="F1811" t="s">
        <v>178</v>
      </c>
      <c r="G1811" t="s">
        <v>19</v>
      </c>
      <c r="H1811" t="s">
        <v>19</v>
      </c>
      <c r="I1811" s="1">
        <v>45549</v>
      </c>
      <c r="J1811">
        <v>2024</v>
      </c>
      <c r="K1811" t="s">
        <v>21</v>
      </c>
      <c r="L1811">
        <v>9</v>
      </c>
      <c r="M1811">
        <v>193.32</v>
      </c>
      <c r="N1811">
        <v>155.63</v>
      </c>
      <c r="O1811">
        <f>Table1[[#This Row],[Price_per_qty]]*Table1[[#This Row],[Sold_qty]]</f>
        <v>1739.8799999999999</v>
      </c>
      <c r="P1811">
        <f>(Table1[[#This Row],[Sold_qty]]*Table1[[#This Row],[Price_per_qty]])-(Table1[[#This Row],[COGS]]*Table1[[#This Row],[Sold_qty]])</f>
        <v>339.20999999999981</v>
      </c>
      <c r="Q1811" s="6">
        <f>Table1[[#This Row],[Profit]]/Table1[[#This Row],[Revenue]]</f>
        <v>0.19496172149803426</v>
      </c>
    </row>
    <row r="1812" spans="1:17" x14ac:dyDescent="0.3">
      <c r="A1812">
        <v>1811</v>
      </c>
      <c r="B1812" t="s">
        <v>3926</v>
      </c>
      <c r="C1812" t="s">
        <v>3637</v>
      </c>
      <c r="D1812" t="s">
        <v>16</v>
      </c>
      <c r="E1812" t="s">
        <v>106</v>
      </c>
      <c r="F1812" t="s">
        <v>398</v>
      </c>
      <c r="G1812" t="s">
        <v>27</v>
      </c>
      <c r="H1812" t="s">
        <v>20</v>
      </c>
      <c r="I1812" s="1">
        <v>45428</v>
      </c>
      <c r="J1812">
        <v>2024</v>
      </c>
      <c r="K1812" t="s">
        <v>29</v>
      </c>
      <c r="L1812">
        <v>15</v>
      </c>
      <c r="M1812">
        <v>462.21</v>
      </c>
      <c r="N1812">
        <v>348.65</v>
      </c>
      <c r="O1812">
        <f>Table1[[#This Row],[Price_per_qty]]*Table1[[#This Row],[Sold_qty]]</f>
        <v>6933.15</v>
      </c>
      <c r="P1812">
        <f>(Table1[[#This Row],[Sold_qty]]*Table1[[#This Row],[Price_per_qty]])-(Table1[[#This Row],[COGS]]*Table1[[#This Row],[Sold_qty]])</f>
        <v>1703.3999999999996</v>
      </c>
      <c r="Q1812" s="6">
        <f>Table1[[#This Row],[Profit]]/Table1[[#This Row],[Revenue]]</f>
        <v>0.24568918889682176</v>
      </c>
    </row>
    <row r="1813" spans="1:17" x14ac:dyDescent="0.3">
      <c r="A1813">
        <v>1812</v>
      </c>
      <c r="B1813" t="s">
        <v>3927</v>
      </c>
      <c r="C1813" t="s">
        <v>3928</v>
      </c>
      <c r="D1813" t="s">
        <v>32</v>
      </c>
      <c r="E1813" t="s">
        <v>33</v>
      </c>
      <c r="F1813" t="s">
        <v>1928</v>
      </c>
      <c r="G1813" t="s">
        <v>28</v>
      </c>
      <c r="H1813" t="s">
        <v>20</v>
      </c>
      <c r="I1813" s="1">
        <v>45651</v>
      </c>
      <c r="J1813">
        <v>2024</v>
      </c>
      <c r="K1813" t="s">
        <v>29</v>
      </c>
      <c r="L1813">
        <v>4</v>
      </c>
      <c r="M1813">
        <v>443.79</v>
      </c>
      <c r="N1813">
        <v>323.36</v>
      </c>
      <c r="O1813">
        <f>Table1[[#This Row],[Price_per_qty]]*Table1[[#This Row],[Sold_qty]]</f>
        <v>1775.16</v>
      </c>
      <c r="P1813">
        <f>(Table1[[#This Row],[Sold_qty]]*Table1[[#This Row],[Price_per_qty]])-(Table1[[#This Row],[COGS]]*Table1[[#This Row],[Sold_qty]])</f>
        <v>481.72</v>
      </c>
      <c r="Q1813" s="6">
        <f>Table1[[#This Row],[Profit]]/Table1[[#This Row],[Revenue]]</f>
        <v>0.27136708803713466</v>
      </c>
    </row>
    <row r="1814" spans="1:17" x14ac:dyDescent="0.3">
      <c r="A1814">
        <v>1813</v>
      </c>
      <c r="B1814" t="s">
        <v>3929</v>
      </c>
      <c r="C1814" t="s">
        <v>692</v>
      </c>
      <c r="D1814" t="s">
        <v>16</v>
      </c>
      <c r="E1814" t="s">
        <v>59</v>
      </c>
      <c r="F1814" t="s">
        <v>1386</v>
      </c>
      <c r="G1814" t="s">
        <v>28</v>
      </c>
      <c r="H1814" t="s">
        <v>28</v>
      </c>
      <c r="I1814" s="1">
        <v>45033</v>
      </c>
      <c r="J1814">
        <v>2023</v>
      </c>
      <c r="K1814" t="s">
        <v>21</v>
      </c>
      <c r="L1814">
        <v>7</v>
      </c>
      <c r="M1814">
        <v>183.2</v>
      </c>
      <c r="N1814">
        <v>95.31</v>
      </c>
      <c r="O1814">
        <f>Table1[[#This Row],[Price_per_qty]]*Table1[[#This Row],[Sold_qty]]</f>
        <v>1282.3999999999999</v>
      </c>
      <c r="P1814">
        <f>(Table1[[#This Row],[Sold_qty]]*Table1[[#This Row],[Price_per_qty]])-(Table1[[#This Row],[COGS]]*Table1[[#This Row],[Sold_qty]])</f>
        <v>615.22999999999979</v>
      </c>
      <c r="Q1814" s="6">
        <f>Table1[[#This Row],[Profit]]/Table1[[#This Row],[Revenue]]</f>
        <v>0.47974890829694311</v>
      </c>
    </row>
    <row r="1815" spans="1:17" x14ac:dyDescent="0.3">
      <c r="A1815">
        <v>1814</v>
      </c>
      <c r="B1815" t="s">
        <v>3930</v>
      </c>
      <c r="C1815" t="s">
        <v>3931</v>
      </c>
      <c r="D1815" t="s">
        <v>24</v>
      </c>
      <c r="E1815" t="s">
        <v>73</v>
      </c>
      <c r="F1815" t="s">
        <v>825</v>
      </c>
      <c r="G1815" t="s">
        <v>20</v>
      </c>
      <c r="H1815" t="s">
        <v>19</v>
      </c>
      <c r="I1815" s="1">
        <v>45189</v>
      </c>
      <c r="J1815">
        <v>2023</v>
      </c>
      <c r="K1815" t="s">
        <v>36</v>
      </c>
      <c r="L1815">
        <v>4</v>
      </c>
      <c r="M1815">
        <v>45.25</v>
      </c>
      <c r="N1815">
        <v>25.81</v>
      </c>
      <c r="O1815">
        <f>Table1[[#This Row],[Price_per_qty]]*Table1[[#This Row],[Sold_qty]]</f>
        <v>181</v>
      </c>
      <c r="P1815">
        <f>(Table1[[#This Row],[Sold_qty]]*Table1[[#This Row],[Price_per_qty]])-(Table1[[#This Row],[COGS]]*Table1[[#This Row],[Sold_qty]])</f>
        <v>77.760000000000005</v>
      </c>
      <c r="Q1815" s="6">
        <f>Table1[[#This Row],[Profit]]/Table1[[#This Row],[Revenue]]</f>
        <v>0.42961325966850833</v>
      </c>
    </row>
    <row r="1816" spans="1:17" x14ac:dyDescent="0.3">
      <c r="A1816">
        <v>1815</v>
      </c>
      <c r="B1816" t="s">
        <v>3932</v>
      </c>
      <c r="C1816" t="s">
        <v>3933</v>
      </c>
      <c r="D1816" t="s">
        <v>32</v>
      </c>
      <c r="E1816" t="s">
        <v>33</v>
      </c>
      <c r="F1816" t="s">
        <v>96</v>
      </c>
      <c r="G1816" t="s">
        <v>35</v>
      </c>
      <c r="H1816" t="s">
        <v>35</v>
      </c>
      <c r="I1816" s="1">
        <v>45195</v>
      </c>
      <c r="J1816">
        <v>2023</v>
      </c>
      <c r="K1816" t="s">
        <v>36</v>
      </c>
      <c r="L1816">
        <v>6</v>
      </c>
      <c r="M1816">
        <v>350.81</v>
      </c>
      <c r="N1816">
        <v>297.72000000000003</v>
      </c>
      <c r="O1816">
        <f>Table1[[#This Row],[Price_per_qty]]*Table1[[#This Row],[Sold_qty]]</f>
        <v>2104.86</v>
      </c>
      <c r="P1816">
        <f>(Table1[[#This Row],[Sold_qty]]*Table1[[#This Row],[Price_per_qty]])-(Table1[[#This Row],[COGS]]*Table1[[#This Row],[Sold_qty]])</f>
        <v>318.53999999999996</v>
      </c>
      <c r="Q1816" s="6">
        <f>Table1[[#This Row],[Profit]]/Table1[[#This Row],[Revenue]]</f>
        <v>0.15133548074456254</v>
      </c>
    </row>
    <row r="1817" spans="1:17" x14ac:dyDescent="0.3">
      <c r="A1817">
        <v>1816</v>
      </c>
      <c r="B1817" t="s">
        <v>3934</v>
      </c>
      <c r="C1817" t="s">
        <v>3935</v>
      </c>
      <c r="D1817" t="s">
        <v>32</v>
      </c>
      <c r="E1817" t="s">
        <v>33</v>
      </c>
      <c r="F1817" t="s">
        <v>1023</v>
      </c>
      <c r="G1817" t="s">
        <v>35</v>
      </c>
      <c r="H1817" t="s">
        <v>35</v>
      </c>
      <c r="I1817" s="1">
        <v>45597</v>
      </c>
      <c r="J1817">
        <v>2024</v>
      </c>
      <c r="K1817" t="s">
        <v>29</v>
      </c>
      <c r="L1817">
        <v>17</v>
      </c>
      <c r="M1817">
        <v>454.28</v>
      </c>
      <c r="N1817">
        <v>303.31</v>
      </c>
      <c r="O1817">
        <f>Table1[[#This Row],[Price_per_qty]]*Table1[[#This Row],[Sold_qty]]</f>
        <v>7722.7599999999993</v>
      </c>
      <c r="P1817">
        <f>(Table1[[#This Row],[Sold_qty]]*Table1[[#This Row],[Price_per_qty]])-(Table1[[#This Row],[COGS]]*Table1[[#This Row],[Sold_qty]])</f>
        <v>2566.4899999999989</v>
      </c>
      <c r="Q1817" s="6">
        <f>Table1[[#This Row],[Profit]]/Table1[[#This Row],[Revenue]]</f>
        <v>0.33232807959848543</v>
      </c>
    </row>
    <row r="1818" spans="1:17" x14ac:dyDescent="0.3">
      <c r="A1818">
        <v>1817</v>
      </c>
      <c r="B1818" t="s">
        <v>3936</v>
      </c>
      <c r="C1818" t="s">
        <v>3937</v>
      </c>
      <c r="D1818" t="s">
        <v>16</v>
      </c>
      <c r="E1818" t="s">
        <v>106</v>
      </c>
      <c r="F1818" t="s">
        <v>705</v>
      </c>
      <c r="G1818" t="s">
        <v>44</v>
      </c>
      <c r="H1818" t="s">
        <v>28</v>
      </c>
      <c r="I1818" s="1">
        <v>45037</v>
      </c>
      <c r="J1818">
        <v>2023</v>
      </c>
      <c r="K1818" t="s">
        <v>36</v>
      </c>
      <c r="L1818">
        <v>18</v>
      </c>
      <c r="M1818">
        <v>166.91</v>
      </c>
      <c r="N1818">
        <v>92.55</v>
      </c>
      <c r="O1818">
        <f>Table1[[#This Row],[Price_per_qty]]*Table1[[#This Row],[Sold_qty]]</f>
        <v>3004.38</v>
      </c>
      <c r="P1818">
        <f>(Table1[[#This Row],[Sold_qty]]*Table1[[#This Row],[Price_per_qty]])-(Table1[[#This Row],[COGS]]*Table1[[#This Row],[Sold_qty]])</f>
        <v>1338.4800000000002</v>
      </c>
      <c r="Q1818" s="6">
        <f>Table1[[#This Row],[Profit]]/Table1[[#This Row],[Revenue]]</f>
        <v>0.44550955604816972</v>
      </c>
    </row>
    <row r="1819" spans="1:17" x14ac:dyDescent="0.3">
      <c r="A1819">
        <v>1818</v>
      </c>
      <c r="B1819" t="s">
        <v>3938</v>
      </c>
      <c r="C1819" t="s">
        <v>493</v>
      </c>
      <c r="D1819" t="s">
        <v>24</v>
      </c>
      <c r="E1819" t="s">
        <v>42</v>
      </c>
      <c r="F1819" t="s">
        <v>883</v>
      </c>
      <c r="G1819" t="s">
        <v>19</v>
      </c>
      <c r="H1819" t="s">
        <v>44</v>
      </c>
      <c r="I1819" s="1">
        <v>44957</v>
      </c>
      <c r="J1819">
        <v>2023</v>
      </c>
      <c r="K1819" t="s">
        <v>103</v>
      </c>
      <c r="L1819">
        <v>20</v>
      </c>
      <c r="M1819">
        <v>131.53</v>
      </c>
      <c r="N1819">
        <v>78.48</v>
      </c>
      <c r="O1819">
        <f>Table1[[#This Row],[Price_per_qty]]*Table1[[#This Row],[Sold_qty]]</f>
        <v>2630.6</v>
      </c>
      <c r="P1819">
        <f>(Table1[[#This Row],[Sold_qty]]*Table1[[#This Row],[Price_per_qty]])-(Table1[[#This Row],[COGS]]*Table1[[#This Row],[Sold_qty]])</f>
        <v>1060.9999999999998</v>
      </c>
      <c r="Q1819" s="6">
        <f>Table1[[#This Row],[Profit]]/Table1[[#This Row],[Revenue]]</f>
        <v>0.40333003877442403</v>
      </c>
    </row>
    <row r="1820" spans="1:17" x14ac:dyDescent="0.3">
      <c r="A1820">
        <v>1819</v>
      </c>
      <c r="B1820" t="s">
        <v>3939</v>
      </c>
      <c r="C1820" t="s">
        <v>3940</v>
      </c>
      <c r="D1820" t="s">
        <v>32</v>
      </c>
      <c r="E1820" t="s">
        <v>33</v>
      </c>
      <c r="F1820" t="s">
        <v>3941</v>
      </c>
      <c r="G1820" t="s">
        <v>27</v>
      </c>
      <c r="H1820" t="s">
        <v>27</v>
      </c>
      <c r="I1820" s="1">
        <v>45718</v>
      </c>
      <c r="J1820">
        <v>2025</v>
      </c>
      <c r="K1820" t="s">
        <v>29</v>
      </c>
      <c r="L1820">
        <v>10</v>
      </c>
      <c r="M1820">
        <v>160.97</v>
      </c>
      <c r="N1820">
        <v>125.25</v>
      </c>
      <c r="O1820">
        <f>Table1[[#This Row],[Price_per_qty]]*Table1[[#This Row],[Sold_qty]]</f>
        <v>1609.7</v>
      </c>
      <c r="P1820">
        <f>(Table1[[#This Row],[Sold_qty]]*Table1[[#This Row],[Price_per_qty]])-(Table1[[#This Row],[COGS]]*Table1[[#This Row],[Sold_qty]])</f>
        <v>357.20000000000005</v>
      </c>
      <c r="Q1820" s="6">
        <f>Table1[[#This Row],[Profit]]/Table1[[#This Row],[Revenue]]</f>
        <v>0.22190470273964094</v>
      </c>
    </row>
    <row r="1821" spans="1:17" x14ac:dyDescent="0.3">
      <c r="A1821">
        <v>1820</v>
      </c>
      <c r="B1821" t="s">
        <v>3942</v>
      </c>
      <c r="C1821" t="s">
        <v>3943</v>
      </c>
      <c r="D1821" t="s">
        <v>32</v>
      </c>
      <c r="E1821" t="s">
        <v>33</v>
      </c>
      <c r="F1821" t="s">
        <v>383</v>
      </c>
      <c r="G1821" t="s">
        <v>19</v>
      </c>
      <c r="H1821" t="s">
        <v>28</v>
      </c>
      <c r="I1821" s="1">
        <v>45128</v>
      </c>
      <c r="J1821">
        <v>2023</v>
      </c>
      <c r="K1821" t="s">
        <v>21</v>
      </c>
      <c r="L1821">
        <v>3</v>
      </c>
      <c r="M1821">
        <v>251.17</v>
      </c>
      <c r="N1821">
        <v>198.44</v>
      </c>
      <c r="O1821">
        <f>Table1[[#This Row],[Price_per_qty]]*Table1[[#This Row],[Sold_qty]]</f>
        <v>753.51</v>
      </c>
      <c r="P1821">
        <f>(Table1[[#This Row],[Sold_qty]]*Table1[[#This Row],[Price_per_qty]])-(Table1[[#This Row],[COGS]]*Table1[[#This Row],[Sold_qty]])</f>
        <v>158.19000000000005</v>
      </c>
      <c r="Q1821" s="6">
        <f>Table1[[#This Row],[Profit]]/Table1[[#This Row],[Revenue]]</f>
        <v>0.20993749253493657</v>
      </c>
    </row>
    <row r="1822" spans="1:17" x14ac:dyDescent="0.3">
      <c r="A1822">
        <v>1821</v>
      </c>
      <c r="B1822" t="s">
        <v>3944</v>
      </c>
      <c r="C1822" t="s">
        <v>3945</v>
      </c>
      <c r="D1822" t="s">
        <v>24</v>
      </c>
      <c r="E1822" t="s">
        <v>42</v>
      </c>
      <c r="F1822" t="s">
        <v>610</v>
      </c>
      <c r="G1822" t="s">
        <v>19</v>
      </c>
      <c r="H1822" t="s">
        <v>19</v>
      </c>
      <c r="I1822" s="1">
        <v>45662</v>
      </c>
      <c r="J1822">
        <v>2025</v>
      </c>
      <c r="K1822" t="s">
        <v>21</v>
      </c>
      <c r="L1822">
        <v>8</v>
      </c>
      <c r="M1822">
        <v>138.38</v>
      </c>
      <c r="N1822">
        <v>75.14</v>
      </c>
      <c r="O1822">
        <f>Table1[[#This Row],[Price_per_qty]]*Table1[[#This Row],[Sold_qty]]</f>
        <v>1107.04</v>
      </c>
      <c r="P1822">
        <f>(Table1[[#This Row],[Sold_qty]]*Table1[[#This Row],[Price_per_qty]])-(Table1[[#This Row],[COGS]]*Table1[[#This Row],[Sold_qty]])</f>
        <v>505.91999999999996</v>
      </c>
      <c r="Q1822" s="6">
        <f>Table1[[#This Row],[Profit]]/Table1[[#This Row],[Revenue]]</f>
        <v>0.45700245700245701</v>
      </c>
    </row>
    <row r="1823" spans="1:17" x14ac:dyDescent="0.3">
      <c r="A1823">
        <v>1822</v>
      </c>
      <c r="B1823" t="s">
        <v>3946</v>
      </c>
      <c r="C1823" t="s">
        <v>672</v>
      </c>
      <c r="D1823" t="s">
        <v>16</v>
      </c>
      <c r="E1823" t="s">
        <v>17</v>
      </c>
      <c r="F1823" t="s">
        <v>2786</v>
      </c>
      <c r="G1823" t="s">
        <v>28</v>
      </c>
      <c r="H1823" t="s">
        <v>35</v>
      </c>
      <c r="I1823" s="1">
        <v>45154</v>
      </c>
      <c r="J1823">
        <v>2023</v>
      </c>
      <c r="K1823" t="s">
        <v>36</v>
      </c>
      <c r="L1823">
        <v>15</v>
      </c>
      <c r="M1823">
        <v>333.66</v>
      </c>
      <c r="N1823">
        <v>244.11</v>
      </c>
      <c r="O1823">
        <f>Table1[[#This Row],[Price_per_qty]]*Table1[[#This Row],[Sold_qty]]</f>
        <v>5004.9000000000005</v>
      </c>
      <c r="P1823">
        <f>(Table1[[#This Row],[Sold_qty]]*Table1[[#This Row],[Price_per_qty]])-(Table1[[#This Row],[COGS]]*Table1[[#This Row],[Sold_qty]])</f>
        <v>1343.2500000000005</v>
      </c>
      <c r="Q1823" s="6">
        <f>Table1[[#This Row],[Profit]]/Table1[[#This Row],[Revenue]]</f>
        <v>0.26838698075885636</v>
      </c>
    </row>
    <row r="1824" spans="1:17" x14ac:dyDescent="0.3">
      <c r="A1824">
        <v>1823</v>
      </c>
      <c r="B1824" t="s">
        <v>3947</v>
      </c>
      <c r="C1824" t="s">
        <v>3948</v>
      </c>
      <c r="D1824" t="s">
        <v>16</v>
      </c>
      <c r="E1824" t="s">
        <v>17</v>
      </c>
      <c r="F1824" t="s">
        <v>1475</v>
      </c>
      <c r="G1824" t="s">
        <v>35</v>
      </c>
      <c r="H1824" t="s">
        <v>27</v>
      </c>
      <c r="I1824" s="1">
        <v>45062</v>
      </c>
      <c r="J1824">
        <v>2023</v>
      </c>
      <c r="K1824" t="s">
        <v>36</v>
      </c>
      <c r="L1824">
        <v>9</v>
      </c>
      <c r="M1824">
        <v>331.17</v>
      </c>
      <c r="N1824">
        <v>254.38</v>
      </c>
      <c r="O1824">
        <f>Table1[[#This Row],[Price_per_qty]]*Table1[[#This Row],[Sold_qty]]</f>
        <v>2980.53</v>
      </c>
      <c r="P1824">
        <f>(Table1[[#This Row],[Sold_qty]]*Table1[[#This Row],[Price_per_qty]])-(Table1[[#This Row],[COGS]]*Table1[[#This Row],[Sold_qty]])</f>
        <v>691.11000000000013</v>
      </c>
      <c r="Q1824" s="6">
        <f>Table1[[#This Row],[Profit]]/Table1[[#This Row],[Revenue]]</f>
        <v>0.23187486789262315</v>
      </c>
    </row>
    <row r="1825" spans="1:17" x14ac:dyDescent="0.3">
      <c r="A1825">
        <v>1824</v>
      </c>
      <c r="B1825" t="s">
        <v>3949</v>
      </c>
      <c r="C1825" t="s">
        <v>3950</v>
      </c>
      <c r="D1825" t="s">
        <v>32</v>
      </c>
      <c r="E1825" t="s">
        <v>63</v>
      </c>
      <c r="F1825" t="s">
        <v>241</v>
      </c>
      <c r="G1825" t="s">
        <v>44</v>
      </c>
      <c r="H1825" t="s">
        <v>27</v>
      </c>
      <c r="I1825" s="1">
        <v>45592</v>
      </c>
      <c r="J1825">
        <v>2024</v>
      </c>
      <c r="K1825" t="s">
        <v>21</v>
      </c>
      <c r="L1825">
        <v>12</v>
      </c>
      <c r="M1825">
        <v>42.64</v>
      </c>
      <c r="N1825">
        <v>31.33</v>
      </c>
      <c r="O1825">
        <f>Table1[[#This Row],[Price_per_qty]]*Table1[[#This Row],[Sold_qty]]</f>
        <v>511.68</v>
      </c>
      <c r="P1825">
        <f>(Table1[[#This Row],[Sold_qty]]*Table1[[#This Row],[Price_per_qty]])-(Table1[[#This Row],[COGS]]*Table1[[#This Row],[Sold_qty]])</f>
        <v>135.72000000000003</v>
      </c>
      <c r="Q1825" s="6">
        <f>Table1[[#This Row],[Profit]]/Table1[[#This Row],[Revenue]]</f>
        <v>0.26524390243902446</v>
      </c>
    </row>
    <row r="1826" spans="1:17" x14ac:dyDescent="0.3">
      <c r="A1826">
        <v>1825</v>
      </c>
      <c r="B1826" t="s">
        <v>3951</v>
      </c>
      <c r="C1826" t="s">
        <v>3952</v>
      </c>
      <c r="D1826" t="s">
        <v>16</v>
      </c>
      <c r="E1826" t="s">
        <v>106</v>
      </c>
      <c r="F1826" t="s">
        <v>2429</v>
      </c>
      <c r="G1826" t="s">
        <v>44</v>
      </c>
      <c r="H1826" t="s">
        <v>44</v>
      </c>
      <c r="I1826" s="1">
        <v>45417</v>
      </c>
      <c r="J1826">
        <v>2024</v>
      </c>
      <c r="K1826" t="s">
        <v>36</v>
      </c>
      <c r="L1826">
        <v>11</v>
      </c>
      <c r="M1826">
        <v>472.26</v>
      </c>
      <c r="N1826">
        <v>398.66</v>
      </c>
      <c r="O1826">
        <f>Table1[[#This Row],[Price_per_qty]]*Table1[[#This Row],[Sold_qty]]</f>
        <v>5194.8599999999997</v>
      </c>
      <c r="P1826">
        <f>(Table1[[#This Row],[Sold_qty]]*Table1[[#This Row],[Price_per_qty]])-(Table1[[#This Row],[COGS]]*Table1[[#This Row],[Sold_qty]])</f>
        <v>809.59999999999945</v>
      </c>
      <c r="Q1826" s="6">
        <f>Table1[[#This Row],[Profit]]/Table1[[#This Row],[Revenue]]</f>
        <v>0.155846355820946</v>
      </c>
    </row>
    <row r="1827" spans="1:17" x14ac:dyDescent="0.3">
      <c r="A1827">
        <v>1826</v>
      </c>
      <c r="B1827" t="s">
        <v>3953</v>
      </c>
      <c r="C1827" t="s">
        <v>3954</v>
      </c>
      <c r="D1827" t="s">
        <v>24</v>
      </c>
      <c r="E1827" t="s">
        <v>42</v>
      </c>
      <c r="F1827" t="s">
        <v>1119</v>
      </c>
      <c r="G1827" t="s">
        <v>20</v>
      </c>
      <c r="H1827" t="s">
        <v>35</v>
      </c>
      <c r="I1827" s="1">
        <v>45353</v>
      </c>
      <c r="J1827">
        <v>2024</v>
      </c>
      <c r="K1827" t="s">
        <v>36</v>
      </c>
      <c r="L1827">
        <v>17</v>
      </c>
      <c r="M1827">
        <v>37.78</v>
      </c>
      <c r="N1827">
        <v>20.59</v>
      </c>
      <c r="O1827">
        <f>Table1[[#This Row],[Price_per_qty]]*Table1[[#This Row],[Sold_qty]]</f>
        <v>642.26</v>
      </c>
      <c r="P1827">
        <f>(Table1[[#This Row],[Sold_qty]]*Table1[[#This Row],[Price_per_qty]])-(Table1[[#This Row],[COGS]]*Table1[[#This Row],[Sold_qty]])</f>
        <v>292.23</v>
      </c>
      <c r="Q1827" s="6">
        <f>Table1[[#This Row],[Profit]]/Table1[[#This Row],[Revenue]]</f>
        <v>0.45500264690312336</v>
      </c>
    </row>
    <row r="1828" spans="1:17" x14ac:dyDescent="0.3">
      <c r="A1828">
        <v>1827</v>
      </c>
      <c r="B1828" t="s">
        <v>3955</v>
      </c>
      <c r="C1828" t="s">
        <v>3956</v>
      </c>
      <c r="D1828" t="s">
        <v>24</v>
      </c>
      <c r="E1828" t="s">
        <v>25</v>
      </c>
      <c r="F1828" t="s">
        <v>471</v>
      </c>
      <c r="G1828" t="s">
        <v>35</v>
      </c>
      <c r="H1828" t="s">
        <v>20</v>
      </c>
      <c r="I1828" s="1">
        <v>45433</v>
      </c>
      <c r="J1828">
        <v>2024</v>
      </c>
      <c r="K1828" t="s">
        <v>36</v>
      </c>
      <c r="L1828">
        <v>14</v>
      </c>
      <c r="M1828">
        <v>445.21</v>
      </c>
      <c r="N1828">
        <v>317.02</v>
      </c>
      <c r="O1828">
        <f>Table1[[#This Row],[Price_per_qty]]*Table1[[#This Row],[Sold_qty]]</f>
        <v>6232.94</v>
      </c>
      <c r="P1828">
        <f>(Table1[[#This Row],[Sold_qty]]*Table1[[#This Row],[Price_per_qty]])-(Table1[[#This Row],[COGS]]*Table1[[#This Row],[Sold_qty]])</f>
        <v>1794.6599999999999</v>
      </c>
      <c r="Q1828" s="6">
        <f>Table1[[#This Row],[Profit]]/Table1[[#This Row],[Revenue]]</f>
        <v>0.28793153792592258</v>
      </c>
    </row>
    <row r="1829" spans="1:17" x14ac:dyDescent="0.3">
      <c r="A1829">
        <v>1828</v>
      </c>
      <c r="B1829" t="s">
        <v>3957</v>
      </c>
      <c r="C1829" t="s">
        <v>2700</v>
      </c>
      <c r="D1829" t="s">
        <v>24</v>
      </c>
      <c r="E1829" t="s">
        <v>42</v>
      </c>
      <c r="F1829" t="s">
        <v>368</v>
      </c>
      <c r="G1829" t="s">
        <v>20</v>
      </c>
      <c r="H1829" t="s">
        <v>35</v>
      </c>
      <c r="I1829" s="1">
        <v>45079</v>
      </c>
      <c r="J1829">
        <v>2023</v>
      </c>
      <c r="K1829" t="s">
        <v>21</v>
      </c>
      <c r="L1829">
        <v>20</v>
      </c>
      <c r="M1829">
        <v>351.15</v>
      </c>
      <c r="N1829">
        <v>286.52</v>
      </c>
      <c r="O1829">
        <f>Table1[[#This Row],[Price_per_qty]]*Table1[[#This Row],[Sold_qty]]</f>
        <v>7023</v>
      </c>
      <c r="P1829">
        <f>(Table1[[#This Row],[Sold_qty]]*Table1[[#This Row],[Price_per_qty]])-(Table1[[#This Row],[COGS]]*Table1[[#This Row],[Sold_qty]])</f>
        <v>1292.6000000000004</v>
      </c>
      <c r="Q1829" s="6">
        <f>Table1[[#This Row],[Profit]]/Table1[[#This Row],[Revenue]]</f>
        <v>0.18405239925957573</v>
      </c>
    </row>
    <row r="1830" spans="1:17" x14ac:dyDescent="0.3">
      <c r="A1830">
        <v>1829</v>
      </c>
      <c r="B1830" t="s">
        <v>3958</v>
      </c>
      <c r="C1830" t="s">
        <v>3959</v>
      </c>
      <c r="D1830" t="s">
        <v>16</v>
      </c>
      <c r="E1830" t="s">
        <v>17</v>
      </c>
      <c r="F1830" t="s">
        <v>287</v>
      </c>
      <c r="G1830" t="s">
        <v>20</v>
      </c>
      <c r="H1830" t="s">
        <v>20</v>
      </c>
      <c r="I1830" s="1">
        <v>45712</v>
      </c>
      <c r="J1830">
        <v>2025</v>
      </c>
      <c r="K1830" t="s">
        <v>29</v>
      </c>
      <c r="L1830">
        <v>20</v>
      </c>
      <c r="M1830">
        <v>222.1</v>
      </c>
      <c r="N1830">
        <v>161.41999999999999</v>
      </c>
      <c r="O1830">
        <f>Table1[[#This Row],[Price_per_qty]]*Table1[[#This Row],[Sold_qty]]</f>
        <v>4442</v>
      </c>
      <c r="P1830">
        <f>(Table1[[#This Row],[Sold_qty]]*Table1[[#This Row],[Price_per_qty]])-(Table1[[#This Row],[COGS]]*Table1[[#This Row],[Sold_qty]])</f>
        <v>1213.6000000000004</v>
      </c>
      <c r="Q1830" s="6">
        <f>Table1[[#This Row],[Profit]]/Table1[[#This Row],[Revenue]]</f>
        <v>0.27321026564610545</v>
      </c>
    </row>
    <row r="1831" spans="1:17" x14ac:dyDescent="0.3">
      <c r="A1831">
        <v>1830</v>
      </c>
      <c r="B1831" t="s">
        <v>3960</v>
      </c>
      <c r="C1831" t="s">
        <v>3961</v>
      </c>
      <c r="D1831" t="s">
        <v>32</v>
      </c>
      <c r="E1831" t="s">
        <v>52</v>
      </c>
      <c r="F1831" t="s">
        <v>2564</v>
      </c>
      <c r="G1831" t="s">
        <v>35</v>
      </c>
      <c r="H1831" t="s">
        <v>20</v>
      </c>
      <c r="I1831" s="1">
        <v>44994</v>
      </c>
      <c r="J1831">
        <v>2023</v>
      </c>
      <c r="K1831" t="s">
        <v>21</v>
      </c>
      <c r="L1831">
        <v>7</v>
      </c>
      <c r="M1831">
        <v>18.43</v>
      </c>
      <c r="N1831">
        <v>11.26</v>
      </c>
      <c r="O1831">
        <f>Table1[[#This Row],[Price_per_qty]]*Table1[[#This Row],[Sold_qty]]</f>
        <v>129.01</v>
      </c>
      <c r="P1831">
        <f>(Table1[[#This Row],[Sold_qty]]*Table1[[#This Row],[Price_per_qty]])-(Table1[[#This Row],[COGS]]*Table1[[#This Row],[Sold_qty]])</f>
        <v>50.19</v>
      </c>
      <c r="Q1831" s="6">
        <f>Table1[[#This Row],[Profit]]/Table1[[#This Row],[Revenue]]</f>
        <v>0.38903960933260989</v>
      </c>
    </row>
    <row r="1832" spans="1:17" x14ac:dyDescent="0.3">
      <c r="A1832">
        <v>1831</v>
      </c>
      <c r="B1832" t="s">
        <v>3962</v>
      </c>
      <c r="C1832" t="s">
        <v>3839</v>
      </c>
      <c r="D1832" t="s">
        <v>24</v>
      </c>
      <c r="E1832" t="s">
        <v>25</v>
      </c>
      <c r="F1832" t="s">
        <v>471</v>
      </c>
      <c r="G1832" t="s">
        <v>44</v>
      </c>
      <c r="H1832" t="s">
        <v>27</v>
      </c>
      <c r="I1832" s="1">
        <v>45267</v>
      </c>
      <c r="J1832">
        <v>2023</v>
      </c>
      <c r="K1832" t="s">
        <v>103</v>
      </c>
      <c r="L1832">
        <v>2</v>
      </c>
      <c r="M1832">
        <v>480.29</v>
      </c>
      <c r="N1832">
        <v>333.78</v>
      </c>
      <c r="O1832">
        <f>Table1[[#This Row],[Price_per_qty]]*Table1[[#This Row],[Sold_qty]]</f>
        <v>960.58</v>
      </c>
      <c r="P1832">
        <f>(Table1[[#This Row],[Sold_qty]]*Table1[[#This Row],[Price_per_qty]])-(Table1[[#This Row],[COGS]]*Table1[[#This Row],[Sold_qty]])</f>
        <v>293.0200000000001</v>
      </c>
      <c r="Q1832" s="6">
        <f>Table1[[#This Row],[Profit]]/Table1[[#This Row],[Revenue]]</f>
        <v>0.3050448687251453</v>
      </c>
    </row>
    <row r="1833" spans="1:17" x14ac:dyDescent="0.3">
      <c r="A1833">
        <v>1832</v>
      </c>
      <c r="B1833" t="s">
        <v>3963</v>
      </c>
      <c r="C1833" t="s">
        <v>3964</v>
      </c>
      <c r="D1833" t="s">
        <v>24</v>
      </c>
      <c r="E1833" t="s">
        <v>73</v>
      </c>
      <c r="F1833" t="s">
        <v>622</v>
      </c>
      <c r="G1833" t="s">
        <v>20</v>
      </c>
      <c r="H1833" t="s">
        <v>35</v>
      </c>
      <c r="I1833" s="1">
        <v>45363</v>
      </c>
      <c r="J1833">
        <v>2024</v>
      </c>
      <c r="K1833" t="s">
        <v>29</v>
      </c>
      <c r="L1833">
        <v>12</v>
      </c>
      <c r="M1833">
        <v>280.99</v>
      </c>
      <c r="N1833">
        <v>229.15</v>
      </c>
      <c r="O1833">
        <f>Table1[[#This Row],[Price_per_qty]]*Table1[[#This Row],[Sold_qty]]</f>
        <v>3371.88</v>
      </c>
      <c r="P1833">
        <f>(Table1[[#This Row],[Sold_qty]]*Table1[[#This Row],[Price_per_qty]])-(Table1[[#This Row],[COGS]]*Table1[[#This Row],[Sold_qty]])</f>
        <v>622.07999999999993</v>
      </c>
      <c r="Q1833" s="6">
        <f>Table1[[#This Row],[Profit]]/Table1[[#This Row],[Revenue]]</f>
        <v>0.18449055126516956</v>
      </c>
    </row>
    <row r="1834" spans="1:17" x14ac:dyDescent="0.3">
      <c r="A1834">
        <v>1833</v>
      </c>
      <c r="B1834" t="s">
        <v>3965</v>
      </c>
      <c r="C1834" t="s">
        <v>3966</v>
      </c>
      <c r="D1834" t="s">
        <v>16</v>
      </c>
      <c r="E1834" t="s">
        <v>17</v>
      </c>
      <c r="F1834" t="s">
        <v>1762</v>
      </c>
      <c r="G1834" t="s">
        <v>44</v>
      </c>
      <c r="H1834" t="s">
        <v>28</v>
      </c>
      <c r="I1834" s="1">
        <v>44982</v>
      </c>
      <c r="J1834">
        <v>2023</v>
      </c>
      <c r="K1834" t="s">
        <v>103</v>
      </c>
      <c r="L1834">
        <v>10</v>
      </c>
      <c r="M1834">
        <v>235.42</v>
      </c>
      <c r="N1834">
        <v>169.66</v>
      </c>
      <c r="O1834">
        <f>Table1[[#This Row],[Price_per_qty]]*Table1[[#This Row],[Sold_qty]]</f>
        <v>2354.1999999999998</v>
      </c>
      <c r="P1834">
        <f>(Table1[[#This Row],[Sold_qty]]*Table1[[#This Row],[Price_per_qty]])-(Table1[[#This Row],[COGS]]*Table1[[#This Row],[Sold_qty]])</f>
        <v>657.59999999999991</v>
      </c>
      <c r="Q1834" s="6">
        <f>Table1[[#This Row],[Profit]]/Table1[[#This Row],[Revenue]]</f>
        <v>0.27933055815138896</v>
      </c>
    </row>
    <row r="1835" spans="1:17" x14ac:dyDescent="0.3">
      <c r="A1835">
        <v>1834</v>
      </c>
      <c r="B1835" t="s">
        <v>3967</v>
      </c>
      <c r="C1835" t="s">
        <v>3968</v>
      </c>
      <c r="D1835" t="s">
        <v>32</v>
      </c>
      <c r="E1835" t="s">
        <v>33</v>
      </c>
      <c r="F1835" t="s">
        <v>197</v>
      </c>
      <c r="G1835" t="s">
        <v>28</v>
      </c>
      <c r="H1835" t="s">
        <v>19</v>
      </c>
      <c r="I1835" s="1">
        <v>45396</v>
      </c>
      <c r="J1835">
        <v>2024</v>
      </c>
      <c r="K1835" t="s">
        <v>36</v>
      </c>
      <c r="L1835">
        <v>12</v>
      </c>
      <c r="M1835">
        <v>476.58</v>
      </c>
      <c r="N1835">
        <v>378.4</v>
      </c>
      <c r="O1835">
        <f>Table1[[#This Row],[Price_per_qty]]*Table1[[#This Row],[Sold_qty]]</f>
        <v>5718.96</v>
      </c>
      <c r="P1835">
        <f>(Table1[[#This Row],[Sold_qty]]*Table1[[#This Row],[Price_per_qty]])-(Table1[[#This Row],[COGS]]*Table1[[#This Row],[Sold_qty]])</f>
        <v>1178.1600000000008</v>
      </c>
      <c r="Q1835" s="6">
        <f>Table1[[#This Row],[Profit]]/Table1[[#This Row],[Revenue]]</f>
        <v>0.20600948424189028</v>
      </c>
    </row>
    <row r="1836" spans="1:17" x14ac:dyDescent="0.3">
      <c r="A1836">
        <v>1835</v>
      </c>
      <c r="B1836" t="s">
        <v>3969</v>
      </c>
      <c r="C1836" t="s">
        <v>3970</v>
      </c>
      <c r="D1836" t="s">
        <v>32</v>
      </c>
      <c r="E1836" t="s">
        <v>33</v>
      </c>
      <c r="F1836" t="s">
        <v>1045</v>
      </c>
      <c r="G1836" t="s">
        <v>20</v>
      </c>
      <c r="H1836" t="s">
        <v>35</v>
      </c>
      <c r="I1836" s="1">
        <v>45299</v>
      </c>
      <c r="J1836">
        <v>2024</v>
      </c>
      <c r="K1836" t="s">
        <v>21</v>
      </c>
      <c r="L1836">
        <v>11</v>
      </c>
      <c r="M1836">
        <v>49.63</v>
      </c>
      <c r="N1836">
        <v>38.270000000000003</v>
      </c>
      <c r="O1836">
        <f>Table1[[#This Row],[Price_per_qty]]*Table1[[#This Row],[Sold_qty]]</f>
        <v>545.93000000000006</v>
      </c>
      <c r="P1836">
        <f>(Table1[[#This Row],[Sold_qty]]*Table1[[#This Row],[Price_per_qty]])-(Table1[[#This Row],[COGS]]*Table1[[#This Row],[Sold_qty]])</f>
        <v>124.96000000000004</v>
      </c>
      <c r="Q1836" s="6">
        <f>Table1[[#This Row],[Profit]]/Table1[[#This Row],[Revenue]]</f>
        <v>0.22889381422526703</v>
      </c>
    </row>
    <row r="1837" spans="1:17" x14ac:dyDescent="0.3">
      <c r="A1837">
        <v>1836</v>
      </c>
      <c r="B1837" t="s">
        <v>3971</v>
      </c>
      <c r="C1837" t="s">
        <v>3972</v>
      </c>
      <c r="D1837" t="s">
        <v>32</v>
      </c>
      <c r="E1837" t="s">
        <v>52</v>
      </c>
      <c r="F1837" t="s">
        <v>395</v>
      </c>
      <c r="G1837" t="s">
        <v>20</v>
      </c>
      <c r="H1837" t="s">
        <v>28</v>
      </c>
      <c r="I1837" s="1">
        <v>45668</v>
      </c>
      <c r="J1837">
        <v>2025</v>
      </c>
      <c r="K1837" t="s">
        <v>29</v>
      </c>
      <c r="L1837">
        <v>9</v>
      </c>
      <c r="M1837">
        <v>324.99</v>
      </c>
      <c r="N1837">
        <v>269.69</v>
      </c>
      <c r="O1837">
        <f>Table1[[#This Row],[Price_per_qty]]*Table1[[#This Row],[Sold_qty]]</f>
        <v>2924.91</v>
      </c>
      <c r="P1837">
        <f>(Table1[[#This Row],[Sold_qty]]*Table1[[#This Row],[Price_per_qty]])-(Table1[[#This Row],[COGS]]*Table1[[#This Row],[Sold_qty]])</f>
        <v>497.69999999999982</v>
      </c>
      <c r="Q1837" s="6">
        <f>Table1[[#This Row],[Profit]]/Table1[[#This Row],[Revenue]]</f>
        <v>0.17015908181790204</v>
      </c>
    </row>
    <row r="1838" spans="1:17" x14ac:dyDescent="0.3">
      <c r="A1838">
        <v>1837</v>
      </c>
      <c r="B1838" t="s">
        <v>3973</v>
      </c>
      <c r="C1838" t="s">
        <v>3974</v>
      </c>
      <c r="D1838" t="s">
        <v>16</v>
      </c>
      <c r="E1838" t="s">
        <v>59</v>
      </c>
      <c r="F1838" t="s">
        <v>238</v>
      </c>
      <c r="G1838" t="s">
        <v>44</v>
      </c>
      <c r="H1838" t="s">
        <v>44</v>
      </c>
      <c r="I1838" s="1">
        <v>45260</v>
      </c>
      <c r="J1838">
        <v>2023</v>
      </c>
      <c r="K1838" t="s">
        <v>29</v>
      </c>
      <c r="L1838">
        <v>11</v>
      </c>
      <c r="M1838">
        <v>244.21</v>
      </c>
      <c r="N1838">
        <v>169.24</v>
      </c>
      <c r="O1838">
        <f>Table1[[#This Row],[Price_per_qty]]*Table1[[#This Row],[Sold_qty]]</f>
        <v>2686.31</v>
      </c>
      <c r="P1838">
        <f>(Table1[[#This Row],[Sold_qty]]*Table1[[#This Row],[Price_per_qty]])-(Table1[[#This Row],[COGS]]*Table1[[#This Row],[Sold_qty]])</f>
        <v>824.66999999999985</v>
      </c>
      <c r="Q1838" s="6">
        <f>Table1[[#This Row],[Profit]]/Table1[[#This Row],[Revenue]]</f>
        <v>0.30698988575406405</v>
      </c>
    </row>
    <row r="1839" spans="1:17" x14ac:dyDescent="0.3">
      <c r="A1839">
        <v>1838</v>
      </c>
      <c r="B1839" t="s">
        <v>3975</v>
      </c>
      <c r="C1839" t="s">
        <v>31</v>
      </c>
      <c r="D1839" t="s">
        <v>24</v>
      </c>
      <c r="E1839" t="s">
        <v>25</v>
      </c>
      <c r="F1839" t="s">
        <v>875</v>
      </c>
      <c r="G1839" t="s">
        <v>44</v>
      </c>
      <c r="H1839" t="s">
        <v>35</v>
      </c>
      <c r="I1839" s="1">
        <v>45200</v>
      </c>
      <c r="J1839">
        <v>2023</v>
      </c>
      <c r="K1839" t="s">
        <v>103</v>
      </c>
      <c r="L1839">
        <v>20</v>
      </c>
      <c r="M1839">
        <v>236.42</v>
      </c>
      <c r="N1839">
        <v>160.88999999999999</v>
      </c>
      <c r="O1839">
        <f>Table1[[#This Row],[Price_per_qty]]*Table1[[#This Row],[Sold_qty]]</f>
        <v>4728.3999999999996</v>
      </c>
      <c r="P1839">
        <f>(Table1[[#This Row],[Sold_qty]]*Table1[[#This Row],[Price_per_qty]])-(Table1[[#This Row],[COGS]]*Table1[[#This Row],[Sold_qty]])</f>
        <v>1510.6</v>
      </c>
      <c r="Q1839" s="6">
        <f>Table1[[#This Row],[Profit]]/Table1[[#This Row],[Revenue]]</f>
        <v>0.31947381778191353</v>
      </c>
    </row>
    <row r="1840" spans="1:17" x14ac:dyDescent="0.3">
      <c r="A1840">
        <v>1839</v>
      </c>
      <c r="B1840" t="s">
        <v>3976</v>
      </c>
      <c r="C1840" t="s">
        <v>3977</v>
      </c>
      <c r="D1840" t="s">
        <v>32</v>
      </c>
      <c r="E1840" t="s">
        <v>33</v>
      </c>
      <c r="F1840" t="s">
        <v>34</v>
      </c>
      <c r="G1840" t="s">
        <v>35</v>
      </c>
      <c r="H1840" t="s">
        <v>44</v>
      </c>
      <c r="I1840" s="1">
        <v>45704</v>
      </c>
      <c r="J1840">
        <v>2025</v>
      </c>
      <c r="K1840" t="s">
        <v>36</v>
      </c>
      <c r="L1840">
        <v>18</v>
      </c>
      <c r="M1840">
        <v>80.38</v>
      </c>
      <c r="N1840">
        <v>51.06</v>
      </c>
      <c r="O1840">
        <f>Table1[[#This Row],[Price_per_qty]]*Table1[[#This Row],[Sold_qty]]</f>
        <v>1446.84</v>
      </c>
      <c r="P1840">
        <f>(Table1[[#This Row],[Sold_qty]]*Table1[[#This Row],[Price_per_qty]])-(Table1[[#This Row],[COGS]]*Table1[[#This Row],[Sold_qty]])</f>
        <v>527.75999999999988</v>
      </c>
      <c r="Q1840" s="6">
        <f>Table1[[#This Row],[Profit]]/Table1[[#This Row],[Revenue]]</f>
        <v>0.36476735506344854</v>
      </c>
    </row>
    <row r="1841" spans="1:17" x14ac:dyDescent="0.3">
      <c r="A1841">
        <v>1840</v>
      </c>
      <c r="B1841" t="s">
        <v>3978</v>
      </c>
      <c r="C1841" t="s">
        <v>3979</v>
      </c>
      <c r="D1841" t="s">
        <v>16</v>
      </c>
      <c r="E1841" t="s">
        <v>17</v>
      </c>
      <c r="F1841" t="s">
        <v>442</v>
      </c>
      <c r="G1841" t="s">
        <v>19</v>
      </c>
      <c r="H1841" t="s">
        <v>28</v>
      </c>
      <c r="I1841" s="1">
        <v>45036</v>
      </c>
      <c r="J1841">
        <v>2023</v>
      </c>
      <c r="K1841" t="s">
        <v>29</v>
      </c>
      <c r="L1841">
        <v>18</v>
      </c>
      <c r="M1841">
        <v>441.07</v>
      </c>
      <c r="N1841">
        <v>321.39999999999998</v>
      </c>
      <c r="O1841">
        <f>Table1[[#This Row],[Price_per_qty]]*Table1[[#This Row],[Sold_qty]]</f>
        <v>7939.26</v>
      </c>
      <c r="P1841">
        <f>(Table1[[#This Row],[Sold_qty]]*Table1[[#This Row],[Price_per_qty]])-(Table1[[#This Row],[COGS]]*Table1[[#This Row],[Sold_qty]])</f>
        <v>2154.0600000000004</v>
      </c>
      <c r="Q1841" s="6">
        <f>Table1[[#This Row],[Profit]]/Table1[[#This Row],[Revenue]]</f>
        <v>0.27131747795134564</v>
      </c>
    </row>
    <row r="1842" spans="1:17" x14ac:dyDescent="0.3">
      <c r="A1842">
        <v>1841</v>
      </c>
      <c r="B1842" t="s">
        <v>3980</v>
      </c>
      <c r="C1842" t="s">
        <v>3981</v>
      </c>
      <c r="D1842" t="s">
        <v>16</v>
      </c>
      <c r="E1842" t="s">
        <v>59</v>
      </c>
      <c r="F1842" t="s">
        <v>2078</v>
      </c>
      <c r="G1842" t="s">
        <v>27</v>
      </c>
      <c r="H1842" t="s">
        <v>27</v>
      </c>
      <c r="I1842" s="1">
        <v>45795</v>
      </c>
      <c r="J1842">
        <v>2025</v>
      </c>
      <c r="K1842" t="s">
        <v>29</v>
      </c>
      <c r="L1842">
        <v>3</v>
      </c>
      <c r="M1842">
        <v>78.14</v>
      </c>
      <c r="N1842">
        <v>56.83</v>
      </c>
      <c r="O1842">
        <f>Table1[[#This Row],[Price_per_qty]]*Table1[[#This Row],[Sold_qty]]</f>
        <v>234.42000000000002</v>
      </c>
      <c r="P1842">
        <f>(Table1[[#This Row],[Sold_qty]]*Table1[[#This Row],[Price_per_qty]])-(Table1[[#This Row],[COGS]]*Table1[[#This Row],[Sold_qty]])</f>
        <v>63.930000000000007</v>
      </c>
      <c r="Q1842" s="6">
        <f>Table1[[#This Row],[Profit]]/Table1[[#This Row],[Revenue]]</f>
        <v>0.27271563859738929</v>
      </c>
    </row>
    <row r="1843" spans="1:17" x14ac:dyDescent="0.3">
      <c r="A1843">
        <v>1842</v>
      </c>
      <c r="B1843" t="s">
        <v>3982</v>
      </c>
      <c r="C1843" t="s">
        <v>3983</v>
      </c>
      <c r="D1843" t="s">
        <v>24</v>
      </c>
      <c r="E1843" t="s">
        <v>73</v>
      </c>
      <c r="F1843" t="s">
        <v>2296</v>
      </c>
      <c r="G1843" t="s">
        <v>35</v>
      </c>
      <c r="H1843" t="s">
        <v>20</v>
      </c>
      <c r="I1843" s="1">
        <v>45383</v>
      </c>
      <c r="J1843">
        <v>2024</v>
      </c>
      <c r="K1843" t="s">
        <v>103</v>
      </c>
      <c r="L1843">
        <v>12</v>
      </c>
      <c r="M1843">
        <v>333.89</v>
      </c>
      <c r="N1843">
        <v>230.33</v>
      </c>
      <c r="O1843">
        <f>Table1[[#This Row],[Price_per_qty]]*Table1[[#This Row],[Sold_qty]]</f>
        <v>4006.68</v>
      </c>
      <c r="P1843">
        <f>(Table1[[#This Row],[Sold_qty]]*Table1[[#This Row],[Price_per_qty]])-(Table1[[#This Row],[COGS]]*Table1[[#This Row],[Sold_qty]])</f>
        <v>1242.7199999999998</v>
      </c>
      <c r="Q1843" s="6">
        <f>Table1[[#This Row],[Profit]]/Table1[[#This Row],[Revenue]]</f>
        <v>0.31016202941088378</v>
      </c>
    </row>
    <row r="1844" spans="1:17" x14ac:dyDescent="0.3">
      <c r="A1844">
        <v>1843</v>
      </c>
      <c r="B1844" t="s">
        <v>3984</v>
      </c>
      <c r="C1844" t="s">
        <v>3985</v>
      </c>
      <c r="D1844" t="s">
        <v>24</v>
      </c>
      <c r="E1844" t="s">
        <v>73</v>
      </c>
      <c r="F1844" t="s">
        <v>229</v>
      </c>
      <c r="G1844" t="s">
        <v>19</v>
      </c>
      <c r="H1844" t="s">
        <v>19</v>
      </c>
      <c r="I1844" s="1">
        <v>45240</v>
      </c>
      <c r="J1844">
        <v>2023</v>
      </c>
      <c r="K1844" t="s">
        <v>29</v>
      </c>
      <c r="L1844">
        <v>11</v>
      </c>
      <c r="M1844">
        <v>170.65</v>
      </c>
      <c r="N1844">
        <v>92.01</v>
      </c>
      <c r="O1844">
        <f>Table1[[#This Row],[Price_per_qty]]*Table1[[#This Row],[Sold_qty]]</f>
        <v>1877.15</v>
      </c>
      <c r="P1844">
        <f>(Table1[[#This Row],[Sold_qty]]*Table1[[#This Row],[Price_per_qty]])-(Table1[[#This Row],[COGS]]*Table1[[#This Row],[Sold_qty]])</f>
        <v>865.04000000000008</v>
      </c>
      <c r="Q1844" s="6">
        <f>Table1[[#This Row],[Profit]]/Table1[[#This Row],[Revenue]]</f>
        <v>0.46082625256372695</v>
      </c>
    </row>
    <row r="1845" spans="1:17" x14ac:dyDescent="0.3">
      <c r="A1845">
        <v>1844</v>
      </c>
      <c r="B1845" t="s">
        <v>3986</v>
      </c>
      <c r="C1845" t="s">
        <v>3987</v>
      </c>
      <c r="D1845" t="s">
        <v>24</v>
      </c>
      <c r="E1845" t="s">
        <v>42</v>
      </c>
      <c r="F1845" t="s">
        <v>1190</v>
      </c>
      <c r="G1845" t="s">
        <v>35</v>
      </c>
      <c r="H1845" t="s">
        <v>28</v>
      </c>
      <c r="I1845" s="1">
        <v>45146</v>
      </c>
      <c r="J1845">
        <v>2023</v>
      </c>
      <c r="K1845" t="s">
        <v>29</v>
      </c>
      <c r="L1845">
        <v>18</v>
      </c>
      <c r="M1845">
        <v>132.09</v>
      </c>
      <c r="N1845">
        <v>106.27</v>
      </c>
      <c r="O1845">
        <f>Table1[[#This Row],[Price_per_qty]]*Table1[[#This Row],[Sold_qty]]</f>
        <v>2377.62</v>
      </c>
      <c r="P1845">
        <f>(Table1[[#This Row],[Sold_qty]]*Table1[[#This Row],[Price_per_qty]])-(Table1[[#This Row],[COGS]]*Table1[[#This Row],[Sold_qty]])</f>
        <v>464.76</v>
      </c>
      <c r="Q1845" s="6">
        <f>Table1[[#This Row],[Profit]]/Table1[[#This Row],[Revenue]]</f>
        <v>0.19547278370807783</v>
      </c>
    </row>
    <row r="1846" spans="1:17" x14ac:dyDescent="0.3">
      <c r="A1846">
        <v>1845</v>
      </c>
      <c r="B1846" t="s">
        <v>3988</v>
      </c>
      <c r="C1846" t="s">
        <v>180</v>
      </c>
      <c r="D1846" t="s">
        <v>16</v>
      </c>
      <c r="E1846" t="s">
        <v>59</v>
      </c>
      <c r="F1846" t="s">
        <v>2378</v>
      </c>
      <c r="G1846" t="s">
        <v>19</v>
      </c>
      <c r="H1846" t="s">
        <v>28</v>
      </c>
      <c r="I1846" s="1">
        <v>45809</v>
      </c>
      <c r="J1846">
        <v>2025</v>
      </c>
      <c r="K1846" t="s">
        <v>103</v>
      </c>
      <c r="L1846">
        <v>14</v>
      </c>
      <c r="M1846">
        <v>211.2</v>
      </c>
      <c r="N1846">
        <v>120.54</v>
      </c>
      <c r="O1846">
        <f>Table1[[#This Row],[Price_per_qty]]*Table1[[#This Row],[Sold_qty]]</f>
        <v>2956.7999999999997</v>
      </c>
      <c r="P1846">
        <f>(Table1[[#This Row],[Sold_qty]]*Table1[[#This Row],[Price_per_qty]])-(Table1[[#This Row],[COGS]]*Table1[[#This Row],[Sold_qty]])</f>
        <v>1269.2399999999996</v>
      </c>
      <c r="Q1846" s="6">
        <f>Table1[[#This Row],[Profit]]/Table1[[#This Row],[Revenue]]</f>
        <v>0.42926136363636352</v>
      </c>
    </row>
    <row r="1847" spans="1:17" x14ac:dyDescent="0.3">
      <c r="A1847">
        <v>1846</v>
      </c>
      <c r="B1847" t="s">
        <v>3989</v>
      </c>
      <c r="C1847" t="s">
        <v>3990</v>
      </c>
      <c r="D1847" t="s">
        <v>32</v>
      </c>
      <c r="E1847" t="s">
        <v>33</v>
      </c>
      <c r="F1847" t="s">
        <v>197</v>
      </c>
      <c r="G1847" t="s">
        <v>28</v>
      </c>
      <c r="H1847" t="s">
        <v>28</v>
      </c>
      <c r="I1847" s="1">
        <v>45416</v>
      </c>
      <c r="J1847">
        <v>2024</v>
      </c>
      <c r="K1847" t="s">
        <v>103</v>
      </c>
      <c r="L1847">
        <v>12</v>
      </c>
      <c r="M1847">
        <v>24.65</v>
      </c>
      <c r="N1847">
        <v>13.01</v>
      </c>
      <c r="O1847">
        <f>Table1[[#This Row],[Price_per_qty]]*Table1[[#This Row],[Sold_qty]]</f>
        <v>295.79999999999995</v>
      </c>
      <c r="P1847">
        <f>(Table1[[#This Row],[Sold_qty]]*Table1[[#This Row],[Price_per_qty]])-(Table1[[#This Row],[COGS]]*Table1[[#This Row],[Sold_qty]])</f>
        <v>139.67999999999995</v>
      </c>
      <c r="Q1847" s="6">
        <f>Table1[[#This Row],[Profit]]/Table1[[#This Row],[Revenue]]</f>
        <v>0.47221095334685587</v>
      </c>
    </row>
    <row r="1848" spans="1:17" x14ac:dyDescent="0.3">
      <c r="A1848">
        <v>1847</v>
      </c>
      <c r="B1848" t="s">
        <v>3991</v>
      </c>
      <c r="C1848" t="s">
        <v>3992</v>
      </c>
      <c r="D1848" t="s">
        <v>32</v>
      </c>
      <c r="E1848" t="s">
        <v>52</v>
      </c>
      <c r="F1848" t="s">
        <v>643</v>
      </c>
      <c r="G1848" t="s">
        <v>20</v>
      </c>
      <c r="H1848" t="s">
        <v>28</v>
      </c>
      <c r="I1848" s="1">
        <v>45245</v>
      </c>
      <c r="J1848">
        <v>2023</v>
      </c>
      <c r="K1848" t="s">
        <v>36</v>
      </c>
      <c r="L1848">
        <v>18</v>
      </c>
      <c r="M1848">
        <v>383.64</v>
      </c>
      <c r="N1848">
        <v>228.61</v>
      </c>
      <c r="O1848">
        <f>Table1[[#This Row],[Price_per_qty]]*Table1[[#This Row],[Sold_qty]]</f>
        <v>6905.5199999999995</v>
      </c>
      <c r="P1848">
        <f>(Table1[[#This Row],[Sold_qty]]*Table1[[#This Row],[Price_per_qty]])-(Table1[[#This Row],[COGS]]*Table1[[#This Row],[Sold_qty]])</f>
        <v>2790.5399999999991</v>
      </c>
      <c r="Q1848" s="6">
        <f>Table1[[#This Row],[Profit]]/Table1[[#This Row],[Revenue]]</f>
        <v>0.40410280471275145</v>
      </c>
    </row>
    <row r="1849" spans="1:17" x14ac:dyDescent="0.3">
      <c r="A1849">
        <v>1848</v>
      </c>
      <c r="B1849" t="s">
        <v>3993</v>
      </c>
      <c r="C1849" t="s">
        <v>3994</v>
      </c>
      <c r="D1849" t="s">
        <v>24</v>
      </c>
      <c r="E1849" t="s">
        <v>73</v>
      </c>
      <c r="F1849" t="s">
        <v>659</v>
      </c>
      <c r="G1849" t="s">
        <v>20</v>
      </c>
      <c r="H1849" t="s">
        <v>19</v>
      </c>
      <c r="I1849" s="1">
        <v>45002</v>
      </c>
      <c r="J1849">
        <v>2023</v>
      </c>
      <c r="K1849" t="s">
        <v>36</v>
      </c>
      <c r="L1849">
        <v>6</v>
      </c>
      <c r="M1849">
        <v>156.43</v>
      </c>
      <c r="N1849">
        <v>126.5</v>
      </c>
      <c r="O1849">
        <f>Table1[[#This Row],[Price_per_qty]]*Table1[[#This Row],[Sold_qty]]</f>
        <v>938.58</v>
      </c>
      <c r="P1849">
        <f>(Table1[[#This Row],[Sold_qty]]*Table1[[#This Row],[Price_per_qty]])-(Table1[[#This Row],[COGS]]*Table1[[#This Row],[Sold_qty]])</f>
        <v>179.58000000000004</v>
      </c>
      <c r="Q1849" s="6">
        <f>Table1[[#This Row],[Profit]]/Table1[[#This Row],[Revenue]]</f>
        <v>0.19133158601291317</v>
      </c>
    </row>
    <row r="1850" spans="1:17" x14ac:dyDescent="0.3">
      <c r="A1850">
        <v>1849</v>
      </c>
      <c r="B1850" t="s">
        <v>3995</v>
      </c>
      <c r="C1850" t="s">
        <v>3996</v>
      </c>
      <c r="D1850" t="s">
        <v>16</v>
      </c>
      <c r="E1850" t="s">
        <v>17</v>
      </c>
      <c r="F1850" t="s">
        <v>88</v>
      </c>
      <c r="G1850" t="s">
        <v>20</v>
      </c>
      <c r="H1850" t="s">
        <v>28</v>
      </c>
      <c r="I1850" s="1">
        <v>45702</v>
      </c>
      <c r="J1850">
        <v>2025</v>
      </c>
      <c r="K1850" t="s">
        <v>103</v>
      </c>
      <c r="L1850">
        <v>5</v>
      </c>
      <c r="M1850">
        <v>481.15</v>
      </c>
      <c r="N1850">
        <v>406.68</v>
      </c>
      <c r="O1850">
        <f>Table1[[#This Row],[Price_per_qty]]*Table1[[#This Row],[Sold_qty]]</f>
        <v>2405.75</v>
      </c>
      <c r="P1850">
        <f>(Table1[[#This Row],[Sold_qty]]*Table1[[#This Row],[Price_per_qty]])-(Table1[[#This Row],[COGS]]*Table1[[#This Row],[Sold_qty]])</f>
        <v>372.34999999999991</v>
      </c>
      <c r="Q1850" s="6">
        <f>Table1[[#This Row],[Profit]]/Table1[[#This Row],[Revenue]]</f>
        <v>0.15477501818559697</v>
      </c>
    </row>
    <row r="1851" spans="1:17" x14ac:dyDescent="0.3">
      <c r="A1851">
        <v>1850</v>
      </c>
      <c r="B1851" t="s">
        <v>3997</v>
      </c>
      <c r="C1851" t="s">
        <v>3998</v>
      </c>
      <c r="D1851" t="s">
        <v>32</v>
      </c>
      <c r="E1851" t="s">
        <v>63</v>
      </c>
      <c r="F1851" t="s">
        <v>2483</v>
      </c>
      <c r="G1851" t="s">
        <v>35</v>
      </c>
      <c r="H1851" t="s">
        <v>35</v>
      </c>
      <c r="I1851" s="1">
        <v>45571</v>
      </c>
      <c r="J1851">
        <v>2024</v>
      </c>
      <c r="K1851" t="s">
        <v>29</v>
      </c>
      <c r="L1851">
        <v>5</v>
      </c>
      <c r="M1851">
        <v>128.31</v>
      </c>
      <c r="N1851">
        <v>75.44</v>
      </c>
      <c r="O1851">
        <f>Table1[[#This Row],[Price_per_qty]]*Table1[[#This Row],[Sold_qty]]</f>
        <v>641.54999999999995</v>
      </c>
      <c r="P1851">
        <f>(Table1[[#This Row],[Sold_qty]]*Table1[[#This Row],[Price_per_qty]])-(Table1[[#This Row],[COGS]]*Table1[[#This Row],[Sold_qty]])</f>
        <v>264.34999999999997</v>
      </c>
      <c r="Q1851" s="6">
        <f>Table1[[#This Row],[Profit]]/Table1[[#This Row],[Revenue]]</f>
        <v>0.41204894396383757</v>
      </c>
    </row>
    <row r="1852" spans="1:17" x14ac:dyDescent="0.3">
      <c r="A1852">
        <v>1851</v>
      </c>
      <c r="B1852" t="s">
        <v>3999</v>
      </c>
      <c r="C1852" t="s">
        <v>4000</v>
      </c>
      <c r="D1852" t="s">
        <v>32</v>
      </c>
      <c r="E1852" t="s">
        <v>63</v>
      </c>
      <c r="F1852" t="s">
        <v>564</v>
      </c>
      <c r="G1852" t="s">
        <v>44</v>
      </c>
      <c r="H1852" t="s">
        <v>28</v>
      </c>
      <c r="I1852" s="1">
        <v>45215</v>
      </c>
      <c r="J1852">
        <v>2023</v>
      </c>
      <c r="K1852" t="s">
        <v>103</v>
      </c>
      <c r="L1852">
        <v>15</v>
      </c>
      <c r="M1852">
        <v>99.99</v>
      </c>
      <c r="N1852">
        <v>74.69</v>
      </c>
      <c r="O1852">
        <f>Table1[[#This Row],[Price_per_qty]]*Table1[[#This Row],[Sold_qty]]</f>
        <v>1499.85</v>
      </c>
      <c r="P1852">
        <f>(Table1[[#This Row],[Sold_qty]]*Table1[[#This Row],[Price_per_qty]])-(Table1[[#This Row],[COGS]]*Table1[[#This Row],[Sold_qty]])</f>
        <v>379.5</v>
      </c>
      <c r="Q1852" s="6">
        <f>Table1[[#This Row],[Profit]]/Table1[[#This Row],[Revenue]]</f>
        <v>0.25302530253025302</v>
      </c>
    </row>
    <row r="1853" spans="1:17" x14ac:dyDescent="0.3">
      <c r="A1853">
        <v>1852</v>
      </c>
      <c r="B1853" t="s">
        <v>4001</v>
      </c>
      <c r="C1853" t="s">
        <v>569</v>
      </c>
      <c r="D1853" t="s">
        <v>32</v>
      </c>
      <c r="E1853" t="s">
        <v>63</v>
      </c>
      <c r="F1853" t="s">
        <v>346</v>
      </c>
      <c r="G1853" t="s">
        <v>19</v>
      </c>
      <c r="H1853" t="s">
        <v>28</v>
      </c>
      <c r="I1853" s="1">
        <v>45288</v>
      </c>
      <c r="J1853">
        <v>2023</v>
      </c>
      <c r="K1853" t="s">
        <v>36</v>
      </c>
      <c r="L1853">
        <v>18</v>
      </c>
      <c r="M1853">
        <v>336.33</v>
      </c>
      <c r="N1853">
        <v>205.29</v>
      </c>
      <c r="O1853">
        <f>Table1[[#This Row],[Price_per_qty]]*Table1[[#This Row],[Sold_qty]]</f>
        <v>6053.94</v>
      </c>
      <c r="P1853">
        <f>(Table1[[#This Row],[Sold_qty]]*Table1[[#This Row],[Price_per_qty]])-(Table1[[#This Row],[COGS]]*Table1[[#This Row],[Sold_qty]])</f>
        <v>2358.7199999999998</v>
      </c>
      <c r="Q1853" s="6">
        <f>Table1[[#This Row],[Profit]]/Table1[[#This Row],[Revenue]]</f>
        <v>0.38961734011238963</v>
      </c>
    </row>
    <row r="1854" spans="1:17" x14ac:dyDescent="0.3">
      <c r="A1854">
        <v>1853</v>
      </c>
      <c r="B1854" t="s">
        <v>4002</v>
      </c>
      <c r="C1854" t="s">
        <v>1944</v>
      </c>
      <c r="D1854" t="s">
        <v>32</v>
      </c>
      <c r="E1854" t="s">
        <v>33</v>
      </c>
      <c r="F1854" t="s">
        <v>151</v>
      </c>
      <c r="G1854" t="s">
        <v>27</v>
      </c>
      <c r="H1854" t="s">
        <v>20</v>
      </c>
      <c r="I1854" s="1">
        <v>44939</v>
      </c>
      <c r="J1854">
        <v>2023</v>
      </c>
      <c r="K1854" t="s">
        <v>103</v>
      </c>
      <c r="L1854">
        <v>12</v>
      </c>
      <c r="M1854">
        <v>388.64</v>
      </c>
      <c r="N1854">
        <v>231.89</v>
      </c>
      <c r="O1854">
        <f>Table1[[#This Row],[Price_per_qty]]*Table1[[#This Row],[Sold_qty]]</f>
        <v>4663.68</v>
      </c>
      <c r="P1854">
        <f>(Table1[[#This Row],[Sold_qty]]*Table1[[#This Row],[Price_per_qty]])-(Table1[[#This Row],[COGS]]*Table1[[#This Row],[Sold_qty]])</f>
        <v>1881.0000000000005</v>
      </c>
      <c r="Q1854" s="6">
        <f>Table1[[#This Row],[Profit]]/Table1[[#This Row],[Revenue]]</f>
        <v>0.40332955948950194</v>
      </c>
    </row>
    <row r="1855" spans="1:17" x14ac:dyDescent="0.3">
      <c r="A1855">
        <v>1854</v>
      </c>
      <c r="B1855" t="s">
        <v>4003</v>
      </c>
      <c r="C1855" t="s">
        <v>4004</v>
      </c>
      <c r="D1855" t="s">
        <v>16</v>
      </c>
      <c r="E1855" t="s">
        <v>17</v>
      </c>
      <c r="F1855" t="s">
        <v>2341</v>
      </c>
      <c r="G1855" t="s">
        <v>28</v>
      </c>
      <c r="H1855" t="s">
        <v>20</v>
      </c>
      <c r="I1855" s="1">
        <v>45307</v>
      </c>
      <c r="J1855">
        <v>2024</v>
      </c>
      <c r="K1855" t="s">
        <v>29</v>
      </c>
      <c r="L1855">
        <v>8</v>
      </c>
      <c r="M1855">
        <v>104.16</v>
      </c>
      <c r="N1855">
        <v>62.91</v>
      </c>
      <c r="O1855">
        <f>Table1[[#This Row],[Price_per_qty]]*Table1[[#This Row],[Sold_qty]]</f>
        <v>833.28</v>
      </c>
      <c r="P1855">
        <f>(Table1[[#This Row],[Sold_qty]]*Table1[[#This Row],[Price_per_qty]])-(Table1[[#This Row],[COGS]]*Table1[[#This Row],[Sold_qty]])</f>
        <v>330</v>
      </c>
      <c r="Q1855" s="6">
        <f>Table1[[#This Row],[Profit]]/Table1[[#This Row],[Revenue]]</f>
        <v>0.39602534562211983</v>
      </c>
    </row>
    <row r="1856" spans="1:17" x14ac:dyDescent="0.3">
      <c r="A1856">
        <v>1855</v>
      </c>
      <c r="B1856" t="s">
        <v>4005</v>
      </c>
      <c r="C1856" t="s">
        <v>4006</v>
      </c>
      <c r="D1856" t="s">
        <v>16</v>
      </c>
      <c r="E1856" t="s">
        <v>106</v>
      </c>
      <c r="F1856" t="s">
        <v>2527</v>
      </c>
      <c r="G1856" t="s">
        <v>28</v>
      </c>
      <c r="H1856" t="s">
        <v>20</v>
      </c>
      <c r="I1856" s="1">
        <v>45520</v>
      </c>
      <c r="J1856">
        <v>2024</v>
      </c>
      <c r="K1856" t="s">
        <v>103</v>
      </c>
      <c r="L1856">
        <v>16</v>
      </c>
      <c r="M1856">
        <v>371.84</v>
      </c>
      <c r="N1856">
        <v>253.65</v>
      </c>
      <c r="O1856">
        <f>Table1[[#This Row],[Price_per_qty]]*Table1[[#This Row],[Sold_qty]]</f>
        <v>5949.44</v>
      </c>
      <c r="P1856">
        <f>(Table1[[#This Row],[Sold_qty]]*Table1[[#This Row],[Price_per_qty]])-(Table1[[#This Row],[COGS]]*Table1[[#This Row],[Sold_qty]])</f>
        <v>1891.0399999999995</v>
      </c>
      <c r="Q1856" s="6">
        <f>Table1[[#This Row],[Profit]]/Table1[[#This Row],[Revenue]]</f>
        <v>0.31785176419965572</v>
      </c>
    </row>
    <row r="1857" spans="1:17" x14ac:dyDescent="0.3">
      <c r="A1857">
        <v>1856</v>
      </c>
      <c r="B1857" t="s">
        <v>4007</v>
      </c>
      <c r="C1857" t="s">
        <v>2488</v>
      </c>
      <c r="D1857" t="s">
        <v>24</v>
      </c>
      <c r="E1857" t="s">
        <v>73</v>
      </c>
      <c r="F1857" t="s">
        <v>825</v>
      </c>
      <c r="G1857" t="s">
        <v>19</v>
      </c>
      <c r="H1857" t="s">
        <v>44</v>
      </c>
      <c r="I1857" s="1">
        <v>45188</v>
      </c>
      <c r="J1857">
        <v>2023</v>
      </c>
      <c r="K1857" t="s">
        <v>36</v>
      </c>
      <c r="L1857">
        <v>4</v>
      </c>
      <c r="M1857">
        <v>89.61</v>
      </c>
      <c r="N1857">
        <v>73.989999999999995</v>
      </c>
      <c r="O1857">
        <f>Table1[[#This Row],[Price_per_qty]]*Table1[[#This Row],[Sold_qty]]</f>
        <v>358.44</v>
      </c>
      <c r="P1857">
        <f>(Table1[[#This Row],[Sold_qty]]*Table1[[#This Row],[Price_per_qty]])-(Table1[[#This Row],[COGS]]*Table1[[#This Row],[Sold_qty]])</f>
        <v>62.480000000000018</v>
      </c>
      <c r="Q1857" s="6">
        <f>Table1[[#This Row],[Profit]]/Table1[[#This Row],[Revenue]]</f>
        <v>0.17431090280102673</v>
      </c>
    </row>
    <row r="1858" spans="1:17" x14ac:dyDescent="0.3">
      <c r="A1858">
        <v>1857</v>
      </c>
      <c r="B1858" t="s">
        <v>4008</v>
      </c>
      <c r="C1858" t="s">
        <v>3473</v>
      </c>
      <c r="D1858" t="s">
        <v>24</v>
      </c>
      <c r="E1858" t="s">
        <v>73</v>
      </c>
      <c r="F1858" t="s">
        <v>337</v>
      </c>
      <c r="G1858" t="s">
        <v>44</v>
      </c>
      <c r="H1858" t="s">
        <v>20</v>
      </c>
      <c r="I1858" s="1">
        <v>45607</v>
      </c>
      <c r="J1858">
        <v>2024</v>
      </c>
      <c r="K1858" t="s">
        <v>103</v>
      </c>
      <c r="L1858">
        <v>2</v>
      </c>
      <c r="M1858">
        <v>409.04</v>
      </c>
      <c r="N1858">
        <v>223.52</v>
      </c>
      <c r="O1858">
        <f>Table1[[#This Row],[Price_per_qty]]*Table1[[#This Row],[Sold_qty]]</f>
        <v>818.08</v>
      </c>
      <c r="P1858">
        <f>(Table1[[#This Row],[Sold_qty]]*Table1[[#This Row],[Price_per_qty]])-(Table1[[#This Row],[COGS]]*Table1[[#This Row],[Sold_qty]])</f>
        <v>371.04</v>
      </c>
      <c r="Q1858" s="6">
        <f>Table1[[#This Row],[Profit]]/Table1[[#This Row],[Revenue]]</f>
        <v>0.45354977508312144</v>
      </c>
    </row>
    <row r="1859" spans="1:17" x14ac:dyDescent="0.3">
      <c r="A1859">
        <v>1858</v>
      </c>
      <c r="B1859" t="s">
        <v>4009</v>
      </c>
      <c r="C1859" t="s">
        <v>4010</v>
      </c>
      <c r="D1859" t="s">
        <v>32</v>
      </c>
      <c r="E1859" t="s">
        <v>52</v>
      </c>
      <c r="F1859" t="s">
        <v>2564</v>
      </c>
      <c r="G1859" t="s">
        <v>20</v>
      </c>
      <c r="H1859" t="s">
        <v>27</v>
      </c>
      <c r="I1859" s="1">
        <v>45745</v>
      </c>
      <c r="J1859">
        <v>2025</v>
      </c>
      <c r="K1859" t="s">
        <v>29</v>
      </c>
      <c r="L1859">
        <v>17</v>
      </c>
      <c r="M1859">
        <v>169.99</v>
      </c>
      <c r="N1859">
        <v>99.14</v>
      </c>
      <c r="O1859">
        <f>Table1[[#This Row],[Price_per_qty]]*Table1[[#This Row],[Sold_qty]]</f>
        <v>2889.83</v>
      </c>
      <c r="P1859">
        <f>(Table1[[#This Row],[Sold_qty]]*Table1[[#This Row],[Price_per_qty]])-(Table1[[#This Row],[COGS]]*Table1[[#This Row],[Sold_qty]])</f>
        <v>1204.4499999999998</v>
      </c>
      <c r="Q1859" s="6">
        <f>Table1[[#This Row],[Profit]]/Table1[[#This Row],[Revenue]]</f>
        <v>0.41678922289546438</v>
      </c>
    </row>
    <row r="1860" spans="1:17" x14ac:dyDescent="0.3">
      <c r="A1860">
        <v>1859</v>
      </c>
      <c r="B1860" t="s">
        <v>4011</v>
      </c>
      <c r="C1860" t="s">
        <v>4012</v>
      </c>
      <c r="D1860" t="s">
        <v>24</v>
      </c>
      <c r="E1860" t="s">
        <v>25</v>
      </c>
      <c r="F1860" t="s">
        <v>1990</v>
      </c>
      <c r="G1860" t="s">
        <v>19</v>
      </c>
      <c r="H1860" t="s">
        <v>20</v>
      </c>
      <c r="I1860" s="1">
        <v>45397</v>
      </c>
      <c r="J1860">
        <v>2024</v>
      </c>
      <c r="K1860" t="s">
        <v>21</v>
      </c>
      <c r="L1860">
        <v>2</v>
      </c>
      <c r="M1860">
        <v>127.11</v>
      </c>
      <c r="N1860">
        <v>89.15</v>
      </c>
      <c r="O1860">
        <f>Table1[[#This Row],[Price_per_qty]]*Table1[[#This Row],[Sold_qty]]</f>
        <v>254.22</v>
      </c>
      <c r="P1860">
        <f>(Table1[[#This Row],[Sold_qty]]*Table1[[#This Row],[Price_per_qty]])-(Table1[[#This Row],[COGS]]*Table1[[#This Row],[Sold_qty]])</f>
        <v>75.919999999999987</v>
      </c>
      <c r="Q1860" s="6">
        <f>Table1[[#This Row],[Profit]]/Table1[[#This Row],[Revenue]]</f>
        <v>0.29863897411690654</v>
      </c>
    </row>
    <row r="1861" spans="1:17" x14ac:dyDescent="0.3">
      <c r="A1861">
        <v>1860</v>
      </c>
      <c r="B1861" t="s">
        <v>4013</v>
      </c>
      <c r="C1861" t="s">
        <v>4014</v>
      </c>
      <c r="D1861" t="s">
        <v>16</v>
      </c>
      <c r="E1861" t="s">
        <v>106</v>
      </c>
      <c r="F1861" t="s">
        <v>619</v>
      </c>
      <c r="G1861" t="s">
        <v>35</v>
      </c>
      <c r="H1861" t="s">
        <v>20</v>
      </c>
      <c r="I1861" s="1">
        <v>45439</v>
      </c>
      <c r="J1861">
        <v>2024</v>
      </c>
      <c r="K1861" t="s">
        <v>36</v>
      </c>
      <c r="L1861">
        <v>19</v>
      </c>
      <c r="M1861">
        <v>99.02</v>
      </c>
      <c r="N1861">
        <v>67.17</v>
      </c>
      <c r="O1861">
        <f>Table1[[#This Row],[Price_per_qty]]*Table1[[#This Row],[Sold_qty]]</f>
        <v>1881.3799999999999</v>
      </c>
      <c r="P1861">
        <f>(Table1[[#This Row],[Sold_qty]]*Table1[[#This Row],[Price_per_qty]])-(Table1[[#This Row],[COGS]]*Table1[[#This Row],[Sold_qty]])</f>
        <v>605.14999999999986</v>
      </c>
      <c r="Q1861" s="6">
        <f>Table1[[#This Row],[Profit]]/Table1[[#This Row],[Revenue]]</f>
        <v>0.32165219147646934</v>
      </c>
    </row>
    <row r="1862" spans="1:17" x14ac:dyDescent="0.3">
      <c r="A1862">
        <v>1861</v>
      </c>
      <c r="B1862" t="s">
        <v>4015</v>
      </c>
      <c r="C1862" t="s">
        <v>4016</v>
      </c>
      <c r="D1862" t="s">
        <v>16</v>
      </c>
      <c r="E1862" t="s">
        <v>17</v>
      </c>
      <c r="F1862" t="s">
        <v>855</v>
      </c>
      <c r="G1862" t="s">
        <v>27</v>
      </c>
      <c r="H1862" t="s">
        <v>35</v>
      </c>
      <c r="I1862" s="1">
        <v>45218</v>
      </c>
      <c r="J1862">
        <v>2023</v>
      </c>
      <c r="K1862" t="s">
        <v>21</v>
      </c>
      <c r="L1862">
        <v>15</v>
      </c>
      <c r="M1862">
        <v>277.5</v>
      </c>
      <c r="N1862">
        <v>165.96</v>
      </c>
      <c r="O1862">
        <f>Table1[[#This Row],[Price_per_qty]]*Table1[[#This Row],[Sold_qty]]</f>
        <v>4162.5</v>
      </c>
      <c r="P1862">
        <f>(Table1[[#This Row],[Sold_qty]]*Table1[[#This Row],[Price_per_qty]])-(Table1[[#This Row],[COGS]]*Table1[[#This Row],[Sold_qty]])</f>
        <v>1673.1</v>
      </c>
      <c r="Q1862" s="6">
        <f>Table1[[#This Row],[Profit]]/Table1[[#This Row],[Revenue]]</f>
        <v>0.4019459459459459</v>
      </c>
    </row>
    <row r="1863" spans="1:17" x14ac:dyDescent="0.3">
      <c r="A1863">
        <v>1862</v>
      </c>
      <c r="B1863" t="s">
        <v>4017</v>
      </c>
      <c r="C1863" t="s">
        <v>4018</v>
      </c>
      <c r="D1863" t="s">
        <v>24</v>
      </c>
      <c r="E1863" t="s">
        <v>25</v>
      </c>
      <c r="F1863" t="s">
        <v>67</v>
      </c>
      <c r="G1863" t="s">
        <v>35</v>
      </c>
      <c r="H1863" t="s">
        <v>35</v>
      </c>
      <c r="I1863" s="1">
        <v>45494</v>
      </c>
      <c r="J1863">
        <v>2024</v>
      </c>
      <c r="K1863" t="s">
        <v>36</v>
      </c>
      <c r="L1863">
        <v>15</v>
      </c>
      <c r="M1863">
        <v>52.2</v>
      </c>
      <c r="N1863">
        <v>30.3</v>
      </c>
      <c r="O1863">
        <f>Table1[[#This Row],[Price_per_qty]]*Table1[[#This Row],[Sold_qty]]</f>
        <v>783</v>
      </c>
      <c r="P1863">
        <f>(Table1[[#This Row],[Sold_qty]]*Table1[[#This Row],[Price_per_qty]])-(Table1[[#This Row],[COGS]]*Table1[[#This Row],[Sold_qty]])</f>
        <v>328.5</v>
      </c>
      <c r="Q1863" s="6">
        <f>Table1[[#This Row],[Profit]]/Table1[[#This Row],[Revenue]]</f>
        <v>0.41954022988505746</v>
      </c>
    </row>
    <row r="1864" spans="1:17" x14ac:dyDescent="0.3">
      <c r="A1864">
        <v>1863</v>
      </c>
      <c r="B1864" t="s">
        <v>4019</v>
      </c>
      <c r="C1864" t="s">
        <v>4020</v>
      </c>
      <c r="D1864" t="s">
        <v>24</v>
      </c>
      <c r="E1864" t="s">
        <v>73</v>
      </c>
      <c r="F1864" t="s">
        <v>2142</v>
      </c>
      <c r="G1864" t="s">
        <v>28</v>
      </c>
      <c r="H1864" t="s">
        <v>19</v>
      </c>
      <c r="I1864" s="1">
        <v>45159</v>
      </c>
      <c r="J1864">
        <v>2023</v>
      </c>
      <c r="K1864" t="s">
        <v>21</v>
      </c>
      <c r="L1864">
        <v>2</v>
      </c>
      <c r="M1864">
        <v>123.54</v>
      </c>
      <c r="N1864">
        <v>65.67</v>
      </c>
      <c r="O1864">
        <f>Table1[[#This Row],[Price_per_qty]]*Table1[[#This Row],[Sold_qty]]</f>
        <v>247.08</v>
      </c>
      <c r="P1864">
        <f>(Table1[[#This Row],[Sold_qty]]*Table1[[#This Row],[Price_per_qty]])-(Table1[[#This Row],[COGS]]*Table1[[#This Row],[Sold_qty]])</f>
        <v>115.74000000000001</v>
      </c>
      <c r="Q1864" s="6">
        <f>Table1[[#This Row],[Profit]]/Table1[[#This Row],[Revenue]]</f>
        <v>0.46843127731908696</v>
      </c>
    </row>
    <row r="1865" spans="1:17" x14ac:dyDescent="0.3">
      <c r="A1865">
        <v>1864</v>
      </c>
      <c r="B1865" t="s">
        <v>4021</v>
      </c>
      <c r="C1865" t="s">
        <v>4022</v>
      </c>
      <c r="D1865" t="s">
        <v>24</v>
      </c>
      <c r="E1865" t="s">
        <v>25</v>
      </c>
      <c r="F1865" t="s">
        <v>1990</v>
      </c>
      <c r="G1865" t="s">
        <v>19</v>
      </c>
      <c r="H1865" t="s">
        <v>19</v>
      </c>
      <c r="I1865" s="1">
        <v>45472</v>
      </c>
      <c r="J1865">
        <v>2024</v>
      </c>
      <c r="K1865" t="s">
        <v>21</v>
      </c>
      <c r="L1865">
        <v>13</v>
      </c>
      <c r="M1865">
        <v>462.45</v>
      </c>
      <c r="N1865">
        <v>278.5</v>
      </c>
      <c r="O1865">
        <f>Table1[[#This Row],[Price_per_qty]]*Table1[[#This Row],[Sold_qty]]</f>
        <v>6011.8499999999995</v>
      </c>
      <c r="P1865">
        <f>(Table1[[#This Row],[Sold_qty]]*Table1[[#This Row],[Price_per_qty]])-(Table1[[#This Row],[COGS]]*Table1[[#This Row],[Sold_qty]])</f>
        <v>2391.3499999999995</v>
      </c>
      <c r="Q1865" s="6">
        <f>Table1[[#This Row],[Profit]]/Table1[[#This Row],[Revenue]]</f>
        <v>0.39777273218726344</v>
      </c>
    </row>
    <row r="1866" spans="1:17" x14ac:dyDescent="0.3">
      <c r="A1866">
        <v>1865</v>
      </c>
      <c r="B1866" t="s">
        <v>4023</v>
      </c>
      <c r="C1866" t="s">
        <v>4024</v>
      </c>
      <c r="D1866" t="s">
        <v>16</v>
      </c>
      <c r="E1866" t="s">
        <v>17</v>
      </c>
      <c r="F1866" t="s">
        <v>2213</v>
      </c>
      <c r="G1866" t="s">
        <v>20</v>
      </c>
      <c r="H1866" t="s">
        <v>27</v>
      </c>
      <c r="I1866" s="1">
        <v>45685</v>
      </c>
      <c r="J1866">
        <v>2025</v>
      </c>
      <c r="K1866" t="s">
        <v>103</v>
      </c>
      <c r="L1866">
        <v>7</v>
      </c>
      <c r="M1866">
        <v>482.98</v>
      </c>
      <c r="N1866">
        <v>376.41</v>
      </c>
      <c r="O1866">
        <f>Table1[[#This Row],[Price_per_qty]]*Table1[[#This Row],[Sold_qty]]</f>
        <v>3380.86</v>
      </c>
      <c r="P1866">
        <f>(Table1[[#This Row],[Sold_qty]]*Table1[[#This Row],[Price_per_qty]])-(Table1[[#This Row],[COGS]]*Table1[[#This Row],[Sold_qty]])</f>
        <v>745.98999999999978</v>
      </c>
      <c r="Q1866" s="6">
        <f>Table1[[#This Row],[Profit]]/Table1[[#This Row],[Revenue]]</f>
        <v>0.22065095863182732</v>
      </c>
    </row>
    <row r="1867" spans="1:17" x14ac:dyDescent="0.3">
      <c r="A1867">
        <v>1866</v>
      </c>
      <c r="B1867" t="s">
        <v>4025</v>
      </c>
      <c r="C1867" t="s">
        <v>4026</v>
      </c>
      <c r="D1867" t="s">
        <v>32</v>
      </c>
      <c r="E1867" t="s">
        <v>63</v>
      </c>
      <c r="F1867" t="s">
        <v>1140</v>
      </c>
      <c r="G1867" t="s">
        <v>28</v>
      </c>
      <c r="H1867" t="s">
        <v>35</v>
      </c>
      <c r="I1867" s="1">
        <v>45427</v>
      </c>
      <c r="J1867">
        <v>2024</v>
      </c>
      <c r="K1867" t="s">
        <v>36</v>
      </c>
      <c r="L1867">
        <v>8</v>
      </c>
      <c r="M1867">
        <v>419.14</v>
      </c>
      <c r="N1867">
        <v>341.68</v>
      </c>
      <c r="O1867">
        <f>Table1[[#This Row],[Price_per_qty]]*Table1[[#This Row],[Sold_qty]]</f>
        <v>3353.12</v>
      </c>
      <c r="P1867">
        <f>(Table1[[#This Row],[Sold_qty]]*Table1[[#This Row],[Price_per_qty]])-(Table1[[#This Row],[COGS]]*Table1[[#This Row],[Sold_qty]])</f>
        <v>619.67999999999984</v>
      </c>
      <c r="Q1867" s="6">
        <f>Table1[[#This Row],[Profit]]/Table1[[#This Row],[Revenue]]</f>
        <v>0.18480698573269069</v>
      </c>
    </row>
    <row r="1868" spans="1:17" x14ac:dyDescent="0.3">
      <c r="A1868">
        <v>1867</v>
      </c>
      <c r="B1868" t="s">
        <v>4027</v>
      </c>
      <c r="C1868" t="s">
        <v>3948</v>
      </c>
      <c r="D1868" t="s">
        <v>24</v>
      </c>
      <c r="E1868" t="s">
        <v>42</v>
      </c>
      <c r="F1868" t="s">
        <v>1478</v>
      </c>
      <c r="G1868" t="s">
        <v>35</v>
      </c>
      <c r="H1868" t="s">
        <v>20</v>
      </c>
      <c r="I1868" s="1">
        <v>44974</v>
      </c>
      <c r="J1868">
        <v>2023</v>
      </c>
      <c r="K1868" t="s">
        <v>21</v>
      </c>
      <c r="L1868">
        <v>7</v>
      </c>
      <c r="M1868">
        <v>71.12</v>
      </c>
      <c r="N1868">
        <v>45.65</v>
      </c>
      <c r="O1868">
        <f>Table1[[#This Row],[Price_per_qty]]*Table1[[#This Row],[Sold_qty]]</f>
        <v>497.84000000000003</v>
      </c>
      <c r="P1868">
        <f>(Table1[[#This Row],[Sold_qty]]*Table1[[#This Row],[Price_per_qty]])-(Table1[[#This Row],[COGS]]*Table1[[#This Row],[Sold_qty]])</f>
        <v>178.29000000000002</v>
      </c>
      <c r="Q1868" s="6">
        <f>Table1[[#This Row],[Profit]]/Table1[[#This Row],[Revenue]]</f>
        <v>0.35812710911136109</v>
      </c>
    </row>
    <row r="1869" spans="1:17" x14ac:dyDescent="0.3">
      <c r="A1869">
        <v>1868</v>
      </c>
      <c r="B1869" t="s">
        <v>4028</v>
      </c>
      <c r="C1869" t="s">
        <v>4029</v>
      </c>
      <c r="D1869" t="s">
        <v>32</v>
      </c>
      <c r="E1869" t="s">
        <v>52</v>
      </c>
      <c r="F1869" t="s">
        <v>662</v>
      </c>
      <c r="G1869" t="s">
        <v>19</v>
      </c>
      <c r="H1869" t="s">
        <v>19</v>
      </c>
      <c r="I1869" s="1">
        <v>44998</v>
      </c>
      <c r="J1869">
        <v>2023</v>
      </c>
      <c r="K1869" t="s">
        <v>21</v>
      </c>
      <c r="L1869">
        <v>11</v>
      </c>
      <c r="M1869">
        <v>330.89</v>
      </c>
      <c r="N1869">
        <v>220.92</v>
      </c>
      <c r="O1869">
        <f>Table1[[#This Row],[Price_per_qty]]*Table1[[#This Row],[Sold_qty]]</f>
        <v>3639.79</v>
      </c>
      <c r="P1869">
        <f>(Table1[[#This Row],[Sold_qty]]*Table1[[#This Row],[Price_per_qty]])-(Table1[[#This Row],[COGS]]*Table1[[#This Row],[Sold_qty]])</f>
        <v>1209.67</v>
      </c>
      <c r="Q1869" s="6">
        <f>Table1[[#This Row],[Profit]]/Table1[[#This Row],[Revenue]]</f>
        <v>0.33234609689020522</v>
      </c>
    </row>
    <row r="1870" spans="1:17" x14ac:dyDescent="0.3">
      <c r="A1870">
        <v>1869</v>
      </c>
      <c r="B1870" t="s">
        <v>4030</v>
      </c>
      <c r="C1870" t="s">
        <v>4031</v>
      </c>
      <c r="D1870" t="s">
        <v>16</v>
      </c>
      <c r="E1870" t="s">
        <v>106</v>
      </c>
      <c r="F1870" t="s">
        <v>1105</v>
      </c>
      <c r="G1870" t="s">
        <v>28</v>
      </c>
      <c r="H1870" t="s">
        <v>20</v>
      </c>
      <c r="I1870" s="1">
        <v>44952</v>
      </c>
      <c r="J1870">
        <v>2023</v>
      </c>
      <c r="K1870" t="s">
        <v>36</v>
      </c>
      <c r="L1870">
        <v>12</v>
      </c>
      <c r="M1870">
        <v>435.47</v>
      </c>
      <c r="N1870">
        <v>343.92</v>
      </c>
      <c r="O1870">
        <f>Table1[[#This Row],[Price_per_qty]]*Table1[[#This Row],[Sold_qty]]</f>
        <v>5225.6400000000003</v>
      </c>
      <c r="P1870">
        <f>(Table1[[#This Row],[Sold_qty]]*Table1[[#This Row],[Price_per_qty]])-(Table1[[#This Row],[COGS]]*Table1[[#This Row],[Sold_qty]])</f>
        <v>1098.6000000000004</v>
      </c>
      <c r="Q1870" s="6">
        <f>Table1[[#This Row],[Profit]]/Table1[[#This Row],[Revenue]]</f>
        <v>0.2102326222242635</v>
      </c>
    </row>
    <row r="1871" spans="1:17" x14ac:dyDescent="0.3">
      <c r="A1871">
        <v>1870</v>
      </c>
      <c r="B1871" t="s">
        <v>4032</v>
      </c>
      <c r="C1871" t="s">
        <v>4033</v>
      </c>
      <c r="D1871" t="s">
        <v>16</v>
      </c>
      <c r="E1871" t="s">
        <v>17</v>
      </c>
      <c r="F1871" t="s">
        <v>1762</v>
      </c>
      <c r="G1871" t="s">
        <v>35</v>
      </c>
      <c r="H1871" t="s">
        <v>44</v>
      </c>
      <c r="I1871" s="1">
        <v>45329</v>
      </c>
      <c r="J1871">
        <v>2024</v>
      </c>
      <c r="K1871" t="s">
        <v>103</v>
      </c>
      <c r="L1871">
        <v>19</v>
      </c>
      <c r="M1871">
        <v>432.47</v>
      </c>
      <c r="N1871">
        <v>282.95</v>
      </c>
      <c r="O1871">
        <f>Table1[[#This Row],[Price_per_qty]]*Table1[[#This Row],[Sold_qty]]</f>
        <v>8216.93</v>
      </c>
      <c r="P1871">
        <f>(Table1[[#This Row],[Sold_qty]]*Table1[[#This Row],[Price_per_qty]])-(Table1[[#This Row],[COGS]]*Table1[[#This Row],[Sold_qty]])</f>
        <v>2840.88</v>
      </c>
      <c r="Q1871" s="6">
        <f>Table1[[#This Row],[Profit]]/Table1[[#This Row],[Revenue]]</f>
        <v>0.34573496427497863</v>
      </c>
    </row>
    <row r="1872" spans="1:17" x14ac:dyDescent="0.3">
      <c r="A1872">
        <v>1871</v>
      </c>
      <c r="B1872" t="s">
        <v>4034</v>
      </c>
      <c r="C1872" t="s">
        <v>4035</v>
      </c>
      <c r="D1872" t="s">
        <v>24</v>
      </c>
      <c r="E1872" t="s">
        <v>25</v>
      </c>
      <c r="F1872" t="s">
        <v>828</v>
      </c>
      <c r="G1872" t="s">
        <v>20</v>
      </c>
      <c r="H1872" t="s">
        <v>19</v>
      </c>
      <c r="I1872" s="1">
        <v>45075</v>
      </c>
      <c r="J1872">
        <v>2023</v>
      </c>
      <c r="K1872" t="s">
        <v>36</v>
      </c>
      <c r="L1872">
        <v>6</v>
      </c>
      <c r="M1872">
        <v>48.58</v>
      </c>
      <c r="N1872">
        <v>39.72</v>
      </c>
      <c r="O1872">
        <f>Table1[[#This Row],[Price_per_qty]]*Table1[[#This Row],[Sold_qty]]</f>
        <v>291.48</v>
      </c>
      <c r="P1872">
        <f>(Table1[[#This Row],[Sold_qty]]*Table1[[#This Row],[Price_per_qty]])-(Table1[[#This Row],[COGS]]*Table1[[#This Row],[Sold_qty]])</f>
        <v>53.160000000000025</v>
      </c>
      <c r="Q1872" s="6">
        <f>Table1[[#This Row],[Profit]]/Table1[[#This Row],[Revenue]]</f>
        <v>0.18237958007410465</v>
      </c>
    </row>
    <row r="1873" spans="1:17" x14ac:dyDescent="0.3">
      <c r="A1873">
        <v>1872</v>
      </c>
      <c r="B1873" t="s">
        <v>4036</v>
      </c>
      <c r="C1873" t="s">
        <v>1727</v>
      </c>
      <c r="D1873" t="s">
        <v>24</v>
      </c>
      <c r="E1873" t="s">
        <v>73</v>
      </c>
      <c r="F1873" t="s">
        <v>2587</v>
      </c>
      <c r="G1873" t="s">
        <v>44</v>
      </c>
      <c r="H1873" t="s">
        <v>35</v>
      </c>
      <c r="I1873" s="1">
        <v>45556</v>
      </c>
      <c r="J1873">
        <v>2024</v>
      </c>
      <c r="K1873" t="s">
        <v>103</v>
      </c>
      <c r="L1873">
        <v>17</v>
      </c>
      <c r="M1873">
        <v>142.16</v>
      </c>
      <c r="N1873">
        <v>116.84</v>
      </c>
      <c r="O1873">
        <f>Table1[[#This Row],[Price_per_qty]]*Table1[[#This Row],[Sold_qty]]</f>
        <v>2416.7199999999998</v>
      </c>
      <c r="P1873">
        <f>(Table1[[#This Row],[Sold_qty]]*Table1[[#This Row],[Price_per_qty]])-(Table1[[#This Row],[COGS]]*Table1[[#This Row],[Sold_qty]])</f>
        <v>430.43999999999983</v>
      </c>
      <c r="Q1873" s="6">
        <f>Table1[[#This Row],[Profit]]/Table1[[#This Row],[Revenue]]</f>
        <v>0.1781091727630838</v>
      </c>
    </row>
    <row r="1874" spans="1:17" x14ac:dyDescent="0.3">
      <c r="A1874">
        <v>1873</v>
      </c>
      <c r="B1874" t="s">
        <v>4037</v>
      </c>
      <c r="C1874" t="s">
        <v>4038</v>
      </c>
      <c r="D1874" t="s">
        <v>32</v>
      </c>
      <c r="E1874" t="s">
        <v>52</v>
      </c>
      <c r="F1874" t="s">
        <v>1852</v>
      </c>
      <c r="G1874" t="s">
        <v>27</v>
      </c>
      <c r="H1874" t="s">
        <v>35</v>
      </c>
      <c r="I1874" s="1">
        <v>45470</v>
      </c>
      <c r="J1874">
        <v>2024</v>
      </c>
      <c r="K1874" t="s">
        <v>29</v>
      </c>
      <c r="L1874">
        <v>7</v>
      </c>
      <c r="M1874">
        <v>267.51</v>
      </c>
      <c r="N1874">
        <v>148.15</v>
      </c>
      <c r="O1874">
        <f>Table1[[#This Row],[Price_per_qty]]*Table1[[#This Row],[Sold_qty]]</f>
        <v>1872.57</v>
      </c>
      <c r="P1874">
        <f>(Table1[[#This Row],[Sold_qty]]*Table1[[#This Row],[Price_per_qty]])-(Table1[[#This Row],[COGS]]*Table1[[#This Row],[Sold_qty]])</f>
        <v>835.52</v>
      </c>
      <c r="Q1874" s="6">
        <f>Table1[[#This Row],[Profit]]/Table1[[#This Row],[Revenue]]</f>
        <v>0.44618892751672834</v>
      </c>
    </row>
    <row r="1875" spans="1:17" x14ac:dyDescent="0.3">
      <c r="A1875">
        <v>1874</v>
      </c>
      <c r="B1875" t="s">
        <v>4039</v>
      </c>
      <c r="C1875" t="s">
        <v>4040</v>
      </c>
      <c r="D1875" t="s">
        <v>24</v>
      </c>
      <c r="E1875" t="s">
        <v>42</v>
      </c>
      <c r="F1875" t="s">
        <v>616</v>
      </c>
      <c r="G1875" t="s">
        <v>27</v>
      </c>
      <c r="H1875" t="s">
        <v>28</v>
      </c>
      <c r="I1875" s="1">
        <v>45539</v>
      </c>
      <c r="J1875">
        <v>2024</v>
      </c>
      <c r="K1875" t="s">
        <v>21</v>
      </c>
      <c r="L1875">
        <v>1</v>
      </c>
      <c r="M1875">
        <v>491.74</v>
      </c>
      <c r="N1875">
        <v>396.95</v>
      </c>
      <c r="O1875">
        <f>Table1[[#This Row],[Price_per_qty]]*Table1[[#This Row],[Sold_qty]]</f>
        <v>491.74</v>
      </c>
      <c r="P1875">
        <f>(Table1[[#This Row],[Sold_qty]]*Table1[[#This Row],[Price_per_qty]])-(Table1[[#This Row],[COGS]]*Table1[[#This Row],[Sold_qty]])</f>
        <v>94.79000000000002</v>
      </c>
      <c r="Q1875" s="6">
        <f>Table1[[#This Row],[Profit]]/Table1[[#This Row],[Revenue]]</f>
        <v>0.19276446902834835</v>
      </c>
    </row>
    <row r="1876" spans="1:17" x14ac:dyDescent="0.3">
      <c r="A1876">
        <v>1875</v>
      </c>
      <c r="B1876" t="s">
        <v>4041</v>
      </c>
      <c r="C1876" t="s">
        <v>4042</v>
      </c>
      <c r="D1876" t="s">
        <v>16</v>
      </c>
      <c r="E1876" t="s">
        <v>17</v>
      </c>
      <c r="F1876" t="s">
        <v>842</v>
      </c>
      <c r="G1876" t="s">
        <v>27</v>
      </c>
      <c r="H1876" t="s">
        <v>35</v>
      </c>
      <c r="I1876" s="1">
        <v>45089</v>
      </c>
      <c r="J1876">
        <v>2023</v>
      </c>
      <c r="K1876" t="s">
        <v>36</v>
      </c>
      <c r="L1876">
        <v>15</v>
      </c>
      <c r="M1876">
        <v>286.81</v>
      </c>
      <c r="N1876">
        <v>207.82</v>
      </c>
      <c r="O1876">
        <f>Table1[[#This Row],[Price_per_qty]]*Table1[[#This Row],[Sold_qty]]</f>
        <v>4302.1499999999996</v>
      </c>
      <c r="P1876">
        <f>(Table1[[#This Row],[Sold_qty]]*Table1[[#This Row],[Price_per_qty]])-(Table1[[#This Row],[COGS]]*Table1[[#This Row],[Sold_qty]])</f>
        <v>1184.8499999999999</v>
      </c>
      <c r="Q1876" s="6">
        <f>Table1[[#This Row],[Profit]]/Table1[[#This Row],[Revenue]]</f>
        <v>0.27540880722429484</v>
      </c>
    </row>
    <row r="1877" spans="1:17" x14ac:dyDescent="0.3">
      <c r="A1877">
        <v>1876</v>
      </c>
      <c r="B1877" t="s">
        <v>4043</v>
      </c>
      <c r="C1877" t="s">
        <v>4044</v>
      </c>
      <c r="D1877" t="s">
        <v>24</v>
      </c>
      <c r="E1877" t="s">
        <v>25</v>
      </c>
      <c r="F1877" t="s">
        <v>259</v>
      </c>
      <c r="G1877" t="s">
        <v>44</v>
      </c>
      <c r="H1877" t="s">
        <v>27</v>
      </c>
      <c r="I1877" s="1">
        <v>45216</v>
      </c>
      <c r="J1877">
        <v>2023</v>
      </c>
      <c r="K1877" t="s">
        <v>29</v>
      </c>
      <c r="L1877">
        <v>5</v>
      </c>
      <c r="M1877">
        <v>466.35</v>
      </c>
      <c r="N1877">
        <v>279.77</v>
      </c>
      <c r="O1877">
        <f>Table1[[#This Row],[Price_per_qty]]*Table1[[#This Row],[Sold_qty]]</f>
        <v>2331.75</v>
      </c>
      <c r="P1877">
        <f>(Table1[[#This Row],[Sold_qty]]*Table1[[#This Row],[Price_per_qty]])-(Table1[[#This Row],[COGS]]*Table1[[#This Row],[Sold_qty]])</f>
        <v>932.90000000000009</v>
      </c>
      <c r="Q1877" s="6">
        <f>Table1[[#This Row],[Profit]]/Table1[[#This Row],[Revenue]]</f>
        <v>0.40008577248847438</v>
      </c>
    </row>
    <row r="1878" spans="1:17" x14ac:dyDescent="0.3">
      <c r="A1878">
        <v>1877</v>
      </c>
      <c r="B1878" t="s">
        <v>4045</v>
      </c>
      <c r="C1878" t="s">
        <v>4046</v>
      </c>
      <c r="D1878" t="s">
        <v>24</v>
      </c>
      <c r="E1878" t="s">
        <v>25</v>
      </c>
      <c r="F1878" t="s">
        <v>1777</v>
      </c>
      <c r="G1878" t="s">
        <v>35</v>
      </c>
      <c r="H1878" t="s">
        <v>44</v>
      </c>
      <c r="I1878" s="1">
        <v>45455</v>
      </c>
      <c r="J1878">
        <v>2024</v>
      </c>
      <c r="K1878" t="s">
        <v>36</v>
      </c>
      <c r="L1878">
        <v>12</v>
      </c>
      <c r="M1878">
        <v>66.510000000000005</v>
      </c>
      <c r="N1878">
        <v>38.81</v>
      </c>
      <c r="O1878">
        <f>Table1[[#This Row],[Price_per_qty]]*Table1[[#This Row],[Sold_qty]]</f>
        <v>798.12000000000012</v>
      </c>
      <c r="P1878">
        <f>(Table1[[#This Row],[Sold_qty]]*Table1[[#This Row],[Price_per_qty]])-(Table1[[#This Row],[COGS]]*Table1[[#This Row],[Sold_qty]])</f>
        <v>332.40000000000009</v>
      </c>
      <c r="Q1878" s="6">
        <f>Table1[[#This Row],[Profit]]/Table1[[#This Row],[Revenue]]</f>
        <v>0.41647872500375888</v>
      </c>
    </row>
    <row r="1879" spans="1:17" x14ac:dyDescent="0.3">
      <c r="A1879">
        <v>1878</v>
      </c>
      <c r="B1879" t="s">
        <v>4047</v>
      </c>
      <c r="C1879" t="s">
        <v>4048</v>
      </c>
      <c r="D1879" t="s">
        <v>24</v>
      </c>
      <c r="E1879" t="s">
        <v>42</v>
      </c>
      <c r="F1879" t="s">
        <v>1190</v>
      </c>
      <c r="G1879" t="s">
        <v>35</v>
      </c>
      <c r="H1879" t="s">
        <v>27</v>
      </c>
      <c r="I1879" s="1">
        <v>45791</v>
      </c>
      <c r="J1879">
        <v>2025</v>
      </c>
      <c r="K1879" t="s">
        <v>103</v>
      </c>
      <c r="L1879">
        <v>17</v>
      </c>
      <c r="M1879">
        <v>312.85000000000002</v>
      </c>
      <c r="N1879">
        <v>173.89</v>
      </c>
      <c r="O1879">
        <f>Table1[[#This Row],[Price_per_qty]]*Table1[[#This Row],[Sold_qty]]</f>
        <v>5318.4500000000007</v>
      </c>
      <c r="P1879">
        <f>(Table1[[#This Row],[Sold_qty]]*Table1[[#This Row],[Price_per_qty]])-(Table1[[#This Row],[COGS]]*Table1[[#This Row],[Sold_qty]])</f>
        <v>2362.3200000000011</v>
      </c>
      <c r="Q1879" s="6">
        <f>Table1[[#This Row],[Profit]]/Table1[[#This Row],[Revenue]]</f>
        <v>0.44417452453252371</v>
      </c>
    </row>
    <row r="1880" spans="1:17" x14ac:dyDescent="0.3">
      <c r="A1880">
        <v>1879</v>
      </c>
      <c r="B1880" t="s">
        <v>4049</v>
      </c>
      <c r="C1880" t="s">
        <v>4050</v>
      </c>
      <c r="D1880" t="s">
        <v>16</v>
      </c>
      <c r="E1880" t="s">
        <v>17</v>
      </c>
      <c r="F1880" t="s">
        <v>157</v>
      </c>
      <c r="G1880" t="s">
        <v>20</v>
      </c>
      <c r="H1880" t="s">
        <v>20</v>
      </c>
      <c r="I1880" s="1">
        <v>45797</v>
      </c>
      <c r="J1880">
        <v>2025</v>
      </c>
      <c r="K1880" t="s">
        <v>103</v>
      </c>
      <c r="L1880">
        <v>4</v>
      </c>
      <c r="M1880">
        <v>409.72</v>
      </c>
      <c r="N1880">
        <v>234.46</v>
      </c>
      <c r="O1880">
        <f>Table1[[#This Row],[Price_per_qty]]*Table1[[#This Row],[Sold_qty]]</f>
        <v>1638.88</v>
      </c>
      <c r="P1880">
        <f>(Table1[[#This Row],[Sold_qty]]*Table1[[#This Row],[Price_per_qty]])-(Table1[[#This Row],[COGS]]*Table1[[#This Row],[Sold_qty]])</f>
        <v>701.04000000000008</v>
      </c>
      <c r="Q1880" s="6">
        <f>Table1[[#This Row],[Profit]]/Table1[[#This Row],[Revenue]]</f>
        <v>0.42775554036903252</v>
      </c>
    </row>
    <row r="1881" spans="1:17" x14ac:dyDescent="0.3">
      <c r="A1881">
        <v>1880</v>
      </c>
      <c r="B1881" t="s">
        <v>4051</v>
      </c>
      <c r="C1881" t="s">
        <v>4052</v>
      </c>
      <c r="D1881" t="s">
        <v>16</v>
      </c>
      <c r="E1881" t="s">
        <v>106</v>
      </c>
      <c r="F1881" t="s">
        <v>1233</v>
      </c>
      <c r="G1881" t="s">
        <v>35</v>
      </c>
      <c r="H1881" t="s">
        <v>20</v>
      </c>
      <c r="I1881" s="1">
        <v>45535</v>
      </c>
      <c r="J1881">
        <v>2024</v>
      </c>
      <c r="K1881" t="s">
        <v>21</v>
      </c>
      <c r="L1881">
        <v>18</v>
      </c>
      <c r="M1881">
        <v>235.9</v>
      </c>
      <c r="N1881">
        <v>159.66</v>
      </c>
      <c r="O1881">
        <f>Table1[[#This Row],[Price_per_qty]]*Table1[[#This Row],[Sold_qty]]</f>
        <v>4246.2</v>
      </c>
      <c r="P1881">
        <f>(Table1[[#This Row],[Sold_qty]]*Table1[[#This Row],[Price_per_qty]])-(Table1[[#This Row],[COGS]]*Table1[[#This Row],[Sold_qty]])</f>
        <v>1372.3199999999997</v>
      </c>
      <c r="Q1881" s="6">
        <f>Table1[[#This Row],[Profit]]/Table1[[#This Row],[Revenue]]</f>
        <v>0.32318779143704957</v>
      </c>
    </row>
    <row r="1882" spans="1:17" x14ac:dyDescent="0.3">
      <c r="A1882">
        <v>1881</v>
      </c>
      <c r="B1882" t="s">
        <v>4053</v>
      </c>
      <c r="C1882" t="s">
        <v>4054</v>
      </c>
      <c r="D1882" t="s">
        <v>16</v>
      </c>
      <c r="E1882" t="s">
        <v>59</v>
      </c>
      <c r="F1882" t="s">
        <v>4055</v>
      </c>
      <c r="G1882" t="s">
        <v>44</v>
      </c>
      <c r="H1882" t="s">
        <v>44</v>
      </c>
      <c r="I1882" s="1">
        <v>45721</v>
      </c>
      <c r="J1882">
        <v>2025</v>
      </c>
      <c r="K1882" t="s">
        <v>103</v>
      </c>
      <c r="L1882">
        <v>8</v>
      </c>
      <c r="M1882">
        <v>448.97</v>
      </c>
      <c r="N1882">
        <v>323.27999999999997</v>
      </c>
      <c r="O1882">
        <f>Table1[[#This Row],[Price_per_qty]]*Table1[[#This Row],[Sold_qty]]</f>
        <v>3591.76</v>
      </c>
      <c r="P1882">
        <f>(Table1[[#This Row],[Sold_qty]]*Table1[[#This Row],[Price_per_qty]])-(Table1[[#This Row],[COGS]]*Table1[[#This Row],[Sold_qty]])</f>
        <v>1005.5200000000004</v>
      </c>
      <c r="Q1882" s="6">
        <f>Table1[[#This Row],[Profit]]/Table1[[#This Row],[Revenue]]</f>
        <v>0.27995188988128394</v>
      </c>
    </row>
    <row r="1883" spans="1:17" x14ac:dyDescent="0.3">
      <c r="A1883">
        <v>1882</v>
      </c>
      <c r="B1883" t="s">
        <v>4056</v>
      </c>
      <c r="C1883" t="s">
        <v>4057</v>
      </c>
      <c r="D1883" t="s">
        <v>16</v>
      </c>
      <c r="E1883" t="s">
        <v>59</v>
      </c>
      <c r="F1883" t="s">
        <v>648</v>
      </c>
      <c r="G1883" t="s">
        <v>28</v>
      </c>
      <c r="H1883" t="s">
        <v>20</v>
      </c>
      <c r="I1883" s="1">
        <v>45761</v>
      </c>
      <c r="J1883">
        <v>2025</v>
      </c>
      <c r="K1883" t="s">
        <v>103</v>
      </c>
      <c r="L1883">
        <v>19</v>
      </c>
      <c r="M1883">
        <v>412.05</v>
      </c>
      <c r="N1883">
        <v>266.02</v>
      </c>
      <c r="O1883">
        <f>Table1[[#This Row],[Price_per_qty]]*Table1[[#This Row],[Sold_qty]]</f>
        <v>7828.95</v>
      </c>
      <c r="P1883">
        <f>(Table1[[#This Row],[Sold_qty]]*Table1[[#This Row],[Price_per_qty]])-(Table1[[#This Row],[COGS]]*Table1[[#This Row],[Sold_qty]])</f>
        <v>2774.5700000000006</v>
      </c>
      <c r="Q1883" s="6">
        <f>Table1[[#This Row],[Profit]]/Table1[[#This Row],[Revenue]]</f>
        <v>0.35439873801723099</v>
      </c>
    </row>
    <row r="1884" spans="1:17" x14ac:dyDescent="0.3">
      <c r="A1884">
        <v>1883</v>
      </c>
      <c r="B1884" t="s">
        <v>4058</v>
      </c>
      <c r="C1884" t="s">
        <v>4059</v>
      </c>
      <c r="D1884" t="s">
        <v>16</v>
      </c>
      <c r="E1884" t="s">
        <v>17</v>
      </c>
      <c r="F1884" t="s">
        <v>1296</v>
      </c>
      <c r="G1884" t="s">
        <v>20</v>
      </c>
      <c r="H1884" t="s">
        <v>19</v>
      </c>
      <c r="I1884" s="1">
        <v>45645</v>
      </c>
      <c r="J1884">
        <v>2024</v>
      </c>
      <c r="K1884" t="s">
        <v>36</v>
      </c>
      <c r="L1884">
        <v>5</v>
      </c>
      <c r="M1884">
        <v>186.25</v>
      </c>
      <c r="N1884">
        <v>138.75</v>
      </c>
      <c r="O1884">
        <f>Table1[[#This Row],[Price_per_qty]]*Table1[[#This Row],[Sold_qty]]</f>
        <v>931.25</v>
      </c>
      <c r="P1884">
        <f>(Table1[[#This Row],[Sold_qty]]*Table1[[#This Row],[Price_per_qty]])-(Table1[[#This Row],[COGS]]*Table1[[#This Row],[Sold_qty]])</f>
        <v>237.5</v>
      </c>
      <c r="Q1884" s="6">
        <f>Table1[[#This Row],[Profit]]/Table1[[#This Row],[Revenue]]</f>
        <v>0.25503355704697989</v>
      </c>
    </row>
    <row r="1885" spans="1:17" x14ac:dyDescent="0.3">
      <c r="A1885">
        <v>1884</v>
      </c>
      <c r="B1885" t="s">
        <v>4060</v>
      </c>
      <c r="C1885" t="s">
        <v>4061</v>
      </c>
      <c r="D1885" t="s">
        <v>32</v>
      </c>
      <c r="E1885" t="s">
        <v>33</v>
      </c>
      <c r="F1885" t="s">
        <v>1434</v>
      </c>
      <c r="G1885" t="s">
        <v>19</v>
      </c>
      <c r="H1885" t="s">
        <v>44</v>
      </c>
      <c r="I1885" s="1">
        <v>45414</v>
      </c>
      <c r="J1885">
        <v>2024</v>
      </c>
      <c r="K1885" t="s">
        <v>36</v>
      </c>
      <c r="L1885">
        <v>7</v>
      </c>
      <c r="M1885">
        <v>126.02</v>
      </c>
      <c r="N1885">
        <v>78.790000000000006</v>
      </c>
      <c r="O1885">
        <f>Table1[[#This Row],[Price_per_qty]]*Table1[[#This Row],[Sold_qty]]</f>
        <v>882.14</v>
      </c>
      <c r="P1885">
        <f>(Table1[[#This Row],[Sold_qty]]*Table1[[#This Row],[Price_per_qty]])-(Table1[[#This Row],[COGS]]*Table1[[#This Row],[Sold_qty]])</f>
        <v>330.6099999999999</v>
      </c>
      <c r="Q1885" s="6">
        <f>Table1[[#This Row],[Profit]]/Table1[[#This Row],[Revenue]]</f>
        <v>0.37478178066973483</v>
      </c>
    </row>
    <row r="1886" spans="1:17" x14ac:dyDescent="0.3">
      <c r="A1886">
        <v>1885</v>
      </c>
      <c r="B1886" t="s">
        <v>4062</v>
      </c>
      <c r="C1886" t="s">
        <v>2898</v>
      </c>
      <c r="D1886" t="s">
        <v>16</v>
      </c>
      <c r="E1886" t="s">
        <v>17</v>
      </c>
      <c r="F1886" t="s">
        <v>800</v>
      </c>
      <c r="G1886" t="s">
        <v>35</v>
      </c>
      <c r="H1886" t="s">
        <v>28</v>
      </c>
      <c r="I1886" s="1">
        <v>45011</v>
      </c>
      <c r="J1886">
        <v>2023</v>
      </c>
      <c r="K1886" t="s">
        <v>36</v>
      </c>
      <c r="L1886">
        <v>6</v>
      </c>
      <c r="M1886">
        <v>125.26</v>
      </c>
      <c r="N1886">
        <v>68.63</v>
      </c>
      <c r="O1886">
        <f>Table1[[#This Row],[Price_per_qty]]*Table1[[#This Row],[Sold_qty]]</f>
        <v>751.56000000000006</v>
      </c>
      <c r="P1886">
        <f>(Table1[[#This Row],[Sold_qty]]*Table1[[#This Row],[Price_per_qty]])-(Table1[[#This Row],[COGS]]*Table1[[#This Row],[Sold_qty]])</f>
        <v>339.78000000000009</v>
      </c>
      <c r="Q1886" s="6">
        <f>Table1[[#This Row],[Profit]]/Table1[[#This Row],[Revenue]]</f>
        <v>0.45209963276385129</v>
      </c>
    </row>
    <row r="1887" spans="1:17" x14ac:dyDescent="0.3">
      <c r="A1887">
        <v>1886</v>
      </c>
      <c r="B1887" t="s">
        <v>4063</v>
      </c>
      <c r="C1887" t="s">
        <v>4064</v>
      </c>
      <c r="D1887" t="s">
        <v>32</v>
      </c>
      <c r="E1887" t="s">
        <v>33</v>
      </c>
      <c r="F1887" t="s">
        <v>1751</v>
      </c>
      <c r="G1887" t="s">
        <v>28</v>
      </c>
      <c r="H1887" t="s">
        <v>20</v>
      </c>
      <c r="I1887" s="1">
        <v>45339</v>
      </c>
      <c r="J1887">
        <v>2024</v>
      </c>
      <c r="K1887" t="s">
        <v>103</v>
      </c>
      <c r="L1887">
        <v>14</v>
      </c>
      <c r="M1887">
        <v>149.56</v>
      </c>
      <c r="N1887">
        <v>111.95</v>
      </c>
      <c r="O1887">
        <f>Table1[[#This Row],[Price_per_qty]]*Table1[[#This Row],[Sold_qty]]</f>
        <v>2093.84</v>
      </c>
      <c r="P1887">
        <f>(Table1[[#This Row],[Sold_qty]]*Table1[[#This Row],[Price_per_qty]])-(Table1[[#This Row],[COGS]]*Table1[[#This Row],[Sold_qty]])</f>
        <v>526.54000000000019</v>
      </c>
      <c r="Q1887" s="6">
        <f>Table1[[#This Row],[Profit]]/Table1[[#This Row],[Revenue]]</f>
        <v>0.25147098154586794</v>
      </c>
    </row>
    <row r="1888" spans="1:17" x14ac:dyDescent="0.3">
      <c r="A1888">
        <v>1887</v>
      </c>
      <c r="B1888" t="s">
        <v>4065</v>
      </c>
      <c r="C1888" t="s">
        <v>4066</v>
      </c>
      <c r="D1888" t="s">
        <v>16</v>
      </c>
      <c r="E1888" t="s">
        <v>106</v>
      </c>
      <c r="F1888" t="s">
        <v>547</v>
      </c>
      <c r="G1888" t="s">
        <v>27</v>
      </c>
      <c r="H1888" t="s">
        <v>44</v>
      </c>
      <c r="I1888" s="1">
        <v>45046</v>
      </c>
      <c r="J1888">
        <v>2023</v>
      </c>
      <c r="K1888" t="s">
        <v>36</v>
      </c>
      <c r="L1888">
        <v>4</v>
      </c>
      <c r="M1888">
        <v>454.07</v>
      </c>
      <c r="N1888">
        <v>282.33999999999997</v>
      </c>
      <c r="O1888">
        <f>Table1[[#This Row],[Price_per_qty]]*Table1[[#This Row],[Sold_qty]]</f>
        <v>1816.28</v>
      </c>
      <c r="P1888">
        <f>(Table1[[#This Row],[Sold_qty]]*Table1[[#This Row],[Price_per_qty]])-(Table1[[#This Row],[COGS]]*Table1[[#This Row],[Sold_qty]])</f>
        <v>686.92000000000007</v>
      </c>
      <c r="Q1888" s="6">
        <f>Table1[[#This Row],[Profit]]/Table1[[#This Row],[Revenue]]</f>
        <v>0.37820159887242061</v>
      </c>
    </row>
    <row r="1889" spans="1:17" x14ac:dyDescent="0.3">
      <c r="A1889">
        <v>1888</v>
      </c>
      <c r="B1889" t="s">
        <v>4067</v>
      </c>
      <c r="C1889" t="s">
        <v>4068</v>
      </c>
      <c r="D1889" t="s">
        <v>24</v>
      </c>
      <c r="E1889" t="s">
        <v>73</v>
      </c>
      <c r="F1889" t="s">
        <v>1421</v>
      </c>
      <c r="G1889" t="s">
        <v>27</v>
      </c>
      <c r="H1889" t="s">
        <v>28</v>
      </c>
      <c r="I1889" s="1">
        <v>45538</v>
      </c>
      <c r="J1889">
        <v>2024</v>
      </c>
      <c r="K1889" t="s">
        <v>29</v>
      </c>
      <c r="L1889">
        <v>12</v>
      </c>
      <c r="M1889">
        <v>383.27</v>
      </c>
      <c r="N1889">
        <v>260.05</v>
      </c>
      <c r="O1889">
        <f>Table1[[#This Row],[Price_per_qty]]*Table1[[#This Row],[Sold_qty]]</f>
        <v>4599.24</v>
      </c>
      <c r="P1889">
        <f>(Table1[[#This Row],[Sold_qty]]*Table1[[#This Row],[Price_per_qty]])-(Table1[[#This Row],[COGS]]*Table1[[#This Row],[Sold_qty]])</f>
        <v>1478.6399999999994</v>
      </c>
      <c r="Q1889" s="6">
        <f>Table1[[#This Row],[Profit]]/Table1[[#This Row],[Revenue]]</f>
        <v>0.32149659508962342</v>
      </c>
    </row>
    <row r="1890" spans="1:17" x14ac:dyDescent="0.3">
      <c r="A1890">
        <v>1889</v>
      </c>
      <c r="B1890" t="s">
        <v>4069</v>
      </c>
      <c r="C1890" t="s">
        <v>4070</v>
      </c>
      <c r="D1890" t="s">
        <v>24</v>
      </c>
      <c r="E1890" t="s">
        <v>73</v>
      </c>
      <c r="F1890" t="s">
        <v>776</v>
      </c>
      <c r="G1890" t="s">
        <v>20</v>
      </c>
      <c r="H1890" t="s">
        <v>28</v>
      </c>
      <c r="I1890" s="1">
        <v>45179</v>
      </c>
      <c r="J1890">
        <v>2023</v>
      </c>
      <c r="K1890" t="s">
        <v>29</v>
      </c>
      <c r="L1890">
        <v>14</v>
      </c>
      <c r="M1890">
        <v>191.23</v>
      </c>
      <c r="N1890">
        <v>149.81</v>
      </c>
      <c r="O1890">
        <f>Table1[[#This Row],[Price_per_qty]]*Table1[[#This Row],[Sold_qty]]</f>
        <v>2677.22</v>
      </c>
      <c r="P1890">
        <f>(Table1[[#This Row],[Sold_qty]]*Table1[[#This Row],[Price_per_qty]])-(Table1[[#This Row],[COGS]]*Table1[[#This Row],[Sold_qty]])</f>
        <v>579.87999999999965</v>
      </c>
      <c r="Q1890" s="6">
        <f>Table1[[#This Row],[Profit]]/Table1[[#This Row],[Revenue]]</f>
        <v>0.21659781415049928</v>
      </c>
    </row>
    <row r="1891" spans="1:17" x14ac:dyDescent="0.3">
      <c r="A1891">
        <v>1890</v>
      </c>
      <c r="B1891" t="s">
        <v>4071</v>
      </c>
      <c r="C1891" t="s">
        <v>4072</v>
      </c>
      <c r="D1891" t="s">
        <v>24</v>
      </c>
      <c r="E1891" t="s">
        <v>25</v>
      </c>
      <c r="F1891" t="s">
        <v>313</v>
      </c>
      <c r="G1891" t="s">
        <v>44</v>
      </c>
      <c r="H1891" t="s">
        <v>19</v>
      </c>
      <c r="I1891" s="1">
        <v>45800</v>
      </c>
      <c r="J1891">
        <v>2025</v>
      </c>
      <c r="K1891" t="s">
        <v>36</v>
      </c>
      <c r="L1891">
        <v>18</v>
      </c>
      <c r="M1891">
        <v>373.06</v>
      </c>
      <c r="N1891">
        <v>232.13</v>
      </c>
      <c r="O1891">
        <f>Table1[[#This Row],[Price_per_qty]]*Table1[[#This Row],[Sold_qty]]</f>
        <v>6715.08</v>
      </c>
      <c r="P1891">
        <f>(Table1[[#This Row],[Sold_qty]]*Table1[[#This Row],[Price_per_qty]])-(Table1[[#This Row],[COGS]]*Table1[[#This Row],[Sold_qty]])</f>
        <v>2536.7399999999998</v>
      </c>
      <c r="Q1891" s="6">
        <f>Table1[[#This Row],[Profit]]/Table1[[#This Row],[Revenue]]</f>
        <v>0.37776765131614215</v>
      </c>
    </row>
    <row r="1892" spans="1:17" x14ac:dyDescent="0.3">
      <c r="A1892">
        <v>1891</v>
      </c>
      <c r="B1892" t="s">
        <v>4073</v>
      </c>
      <c r="C1892" t="s">
        <v>4074</v>
      </c>
      <c r="D1892" t="s">
        <v>32</v>
      </c>
      <c r="E1892" t="s">
        <v>52</v>
      </c>
      <c r="F1892" t="s">
        <v>1525</v>
      </c>
      <c r="G1892" t="s">
        <v>20</v>
      </c>
      <c r="H1892" t="s">
        <v>27</v>
      </c>
      <c r="I1892" s="1">
        <v>45354</v>
      </c>
      <c r="J1892">
        <v>2024</v>
      </c>
      <c r="K1892" t="s">
        <v>29</v>
      </c>
      <c r="L1892">
        <v>1</v>
      </c>
      <c r="M1892">
        <v>153.99</v>
      </c>
      <c r="N1892">
        <v>83.62</v>
      </c>
      <c r="O1892">
        <f>Table1[[#This Row],[Price_per_qty]]*Table1[[#This Row],[Sold_qty]]</f>
        <v>153.99</v>
      </c>
      <c r="P1892">
        <f>(Table1[[#This Row],[Sold_qty]]*Table1[[#This Row],[Price_per_qty]])-(Table1[[#This Row],[COGS]]*Table1[[#This Row],[Sold_qty]])</f>
        <v>70.37</v>
      </c>
      <c r="Q1892" s="6">
        <f>Table1[[#This Row],[Profit]]/Table1[[#This Row],[Revenue]]</f>
        <v>0.45697772582635238</v>
      </c>
    </row>
    <row r="1893" spans="1:17" x14ac:dyDescent="0.3">
      <c r="A1893">
        <v>1892</v>
      </c>
      <c r="B1893" t="s">
        <v>4075</v>
      </c>
      <c r="C1893" t="s">
        <v>4076</v>
      </c>
      <c r="D1893" t="s">
        <v>24</v>
      </c>
      <c r="E1893" t="s">
        <v>42</v>
      </c>
      <c r="F1893" t="s">
        <v>4077</v>
      </c>
      <c r="G1893" t="s">
        <v>44</v>
      </c>
      <c r="H1893" t="s">
        <v>20</v>
      </c>
      <c r="I1893" s="1">
        <v>45253</v>
      </c>
      <c r="J1893">
        <v>2023</v>
      </c>
      <c r="K1893" t="s">
        <v>29</v>
      </c>
      <c r="L1893">
        <v>11</v>
      </c>
      <c r="M1893">
        <v>356.35</v>
      </c>
      <c r="N1893">
        <v>260.85000000000002</v>
      </c>
      <c r="O1893">
        <f>Table1[[#This Row],[Price_per_qty]]*Table1[[#This Row],[Sold_qty]]</f>
        <v>3919.8500000000004</v>
      </c>
      <c r="P1893">
        <f>(Table1[[#This Row],[Sold_qty]]*Table1[[#This Row],[Price_per_qty]])-(Table1[[#This Row],[COGS]]*Table1[[#This Row],[Sold_qty]])</f>
        <v>1050.5</v>
      </c>
      <c r="Q1893" s="6">
        <f>Table1[[#This Row],[Profit]]/Table1[[#This Row],[Revenue]]</f>
        <v>0.26799494878630559</v>
      </c>
    </row>
    <row r="1894" spans="1:17" x14ac:dyDescent="0.3">
      <c r="A1894">
        <v>1893</v>
      </c>
      <c r="B1894" t="s">
        <v>4078</v>
      </c>
      <c r="C1894" t="s">
        <v>1576</v>
      </c>
      <c r="D1894" t="s">
        <v>16</v>
      </c>
      <c r="E1894" t="s">
        <v>59</v>
      </c>
      <c r="F1894" t="s">
        <v>349</v>
      </c>
      <c r="G1894" t="s">
        <v>27</v>
      </c>
      <c r="H1894" t="s">
        <v>19</v>
      </c>
      <c r="I1894" s="1">
        <v>45793</v>
      </c>
      <c r="J1894">
        <v>2025</v>
      </c>
      <c r="K1894" t="s">
        <v>29</v>
      </c>
      <c r="L1894">
        <v>6</v>
      </c>
      <c r="M1894">
        <v>465.95</v>
      </c>
      <c r="N1894">
        <v>235.1</v>
      </c>
      <c r="O1894">
        <f>Table1[[#This Row],[Price_per_qty]]*Table1[[#This Row],[Sold_qty]]</f>
        <v>2795.7</v>
      </c>
      <c r="P1894">
        <f>(Table1[[#This Row],[Sold_qty]]*Table1[[#This Row],[Price_per_qty]])-(Table1[[#This Row],[COGS]]*Table1[[#This Row],[Sold_qty]])</f>
        <v>1385.1</v>
      </c>
      <c r="Q1894" s="6">
        <f>Table1[[#This Row],[Profit]]/Table1[[#This Row],[Revenue]]</f>
        <v>0.49543942483099046</v>
      </c>
    </row>
    <row r="1895" spans="1:17" x14ac:dyDescent="0.3">
      <c r="A1895">
        <v>1894</v>
      </c>
      <c r="B1895" t="s">
        <v>4079</v>
      </c>
      <c r="C1895" t="s">
        <v>4080</v>
      </c>
      <c r="D1895" t="s">
        <v>32</v>
      </c>
      <c r="E1895" t="s">
        <v>63</v>
      </c>
      <c r="F1895" t="s">
        <v>789</v>
      </c>
      <c r="G1895" t="s">
        <v>44</v>
      </c>
      <c r="H1895" t="s">
        <v>28</v>
      </c>
      <c r="I1895" s="1">
        <v>45495</v>
      </c>
      <c r="J1895">
        <v>2024</v>
      </c>
      <c r="K1895" t="s">
        <v>36</v>
      </c>
      <c r="L1895">
        <v>13</v>
      </c>
      <c r="M1895">
        <v>148.02000000000001</v>
      </c>
      <c r="N1895">
        <v>116.92</v>
      </c>
      <c r="O1895">
        <f>Table1[[#This Row],[Price_per_qty]]*Table1[[#This Row],[Sold_qty]]</f>
        <v>1924.2600000000002</v>
      </c>
      <c r="P1895">
        <f>(Table1[[#This Row],[Sold_qty]]*Table1[[#This Row],[Price_per_qty]])-(Table1[[#This Row],[COGS]]*Table1[[#This Row],[Sold_qty]])</f>
        <v>404.30000000000018</v>
      </c>
      <c r="Q1895" s="6">
        <f>Table1[[#This Row],[Profit]]/Table1[[#This Row],[Revenue]]</f>
        <v>0.21010674233211735</v>
      </c>
    </row>
    <row r="1896" spans="1:17" x14ac:dyDescent="0.3">
      <c r="A1896">
        <v>1895</v>
      </c>
      <c r="B1896" t="s">
        <v>4081</v>
      </c>
      <c r="C1896" t="s">
        <v>4082</v>
      </c>
      <c r="D1896" t="s">
        <v>24</v>
      </c>
      <c r="E1896" t="s">
        <v>25</v>
      </c>
      <c r="F1896" t="s">
        <v>926</v>
      </c>
      <c r="G1896" t="s">
        <v>28</v>
      </c>
      <c r="H1896" t="s">
        <v>20</v>
      </c>
      <c r="I1896" s="1">
        <v>45442</v>
      </c>
      <c r="J1896">
        <v>2024</v>
      </c>
      <c r="K1896" t="s">
        <v>29</v>
      </c>
      <c r="L1896">
        <v>16</v>
      </c>
      <c r="M1896">
        <v>468.54</v>
      </c>
      <c r="N1896">
        <v>313.49</v>
      </c>
      <c r="O1896">
        <f>Table1[[#This Row],[Price_per_qty]]*Table1[[#This Row],[Sold_qty]]</f>
        <v>7496.64</v>
      </c>
      <c r="P1896">
        <f>(Table1[[#This Row],[Sold_qty]]*Table1[[#This Row],[Price_per_qty]])-(Table1[[#This Row],[COGS]]*Table1[[#This Row],[Sold_qty]])</f>
        <v>2480.8000000000002</v>
      </c>
      <c r="Q1896" s="6">
        <f>Table1[[#This Row],[Profit]]/Table1[[#This Row],[Revenue]]</f>
        <v>0.33092158620395273</v>
      </c>
    </row>
    <row r="1897" spans="1:17" x14ac:dyDescent="0.3">
      <c r="A1897">
        <v>1896</v>
      </c>
      <c r="B1897" t="s">
        <v>4083</v>
      </c>
      <c r="C1897" t="s">
        <v>4084</v>
      </c>
      <c r="D1897" t="s">
        <v>16</v>
      </c>
      <c r="E1897" t="s">
        <v>106</v>
      </c>
      <c r="F1897" t="s">
        <v>325</v>
      </c>
      <c r="G1897" t="s">
        <v>44</v>
      </c>
      <c r="H1897" t="s">
        <v>20</v>
      </c>
      <c r="I1897" s="1">
        <v>45001</v>
      </c>
      <c r="J1897">
        <v>2023</v>
      </c>
      <c r="K1897" t="s">
        <v>29</v>
      </c>
      <c r="L1897">
        <v>13</v>
      </c>
      <c r="M1897">
        <v>134.33000000000001</v>
      </c>
      <c r="N1897">
        <v>68.510000000000005</v>
      </c>
      <c r="O1897">
        <f>Table1[[#This Row],[Price_per_qty]]*Table1[[#This Row],[Sold_qty]]</f>
        <v>1746.2900000000002</v>
      </c>
      <c r="P1897">
        <f>(Table1[[#This Row],[Sold_qty]]*Table1[[#This Row],[Price_per_qty]])-(Table1[[#This Row],[COGS]]*Table1[[#This Row],[Sold_qty]])</f>
        <v>855.66000000000008</v>
      </c>
      <c r="Q1897" s="6">
        <f>Table1[[#This Row],[Profit]]/Table1[[#This Row],[Revenue]]</f>
        <v>0.48998734459912158</v>
      </c>
    </row>
    <row r="1898" spans="1:17" x14ac:dyDescent="0.3">
      <c r="A1898">
        <v>1897</v>
      </c>
      <c r="B1898" t="s">
        <v>4085</v>
      </c>
      <c r="C1898" t="s">
        <v>4086</v>
      </c>
      <c r="D1898" t="s">
        <v>16</v>
      </c>
      <c r="E1898" t="s">
        <v>17</v>
      </c>
      <c r="F1898" t="s">
        <v>541</v>
      </c>
      <c r="G1898" t="s">
        <v>35</v>
      </c>
      <c r="H1898" t="s">
        <v>44</v>
      </c>
      <c r="I1898" s="1">
        <v>45795</v>
      </c>
      <c r="J1898">
        <v>2025</v>
      </c>
      <c r="K1898" t="s">
        <v>29</v>
      </c>
      <c r="L1898">
        <v>12</v>
      </c>
      <c r="M1898">
        <v>98.93</v>
      </c>
      <c r="N1898">
        <v>57.29</v>
      </c>
      <c r="O1898">
        <f>Table1[[#This Row],[Price_per_qty]]*Table1[[#This Row],[Sold_qty]]</f>
        <v>1187.1600000000001</v>
      </c>
      <c r="P1898">
        <f>(Table1[[#This Row],[Sold_qty]]*Table1[[#This Row],[Price_per_qty]])-(Table1[[#This Row],[COGS]]*Table1[[#This Row],[Sold_qty]])</f>
        <v>499.68000000000006</v>
      </c>
      <c r="Q1898" s="6">
        <f>Table1[[#This Row],[Profit]]/Table1[[#This Row],[Revenue]]</f>
        <v>0.42090366926109374</v>
      </c>
    </row>
    <row r="1899" spans="1:17" x14ac:dyDescent="0.3">
      <c r="A1899">
        <v>1898</v>
      </c>
      <c r="B1899" t="s">
        <v>4087</v>
      </c>
      <c r="C1899" t="s">
        <v>3011</v>
      </c>
      <c r="D1899" t="s">
        <v>24</v>
      </c>
      <c r="E1899" t="s">
        <v>73</v>
      </c>
      <c r="F1899" t="s">
        <v>625</v>
      </c>
      <c r="G1899" t="s">
        <v>44</v>
      </c>
      <c r="H1899" t="s">
        <v>35</v>
      </c>
      <c r="I1899" s="1">
        <v>44944</v>
      </c>
      <c r="J1899">
        <v>2023</v>
      </c>
      <c r="K1899" t="s">
        <v>36</v>
      </c>
      <c r="L1899">
        <v>8</v>
      </c>
      <c r="M1899">
        <v>42.58</v>
      </c>
      <c r="N1899">
        <v>33.56</v>
      </c>
      <c r="O1899">
        <f>Table1[[#This Row],[Price_per_qty]]*Table1[[#This Row],[Sold_qty]]</f>
        <v>340.64</v>
      </c>
      <c r="P1899">
        <f>(Table1[[#This Row],[Sold_qty]]*Table1[[#This Row],[Price_per_qty]])-(Table1[[#This Row],[COGS]]*Table1[[#This Row],[Sold_qty]])</f>
        <v>72.159999999999968</v>
      </c>
      <c r="Q1899" s="6">
        <f>Table1[[#This Row],[Profit]]/Table1[[#This Row],[Revenue]]</f>
        <v>0.21183654297792381</v>
      </c>
    </row>
    <row r="1900" spans="1:17" x14ac:dyDescent="0.3">
      <c r="A1900">
        <v>1899</v>
      </c>
      <c r="B1900" t="s">
        <v>4088</v>
      </c>
      <c r="C1900" t="s">
        <v>4089</v>
      </c>
      <c r="D1900" t="s">
        <v>32</v>
      </c>
      <c r="E1900" t="s">
        <v>52</v>
      </c>
      <c r="F1900" t="s">
        <v>2036</v>
      </c>
      <c r="G1900" t="s">
        <v>19</v>
      </c>
      <c r="H1900" t="s">
        <v>44</v>
      </c>
      <c r="I1900" s="1">
        <v>45399</v>
      </c>
      <c r="J1900">
        <v>2024</v>
      </c>
      <c r="K1900" t="s">
        <v>29</v>
      </c>
      <c r="L1900">
        <v>20</v>
      </c>
      <c r="M1900">
        <v>276.43</v>
      </c>
      <c r="N1900">
        <v>215.7</v>
      </c>
      <c r="O1900">
        <f>Table1[[#This Row],[Price_per_qty]]*Table1[[#This Row],[Sold_qty]]</f>
        <v>5528.6</v>
      </c>
      <c r="P1900">
        <f>(Table1[[#This Row],[Sold_qty]]*Table1[[#This Row],[Price_per_qty]])-(Table1[[#This Row],[COGS]]*Table1[[#This Row],[Sold_qty]])</f>
        <v>1214.6000000000004</v>
      </c>
      <c r="Q1900" s="6">
        <f>Table1[[#This Row],[Profit]]/Table1[[#This Row],[Revenue]]</f>
        <v>0.2196939550699997</v>
      </c>
    </row>
    <row r="1901" spans="1:17" x14ac:dyDescent="0.3">
      <c r="A1901">
        <v>1900</v>
      </c>
      <c r="B1901" t="s">
        <v>4090</v>
      </c>
      <c r="C1901" t="s">
        <v>4091</v>
      </c>
      <c r="D1901" t="s">
        <v>16</v>
      </c>
      <c r="E1901" t="s">
        <v>106</v>
      </c>
      <c r="F1901" t="s">
        <v>779</v>
      </c>
      <c r="G1901" t="s">
        <v>35</v>
      </c>
      <c r="H1901" t="s">
        <v>35</v>
      </c>
      <c r="I1901" s="1">
        <v>45600</v>
      </c>
      <c r="J1901">
        <v>2024</v>
      </c>
      <c r="K1901" t="s">
        <v>36</v>
      </c>
      <c r="L1901">
        <v>3</v>
      </c>
      <c r="M1901">
        <v>466.95</v>
      </c>
      <c r="N1901">
        <v>279.58</v>
      </c>
      <c r="O1901">
        <f>Table1[[#This Row],[Price_per_qty]]*Table1[[#This Row],[Sold_qty]]</f>
        <v>1400.85</v>
      </c>
      <c r="P1901">
        <f>(Table1[[#This Row],[Sold_qty]]*Table1[[#This Row],[Price_per_qty]])-(Table1[[#This Row],[COGS]]*Table1[[#This Row],[Sold_qty]])</f>
        <v>562.1099999999999</v>
      </c>
      <c r="Q1901" s="6">
        <f>Table1[[#This Row],[Profit]]/Table1[[#This Row],[Revenue]]</f>
        <v>0.40126351857800618</v>
      </c>
    </row>
    <row r="1902" spans="1:17" x14ac:dyDescent="0.3">
      <c r="A1902">
        <v>1901</v>
      </c>
      <c r="B1902" t="s">
        <v>4092</v>
      </c>
      <c r="C1902" t="s">
        <v>4093</v>
      </c>
      <c r="D1902" t="s">
        <v>16</v>
      </c>
      <c r="E1902" t="s">
        <v>59</v>
      </c>
      <c r="F1902" t="s">
        <v>1386</v>
      </c>
      <c r="G1902" t="s">
        <v>28</v>
      </c>
      <c r="H1902" t="s">
        <v>35</v>
      </c>
      <c r="I1902" s="1">
        <v>45419</v>
      </c>
      <c r="J1902">
        <v>2024</v>
      </c>
      <c r="K1902" t="s">
        <v>103</v>
      </c>
      <c r="L1902">
        <v>20</v>
      </c>
      <c r="M1902">
        <v>233.68</v>
      </c>
      <c r="N1902">
        <v>156.09</v>
      </c>
      <c r="O1902">
        <f>Table1[[#This Row],[Price_per_qty]]*Table1[[#This Row],[Sold_qty]]</f>
        <v>4673.6000000000004</v>
      </c>
      <c r="P1902">
        <f>(Table1[[#This Row],[Sold_qty]]*Table1[[#This Row],[Price_per_qty]])-(Table1[[#This Row],[COGS]]*Table1[[#This Row],[Sold_qty]])</f>
        <v>1551.8000000000002</v>
      </c>
      <c r="Q1902" s="6">
        <f>Table1[[#This Row],[Profit]]/Table1[[#This Row],[Revenue]]</f>
        <v>0.33203526189661076</v>
      </c>
    </row>
    <row r="1903" spans="1:17" x14ac:dyDescent="0.3">
      <c r="A1903">
        <v>1902</v>
      </c>
      <c r="B1903" t="s">
        <v>4094</v>
      </c>
      <c r="C1903" t="s">
        <v>4095</v>
      </c>
      <c r="D1903" t="s">
        <v>24</v>
      </c>
      <c r="E1903" t="s">
        <v>25</v>
      </c>
      <c r="F1903" t="s">
        <v>82</v>
      </c>
      <c r="G1903" t="s">
        <v>19</v>
      </c>
      <c r="H1903" t="s">
        <v>19</v>
      </c>
      <c r="I1903" s="1">
        <v>45450</v>
      </c>
      <c r="J1903">
        <v>2024</v>
      </c>
      <c r="K1903" t="s">
        <v>36</v>
      </c>
      <c r="L1903">
        <v>19</v>
      </c>
      <c r="M1903">
        <v>465.75</v>
      </c>
      <c r="N1903">
        <v>377.34</v>
      </c>
      <c r="O1903">
        <f>Table1[[#This Row],[Price_per_qty]]*Table1[[#This Row],[Sold_qty]]</f>
        <v>8849.25</v>
      </c>
      <c r="P1903">
        <f>(Table1[[#This Row],[Sold_qty]]*Table1[[#This Row],[Price_per_qty]])-(Table1[[#This Row],[COGS]]*Table1[[#This Row],[Sold_qty]])</f>
        <v>1679.7900000000009</v>
      </c>
      <c r="Q1903" s="6">
        <f>Table1[[#This Row],[Profit]]/Table1[[#This Row],[Revenue]]</f>
        <v>0.18982286634460557</v>
      </c>
    </row>
    <row r="1904" spans="1:17" x14ac:dyDescent="0.3">
      <c r="A1904">
        <v>1903</v>
      </c>
      <c r="B1904" t="s">
        <v>4096</v>
      </c>
      <c r="C1904" t="s">
        <v>4097</v>
      </c>
      <c r="D1904" t="s">
        <v>16</v>
      </c>
      <c r="E1904" t="s">
        <v>59</v>
      </c>
      <c r="F1904" t="s">
        <v>4098</v>
      </c>
      <c r="G1904" t="s">
        <v>35</v>
      </c>
      <c r="H1904" t="s">
        <v>35</v>
      </c>
      <c r="I1904" s="1">
        <v>45257</v>
      </c>
      <c r="J1904">
        <v>2023</v>
      </c>
      <c r="K1904" t="s">
        <v>29</v>
      </c>
      <c r="L1904">
        <v>4</v>
      </c>
      <c r="M1904">
        <v>385.52</v>
      </c>
      <c r="N1904">
        <v>213.11</v>
      </c>
      <c r="O1904">
        <f>Table1[[#This Row],[Price_per_qty]]*Table1[[#This Row],[Sold_qty]]</f>
        <v>1542.08</v>
      </c>
      <c r="P1904">
        <f>(Table1[[#This Row],[Sold_qty]]*Table1[[#This Row],[Price_per_qty]])-(Table1[[#This Row],[COGS]]*Table1[[#This Row],[Sold_qty]])</f>
        <v>689.63999999999987</v>
      </c>
      <c r="Q1904" s="6">
        <f>Table1[[#This Row],[Profit]]/Table1[[#This Row],[Revenue]]</f>
        <v>0.447214152313758</v>
      </c>
    </row>
    <row r="1905" spans="1:17" x14ac:dyDescent="0.3">
      <c r="A1905">
        <v>1904</v>
      </c>
      <c r="B1905" t="s">
        <v>4099</v>
      </c>
      <c r="C1905" t="s">
        <v>4100</v>
      </c>
      <c r="D1905" t="s">
        <v>16</v>
      </c>
      <c r="E1905" t="s">
        <v>59</v>
      </c>
      <c r="F1905" t="s">
        <v>1699</v>
      </c>
      <c r="G1905" t="s">
        <v>28</v>
      </c>
      <c r="H1905" t="s">
        <v>19</v>
      </c>
      <c r="I1905" s="1">
        <v>45180</v>
      </c>
      <c r="J1905">
        <v>2023</v>
      </c>
      <c r="K1905" t="s">
        <v>21</v>
      </c>
      <c r="L1905">
        <v>3</v>
      </c>
      <c r="M1905">
        <v>171.25</v>
      </c>
      <c r="N1905">
        <v>139.72</v>
      </c>
      <c r="O1905">
        <f>Table1[[#This Row],[Price_per_qty]]*Table1[[#This Row],[Sold_qty]]</f>
        <v>513.75</v>
      </c>
      <c r="P1905">
        <f>(Table1[[#This Row],[Sold_qty]]*Table1[[#This Row],[Price_per_qty]])-(Table1[[#This Row],[COGS]]*Table1[[#This Row],[Sold_qty]])</f>
        <v>94.590000000000032</v>
      </c>
      <c r="Q1905" s="6">
        <f>Table1[[#This Row],[Profit]]/Table1[[#This Row],[Revenue]]</f>
        <v>0.18411678832116796</v>
      </c>
    </row>
    <row r="1906" spans="1:17" x14ac:dyDescent="0.3">
      <c r="A1906">
        <v>1905</v>
      </c>
      <c r="B1906" t="s">
        <v>4101</v>
      </c>
      <c r="C1906" t="s">
        <v>902</v>
      </c>
      <c r="D1906" t="s">
        <v>32</v>
      </c>
      <c r="E1906" t="s">
        <v>52</v>
      </c>
      <c r="F1906" t="s">
        <v>550</v>
      </c>
      <c r="G1906" t="s">
        <v>19</v>
      </c>
      <c r="H1906" t="s">
        <v>27</v>
      </c>
      <c r="I1906" s="1">
        <v>45079</v>
      </c>
      <c r="J1906">
        <v>2023</v>
      </c>
      <c r="K1906" t="s">
        <v>36</v>
      </c>
      <c r="L1906">
        <v>14</v>
      </c>
      <c r="M1906">
        <v>481.62</v>
      </c>
      <c r="N1906">
        <v>378.89</v>
      </c>
      <c r="O1906">
        <f>Table1[[#This Row],[Price_per_qty]]*Table1[[#This Row],[Sold_qty]]</f>
        <v>6742.68</v>
      </c>
      <c r="P1906">
        <f>(Table1[[#This Row],[Sold_qty]]*Table1[[#This Row],[Price_per_qty]])-(Table1[[#This Row],[COGS]]*Table1[[#This Row],[Sold_qty]])</f>
        <v>1438.2200000000003</v>
      </c>
      <c r="Q1906" s="6">
        <f>Table1[[#This Row],[Profit]]/Table1[[#This Row],[Revenue]]</f>
        <v>0.21330094265188326</v>
      </c>
    </row>
    <row r="1907" spans="1:17" x14ac:dyDescent="0.3">
      <c r="A1907">
        <v>1906</v>
      </c>
      <c r="B1907" t="s">
        <v>4102</v>
      </c>
      <c r="C1907" t="s">
        <v>1911</v>
      </c>
      <c r="D1907" t="s">
        <v>24</v>
      </c>
      <c r="E1907" t="s">
        <v>73</v>
      </c>
      <c r="F1907" t="s">
        <v>2587</v>
      </c>
      <c r="G1907" t="s">
        <v>35</v>
      </c>
      <c r="H1907" t="s">
        <v>19</v>
      </c>
      <c r="I1907" s="1">
        <v>44937</v>
      </c>
      <c r="J1907">
        <v>2023</v>
      </c>
      <c r="K1907" t="s">
        <v>21</v>
      </c>
      <c r="L1907">
        <v>10</v>
      </c>
      <c r="M1907">
        <v>278.33999999999997</v>
      </c>
      <c r="N1907">
        <v>209.44</v>
      </c>
      <c r="O1907">
        <f>Table1[[#This Row],[Price_per_qty]]*Table1[[#This Row],[Sold_qty]]</f>
        <v>2783.3999999999996</v>
      </c>
      <c r="P1907">
        <f>(Table1[[#This Row],[Sold_qty]]*Table1[[#This Row],[Price_per_qty]])-(Table1[[#This Row],[COGS]]*Table1[[#This Row],[Sold_qty]])</f>
        <v>688.99999999999955</v>
      </c>
      <c r="Q1907" s="6">
        <f>Table1[[#This Row],[Profit]]/Table1[[#This Row],[Revenue]]</f>
        <v>0.24753898110224892</v>
      </c>
    </row>
    <row r="1908" spans="1:17" x14ac:dyDescent="0.3">
      <c r="A1908">
        <v>1907</v>
      </c>
      <c r="B1908" t="s">
        <v>4103</v>
      </c>
      <c r="C1908" t="s">
        <v>4104</v>
      </c>
      <c r="D1908" t="s">
        <v>32</v>
      </c>
      <c r="E1908" t="s">
        <v>52</v>
      </c>
      <c r="F1908" t="s">
        <v>2696</v>
      </c>
      <c r="G1908" t="s">
        <v>44</v>
      </c>
      <c r="H1908" t="s">
        <v>35</v>
      </c>
      <c r="I1908" s="1">
        <v>45524</v>
      </c>
      <c r="J1908">
        <v>2024</v>
      </c>
      <c r="K1908" t="s">
        <v>21</v>
      </c>
      <c r="L1908">
        <v>16</v>
      </c>
      <c r="M1908">
        <v>404.64</v>
      </c>
      <c r="N1908">
        <v>299.35000000000002</v>
      </c>
      <c r="O1908">
        <f>Table1[[#This Row],[Price_per_qty]]*Table1[[#This Row],[Sold_qty]]</f>
        <v>6474.24</v>
      </c>
      <c r="P1908">
        <f>(Table1[[#This Row],[Sold_qty]]*Table1[[#This Row],[Price_per_qty]])-(Table1[[#This Row],[COGS]]*Table1[[#This Row],[Sold_qty]])</f>
        <v>1684.6399999999994</v>
      </c>
      <c r="Q1908" s="6">
        <f>Table1[[#This Row],[Profit]]/Table1[[#This Row],[Revenue]]</f>
        <v>0.26020660340055352</v>
      </c>
    </row>
    <row r="1909" spans="1:17" x14ac:dyDescent="0.3">
      <c r="A1909">
        <v>1908</v>
      </c>
      <c r="B1909" t="s">
        <v>4105</v>
      </c>
      <c r="C1909" t="s">
        <v>4106</v>
      </c>
      <c r="D1909" t="s">
        <v>16</v>
      </c>
      <c r="E1909" t="s">
        <v>17</v>
      </c>
      <c r="F1909" t="s">
        <v>1154</v>
      </c>
      <c r="G1909" t="s">
        <v>20</v>
      </c>
      <c r="H1909" t="s">
        <v>20</v>
      </c>
      <c r="I1909" s="1">
        <v>45592</v>
      </c>
      <c r="J1909">
        <v>2024</v>
      </c>
      <c r="K1909" t="s">
        <v>103</v>
      </c>
      <c r="L1909">
        <v>1</v>
      </c>
      <c r="M1909">
        <v>295.74</v>
      </c>
      <c r="N1909">
        <v>248.36</v>
      </c>
      <c r="O1909">
        <f>Table1[[#This Row],[Price_per_qty]]*Table1[[#This Row],[Sold_qty]]</f>
        <v>295.74</v>
      </c>
      <c r="P1909">
        <f>(Table1[[#This Row],[Sold_qty]]*Table1[[#This Row],[Price_per_qty]])-(Table1[[#This Row],[COGS]]*Table1[[#This Row],[Sold_qty]])</f>
        <v>47.379999999999995</v>
      </c>
      <c r="Q1909" s="6">
        <f>Table1[[#This Row],[Profit]]/Table1[[#This Row],[Revenue]]</f>
        <v>0.1602082910664773</v>
      </c>
    </row>
    <row r="1910" spans="1:17" x14ac:dyDescent="0.3">
      <c r="A1910">
        <v>1909</v>
      </c>
      <c r="B1910" t="s">
        <v>4107</v>
      </c>
      <c r="C1910" t="s">
        <v>4108</v>
      </c>
      <c r="D1910" t="s">
        <v>16</v>
      </c>
      <c r="E1910" t="s">
        <v>106</v>
      </c>
      <c r="F1910" t="s">
        <v>1105</v>
      </c>
      <c r="G1910" t="s">
        <v>20</v>
      </c>
      <c r="H1910" t="s">
        <v>19</v>
      </c>
      <c r="I1910" s="1">
        <v>45390</v>
      </c>
      <c r="J1910">
        <v>2024</v>
      </c>
      <c r="K1910" t="s">
        <v>103</v>
      </c>
      <c r="L1910">
        <v>7</v>
      </c>
      <c r="M1910">
        <v>357.16</v>
      </c>
      <c r="N1910">
        <v>250.92</v>
      </c>
      <c r="O1910">
        <f>Table1[[#This Row],[Price_per_qty]]*Table1[[#This Row],[Sold_qty]]</f>
        <v>2500.1200000000003</v>
      </c>
      <c r="P1910">
        <f>(Table1[[#This Row],[Sold_qty]]*Table1[[#This Row],[Price_per_qty]])-(Table1[[#This Row],[COGS]]*Table1[[#This Row],[Sold_qty]])</f>
        <v>743.68000000000052</v>
      </c>
      <c r="Q1910" s="6">
        <f>Table1[[#This Row],[Profit]]/Table1[[#This Row],[Revenue]]</f>
        <v>0.29745772202934273</v>
      </c>
    </row>
    <row r="1911" spans="1:17" x14ac:dyDescent="0.3">
      <c r="A1911">
        <v>1910</v>
      </c>
      <c r="B1911" t="s">
        <v>4109</v>
      </c>
      <c r="C1911" t="s">
        <v>4110</v>
      </c>
      <c r="D1911" t="s">
        <v>24</v>
      </c>
      <c r="E1911" t="s">
        <v>25</v>
      </c>
      <c r="F1911" t="s">
        <v>113</v>
      </c>
      <c r="G1911" t="s">
        <v>20</v>
      </c>
      <c r="H1911" t="s">
        <v>27</v>
      </c>
      <c r="I1911" s="1">
        <v>45659</v>
      </c>
      <c r="J1911">
        <v>2025</v>
      </c>
      <c r="K1911" t="s">
        <v>21</v>
      </c>
      <c r="L1911">
        <v>17</v>
      </c>
      <c r="M1911">
        <v>414.05</v>
      </c>
      <c r="N1911">
        <v>295.36</v>
      </c>
      <c r="O1911">
        <f>Table1[[#This Row],[Price_per_qty]]*Table1[[#This Row],[Sold_qty]]</f>
        <v>7038.85</v>
      </c>
      <c r="P1911">
        <f>(Table1[[#This Row],[Sold_qty]]*Table1[[#This Row],[Price_per_qty]])-(Table1[[#This Row],[COGS]]*Table1[[#This Row],[Sold_qty]])</f>
        <v>2017.7300000000005</v>
      </c>
      <c r="Q1911" s="6">
        <f>Table1[[#This Row],[Profit]]/Table1[[#This Row],[Revenue]]</f>
        <v>0.2866562009419153</v>
      </c>
    </row>
    <row r="1912" spans="1:17" x14ac:dyDescent="0.3">
      <c r="A1912">
        <v>1911</v>
      </c>
      <c r="B1912" t="s">
        <v>4111</v>
      </c>
      <c r="C1912" t="s">
        <v>3892</v>
      </c>
      <c r="D1912" t="s">
        <v>16</v>
      </c>
      <c r="E1912" t="s">
        <v>59</v>
      </c>
      <c r="F1912" t="s">
        <v>277</v>
      </c>
      <c r="G1912" t="s">
        <v>35</v>
      </c>
      <c r="H1912" t="s">
        <v>20</v>
      </c>
      <c r="I1912" s="1">
        <v>45045</v>
      </c>
      <c r="J1912">
        <v>2023</v>
      </c>
      <c r="K1912" t="s">
        <v>36</v>
      </c>
      <c r="L1912">
        <v>18</v>
      </c>
      <c r="M1912">
        <v>25.24</v>
      </c>
      <c r="N1912">
        <v>21.36</v>
      </c>
      <c r="O1912">
        <f>Table1[[#This Row],[Price_per_qty]]*Table1[[#This Row],[Sold_qty]]</f>
        <v>454.32</v>
      </c>
      <c r="P1912">
        <f>(Table1[[#This Row],[Sold_qty]]*Table1[[#This Row],[Price_per_qty]])-(Table1[[#This Row],[COGS]]*Table1[[#This Row],[Sold_qty]])</f>
        <v>69.839999999999975</v>
      </c>
      <c r="Q1912" s="6">
        <f>Table1[[#This Row],[Profit]]/Table1[[#This Row],[Revenue]]</f>
        <v>0.15372424722662437</v>
      </c>
    </row>
    <row r="1913" spans="1:17" x14ac:dyDescent="0.3">
      <c r="A1913">
        <v>1912</v>
      </c>
      <c r="B1913" t="s">
        <v>4112</v>
      </c>
      <c r="C1913" t="s">
        <v>4113</v>
      </c>
      <c r="D1913" t="s">
        <v>16</v>
      </c>
      <c r="E1913" t="s">
        <v>17</v>
      </c>
      <c r="F1913" t="s">
        <v>1475</v>
      </c>
      <c r="G1913" t="s">
        <v>27</v>
      </c>
      <c r="H1913" t="s">
        <v>19</v>
      </c>
      <c r="I1913" s="1">
        <v>45417</v>
      </c>
      <c r="J1913">
        <v>2024</v>
      </c>
      <c r="K1913" t="s">
        <v>36</v>
      </c>
      <c r="L1913">
        <v>1</v>
      </c>
      <c r="M1913">
        <v>156.79</v>
      </c>
      <c r="N1913">
        <v>94.31</v>
      </c>
      <c r="O1913">
        <f>Table1[[#This Row],[Price_per_qty]]*Table1[[#This Row],[Sold_qty]]</f>
        <v>156.79</v>
      </c>
      <c r="P1913">
        <f>(Table1[[#This Row],[Sold_qty]]*Table1[[#This Row],[Price_per_qty]])-(Table1[[#This Row],[COGS]]*Table1[[#This Row],[Sold_qty]])</f>
        <v>62.47999999999999</v>
      </c>
      <c r="Q1913" s="6">
        <f>Table1[[#This Row],[Profit]]/Table1[[#This Row],[Revenue]]</f>
        <v>0.39849480196441095</v>
      </c>
    </row>
    <row r="1914" spans="1:17" x14ac:dyDescent="0.3">
      <c r="A1914">
        <v>1913</v>
      </c>
      <c r="B1914" t="s">
        <v>4114</v>
      </c>
      <c r="C1914" t="s">
        <v>4115</v>
      </c>
      <c r="D1914" t="s">
        <v>24</v>
      </c>
      <c r="E1914" t="s">
        <v>73</v>
      </c>
      <c r="F1914" t="s">
        <v>1056</v>
      </c>
      <c r="G1914" t="s">
        <v>20</v>
      </c>
      <c r="H1914" t="s">
        <v>19</v>
      </c>
      <c r="I1914" s="1">
        <v>45566</v>
      </c>
      <c r="J1914">
        <v>2024</v>
      </c>
      <c r="K1914" t="s">
        <v>103</v>
      </c>
      <c r="L1914">
        <v>7</v>
      </c>
      <c r="M1914">
        <v>191.99</v>
      </c>
      <c r="N1914">
        <v>138.08000000000001</v>
      </c>
      <c r="O1914">
        <f>Table1[[#This Row],[Price_per_qty]]*Table1[[#This Row],[Sold_qty]]</f>
        <v>1343.93</v>
      </c>
      <c r="P1914">
        <f>(Table1[[#This Row],[Sold_qty]]*Table1[[#This Row],[Price_per_qty]])-(Table1[[#This Row],[COGS]]*Table1[[#This Row],[Sold_qty]])</f>
        <v>377.37</v>
      </c>
      <c r="Q1914" s="6">
        <f>Table1[[#This Row],[Profit]]/Table1[[#This Row],[Revenue]]</f>
        <v>0.28079587478514506</v>
      </c>
    </row>
    <row r="1915" spans="1:17" x14ac:dyDescent="0.3">
      <c r="A1915">
        <v>1914</v>
      </c>
      <c r="B1915" t="s">
        <v>4116</v>
      </c>
      <c r="C1915" t="s">
        <v>4117</v>
      </c>
      <c r="D1915" t="s">
        <v>24</v>
      </c>
      <c r="E1915" t="s">
        <v>73</v>
      </c>
      <c r="F1915" t="s">
        <v>1056</v>
      </c>
      <c r="G1915" t="s">
        <v>27</v>
      </c>
      <c r="H1915" t="s">
        <v>19</v>
      </c>
      <c r="I1915" s="1">
        <v>45611</v>
      </c>
      <c r="J1915">
        <v>2024</v>
      </c>
      <c r="K1915" t="s">
        <v>103</v>
      </c>
      <c r="L1915">
        <v>8</v>
      </c>
      <c r="M1915">
        <v>167.02</v>
      </c>
      <c r="N1915">
        <v>91.64</v>
      </c>
      <c r="O1915">
        <f>Table1[[#This Row],[Price_per_qty]]*Table1[[#This Row],[Sold_qty]]</f>
        <v>1336.16</v>
      </c>
      <c r="P1915">
        <f>(Table1[[#This Row],[Sold_qty]]*Table1[[#This Row],[Price_per_qty]])-(Table1[[#This Row],[COGS]]*Table1[[#This Row],[Sold_qty]])</f>
        <v>603.04000000000008</v>
      </c>
      <c r="Q1915" s="6">
        <f>Table1[[#This Row],[Profit]]/Table1[[#This Row],[Revenue]]</f>
        <v>0.45132319482696687</v>
      </c>
    </row>
    <row r="1916" spans="1:17" x14ac:dyDescent="0.3">
      <c r="A1916">
        <v>1915</v>
      </c>
      <c r="B1916" t="s">
        <v>4118</v>
      </c>
      <c r="C1916" t="s">
        <v>4119</v>
      </c>
      <c r="D1916" t="s">
        <v>32</v>
      </c>
      <c r="E1916" t="s">
        <v>52</v>
      </c>
      <c r="F1916" t="s">
        <v>131</v>
      </c>
      <c r="G1916" t="s">
        <v>27</v>
      </c>
      <c r="H1916" t="s">
        <v>44</v>
      </c>
      <c r="I1916" s="1">
        <v>45336</v>
      </c>
      <c r="J1916">
        <v>2024</v>
      </c>
      <c r="K1916" t="s">
        <v>21</v>
      </c>
      <c r="L1916">
        <v>2</v>
      </c>
      <c r="M1916">
        <v>145.01</v>
      </c>
      <c r="N1916">
        <v>101.3</v>
      </c>
      <c r="O1916">
        <f>Table1[[#This Row],[Price_per_qty]]*Table1[[#This Row],[Sold_qty]]</f>
        <v>290.02</v>
      </c>
      <c r="P1916">
        <f>(Table1[[#This Row],[Sold_qty]]*Table1[[#This Row],[Price_per_qty]])-(Table1[[#This Row],[COGS]]*Table1[[#This Row],[Sold_qty]])</f>
        <v>87.419999999999987</v>
      </c>
      <c r="Q1916" s="6">
        <f>Table1[[#This Row],[Profit]]/Table1[[#This Row],[Revenue]]</f>
        <v>0.30142748775946482</v>
      </c>
    </row>
    <row r="1917" spans="1:17" x14ac:dyDescent="0.3">
      <c r="A1917">
        <v>1916</v>
      </c>
      <c r="B1917" t="s">
        <v>4120</v>
      </c>
      <c r="C1917" t="s">
        <v>4121</v>
      </c>
      <c r="D1917" t="s">
        <v>16</v>
      </c>
      <c r="E1917" t="s">
        <v>59</v>
      </c>
      <c r="F1917" t="s">
        <v>2078</v>
      </c>
      <c r="G1917" t="s">
        <v>28</v>
      </c>
      <c r="H1917" t="s">
        <v>20</v>
      </c>
      <c r="I1917" s="1">
        <v>45394</v>
      </c>
      <c r="J1917">
        <v>2024</v>
      </c>
      <c r="K1917" t="s">
        <v>21</v>
      </c>
      <c r="L1917">
        <v>5</v>
      </c>
      <c r="M1917">
        <v>387.12</v>
      </c>
      <c r="N1917">
        <v>223.13</v>
      </c>
      <c r="O1917">
        <f>Table1[[#This Row],[Price_per_qty]]*Table1[[#This Row],[Sold_qty]]</f>
        <v>1935.6</v>
      </c>
      <c r="P1917">
        <f>(Table1[[#This Row],[Sold_qty]]*Table1[[#This Row],[Price_per_qty]])-(Table1[[#This Row],[COGS]]*Table1[[#This Row],[Sold_qty]])</f>
        <v>819.94999999999982</v>
      </c>
      <c r="Q1917" s="6">
        <f>Table1[[#This Row],[Profit]]/Table1[[#This Row],[Revenue]]</f>
        <v>0.42361541640834877</v>
      </c>
    </row>
    <row r="1918" spans="1:17" x14ac:dyDescent="0.3">
      <c r="A1918">
        <v>1917</v>
      </c>
      <c r="B1918" t="s">
        <v>4122</v>
      </c>
      <c r="C1918" t="s">
        <v>4123</v>
      </c>
      <c r="D1918" t="s">
        <v>24</v>
      </c>
      <c r="E1918" t="s">
        <v>25</v>
      </c>
      <c r="F1918" t="s">
        <v>1000</v>
      </c>
      <c r="G1918" t="s">
        <v>19</v>
      </c>
      <c r="H1918" t="s">
        <v>28</v>
      </c>
      <c r="I1918" s="1">
        <v>44953</v>
      </c>
      <c r="J1918">
        <v>2023</v>
      </c>
      <c r="K1918" t="s">
        <v>103</v>
      </c>
      <c r="L1918">
        <v>9</v>
      </c>
      <c r="M1918">
        <v>343.06</v>
      </c>
      <c r="N1918">
        <v>210</v>
      </c>
      <c r="O1918">
        <f>Table1[[#This Row],[Price_per_qty]]*Table1[[#This Row],[Sold_qty]]</f>
        <v>3087.54</v>
      </c>
      <c r="P1918">
        <f>(Table1[[#This Row],[Sold_qty]]*Table1[[#This Row],[Price_per_qty]])-(Table1[[#This Row],[COGS]]*Table1[[#This Row],[Sold_qty]])</f>
        <v>1197.54</v>
      </c>
      <c r="Q1918" s="6">
        <f>Table1[[#This Row],[Profit]]/Table1[[#This Row],[Revenue]]</f>
        <v>0.38786218154258728</v>
      </c>
    </row>
    <row r="1919" spans="1:17" x14ac:dyDescent="0.3">
      <c r="A1919">
        <v>1918</v>
      </c>
      <c r="B1919" t="s">
        <v>4124</v>
      </c>
      <c r="C1919" t="s">
        <v>4125</v>
      </c>
      <c r="D1919" t="s">
        <v>16</v>
      </c>
      <c r="E1919" t="s">
        <v>106</v>
      </c>
      <c r="F1919" t="s">
        <v>107</v>
      </c>
      <c r="G1919" t="s">
        <v>28</v>
      </c>
      <c r="H1919" t="s">
        <v>28</v>
      </c>
      <c r="I1919" s="1">
        <v>45744</v>
      </c>
      <c r="J1919">
        <v>2025</v>
      </c>
      <c r="K1919" t="s">
        <v>21</v>
      </c>
      <c r="L1919">
        <v>2</v>
      </c>
      <c r="M1919">
        <v>425.15</v>
      </c>
      <c r="N1919">
        <v>220.06</v>
      </c>
      <c r="O1919">
        <f>Table1[[#This Row],[Price_per_qty]]*Table1[[#This Row],[Sold_qty]]</f>
        <v>850.3</v>
      </c>
      <c r="P1919">
        <f>(Table1[[#This Row],[Sold_qty]]*Table1[[#This Row],[Price_per_qty]])-(Table1[[#This Row],[COGS]]*Table1[[#This Row],[Sold_qty]])</f>
        <v>410.17999999999995</v>
      </c>
      <c r="Q1919" s="6">
        <f>Table1[[#This Row],[Profit]]/Table1[[#This Row],[Revenue]]</f>
        <v>0.48239444901799361</v>
      </c>
    </row>
    <row r="1920" spans="1:17" x14ac:dyDescent="0.3">
      <c r="A1920">
        <v>1919</v>
      </c>
      <c r="B1920" t="s">
        <v>4126</v>
      </c>
      <c r="C1920" t="s">
        <v>3418</v>
      </c>
      <c r="D1920" t="s">
        <v>32</v>
      </c>
      <c r="E1920" t="s">
        <v>33</v>
      </c>
      <c r="F1920" t="s">
        <v>1825</v>
      </c>
      <c r="G1920" t="s">
        <v>27</v>
      </c>
      <c r="H1920" t="s">
        <v>44</v>
      </c>
      <c r="I1920" s="1">
        <v>45676</v>
      </c>
      <c r="J1920">
        <v>2025</v>
      </c>
      <c r="K1920" t="s">
        <v>36</v>
      </c>
      <c r="L1920">
        <v>11</v>
      </c>
      <c r="M1920">
        <v>253.17</v>
      </c>
      <c r="N1920">
        <v>181.36</v>
      </c>
      <c r="O1920">
        <f>Table1[[#This Row],[Price_per_qty]]*Table1[[#This Row],[Sold_qty]]</f>
        <v>2784.87</v>
      </c>
      <c r="P1920">
        <f>(Table1[[#This Row],[Sold_qty]]*Table1[[#This Row],[Price_per_qty]])-(Table1[[#This Row],[COGS]]*Table1[[#This Row],[Sold_qty]])</f>
        <v>789.90999999999985</v>
      </c>
      <c r="Q1920" s="6">
        <f>Table1[[#This Row],[Profit]]/Table1[[#This Row],[Revenue]]</f>
        <v>0.28364340166686414</v>
      </c>
    </row>
    <row r="1921" spans="1:17" x14ac:dyDescent="0.3">
      <c r="A1921">
        <v>1920</v>
      </c>
      <c r="B1921" t="s">
        <v>4127</v>
      </c>
      <c r="C1921" t="s">
        <v>4128</v>
      </c>
      <c r="D1921" t="s">
        <v>32</v>
      </c>
      <c r="E1921" t="s">
        <v>52</v>
      </c>
      <c r="F1921" t="s">
        <v>2607</v>
      </c>
      <c r="G1921" t="s">
        <v>20</v>
      </c>
      <c r="H1921" t="s">
        <v>27</v>
      </c>
      <c r="I1921" s="1">
        <v>45213</v>
      </c>
      <c r="J1921">
        <v>2023</v>
      </c>
      <c r="K1921" t="s">
        <v>21</v>
      </c>
      <c r="L1921">
        <v>3</v>
      </c>
      <c r="M1921">
        <v>162.59</v>
      </c>
      <c r="N1921">
        <v>138.07</v>
      </c>
      <c r="O1921">
        <f>Table1[[#This Row],[Price_per_qty]]*Table1[[#This Row],[Sold_qty]]</f>
        <v>487.77</v>
      </c>
      <c r="P1921">
        <f>(Table1[[#This Row],[Sold_qty]]*Table1[[#This Row],[Price_per_qty]])-(Table1[[#This Row],[COGS]]*Table1[[#This Row],[Sold_qty]])</f>
        <v>73.56</v>
      </c>
      <c r="Q1921" s="6">
        <f>Table1[[#This Row],[Profit]]/Table1[[#This Row],[Revenue]]</f>
        <v>0.15080878282797222</v>
      </c>
    </row>
    <row r="1922" spans="1:17" x14ac:dyDescent="0.3">
      <c r="A1922">
        <v>1921</v>
      </c>
      <c r="B1922" t="s">
        <v>4129</v>
      </c>
      <c r="C1922" t="s">
        <v>4130</v>
      </c>
      <c r="D1922" t="s">
        <v>32</v>
      </c>
      <c r="E1922" t="s">
        <v>33</v>
      </c>
      <c r="F1922" t="s">
        <v>383</v>
      </c>
      <c r="G1922" t="s">
        <v>44</v>
      </c>
      <c r="H1922" t="s">
        <v>35</v>
      </c>
      <c r="I1922" s="1">
        <v>45137</v>
      </c>
      <c r="J1922">
        <v>2023</v>
      </c>
      <c r="K1922" t="s">
        <v>29</v>
      </c>
      <c r="L1922">
        <v>8</v>
      </c>
      <c r="M1922">
        <v>7.23</v>
      </c>
      <c r="N1922">
        <v>5.22</v>
      </c>
      <c r="O1922">
        <f>Table1[[#This Row],[Price_per_qty]]*Table1[[#This Row],[Sold_qty]]</f>
        <v>57.84</v>
      </c>
      <c r="P1922">
        <f>(Table1[[#This Row],[Sold_qty]]*Table1[[#This Row],[Price_per_qty]])-(Table1[[#This Row],[COGS]]*Table1[[#This Row],[Sold_qty]])</f>
        <v>16.080000000000005</v>
      </c>
      <c r="Q1922" s="6">
        <f>Table1[[#This Row],[Profit]]/Table1[[#This Row],[Revenue]]</f>
        <v>0.27800829875518679</v>
      </c>
    </row>
    <row r="1923" spans="1:17" x14ac:dyDescent="0.3">
      <c r="A1923">
        <v>1922</v>
      </c>
      <c r="B1923" t="s">
        <v>4131</v>
      </c>
      <c r="C1923" t="s">
        <v>4132</v>
      </c>
      <c r="D1923" t="s">
        <v>16</v>
      </c>
      <c r="E1923" t="s">
        <v>106</v>
      </c>
      <c r="F1923" t="s">
        <v>343</v>
      </c>
      <c r="G1923" t="s">
        <v>27</v>
      </c>
      <c r="H1923" t="s">
        <v>27</v>
      </c>
      <c r="I1923" s="1">
        <v>45397</v>
      </c>
      <c r="J1923">
        <v>2024</v>
      </c>
      <c r="K1923" t="s">
        <v>103</v>
      </c>
      <c r="L1923">
        <v>4</v>
      </c>
      <c r="M1923">
        <v>436.64</v>
      </c>
      <c r="N1923">
        <v>364.3</v>
      </c>
      <c r="O1923">
        <f>Table1[[#This Row],[Price_per_qty]]*Table1[[#This Row],[Sold_qty]]</f>
        <v>1746.56</v>
      </c>
      <c r="P1923">
        <f>(Table1[[#This Row],[Sold_qty]]*Table1[[#This Row],[Price_per_qty]])-(Table1[[#This Row],[COGS]]*Table1[[#This Row],[Sold_qty]])</f>
        <v>289.3599999999999</v>
      </c>
      <c r="Q1923" s="6">
        <f>Table1[[#This Row],[Profit]]/Table1[[#This Row],[Revenue]]</f>
        <v>0.16567423964822273</v>
      </c>
    </row>
    <row r="1924" spans="1:17" x14ac:dyDescent="0.3">
      <c r="A1924">
        <v>1923</v>
      </c>
      <c r="B1924" t="s">
        <v>4133</v>
      </c>
      <c r="C1924" t="s">
        <v>267</v>
      </c>
      <c r="D1924" t="s">
        <v>24</v>
      </c>
      <c r="E1924" t="s">
        <v>73</v>
      </c>
      <c r="F1924" t="s">
        <v>1609</v>
      </c>
      <c r="G1924" t="s">
        <v>44</v>
      </c>
      <c r="H1924" t="s">
        <v>20</v>
      </c>
      <c r="I1924" s="1">
        <v>45619</v>
      </c>
      <c r="J1924">
        <v>2024</v>
      </c>
      <c r="K1924" t="s">
        <v>36</v>
      </c>
      <c r="L1924">
        <v>14</v>
      </c>
      <c r="M1924">
        <v>124.98</v>
      </c>
      <c r="N1924">
        <v>64.31</v>
      </c>
      <c r="O1924">
        <f>Table1[[#This Row],[Price_per_qty]]*Table1[[#This Row],[Sold_qty]]</f>
        <v>1749.72</v>
      </c>
      <c r="P1924">
        <f>(Table1[[#This Row],[Sold_qty]]*Table1[[#This Row],[Price_per_qty]])-(Table1[[#This Row],[COGS]]*Table1[[#This Row],[Sold_qty]])</f>
        <v>849.38</v>
      </c>
      <c r="Q1924" s="6">
        <f>Table1[[#This Row],[Profit]]/Table1[[#This Row],[Revenue]]</f>
        <v>0.48543767002720434</v>
      </c>
    </row>
    <row r="1925" spans="1:17" x14ac:dyDescent="0.3">
      <c r="A1925">
        <v>1924</v>
      </c>
      <c r="B1925" t="s">
        <v>4134</v>
      </c>
      <c r="C1925" t="s">
        <v>2502</v>
      </c>
      <c r="D1925" t="s">
        <v>32</v>
      </c>
      <c r="E1925" t="s">
        <v>52</v>
      </c>
      <c r="F1925" t="s">
        <v>1370</v>
      </c>
      <c r="G1925" t="s">
        <v>28</v>
      </c>
      <c r="H1925" t="s">
        <v>20</v>
      </c>
      <c r="I1925" s="1">
        <v>44997</v>
      </c>
      <c r="J1925">
        <v>2023</v>
      </c>
      <c r="K1925" t="s">
        <v>29</v>
      </c>
      <c r="L1925">
        <v>10</v>
      </c>
      <c r="M1925">
        <v>449.03</v>
      </c>
      <c r="N1925">
        <v>280.39999999999998</v>
      </c>
      <c r="O1925">
        <f>Table1[[#This Row],[Price_per_qty]]*Table1[[#This Row],[Sold_qty]]</f>
        <v>4490.2999999999993</v>
      </c>
      <c r="P1925">
        <f>(Table1[[#This Row],[Sold_qty]]*Table1[[#This Row],[Price_per_qty]])-(Table1[[#This Row],[COGS]]*Table1[[#This Row],[Sold_qty]])</f>
        <v>1686.2999999999993</v>
      </c>
      <c r="Q1925" s="6">
        <f>Table1[[#This Row],[Profit]]/Table1[[#This Row],[Revenue]]</f>
        <v>0.37554283678150668</v>
      </c>
    </row>
    <row r="1926" spans="1:17" x14ac:dyDescent="0.3">
      <c r="A1926">
        <v>1925</v>
      </c>
      <c r="B1926" t="s">
        <v>4135</v>
      </c>
      <c r="C1926" t="s">
        <v>3787</v>
      </c>
      <c r="D1926" t="s">
        <v>24</v>
      </c>
      <c r="E1926" t="s">
        <v>25</v>
      </c>
      <c r="F1926" t="s">
        <v>2159</v>
      </c>
      <c r="G1926" t="s">
        <v>35</v>
      </c>
      <c r="H1926" t="s">
        <v>35</v>
      </c>
      <c r="I1926" s="1">
        <v>45615</v>
      </c>
      <c r="J1926">
        <v>2024</v>
      </c>
      <c r="K1926" t="s">
        <v>29</v>
      </c>
      <c r="L1926">
        <v>13</v>
      </c>
      <c r="M1926">
        <v>8.19</v>
      </c>
      <c r="N1926">
        <v>6.66</v>
      </c>
      <c r="O1926">
        <f>Table1[[#This Row],[Price_per_qty]]*Table1[[#This Row],[Sold_qty]]</f>
        <v>106.47</v>
      </c>
      <c r="P1926">
        <f>(Table1[[#This Row],[Sold_qty]]*Table1[[#This Row],[Price_per_qty]])-(Table1[[#This Row],[COGS]]*Table1[[#This Row],[Sold_qty]])</f>
        <v>19.89</v>
      </c>
      <c r="Q1926" s="6">
        <f>Table1[[#This Row],[Profit]]/Table1[[#This Row],[Revenue]]</f>
        <v>0.18681318681318682</v>
      </c>
    </row>
    <row r="1927" spans="1:17" x14ac:dyDescent="0.3">
      <c r="A1927">
        <v>1926</v>
      </c>
      <c r="B1927" t="s">
        <v>4136</v>
      </c>
      <c r="C1927" t="s">
        <v>4137</v>
      </c>
      <c r="D1927" t="s">
        <v>16</v>
      </c>
      <c r="E1927" t="s">
        <v>59</v>
      </c>
      <c r="F1927" t="s">
        <v>1160</v>
      </c>
      <c r="G1927" t="s">
        <v>19</v>
      </c>
      <c r="H1927" t="s">
        <v>44</v>
      </c>
      <c r="I1927" s="1">
        <v>45677</v>
      </c>
      <c r="J1927">
        <v>2025</v>
      </c>
      <c r="K1927" t="s">
        <v>103</v>
      </c>
      <c r="L1927">
        <v>20</v>
      </c>
      <c r="M1927">
        <v>52.39</v>
      </c>
      <c r="N1927">
        <v>32.4</v>
      </c>
      <c r="O1927">
        <f>Table1[[#This Row],[Price_per_qty]]*Table1[[#This Row],[Sold_qty]]</f>
        <v>1047.8</v>
      </c>
      <c r="P1927">
        <f>(Table1[[#This Row],[Sold_qty]]*Table1[[#This Row],[Price_per_qty]])-(Table1[[#This Row],[COGS]]*Table1[[#This Row],[Sold_qty]])</f>
        <v>399.79999999999995</v>
      </c>
      <c r="Q1927" s="6">
        <f>Table1[[#This Row],[Profit]]/Table1[[#This Row],[Revenue]]</f>
        <v>0.3815613666730292</v>
      </c>
    </row>
    <row r="1928" spans="1:17" x14ac:dyDescent="0.3">
      <c r="A1928">
        <v>1927</v>
      </c>
      <c r="B1928" t="s">
        <v>4138</v>
      </c>
      <c r="C1928" t="s">
        <v>4139</v>
      </c>
      <c r="D1928" t="s">
        <v>16</v>
      </c>
      <c r="E1928" t="s">
        <v>59</v>
      </c>
      <c r="F1928" t="s">
        <v>2078</v>
      </c>
      <c r="G1928" t="s">
        <v>19</v>
      </c>
      <c r="H1928" t="s">
        <v>27</v>
      </c>
      <c r="I1928" s="1">
        <v>45537</v>
      </c>
      <c r="J1928">
        <v>2024</v>
      </c>
      <c r="K1928" t="s">
        <v>103</v>
      </c>
      <c r="L1928">
        <v>18</v>
      </c>
      <c r="M1928">
        <v>341.89</v>
      </c>
      <c r="N1928">
        <v>235.56</v>
      </c>
      <c r="O1928">
        <f>Table1[[#This Row],[Price_per_qty]]*Table1[[#This Row],[Sold_qty]]</f>
        <v>6154.0199999999995</v>
      </c>
      <c r="P1928">
        <f>(Table1[[#This Row],[Sold_qty]]*Table1[[#This Row],[Price_per_qty]])-(Table1[[#This Row],[COGS]]*Table1[[#This Row],[Sold_qty]])</f>
        <v>1913.9399999999996</v>
      </c>
      <c r="Q1928" s="6">
        <f>Table1[[#This Row],[Profit]]/Table1[[#This Row],[Revenue]]</f>
        <v>0.31100646406739008</v>
      </c>
    </row>
    <row r="1929" spans="1:17" x14ac:dyDescent="0.3">
      <c r="A1929">
        <v>1928</v>
      </c>
      <c r="B1929" t="s">
        <v>4140</v>
      </c>
      <c r="C1929" t="s">
        <v>4141</v>
      </c>
      <c r="D1929" t="s">
        <v>24</v>
      </c>
      <c r="E1929" t="s">
        <v>42</v>
      </c>
      <c r="F1929" t="s">
        <v>900</v>
      </c>
      <c r="G1929" t="s">
        <v>44</v>
      </c>
      <c r="H1929" t="s">
        <v>44</v>
      </c>
      <c r="I1929" s="1">
        <v>45457</v>
      </c>
      <c r="J1929">
        <v>2024</v>
      </c>
      <c r="K1929" t="s">
        <v>29</v>
      </c>
      <c r="L1929">
        <v>1</v>
      </c>
      <c r="M1929">
        <v>136.19</v>
      </c>
      <c r="N1929">
        <v>84.14</v>
      </c>
      <c r="O1929">
        <f>Table1[[#This Row],[Price_per_qty]]*Table1[[#This Row],[Sold_qty]]</f>
        <v>136.19</v>
      </c>
      <c r="P1929">
        <f>(Table1[[#This Row],[Sold_qty]]*Table1[[#This Row],[Price_per_qty]])-(Table1[[#This Row],[COGS]]*Table1[[#This Row],[Sold_qty]])</f>
        <v>52.05</v>
      </c>
      <c r="Q1929" s="6">
        <f>Table1[[#This Row],[Profit]]/Table1[[#This Row],[Revenue]]</f>
        <v>0.38218665100227622</v>
      </c>
    </row>
    <row r="1930" spans="1:17" x14ac:dyDescent="0.3">
      <c r="A1930">
        <v>1929</v>
      </c>
      <c r="B1930" t="s">
        <v>4142</v>
      </c>
      <c r="C1930" t="s">
        <v>4143</v>
      </c>
      <c r="D1930" t="s">
        <v>16</v>
      </c>
      <c r="E1930" t="s">
        <v>17</v>
      </c>
      <c r="F1930" t="s">
        <v>1151</v>
      </c>
      <c r="G1930" t="s">
        <v>35</v>
      </c>
      <c r="H1930" t="s">
        <v>27</v>
      </c>
      <c r="I1930" s="1">
        <v>44990</v>
      </c>
      <c r="J1930">
        <v>2023</v>
      </c>
      <c r="K1930" t="s">
        <v>103</v>
      </c>
      <c r="L1930">
        <v>16</v>
      </c>
      <c r="M1930">
        <v>176.65</v>
      </c>
      <c r="N1930">
        <v>118.97</v>
      </c>
      <c r="O1930">
        <f>Table1[[#This Row],[Price_per_qty]]*Table1[[#This Row],[Sold_qty]]</f>
        <v>2826.4</v>
      </c>
      <c r="P1930">
        <f>(Table1[[#This Row],[Sold_qty]]*Table1[[#This Row],[Price_per_qty]])-(Table1[[#This Row],[COGS]]*Table1[[#This Row],[Sold_qty]])</f>
        <v>922.88000000000011</v>
      </c>
      <c r="Q1930" s="6">
        <f>Table1[[#This Row],[Profit]]/Table1[[#This Row],[Revenue]]</f>
        <v>0.32652136994056047</v>
      </c>
    </row>
    <row r="1931" spans="1:17" x14ac:dyDescent="0.3">
      <c r="A1931">
        <v>1930</v>
      </c>
      <c r="B1931" t="s">
        <v>4144</v>
      </c>
      <c r="C1931" t="s">
        <v>4145</v>
      </c>
      <c r="D1931" t="s">
        <v>24</v>
      </c>
      <c r="E1931" t="s">
        <v>73</v>
      </c>
      <c r="F1931" t="s">
        <v>74</v>
      </c>
      <c r="G1931" t="s">
        <v>44</v>
      </c>
      <c r="H1931" t="s">
        <v>27</v>
      </c>
      <c r="I1931" s="1">
        <v>45577</v>
      </c>
      <c r="J1931">
        <v>2024</v>
      </c>
      <c r="K1931" t="s">
        <v>103</v>
      </c>
      <c r="L1931">
        <v>16</v>
      </c>
      <c r="M1931">
        <v>322.66000000000003</v>
      </c>
      <c r="N1931">
        <v>236.99</v>
      </c>
      <c r="O1931">
        <f>Table1[[#This Row],[Price_per_qty]]*Table1[[#This Row],[Sold_qty]]</f>
        <v>5162.5600000000004</v>
      </c>
      <c r="P1931">
        <f>(Table1[[#This Row],[Sold_qty]]*Table1[[#This Row],[Price_per_qty]])-(Table1[[#This Row],[COGS]]*Table1[[#This Row],[Sold_qty]])</f>
        <v>1370.7200000000003</v>
      </c>
      <c r="Q1931" s="6">
        <f>Table1[[#This Row],[Profit]]/Table1[[#This Row],[Revenue]]</f>
        <v>0.26551168412570508</v>
      </c>
    </row>
    <row r="1932" spans="1:17" x14ac:dyDescent="0.3">
      <c r="A1932">
        <v>1931</v>
      </c>
      <c r="B1932" t="s">
        <v>4146</v>
      </c>
      <c r="C1932" t="s">
        <v>4033</v>
      </c>
      <c r="D1932" t="s">
        <v>24</v>
      </c>
      <c r="E1932" t="s">
        <v>73</v>
      </c>
      <c r="F1932" t="s">
        <v>2604</v>
      </c>
      <c r="G1932" t="s">
        <v>35</v>
      </c>
      <c r="H1932" t="s">
        <v>20</v>
      </c>
      <c r="I1932" s="1">
        <v>45338</v>
      </c>
      <c r="J1932">
        <v>2024</v>
      </c>
      <c r="K1932" t="s">
        <v>29</v>
      </c>
      <c r="L1932">
        <v>12</v>
      </c>
      <c r="M1932">
        <v>130.33000000000001</v>
      </c>
      <c r="N1932">
        <v>84.69</v>
      </c>
      <c r="O1932">
        <f>Table1[[#This Row],[Price_per_qty]]*Table1[[#This Row],[Sold_qty]]</f>
        <v>1563.96</v>
      </c>
      <c r="P1932">
        <f>(Table1[[#This Row],[Sold_qty]]*Table1[[#This Row],[Price_per_qty]])-(Table1[[#This Row],[COGS]]*Table1[[#This Row],[Sold_qty]])</f>
        <v>547.68000000000006</v>
      </c>
      <c r="Q1932" s="6">
        <f>Table1[[#This Row],[Profit]]/Table1[[#This Row],[Revenue]]</f>
        <v>0.35018798434742582</v>
      </c>
    </row>
    <row r="1933" spans="1:17" x14ac:dyDescent="0.3">
      <c r="A1933">
        <v>1932</v>
      </c>
      <c r="B1933" t="s">
        <v>4147</v>
      </c>
      <c r="C1933" t="s">
        <v>4148</v>
      </c>
      <c r="D1933" t="s">
        <v>32</v>
      </c>
      <c r="E1933" t="s">
        <v>33</v>
      </c>
      <c r="F1933" t="s">
        <v>499</v>
      </c>
      <c r="G1933" t="s">
        <v>27</v>
      </c>
      <c r="H1933" t="s">
        <v>44</v>
      </c>
      <c r="I1933" s="1">
        <v>45677</v>
      </c>
      <c r="J1933">
        <v>2025</v>
      </c>
      <c r="K1933" t="s">
        <v>29</v>
      </c>
      <c r="L1933">
        <v>8</v>
      </c>
      <c r="M1933">
        <v>370.35</v>
      </c>
      <c r="N1933">
        <v>226.64</v>
      </c>
      <c r="O1933">
        <f>Table1[[#This Row],[Price_per_qty]]*Table1[[#This Row],[Sold_qty]]</f>
        <v>2962.8</v>
      </c>
      <c r="P1933">
        <f>(Table1[[#This Row],[Sold_qty]]*Table1[[#This Row],[Price_per_qty]])-(Table1[[#This Row],[COGS]]*Table1[[#This Row],[Sold_qty]])</f>
        <v>1149.6800000000003</v>
      </c>
      <c r="Q1933" s="6">
        <f>Table1[[#This Row],[Profit]]/Table1[[#This Row],[Revenue]]</f>
        <v>0.38803834210881605</v>
      </c>
    </row>
    <row r="1934" spans="1:17" x14ac:dyDescent="0.3">
      <c r="A1934">
        <v>1933</v>
      </c>
      <c r="B1934" t="s">
        <v>4149</v>
      </c>
      <c r="C1934" t="s">
        <v>4150</v>
      </c>
      <c r="D1934" t="s">
        <v>16</v>
      </c>
      <c r="E1934" t="s">
        <v>59</v>
      </c>
      <c r="F1934" t="s">
        <v>2078</v>
      </c>
      <c r="G1934" t="s">
        <v>28</v>
      </c>
      <c r="H1934" t="s">
        <v>27</v>
      </c>
      <c r="I1934" s="1">
        <v>45384</v>
      </c>
      <c r="J1934">
        <v>2024</v>
      </c>
      <c r="K1934" t="s">
        <v>36</v>
      </c>
      <c r="L1934">
        <v>8</v>
      </c>
      <c r="M1934">
        <v>242.14</v>
      </c>
      <c r="N1934">
        <v>146.78</v>
      </c>
      <c r="O1934">
        <f>Table1[[#This Row],[Price_per_qty]]*Table1[[#This Row],[Sold_qty]]</f>
        <v>1937.12</v>
      </c>
      <c r="P1934">
        <f>(Table1[[#This Row],[Sold_qty]]*Table1[[#This Row],[Price_per_qty]])-(Table1[[#This Row],[COGS]]*Table1[[#This Row],[Sold_qty]])</f>
        <v>762.87999999999988</v>
      </c>
      <c r="Q1934" s="6">
        <f>Table1[[#This Row],[Profit]]/Table1[[#This Row],[Revenue]]</f>
        <v>0.39382175600892044</v>
      </c>
    </row>
    <row r="1935" spans="1:17" x14ac:dyDescent="0.3">
      <c r="A1935">
        <v>1934</v>
      </c>
      <c r="B1935" t="s">
        <v>4151</v>
      </c>
      <c r="C1935" t="s">
        <v>4152</v>
      </c>
      <c r="D1935" t="s">
        <v>32</v>
      </c>
      <c r="E1935" t="s">
        <v>52</v>
      </c>
      <c r="F1935" t="s">
        <v>296</v>
      </c>
      <c r="G1935" t="s">
        <v>35</v>
      </c>
      <c r="H1935" t="s">
        <v>27</v>
      </c>
      <c r="I1935" s="1">
        <v>45673</v>
      </c>
      <c r="J1935">
        <v>2025</v>
      </c>
      <c r="K1935" t="s">
        <v>29</v>
      </c>
      <c r="L1935">
        <v>8</v>
      </c>
      <c r="M1935">
        <v>111.15</v>
      </c>
      <c r="N1935">
        <v>66.180000000000007</v>
      </c>
      <c r="O1935">
        <f>Table1[[#This Row],[Price_per_qty]]*Table1[[#This Row],[Sold_qty]]</f>
        <v>889.2</v>
      </c>
      <c r="P1935">
        <f>(Table1[[#This Row],[Sold_qty]]*Table1[[#This Row],[Price_per_qty]])-(Table1[[#This Row],[COGS]]*Table1[[#This Row],[Sold_qty]])</f>
        <v>359.76</v>
      </c>
      <c r="Q1935" s="6">
        <f>Table1[[#This Row],[Profit]]/Table1[[#This Row],[Revenue]]</f>
        <v>0.40458839406207825</v>
      </c>
    </row>
    <row r="1936" spans="1:17" x14ac:dyDescent="0.3">
      <c r="A1936">
        <v>1935</v>
      </c>
      <c r="B1936" t="s">
        <v>4153</v>
      </c>
      <c r="C1936" t="s">
        <v>1584</v>
      </c>
      <c r="D1936" t="s">
        <v>16</v>
      </c>
      <c r="E1936" t="s">
        <v>17</v>
      </c>
      <c r="F1936" t="s">
        <v>146</v>
      </c>
      <c r="G1936" t="s">
        <v>28</v>
      </c>
      <c r="H1936" t="s">
        <v>28</v>
      </c>
      <c r="I1936" s="1">
        <v>45195</v>
      </c>
      <c r="J1936">
        <v>2023</v>
      </c>
      <c r="K1936" t="s">
        <v>103</v>
      </c>
      <c r="L1936">
        <v>7</v>
      </c>
      <c r="M1936">
        <v>23.94</v>
      </c>
      <c r="N1936">
        <v>17.66</v>
      </c>
      <c r="O1936">
        <f>Table1[[#This Row],[Price_per_qty]]*Table1[[#This Row],[Sold_qty]]</f>
        <v>167.58</v>
      </c>
      <c r="P1936">
        <f>(Table1[[#This Row],[Sold_qty]]*Table1[[#This Row],[Price_per_qty]])-(Table1[[#This Row],[COGS]]*Table1[[#This Row],[Sold_qty]])</f>
        <v>43.960000000000008</v>
      </c>
      <c r="Q1936" s="6">
        <f>Table1[[#This Row],[Profit]]/Table1[[#This Row],[Revenue]]</f>
        <v>0.26232247284878868</v>
      </c>
    </row>
    <row r="1937" spans="1:17" x14ac:dyDescent="0.3">
      <c r="A1937">
        <v>1936</v>
      </c>
      <c r="B1937" t="s">
        <v>4154</v>
      </c>
      <c r="C1937" t="s">
        <v>4155</v>
      </c>
      <c r="D1937" t="s">
        <v>32</v>
      </c>
      <c r="E1937" t="s">
        <v>63</v>
      </c>
      <c r="F1937" t="s">
        <v>226</v>
      </c>
      <c r="G1937" t="s">
        <v>27</v>
      </c>
      <c r="H1937" t="s">
        <v>44</v>
      </c>
      <c r="I1937" s="1">
        <v>45268</v>
      </c>
      <c r="J1937">
        <v>2023</v>
      </c>
      <c r="K1937" t="s">
        <v>103</v>
      </c>
      <c r="L1937">
        <v>7</v>
      </c>
      <c r="M1937">
        <v>106.18</v>
      </c>
      <c r="N1937">
        <v>59.15</v>
      </c>
      <c r="O1937">
        <f>Table1[[#This Row],[Price_per_qty]]*Table1[[#This Row],[Sold_qty]]</f>
        <v>743.26</v>
      </c>
      <c r="P1937">
        <f>(Table1[[#This Row],[Sold_qty]]*Table1[[#This Row],[Price_per_qty]])-(Table1[[#This Row],[COGS]]*Table1[[#This Row],[Sold_qty]])</f>
        <v>329.21</v>
      </c>
      <c r="Q1937" s="6">
        <f>Table1[[#This Row],[Profit]]/Table1[[#This Row],[Revenue]]</f>
        <v>0.44292710491618004</v>
      </c>
    </row>
    <row r="1938" spans="1:17" x14ac:dyDescent="0.3">
      <c r="A1938">
        <v>1937</v>
      </c>
      <c r="B1938" t="s">
        <v>4156</v>
      </c>
      <c r="C1938" t="s">
        <v>4157</v>
      </c>
      <c r="D1938" t="s">
        <v>16</v>
      </c>
      <c r="E1938" t="s">
        <v>59</v>
      </c>
      <c r="F1938" t="s">
        <v>1699</v>
      </c>
      <c r="G1938" t="s">
        <v>44</v>
      </c>
      <c r="H1938" t="s">
        <v>28</v>
      </c>
      <c r="I1938" s="1">
        <v>45375</v>
      </c>
      <c r="J1938">
        <v>2024</v>
      </c>
      <c r="K1938" t="s">
        <v>21</v>
      </c>
      <c r="L1938">
        <v>10</v>
      </c>
      <c r="M1938">
        <v>233.24</v>
      </c>
      <c r="N1938">
        <v>173.42</v>
      </c>
      <c r="O1938">
        <f>Table1[[#This Row],[Price_per_qty]]*Table1[[#This Row],[Sold_qty]]</f>
        <v>2332.4</v>
      </c>
      <c r="P1938">
        <f>(Table1[[#This Row],[Sold_qty]]*Table1[[#This Row],[Price_per_qty]])-(Table1[[#This Row],[COGS]]*Table1[[#This Row],[Sold_qty]])</f>
        <v>598.20000000000027</v>
      </c>
      <c r="Q1938" s="6">
        <f>Table1[[#This Row],[Profit]]/Table1[[#This Row],[Revenue]]</f>
        <v>0.25647401817870014</v>
      </c>
    </row>
    <row r="1939" spans="1:17" x14ac:dyDescent="0.3">
      <c r="A1939">
        <v>1938</v>
      </c>
      <c r="B1939" t="s">
        <v>4158</v>
      </c>
      <c r="C1939" t="s">
        <v>4159</v>
      </c>
      <c r="D1939" t="s">
        <v>16</v>
      </c>
      <c r="E1939" t="s">
        <v>17</v>
      </c>
      <c r="F1939" t="s">
        <v>154</v>
      </c>
      <c r="G1939" t="s">
        <v>35</v>
      </c>
      <c r="H1939" t="s">
        <v>35</v>
      </c>
      <c r="I1939" s="1">
        <v>45175</v>
      </c>
      <c r="J1939">
        <v>2023</v>
      </c>
      <c r="K1939" t="s">
        <v>103</v>
      </c>
      <c r="L1939">
        <v>3</v>
      </c>
      <c r="M1939">
        <v>377.88</v>
      </c>
      <c r="N1939">
        <v>196.51</v>
      </c>
      <c r="O1939">
        <f>Table1[[#This Row],[Price_per_qty]]*Table1[[#This Row],[Sold_qty]]</f>
        <v>1133.6399999999999</v>
      </c>
      <c r="P1939">
        <f>(Table1[[#This Row],[Sold_qty]]*Table1[[#This Row],[Price_per_qty]])-(Table1[[#This Row],[COGS]]*Table1[[#This Row],[Sold_qty]])</f>
        <v>544.1099999999999</v>
      </c>
      <c r="Q1939" s="6">
        <f>Table1[[#This Row],[Profit]]/Table1[[#This Row],[Revenue]]</f>
        <v>0.4799671853498465</v>
      </c>
    </row>
    <row r="1940" spans="1:17" x14ac:dyDescent="0.3">
      <c r="A1940">
        <v>1939</v>
      </c>
      <c r="B1940" t="s">
        <v>4160</v>
      </c>
      <c r="C1940" t="s">
        <v>4161</v>
      </c>
      <c r="D1940" t="s">
        <v>32</v>
      </c>
      <c r="E1940" t="s">
        <v>63</v>
      </c>
      <c r="F1940" t="s">
        <v>863</v>
      </c>
      <c r="G1940" t="s">
        <v>27</v>
      </c>
      <c r="H1940" t="s">
        <v>44</v>
      </c>
      <c r="I1940" s="1">
        <v>45725</v>
      </c>
      <c r="J1940">
        <v>2025</v>
      </c>
      <c r="K1940" t="s">
        <v>36</v>
      </c>
      <c r="L1940">
        <v>2</v>
      </c>
      <c r="M1940">
        <v>316.73</v>
      </c>
      <c r="N1940">
        <v>166.3</v>
      </c>
      <c r="O1940">
        <f>Table1[[#This Row],[Price_per_qty]]*Table1[[#This Row],[Sold_qty]]</f>
        <v>633.46</v>
      </c>
      <c r="P1940">
        <f>(Table1[[#This Row],[Sold_qty]]*Table1[[#This Row],[Price_per_qty]])-(Table1[[#This Row],[COGS]]*Table1[[#This Row],[Sold_qty]])</f>
        <v>300.86</v>
      </c>
      <c r="Q1940" s="6">
        <f>Table1[[#This Row],[Profit]]/Table1[[#This Row],[Revenue]]</f>
        <v>0.47494711583998989</v>
      </c>
    </row>
    <row r="1941" spans="1:17" x14ac:dyDescent="0.3">
      <c r="A1941">
        <v>1940</v>
      </c>
      <c r="B1941" t="s">
        <v>4162</v>
      </c>
      <c r="C1941" t="s">
        <v>4076</v>
      </c>
      <c r="D1941" t="s">
        <v>32</v>
      </c>
      <c r="E1941" t="s">
        <v>33</v>
      </c>
      <c r="F1941" t="s">
        <v>930</v>
      </c>
      <c r="G1941" t="s">
        <v>20</v>
      </c>
      <c r="H1941" t="s">
        <v>20</v>
      </c>
      <c r="I1941" s="1">
        <v>45746</v>
      </c>
      <c r="J1941">
        <v>2025</v>
      </c>
      <c r="K1941" t="s">
        <v>103</v>
      </c>
      <c r="L1941">
        <v>18</v>
      </c>
      <c r="M1941">
        <v>262.20999999999998</v>
      </c>
      <c r="N1941">
        <v>213.09</v>
      </c>
      <c r="O1941">
        <f>Table1[[#This Row],[Price_per_qty]]*Table1[[#This Row],[Sold_qty]]</f>
        <v>4719.78</v>
      </c>
      <c r="P1941">
        <f>(Table1[[#This Row],[Sold_qty]]*Table1[[#This Row],[Price_per_qty]])-(Table1[[#This Row],[COGS]]*Table1[[#This Row],[Sold_qty]])</f>
        <v>884.15999999999985</v>
      </c>
      <c r="Q1941" s="6">
        <f>Table1[[#This Row],[Profit]]/Table1[[#This Row],[Revenue]]</f>
        <v>0.18733076541703214</v>
      </c>
    </row>
    <row r="1942" spans="1:17" x14ac:dyDescent="0.3">
      <c r="A1942">
        <v>1941</v>
      </c>
      <c r="B1942" t="s">
        <v>4163</v>
      </c>
      <c r="C1942" t="s">
        <v>4164</v>
      </c>
      <c r="D1942" t="s">
        <v>24</v>
      </c>
      <c r="E1942" t="s">
        <v>73</v>
      </c>
      <c r="F1942" t="s">
        <v>1421</v>
      </c>
      <c r="G1942" t="s">
        <v>28</v>
      </c>
      <c r="H1942" t="s">
        <v>44</v>
      </c>
      <c r="I1942" s="1">
        <v>45825</v>
      </c>
      <c r="J1942">
        <v>2025</v>
      </c>
      <c r="K1942" t="s">
        <v>21</v>
      </c>
      <c r="L1942">
        <v>18</v>
      </c>
      <c r="M1942">
        <v>434.76</v>
      </c>
      <c r="N1942">
        <v>361.57</v>
      </c>
      <c r="O1942">
        <f>Table1[[#This Row],[Price_per_qty]]*Table1[[#This Row],[Sold_qty]]</f>
        <v>7825.68</v>
      </c>
      <c r="P1942">
        <f>(Table1[[#This Row],[Sold_qty]]*Table1[[#This Row],[Price_per_qty]])-(Table1[[#This Row],[COGS]]*Table1[[#This Row],[Sold_qty]])</f>
        <v>1317.42</v>
      </c>
      <c r="Q1942" s="6">
        <f>Table1[[#This Row],[Profit]]/Table1[[#This Row],[Revenue]]</f>
        <v>0.16834575397920692</v>
      </c>
    </row>
    <row r="1943" spans="1:17" x14ac:dyDescent="0.3">
      <c r="A1943">
        <v>1942</v>
      </c>
      <c r="B1943" t="s">
        <v>4165</v>
      </c>
      <c r="C1943" t="s">
        <v>4159</v>
      </c>
      <c r="D1943" t="s">
        <v>32</v>
      </c>
      <c r="E1943" t="s">
        <v>52</v>
      </c>
      <c r="F1943" t="s">
        <v>1520</v>
      </c>
      <c r="G1943" t="s">
        <v>27</v>
      </c>
      <c r="H1943" t="s">
        <v>35</v>
      </c>
      <c r="I1943" s="1">
        <v>45194</v>
      </c>
      <c r="J1943">
        <v>2023</v>
      </c>
      <c r="K1943" t="s">
        <v>29</v>
      </c>
      <c r="L1943">
        <v>5</v>
      </c>
      <c r="M1943">
        <v>103.48</v>
      </c>
      <c r="N1943">
        <v>55.74</v>
      </c>
      <c r="O1943">
        <f>Table1[[#This Row],[Price_per_qty]]*Table1[[#This Row],[Sold_qty]]</f>
        <v>517.4</v>
      </c>
      <c r="P1943">
        <f>(Table1[[#This Row],[Sold_qty]]*Table1[[#This Row],[Price_per_qty]])-(Table1[[#This Row],[COGS]]*Table1[[#This Row],[Sold_qty]])</f>
        <v>238.7</v>
      </c>
      <c r="Q1943" s="6">
        <f>Table1[[#This Row],[Profit]]/Table1[[#This Row],[Revenue]]</f>
        <v>0.46134518747584075</v>
      </c>
    </row>
    <row r="1944" spans="1:17" x14ac:dyDescent="0.3">
      <c r="A1944">
        <v>1943</v>
      </c>
      <c r="B1944" t="s">
        <v>4166</v>
      </c>
      <c r="C1944" t="s">
        <v>4167</v>
      </c>
      <c r="D1944" t="s">
        <v>24</v>
      </c>
      <c r="E1944" t="s">
        <v>42</v>
      </c>
      <c r="F1944" t="s">
        <v>128</v>
      </c>
      <c r="G1944" t="s">
        <v>27</v>
      </c>
      <c r="H1944" t="s">
        <v>20</v>
      </c>
      <c r="I1944" s="1">
        <v>45577</v>
      </c>
      <c r="J1944">
        <v>2024</v>
      </c>
      <c r="K1944" t="s">
        <v>29</v>
      </c>
      <c r="L1944">
        <v>12</v>
      </c>
      <c r="M1944">
        <v>196.9</v>
      </c>
      <c r="N1944">
        <v>136.55000000000001</v>
      </c>
      <c r="O1944">
        <f>Table1[[#This Row],[Price_per_qty]]*Table1[[#This Row],[Sold_qty]]</f>
        <v>2362.8000000000002</v>
      </c>
      <c r="P1944">
        <f>(Table1[[#This Row],[Sold_qty]]*Table1[[#This Row],[Price_per_qty]])-(Table1[[#This Row],[COGS]]*Table1[[#This Row],[Sold_qty]])</f>
        <v>724.2</v>
      </c>
      <c r="Q1944" s="6">
        <f>Table1[[#This Row],[Profit]]/Table1[[#This Row],[Revenue]]</f>
        <v>0.30650076180802438</v>
      </c>
    </row>
    <row r="1945" spans="1:17" x14ac:dyDescent="0.3">
      <c r="A1945">
        <v>1944</v>
      </c>
      <c r="B1945" t="s">
        <v>4168</v>
      </c>
      <c r="C1945" t="s">
        <v>3210</v>
      </c>
      <c r="D1945" t="s">
        <v>24</v>
      </c>
      <c r="E1945" t="s">
        <v>73</v>
      </c>
      <c r="F1945" t="s">
        <v>526</v>
      </c>
      <c r="G1945" t="s">
        <v>35</v>
      </c>
      <c r="H1945" t="s">
        <v>44</v>
      </c>
      <c r="I1945" s="1">
        <v>44991</v>
      </c>
      <c r="J1945">
        <v>2023</v>
      </c>
      <c r="K1945" t="s">
        <v>103</v>
      </c>
      <c r="L1945">
        <v>20</v>
      </c>
      <c r="M1945">
        <v>141.34</v>
      </c>
      <c r="N1945">
        <v>91.39</v>
      </c>
      <c r="O1945">
        <f>Table1[[#This Row],[Price_per_qty]]*Table1[[#This Row],[Sold_qty]]</f>
        <v>2826.8</v>
      </c>
      <c r="P1945">
        <f>(Table1[[#This Row],[Sold_qty]]*Table1[[#This Row],[Price_per_qty]])-(Table1[[#This Row],[COGS]]*Table1[[#This Row],[Sold_qty]])</f>
        <v>999.00000000000023</v>
      </c>
      <c r="Q1945" s="6">
        <f>Table1[[#This Row],[Profit]]/Table1[[#This Row],[Revenue]]</f>
        <v>0.35340314136125661</v>
      </c>
    </row>
    <row r="1946" spans="1:17" x14ac:dyDescent="0.3">
      <c r="A1946">
        <v>1945</v>
      </c>
      <c r="B1946" t="s">
        <v>4169</v>
      </c>
      <c r="C1946" t="s">
        <v>2362</v>
      </c>
      <c r="D1946" t="s">
        <v>32</v>
      </c>
      <c r="E1946" t="s">
        <v>33</v>
      </c>
      <c r="F1946" t="s">
        <v>740</v>
      </c>
      <c r="G1946" t="s">
        <v>44</v>
      </c>
      <c r="H1946" t="s">
        <v>44</v>
      </c>
      <c r="I1946" s="1">
        <v>45498</v>
      </c>
      <c r="J1946">
        <v>2024</v>
      </c>
      <c r="K1946" t="s">
        <v>103</v>
      </c>
      <c r="L1946">
        <v>13</v>
      </c>
      <c r="M1946">
        <v>483.24</v>
      </c>
      <c r="N1946">
        <v>322.48</v>
      </c>
      <c r="O1946">
        <f>Table1[[#This Row],[Price_per_qty]]*Table1[[#This Row],[Sold_qty]]</f>
        <v>6282.12</v>
      </c>
      <c r="P1946">
        <f>(Table1[[#This Row],[Sold_qty]]*Table1[[#This Row],[Price_per_qty]])-(Table1[[#This Row],[COGS]]*Table1[[#This Row],[Sold_qty]])</f>
        <v>2089.88</v>
      </c>
      <c r="Q1946" s="6">
        <f>Table1[[#This Row],[Profit]]/Table1[[#This Row],[Revenue]]</f>
        <v>0.33267113649532326</v>
      </c>
    </row>
    <row r="1947" spans="1:17" x14ac:dyDescent="0.3">
      <c r="A1947">
        <v>1946</v>
      </c>
      <c r="B1947" t="s">
        <v>4170</v>
      </c>
      <c r="C1947" t="s">
        <v>4171</v>
      </c>
      <c r="D1947" t="s">
        <v>16</v>
      </c>
      <c r="E1947" t="s">
        <v>59</v>
      </c>
      <c r="F1947" t="s">
        <v>1996</v>
      </c>
      <c r="G1947" t="s">
        <v>19</v>
      </c>
      <c r="H1947" t="s">
        <v>28</v>
      </c>
      <c r="I1947" s="1">
        <v>45617</v>
      </c>
      <c r="J1947">
        <v>2024</v>
      </c>
      <c r="K1947" t="s">
        <v>103</v>
      </c>
      <c r="L1947">
        <v>13</v>
      </c>
      <c r="M1947">
        <v>22.93</v>
      </c>
      <c r="N1947">
        <v>14.66</v>
      </c>
      <c r="O1947">
        <f>Table1[[#This Row],[Price_per_qty]]*Table1[[#This Row],[Sold_qty]]</f>
        <v>298.08999999999997</v>
      </c>
      <c r="P1947">
        <f>(Table1[[#This Row],[Sold_qty]]*Table1[[#This Row],[Price_per_qty]])-(Table1[[#This Row],[COGS]]*Table1[[#This Row],[Sold_qty]])</f>
        <v>107.50999999999996</v>
      </c>
      <c r="Q1947" s="6">
        <f>Table1[[#This Row],[Profit]]/Table1[[#This Row],[Revenue]]</f>
        <v>0.36066288704753591</v>
      </c>
    </row>
    <row r="1948" spans="1:17" x14ac:dyDescent="0.3">
      <c r="A1948">
        <v>1947</v>
      </c>
      <c r="B1948" t="s">
        <v>4172</v>
      </c>
      <c r="C1948" t="s">
        <v>1720</v>
      </c>
      <c r="D1948" t="s">
        <v>16</v>
      </c>
      <c r="E1948" t="s">
        <v>59</v>
      </c>
      <c r="F1948" t="s">
        <v>200</v>
      </c>
      <c r="G1948" t="s">
        <v>20</v>
      </c>
      <c r="H1948" t="s">
        <v>20</v>
      </c>
      <c r="I1948" s="1">
        <v>45664</v>
      </c>
      <c r="J1948">
        <v>2025</v>
      </c>
      <c r="K1948" t="s">
        <v>36</v>
      </c>
      <c r="L1948">
        <v>8</v>
      </c>
      <c r="M1948">
        <v>439.28</v>
      </c>
      <c r="N1948">
        <v>337.97</v>
      </c>
      <c r="O1948">
        <f>Table1[[#This Row],[Price_per_qty]]*Table1[[#This Row],[Sold_qty]]</f>
        <v>3514.24</v>
      </c>
      <c r="P1948">
        <f>(Table1[[#This Row],[Sold_qty]]*Table1[[#This Row],[Price_per_qty]])-(Table1[[#This Row],[COGS]]*Table1[[#This Row],[Sold_qty]])</f>
        <v>810.47999999999956</v>
      </c>
      <c r="Q1948" s="6">
        <f>Table1[[#This Row],[Profit]]/Table1[[#This Row],[Revenue]]</f>
        <v>0.23062739027499535</v>
      </c>
    </row>
    <row r="1949" spans="1:17" x14ac:dyDescent="0.3">
      <c r="A1949">
        <v>1948</v>
      </c>
      <c r="B1949" t="s">
        <v>4173</v>
      </c>
      <c r="C1949" t="s">
        <v>4174</v>
      </c>
      <c r="D1949" t="s">
        <v>32</v>
      </c>
      <c r="E1949" t="s">
        <v>33</v>
      </c>
      <c r="F1949" t="s">
        <v>1751</v>
      </c>
      <c r="G1949" t="s">
        <v>20</v>
      </c>
      <c r="H1949" t="s">
        <v>35</v>
      </c>
      <c r="I1949" s="1">
        <v>45012</v>
      </c>
      <c r="J1949">
        <v>2023</v>
      </c>
      <c r="K1949" t="s">
        <v>29</v>
      </c>
      <c r="L1949">
        <v>6</v>
      </c>
      <c r="M1949">
        <v>409.06</v>
      </c>
      <c r="N1949">
        <v>345.67</v>
      </c>
      <c r="O1949">
        <f>Table1[[#This Row],[Price_per_qty]]*Table1[[#This Row],[Sold_qty]]</f>
        <v>2454.36</v>
      </c>
      <c r="P1949">
        <f>(Table1[[#This Row],[Sold_qty]]*Table1[[#This Row],[Price_per_qty]])-(Table1[[#This Row],[COGS]]*Table1[[#This Row],[Sold_qty]])</f>
        <v>380.34000000000015</v>
      </c>
      <c r="Q1949" s="6">
        <f>Table1[[#This Row],[Profit]]/Table1[[#This Row],[Revenue]]</f>
        <v>0.15496504180315851</v>
      </c>
    </row>
    <row r="1950" spans="1:17" x14ac:dyDescent="0.3">
      <c r="A1950">
        <v>1949</v>
      </c>
      <c r="B1950" t="s">
        <v>4175</v>
      </c>
      <c r="C1950" t="s">
        <v>2216</v>
      </c>
      <c r="D1950" t="s">
        <v>24</v>
      </c>
      <c r="E1950" t="s">
        <v>73</v>
      </c>
      <c r="F1950" t="s">
        <v>1682</v>
      </c>
      <c r="G1950" t="s">
        <v>44</v>
      </c>
      <c r="H1950" t="s">
        <v>28</v>
      </c>
      <c r="I1950" s="1">
        <v>45437</v>
      </c>
      <c r="J1950">
        <v>2024</v>
      </c>
      <c r="K1950" t="s">
        <v>103</v>
      </c>
      <c r="L1950">
        <v>19</v>
      </c>
      <c r="M1950">
        <v>19.73</v>
      </c>
      <c r="N1950">
        <v>15.12</v>
      </c>
      <c r="O1950">
        <f>Table1[[#This Row],[Price_per_qty]]*Table1[[#This Row],[Sold_qty]]</f>
        <v>374.87</v>
      </c>
      <c r="P1950">
        <f>(Table1[[#This Row],[Sold_qty]]*Table1[[#This Row],[Price_per_qty]])-(Table1[[#This Row],[COGS]]*Table1[[#This Row],[Sold_qty]])</f>
        <v>87.590000000000032</v>
      </c>
      <c r="Q1950" s="6">
        <f>Table1[[#This Row],[Profit]]/Table1[[#This Row],[Revenue]]</f>
        <v>0.23365433350228088</v>
      </c>
    </row>
    <row r="1951" spans="1:17" x14ac:dyDescent="0.3">
      <c r="A1951">
        <v>1950</v>
      </c>
      <c r="B1951" t="s">
        <v>4176</v>
      </c>
      <c r="C1951" t="s">
        <v>4177</v>
      </c>
      <c r="D1951" t="s">
        <v>16</v>
      </c>
      <c r="E1951" t="s">
        <v>59</v>
      </c>
      <c r="F1951" t="s">
        <v>375</v>
      </c>
      <c r="G1951" t="s">
        <v>27</v>
      </c>
      <c r="H1951" t="s">
        <v>44</v>
      </c>
      <c r="I1951" s="1">
        <v>45585</v>
      </c>
      <c r="J1951">
        <v>2024</v>
      </c>
      <c r="K1951" t="s">
        <v>103</v>
      </c>
      <c r="L1951">
        <v>13</v>
      </c>
      <c r="M1951">
        <v>428.44</v>
      </c>
      <c r="N1951">
        <v>263.31</v>
      </c>
      <c r="O1951">
        <f>Table1[[#This Row],[Price_per_qty]]*Table1[[#This Row],[Sold_qty]]</f>
        <v>5569.72</v>
      </c>
      <c r="P1951">
        <f>(Table1[[#This Row],[Sold_qty]]*Table1[[#This Row],[Price_per_qty]])-(Table1[[#This Row],[COGS]]*Table1[[#This Row],[Sold_qty]])</f>
        <v>2146.69</v>
      </c>
      <c r="Q1951" s="6">
        <f>Table1[[#This Row],[Profit]]/Table1[[#This Row],[Revenue]]</f>
        <v>0.38542152926897583</v>
      </c>
    </row>
    <row r="1952" spans="1:17" x14ac:dyDescent="0.3">
      <c r="A1952">
        <v>1951</v>
      </c>
      <c r="B1952" t="s">
        <v>4178</v>
      </c>
      <c r="C1952" t="s">
        <v>4179</v>
      </c>
      <c r="D1952" t="s">
        <v>16</v>
      </c>
      <c r="E1952" t="s">
        <v>59</v>
      </c>
      <c r="F1952" t="s">
        <v>1386</v>
      </c>
      <c r="G1952" t="s">
        <v>44</v>
      </c>
      <c r="H1952" t="s">
        <v>44</v>
      </c>
      <c r="I1952" s="1">
        <v>45205</v>
      </c>
      <c r="J1952">
        <v>2023</v>
      </c>
      <c r="K1952" t="s">
        <v>36</v>
      </c>
      <c r="L1952">
        <v>10</v>
      </c>
      <c r="M1952">
        <v>406.22</v>
      </c>
      <c r="N1952">
        <v>265.27999999999997</v>
      </c>
      <c r="O1952">
        <f>Table1[[#This Row],[Price_per_qty]]*Table1[[#This Row],[Sold_qty]]</f>
        <v>4062.2000000000003</v>
      </c>
      <c r="P1952">
        <f>(Table1[[#This Row],[Sold_qty]]*Table1[[#This Row],[Price_per_qty]])-(Table1[[#This Row],[COGS]]*Table1[[#This Row],[Sold_qty]])</f>
        <v>1409.4000000000005</v>
      </c>
      <c r="Q1952" s="6">
        <f>Table1[[#This Row],[Profit]]/Table1[[#This Row],[Revenue]]</f>
        <v>0.34695485205061311</v>
      </c>
    </row>
    <row r="1953" spans="1:17" x14ac:dyDescent="0.3">
      <c r="A1953">
        <v>1952</v>
      </c>
      <c r="B1953" t="s">
        <v>4180</v>
      </c>
      <c r="C1953" t="s">
        <v>4181</v>
      </c>
      <c r="D1953" t="s">
        <v>24</v>
      </c>
      <c r="E1953" t="s">
        <v>42</v>
      </c>
      <c r="F1953" t="s">
        <v>128</v>
      </c>
      <c r="G1953" t="s">
        <v>19</v>
      </c>
      <c r="H1953" t="s">
        <v>28</v>
      </c>
      <c r="I1953" s="1">
        <v>45188</v>
      </c>
      <c r="J1953">
        <v>2023</v>
      </c>
      <c r="K1953" t="s">
        <v>36</v>
      </c>
      <c r="L1953">
        <v>14</v>
      </c>
      <c r="M1953">
        <v>10.07</v>
      </c>
      <c r="N1953">
        <v>7.25</v>
      </c>
      <c r="O1953">
        <f>Table1[[#This Row],[Price_per_qty]]*Table1[[#This Row],[Sold_qty]]</f>
        <v>140.98000000000002</v>
      </c>
      <c r="P1953">
        <f>(Table1[[#This Row],[Sold_qty]]*Table1[[#This Row],[Price_per_qty]])-(Table1[[#This Row],[COGS]]*Table1[[#This Row],[Sold_qty]])</f>
        <v>39.480000000000018</v>
      </c>
      <c r="Q1953" s="6">
        <f>Table1[[#This Row],[Profit]]/Table1[[#This Row],[Revenue]]</f>
        <v>0.28003972194637544</v>
      </c>
    </row>
    <row r="1954" spans="1:17" x14ac:dyDescent="0.3">
      <c r="A1954">
        <v>1953</v>
      </c>
      <c r="B1954" t="s">
        <v>4182</v>
      </c>
      <c r="C1954" t="s">
        <v>4183</v>
      </c>
      <c r="D1954" t="s">
        <v>24</v>
      </c>
      <c r="E1954" t="s">
        <v>42</v>
      </c>
      <c r="F1954" t="s">
        <v>1040</v>
      </c>
      <c r="G1954" t="s">
        <v>28</v>
      </c>
      <c r="H1954" t="s">
        <v>27</v>
      </c>
      <c r="I1954" s="1">
        <v>45504</v>
      </c>
      <c r="J1954">
        <v>2024</v>
      </c>
      <c r="K1954" t="s">
        <v>29</v>
      </c>
      <c r="L1954">
        <v>9</v>
      </c>
      <c r="M1954">
        <v>356.62</v>
      </c>
      <c r="N1954">
        <v>185.35</v>
      </c>
      <c r="O1954">
        <f>Table1[[#This Row],[Price_per_qty]]*Table1[[#This Row],[Sold_qty]]</f>
        <v>3209.58</v>
      </c>
      <c r="P1954">
        <f>(Table1[[#This Row],[Sold_qty]]*Table1[[#This Row],[Price_per_qty]])-(Table1[[#This Row],[COGS]]*Table1[[#This Row],[Sold_qty]])</f>
        <v>1541.43</v>
      </c>
      <c r="Q1954" s="6">
        <f>Table1[[#This Row],[Profit]]/Table1[[#This Row],[Revenue]]</f>
        <v>0.48025909932140659</v>
      </c>
    </row>
    <row r="1955" spans="1:17" x14ac:dyDescent="0.3">
      <c r="A1955">
        <v>1954</v>
      </c>
      <c r="B1955" t="s">
        <v>4184</v>
      </c>
      <c r="C1955" t="s">
        <v>4185</v>
      </c>
      <c r="D1955" t="s">
        <v>24</v>
      </c>
      <c r="E1955" t="s">
        <v>73</v>
      </c>
      <c r="F1955" t="s">
        <v>340</v>
      </c>
      <c r="G1955" t="s">
        <v>44</v>
      </c>
      <c r="H1955" t="s">
        <v>35</v>
      </c>
      <c r="I1955" s="1">
        <v>45399</v>
      </c>
      <c r="J1955">
        <v>2024</v>
      </c>
      <c r="K1955" t="s">
        <v>103</v>
      </c>
      <c r="L1955">
        <v>10</v>
      </c>
      <c r="M1955">
        <v>473.75</v>
      </c>
      <c r="N1955">
        <v>244.85</v>
      </c>
      <c r="O1955">
        <f>Table1[[#This Row],[Price_per_qty]]*Table1[[#This Row],[Sold_qty]]</f>
        <v>4737.5</v>
      </c>
      <c r="P1955">
        <f>(Table1[[#This Row],[Sold_qty]]*Table1[[#This Row],[Price_per_qty]])-(Table1[[#This Row],[COGS]]*Table1[[#This Row],[Sold_qty]])</f>
        <v>2289</v>
      </c>
      <c r="Q1955" s="6">
        <f>Table1[[#This Row],[Profit]]/Table1[[#This Row],[Revenue]]</f>
        <v>0.48316622691292876</v>
      </c>
    </row>
    <row r="1956" spans="1:17" x14ac:dyDescent="0.3">
      <c r="A1956">
        <v>1955</v>
      </c>
      <c r="B1956" t="s">
        <v>4186</v>
      </c>
      <c r="C1956" t="s">
        <v>4187</v>
      </c>
      <c r="D1956" t="s">
        <v>16</v>
      </c>
      <c r="E1956" t="s">
        <v>59</v>
      </c>
      <c r="F1956" t="s">
        <v>375</v>
      </c>
      <c r="G1956" t="s">
        <v>27</v>
      </c>
      <c r="H1956" t="s">
        <v>44</v>
      </c>
      <c r="I1956" s="1">
        <v>45176</v>
      </c>
      <c r="J1956">
        <v>2023</v>
      </c>
      <c r="K1956" t="s">
        <v>21</v>
      </c>
      <c r="L1956">
        <v>14</v>
      </c>
      <c r="M1956">
        <v>338.86</v>
      </c>
      <c r="N1956">
        <v>204.23</v>
      </c>
      <c r="O1956">
        <f>Table1[[#This Row],[Price_per_qty]]*Table1[[#This Row],[Sold_qty]]</f>
        <v>4744.04</v>
      </c>
      <c r="P1956">
        <f>(Table1[[#This Row],[Sold_qty]]*Table1[[#This Row],[Price_per_qty]])-(Table1[[#This Row],[COGS]]*Table1[[#This Row],[Sold_qty]])</f>
        <v>1884.8200000000002</v>
      </c>
      <c r="Q1956" s="6">
        <f>Table1[[#This Row],[Profit]]/Table1[[#This Row],[Revenue]]</f>
        <v>0.39730272088768226</v>
      </c>
    </row>
    <row r="1957" spans="1:17" x14ac:dyDescent="0.3">
      <c r="A1957">
        <v>1956</v>
      </c>
      <c r="B1957" t="s">
        <v>4188</v>
      </c>
      <c r="C1957" t="s">
        <v>4189</v>
      </c>
      <c r="D1957" t="s">
        <v>24</v>
      </c>
      <c r="E1957" t="s">
        <v>25</v>
      </c>
      <c r="F1957" t="s">
        <v>514</v>
      </c>
      <c r="G1957" t="s">
        <v>35</v>
      </c>
      <c r="H1957" t="s">
        <v>19</v>
      </c>
      <c r="I1957" s="1">
        <v>45218</v>
      </c>
      <c r="J1957">
        <v>2023</v>
      </c>
      <c r="K1957" t="s">
        <v>103</v>
      </c>
      <c r="L1957">
        <v>9</v>
      </c>
      <c r="M1957">
        <v>266.43</v>
      </c>
      <c r="N1957">
        <v>219.5</v>
      </c>
      <c r="O1957">
        <f>Table1[[#This Row],[Price_per_qty]]*Table1[[#This Row],[Sold_qty]]</f>
        <v>2397.87</v>
      </c>
      <c r="P1957">
        <f>(Table1[[#This Row],[Sold_qty]]*Table1[[#This Row],[Price_per_qty]])-(Table1[[#This Row],[COGS]]*Table1[[#This Row],[Sold_qty]])</f>
        <v>422.36999999999989</v>
      </c>
      <c r="Q1957" s="6">
        <f>Table1[[#This Row],[Profit]]/Table1[[#This Row],[Revenue]]</f>
        <v>0.1761438276470367</v>
      </c>
    </row>
    <row r="1958" spans="1:17" x14ac:dyDescent="0.3">
      <c r="A1958">
        <v>1957</v>
      </c>
      <c r="B1958" t="s">
        <v>4190</v>
      </c>
      <c r="C1958" t="s">
        <v>4191</v>
      </c>
      <c r="D1958" t="s">
        <v>16</v>
      </c>
      <c r="E1958" t="s">
        <v>106</v>
      </c>
      <c r="F1958" t="s">
        <v>398</v>
      </c>
      <c r="G1958" t="s">
        <v>20</v>
      </c>
      <c r="H1958" t="s">
        <v>20</v>
      </c>
      <c r="I1958" s="1">
        <v>45824</v>
      </c>
      <c r="J1958">
        <v>2025</v>
      </c>
      <c r="K1958" t="s">
        <v>21</v>
      </c>
      <c r="L1958">
        <v>7</v>
      </c>
      <c r="M1958">
        <v>128.04</v>
      </c>
      <c r="N1958">
        <v>79.69</v>
      </c>
      <c r="O1958">
        <f>Table1[[#This Row],[Price_per_qty]]*Table1[[#This Row],[Sold_qty]]</f>
        <v>896.28</v>
      </c>
      <c r="P1958">
        <f>(Table1[[#This Row],[Sold_qty]]*Table1[[#This Row],[Price_per_qty]])-(Table1[[#This Row],[COGS]]*Table1[[#This Row],[Sold_qty]])</f>
        <v>338.45000000000005</v>
      </c>
      <c r="Q1958" s="6">
        <f>Table1[[#This Row],[Profit]]/Table1[[#This Row],[Revenue]]</f>
        <v>0.37761636988441116</v>
      </c>
    </row>
    <row r="1959" spans="1:17" x14ac:dyDescent="0.3">
      <c r="A1959">
        <v>1958</v>
      </c>
      <c r="B1959" t="s">
        <v>4192</v>
      </c>
      <c r="C1959" t="s">
        <v>4193</v>
      </c>
      <c r="D1959" t="s">
        <v>32</v>
      </c>
      <c r="E1959" t="s">
        <v>33</v>
      </c>
      <c r="F1959" t="s">
        <v>1418</v>
      </c>
      <c r="G1959" t="s">
        <v>35</v>
      </c>
      <c r="H1959" t="s">
        <v>27</v>
      </c>
      <c r="I1959" s="1">
        <v>45567</v>
      </c>
      <c r="J1959">
        <v>2024</v>
      </c>
      <c r="K1959" t="s">
        <v>103</v>
      </c>
      <c r="L1959">
        <v>13</v>
      </c>
      <c r="M1959">
        <v>383.37</v>
      </c>
      <c r="N1959">
        <v>316.87</v>
      </c>
      <c r="O1959">
        <f>Table1[[#This Row],[Price_per_qty]]*Table1[[#This Row],[Sold_qty]]</f>
        <v>4983.8100000000004</v>
      </c>
      <c r="P1959">
        <f>(Table1[[#This Row],[Sold_qty]]*Table1[[#This Row],[Price_per_qty]])-(Table1[[#This Row],[COGS]]*Table1[[#This Row],[Sold_qty]])</f>
        <v>864.5</v>
      </c>
      <c r="Q1959" s="6">
        <f>Table1[[#This Row],[Profit]]/Table1[[#This Row],[Revenue]]</f>
        <v>0.17346166888384587</v>
      </c>
    </row>
    <row r="1960" spans="1:17" x14ac:dyDescent="0.3">
      <c r="A1960">
        <v>1959</v>
      </c>
      <c r="B1960" t="s">
        <v>4194</v>
      </c>
      <c r="C1960" t="s">
        <v>4195</v>
      </c>
      <c r="D1960" t="s">
        <v>32</v>
      </c>
      <c r="E1960" t="s">
        <v>63</v>
      </c>
      <c r="F1960" t="s">
        <v>1140</v>
      </c>
      <c r="G1960" t="s">
        <v>20</v>
      </c>
      <c r="H1960" t="s">
        <v>44</v>
      </c>
      <c r="I1960" s="1">
        <v>45392</v>
      </c>
      <c r="J1960">
        <v>2024</v>
      </c>
      <c r="K1960" t="s">
        <v>103</v>
      </c>
      <c r="L1960">
        <v>7</v>
      </c>
      <c r="M1960">
        <v>79.42</v>
      </c>
      <c r="N1960">
        <v>61.12</v>
      </c>
      <c r="O1960">
        <f>Table1[[#This Row],[Price_per_qty]]*Table1[[#This Row],[Sold_qty]]</f>
        <v>555.94000000000005</v>
      </c>
      <c r="P1960">
        <f>(Table1[[#This Row],[Sold_qty]]*Table1[[#This Row],[Price_per_qty]])-(Table1[[#This Row],[COGS]]*Table1[[#This Row],[Sold_qty]])</f>
        <v>128.10000000000008</v>
      </c>
      <c r="Q1960" s="6">
        <f>Table1[[#This Row],[Profit]]/Table1[[#This Row],[Revenue]]</f>
        <v>0.23042054898010589</v>
      </c>
    </row>
    <row r="1961" spans="1:17" x14ac:dyDescent="0.3">
      <c r="A1961">
        <v>1960</v>
      </c>
      <c r="B1961" t="s">
        <v>4196</v>
      </c>
      <c r="C1961" t="s">
        <v>4197</v>
      </c>
      <c r="D1961" t="s">
        <v>24</v>
      </c>
      <c r="E1961" t="s">
        <v>25</v>
      </c>
      <c r="F1961" t="s">
        <v>113</v>
      </c>
      <c r="G1961" t="s">
        <v>20</v>
      </c>
      <c r="H1961" t="s">
        <v>20</v>
      </c>
      <c r="I1961" s="1">
        <v>45336</v>
      </c>
      <c r="J1961">
        <v>2024</v>
      </c>
      <c r="K1961" t="s">
        <v>29</v>
      </c>
      <c r="L1961">
        <v>6</v>
      </c>
      <c r="M1961">
        <v>354.98</v>
      </c>
      <c r="N1961">
        <v>299.97000000000003</v>
      </c>
      <c r="O1961">
        <f>Table1[[#This Row],[Price_per_qty]]*Table1[[#This Row],[Sold_qty]]</f>
        <v>2129.88</v>
      </c>
      <c r="P1961">
        <f>(Table1[[#This Row],[Sold_qty]]*Table1[[#This Row],[Price_per_qty]])-(Table1[[#This Row],[COGS]]*Table1[[#This Row],[Sold_qty]])</f>
        <v>330.05999999999995</v>
      </c>
      <c r="Q1961" s="6">
        <f>Table1[[#This Row],[Profit]]/Table1[[#This Row],[Revenue]]</f>
        <v>0.15496647698461882</v>
      </c>
    </row>
    <row r="1962" spans="1:17" x14ac:dyDescent="0.3">
      <c r="A1962">
        <v>1961</v>
      </c>
      <c r="B1962" t="s">
        <v>4198</v>
      </c>
      <c r="C1962" t="s">
        <v>4199</v>
      </c>
      <c r="D1962" t="s">
        <v>24</v>
      </c>
      <c r="E1962" t="s">
        <v>25</v>
      </c>
      <c r="F1962" t="s">
        <v>274</v>
      </c>
      <c r="G1962" t="s">
        <v>27</v>
      </c>
      <c r="H1962" t="s">
        <v>27</v>
      </c>
      <c r="I1962" s="1">
        <v>45431</v>
      </c>
      <c r="J1962">
        <v>2024</v>
      </c>
      <c r="K1962" t="s">
        <v>21</v>
      </c>
      <c r="L1962">
        <v>7</v>
      </c>
      <c r="M1962">
        <v>417.52</v>
      </c>
      <c r="N1962">
        <v>294.97000000000003</v>
      </c>
      <c r="O1962">
        <f>Table1[[#This Row],[Price_per_qty]]*Table1[[#This Row],[Sold_qty]]</f>
        <v>2922.64</v>
      </c>
      <c r="P1962">
        <f>(Table1[[#This Row],[Sold_qty]]*Table1[[#This Row],[Price_per_qty]])-(Table1[[#This Row],[COGS]]*Table1[[#This Row],[Sold_qty]])</f>
        <v>857.84999999999991</v>
      </c>
      <c r="Q1962" s="6">
        <f>Table1[[#This Row],[Profit]]/Table1[[#This Row],[Revenue]]</f>
        <v>0.29351887334738452</v>
      </c>
    </row>
    <row r="1963" spans="1:17" x14ac:dyDescent="0.3">
      <c r="A1963">
        <v>1962</v>
      </c>
      <c r="B1963" t="s">
        <v>4200</v>
      </c>
      <c r="C1963" t="s">
        <v>4201</v>
      </c>
      <c r="D1963" t="s">
        <v>16</v>
      </c>
      <c r="E1963" t="s">
        <v>106</v>
      </c>
      <c r="F1963" t="s">
        <v>594</v>
      </c>
      <c r="G1963" t="s">
        <v>20</v>
      </c>
      <c r="H1963" t="s">
        <v>35</v>
      </c>
      <c r="I1963" s="1">
        <v>45415</v>
      </c>
      <c r="J1963">
        <v>2024</v>
      </c>
      <c r="K1963" t="s">
        <v>103</v>
      </c>
      <c r="L1963">
        <v>8</v>
      </c>
      <c r="M1963">
        <v>335.07</v>
      </c>
      <c r="N1963">
        <v>196.64</v>
      </c>
      <c r="O1963">
        <f>Table1[[#This Row],[Price_per_qty]]*Table1[[#This Row],[Sold_qty]]</f>
        <v>2680.56</v>
      </c>
      <c r="P1963">
        <f>(Table1[[#This Row],[Sold_qty]]*Table1[[#This Row],[Price_per_qty]])-(Table1[[#This Row],[COGS]]*Table1[[#This Row],[Sold_qty]])</f>
        <v>1107.44</v>
      </c>
      <c r="Q1963" s="6">
        <f>Table1[[#This Row],[Profit]]/Table1[[#This Row],[Revenue]]</f>
        <v>0.41313755334706181</v>
      </c>
    </row>
    <row r="1964" spans="1:17" x14ac:dyDescent="0.3">
      <c r="A1964">
        <v>1963</v>
      </c>
      <c r="B1964" t="s">
        <v>4202</v>
      </c>
      <c r="C1964" t="s">
        <v>4203</v>
      </c>
      <c r="D1964" t="s">
        <v>16</v>
      </c>
      <c r="E1964" t="s">
        <v>59</v>
      </c>
      <c r="F1964" t="s">
        <v>277</v>
      </c>
      <c r="G1964" t="s">
        <v>19</v>
      </c>
      <c r="H1964" t="s">
        <v>35</v>
      </c>
      <c r="I1964" s="1">
        <v>45024</v>
      </c>
      <c r="J1964">
        <v>2023</v>
      </c>
      <c r="K1964" t="s">
        <v>36</v>
      </c>
      <c r="L1964">
        <v>9</v>
      </c>
      <c r="M1964">
        <v>457.33</v>
      </c>
      <c r="N1964">
        <v>302.47000000000003</v>
      </c>
      <c r="O1964">
        <f>Table1[[#This Row],[Price_per_qty]]*Table1[[#This Row],[Sold_qty]]</f>
        <v>4115.97</v>
      </c>
      <c r="P1964">
        <f>(Table1[[#This Row],[Sold_qty]]*Table1[[#This Row],[Price_per_qty]])-(Table1[[#This Row],[COGS]]*Table1[[#This Row],[Sold_qty]])</f>
        <v>1393.7399999999998</v>
      </c>
      <c r="Q1964" s="6">
        <f>Table1[[#This Row],[Profit]]/Table1[[#This Row],[Revenue]]</f>
        <v>0.33861762840837023</v>
      </c>
    </row>
    <row r="1965" spans="1:17" x14ac:dyDescent="0.3">
      <c r="A1965">
        <v>1964</v>
      </c>
      <c r="B1965" t="s">
        <v>4204</v>
      </c>
      <c r="C1965" t="s">
        <v>4205</v>
      </c>
      <c r="D1965" t="s">
        <v>24</v>
      </c>
      <c r="E1965" t="s">
        <v>42</v>
      </c>
      <c r="F1965" t="s">
        <v>708</v>
      </c>
      <c r="G1965" t="s">
        <v>28</v>
      </c>
      <c r="H1965" t="s">
        <v>19</v>
      </c>
      <c r="I1965" s="1">
        <v>45696</v>
      </c>
      <c r="J1965">
        <v>2025</v>
      </c>
      <c r="K1965" t="s">
        <v>29</v>
      </c>
      <c r="L1965">
        <v>1</v>
      </c>
      <c r="M1965">
        <v>424.51</v>
      </c>
      <c r="N1965">
        <v>224.64</v>
      </c>
      <c r="O1965">
        <f>Table1[[#This Row],[Price_per_qty]]*Table1[[#This Row],[Sold_qty]]</f>
        <v>424.51</v>
      </c>
      <c r="P1965">
        <f>(Table1[[#This Row],[Sold_qty]]*Table1[[#This Row],[Price_per_qty]])-(Table1[[#This Row],[COGS]]*Table1[[#This Row],[Sold_qty]])</f>
        <v>199.87</v>
      </c>
      <c r="Q1965" s="6">
        <f>Table1[[#This Row],[Profit]]/Table1[[#This Row],[Revenue]]</f>
        <v>0.47082518668582601</v>
      </c>
    </row>
    <row r="1966" spans="1:17" x14ac:dyDescent="0.3">
      <c r="A1966">
        <v>1965</v>
      </c>
      <c r="B1966" t="s">
        <v>4206</v>
      </c>
      <c r="C1966" t="s">
        <v>1555</v>
      </c>
      <c r="D1966" t="s">
        <v>24</v>
      </c>
      <c r="E1966" t="s">
        <v>73</v>
      </c>
      <c r="F1966" t="s">
        <v>601</v>
      </c>
      <c r="G1966" t="s">
        <v>28</v>
      </c>
      <c r="H1966" t="s">
        <v>44</v>
      </c>
      <c r="I1966" s="1">
        <v>45036</v>
      </c>
      <c r="J1966">
        <v>2023</v>
      </c>
      <c r="K1966" t="s">
        <v>103</v>
      </c>
      <c r="L1966">
        <v>10</v>
      </c>
      <c r="M1966">
        <v>180.23</v>
      </c>
      <c r="N1966">
        <v>104.21</v>
      </c>
      <c r="O1966">
        <f>Table1[[#This Row],[Price_per_qty]]*Table1[[#This Row],[Sold_qty]]</f>
        <v>1802.3</v>
      </c>
      <c r="P1966">
        <f>(Table1[[#This Row],[Sold_qty]]*Table1[[#This Row],[Price_per_qty]])-(Table1[[#This Row],[COGS]]*Table1[[#This Row],[Sold_qty]])</f>
        <v>760.2</v>
      </c>
      <c r="Q1966" s="6">
        <f>Table1[[#This Row],[Profit]]/Table1[[#This Row],[Revenue]]</f>
        <v>0.42179437385562896</v>
      </c>
    </row>
    <row r="1967" spans="1:17" x14ac:dyDescent="0.3">
      <c r="A1967">
        <v>1966</v>
      </c>
      <c r="B1967" t="s">
        <v>4207</v>
      </c>
      <c r="C1967" t="s">
        <v>4208</v>
      </c>
      <c r="D1967" t="s">
        <v>32</v>
      </c>
      <c r="E1967" t="s">
        <v>52</v>
      </c>
      <c r="F1967" t="s">
        <v>389</v>
      </c>
      <c r="G1967" t="s">
        <v>19</v>
      </c>
      <c r="H1967" t="s">
        <v>27</v>
      </c>
      <c r="I1967" s="1">
        <v>44931</v>
      </c>
      <c r="J1967">
        <v>2023</v>
      </c>
      <c r="K1967" t="s">
        <v>21</v>
      </c>
      <c r="L1967">
        <v>5</v>
      </c>
      <c r="M1967">
        <v>402.17</v>
      </c>
      <c r="N1967">
        <v>286.67</v>
      </c>
      <c r="O1967">
        <f>Table1[[#This Row],[Price_per_qty]]*Table1[[#This Row],[Sold_qty]]</f>
        <v>2010.8500000000001</v>
      </c>
      <c r="P1967">
        <f>(Table1[[#This Row],[Sold_qty]]*Table1[[#This Row],[Price_per_qty]])-(Table1[[#This Row],[COGS]]*Table1[[#This Row],[Sold_qty]])</f>
        <v>577.5</v>
      </c>
      <c r="Q1967" s="6">
        <f>Table1[[#This Row],[Profit]]/Table1[[#This Row],[Revenue]]</f>
        <v>0.28719198348956909</v>
      </c>
    </row>
    <row r="1968" spans="1:17" x14ac:dyDescent="0.3">
      <c r="A1968">
        <v>1967</v>
      </c>
      <c r="B1968" t="s">
        <v>4209</v>
      </c>
      <c r="C1968" t="s">
        <v>4210</v>
      </c>
      <c r="D1968" t="s">
        <v>24</v>
      </c>
      <c r="E1968" t="s">
        <v>25</v>
      </c>
      <c r="F1968" t="s">
        <v>1653</v>
      </c>
      <c r="G1968" t="s">
        <v>20</v>
      </c>
      <c r="H1968" t="s">
        <v>20</v>
      </c>
      <c r="I1968" s="1">
        <v>45628</v>
      </c>
      <c r="J1968">
        <v>2024</v>
      </c>
      <c r="K1968" t="s">
        <v>29</v>
      </c>
      <c r="L1968">
        <v>4</v>
      </c>
      <c r="M1968">
        <v>315.36</v>
      </c>
      <c r="N1968">
        <v>262.42</v>
      </c>
      <c r="O1968">
        <f>Table1[[#This Row],[Price_per_qty]]*Table1[[#This Row],[Sold_qty]]</f>
        <v>1261.44</v>
      </c>
      <c r="P1968">
        <f>(Table1[[#This Row],[Sold_qty]]*Table1[[#This Row],[Price_per_qty]])-(Table1[[#This Row],[COGS]]*Table1[[#This Row],[Sold_qty]])</f>
        <v>211.76</v>
      </c>
      <c r="Q1968" s="6">
        <f>Table1[[#This Row],[Profit]]/Table1[[#This Row],[Revenue]]</f>
        <v>0.16787163876204972</v>
      </c>
    </row>
    <row r="1969" spans="1:17" x14ac:dyDescent="0.3">
      <c r="A1969">
        <v>1968</v>
      </c>
      <c r="B1969" t="s">
        <v>4211</v>
      </c>
      <c r="C1969" t="s">
        <v>4212</v>
      </c>
      <c r="D1969" t="s">
        <v>32</v>
      </c>
      <c r="E1969" t="s">
        <v>33</v>
      </c>
      <c r="F1969" t="s">
        <v>151</v>
      </c>
      <c r="G1969" t="s">
        <v>44</v>
      </c>
      <c r="H1969" t="s">
        <v>28</v>
      </c>
      <c r="I1969" s="1">
        <v>45171</v>
      </c>
      <c r="J1969">
        <v>2023</v>
      </c>
      <c r="K1969" t="s">
        <v>21</v>
      </c>
      <c r="L1969">
        <v>11</v>
      </c>
      <c r="M1969">
        <v>107.28</v>
      </c>
      <c r="N1969">
        <v>90.66</v>
      </c>
      <c r="O1969">
        <f>Table1[[#This Row],[Price_per_qty]]*Table1[[#This Row],[Sold_qty]]</f>
        <v>1180.08</v>
      </c>
      <c r="P1969">
        <f>(Table1[[#This Row],[Sold_qty]]*Table1[[#This Row],[Price_per_qty]])-(Table1[[#This Row],[COGS]]*Table1[[#This Row],[Sold_qty]])</f>
        <v>182.81999999999994</v>
      </c>
      <c r="Q1969" s="6">
        <f>Table1[[#This Row],[Profit]]/Table1[[#This Row],[Revenue]]</f>
        <v>0.1549217002237136</v>
      </c>
    </row>
    <row r="1970" spans="1:17" x14ac:dyDescent="0.3">
      <c r="A1970">
        <v>1969</v>
      </c>
      <c r="B1970" t="s">
        <v>4213</v>
      </c>
      <c r="C1970" t="s">
        <v>4214</v>
      </c>
      <c r="D1970" t="s">
        <v>32</v>
      </c>
      <c r="E1970" t="s">
        <v>52</v>
      </c>
      <c r="F1970" t="s">
        <v>131</v>
      </c>
      <c r="G1970" t="s">
        <v>20</v>
      </c>
      <c r="H1970" t="s">
        <v>44</v>
      </c>
      <c r="I1970" s="1">
        <v>45055</v>
      </c>
      <c r="J1970">
        <v>2023</v>
      </c>
      <c r="K1970" t="s">
        <v>36</v>
      </c>
      <c r="L1970">
        <v>1</v>
      </c>
      <c r="M1970">
        <v>132.09</v>
      </c>
      <c r="N1970">
        <v>96.34</v>
      </c>
      <c r="O1970">
        <f>Table1[[#This Row],[Price_per_qty]]*Table1[[#This Row],[Sold_qty]]</f>
        <v>132.09</v>
      </c>
      <c r="P1970">
        <f>(Table1[[#This Row],[Sold_qty]]*Table1[[#This Row],[Price_per_qty]])-(Table1[[#This Row],[COGS]]*Table1[[#This Row],[Sold_qty]])</f>
        <v>35.75</v>
      </c>
      <c r="Q1970" s="6">
        <f>Table1[[#This Row],[Profit]]/Table1[[#This Row],[Revenue]]</f>
        <v>0.27064880006056474</v>
      </c>
    </row>
    <row r="1971" spans="1:17" x14ac:dyDescent="0.3">
      <c r="A1971">
        <v>1970</v>
      </c>
      <c r="B1971" t="s">
        <v>4215</v>
      </c>
      <c r="C1971" t="s">
        <v>4216</v>
      </c>
      <c r="D1971" t="s">
        <v>32</v>
      </c>
      <c r="E1971" t="s">
        <v>63</v>
      </c>
      <c r="F1971" t="s">
        <v>360</v>
      </c>
      <c r="G1971" t="s">
        <v>20</v>
      </c>
      <c r="H1971" t="s">
        <v>27</v>
      </c>
      <c r="I1971" s="1">
        <v>45326</v>
      </c>
      <c r="J1971">
        <v>2024</v>
      </c>
      <c r="K1971" t="s">
        <v>103</v>
      </c>
      <c r="L1971">
        <v>13</v>
      </c>
      <c r="M1971">
        <v>428.77</v>
      </c>
      <c r="N1971">
        <v>223.24</v>
      </c>
      <c r="O1971">
        <f>Table1[[#This Row],[Price_per_qty]]*Table1[[#This Row],[Sold_qty]]</f>
        <v>5574.01</v>
      </c>
      <c r="P1971">
        <f>(Table1[[#This Row],[Sold_qty]]*Table1[[#This Row],[Price_per_qty]])-(Table1[[#This Row],[COGS]]*Table1[[#This Row],[Sold_qty]])</f>
        <v>2671.8900000000003</v>
      </c>
      <c r="Q1971" s="6">
        <f>Table1[[#This Row],[Profit]]/Table1[[#This Row],[Revenue]]</f>
        <v>0.47934790213867579</v>
      </c>
    </row>
    <row r="1972" spans="1:17" x14ac:dyDescent="0.3">
      <c r="A1972">
        <v>1971</v>
      </c>
      <c r="B1972" t="s">
        <v>4217</v>
      </c>
      <c r="C1972" t="s">
        <v>4218</v>
      </c>
      <c r="D1972" t="s">
        <v>32</v>
      </c>
      <c r="E1972" t="s">
        <v>63</v>
      </c>
      <c r="F1972" t="s">
        <v>863</v>
      </c>
      <c r="G1972" t="s">
        <v>35</v>
      </c>
      <c r="H1972" t="s">
        <v>19</v>
      </c>
      <c r="I1972" s="1">
        <v>45426</v>
      </c>
      <c r="J1972">
        <v>2024</v>
      </c>
      <c r="K1972" t="s">
        <v>29</v>
      </c>
      <c r="L1972">
        <v>8</v>
      </c>
      <c r="M1972">
        <v>250.11</v>
      </c>
      <c r="N1972">
        <v>147.78</v>
      </c>
      <c r="O1972">
        <f>Table1[[#This Row],[Price_per_qty]]*Table1[[#This Row],[Sold_qty]]</f>
        <v>2000.88</v>
      </c>
      <c r="P1972">
        <f>(Table1[[#This Row],[Sold_qty]]*Table1[[#This Row],[Price_per_qty]])-(Table1[[#This Row],[COGS]]*Table1[[#This Row],[Sold_qty]])</f>
        <v>818.6400000000001</v>
      </c>
      <c r="Q1972" s="6">
        <f>Table1[[#This Row],[Profit]]/Table1[[#This Row],[Revenue]]</f>
        <v>0.40913997840949984</v>
      </c>
    </row>
    <row r="1973" spans="1:17" x14ac:dyDescent="0.3">
      <c r="A1973">
        <v>1972</v>
      </c>
      <c r="B1973" t="s">
        <v>4219</v>
      </c>
      <c r="C1973" t="s">
        <v>4220</v>
      </c>
      <c r="D1973" t="s">
        <v>32</v>
      </c>
      <c r="E1973" t="s">
        <v>63</v>
      </c>
      <c r="F1973" t="s">
        <v>2198</v>
      </c>
      <c r="G1973" t="s">
        <v>19</v>
      </c>
      <c r="H1973" t="s">
        <v>44</v>
      </c>
      <c r="I1973" s="1">
        <v>45558</v>
      </c>
      <c r="J1973">
        <v>2024</v>
      </c>
      <c r="K1973" t="s">
        <v>103</v>
      </c>
      <c r="L1973">
        <v>11</v>
      </c>
      <c r="M1973">
        <v>454.72</v>
      </c>
      <c r="N1973">
        <v>253.36</v>
      </c>
      <c r="O1973">
        <f>Table1[[#This Row],[Price_per_qty]]*Table1[[#This Row],[Sold_qty]]</f>
        <v>5001.92</v>
      </c>
      <c r="P1973">
        <f>(Table1[[#This Row],[Sold_qty]]*Table1[[#This Row],[Price_per_qty]])-(Table1[[#This Row],[COGS]]*Table1[[#This Row],[Sold_qty]])</f>
        <v>2214.96</v>
      </c>
      <c r="Q1973" s="6">
        <f>Table1[[#This Row],[Profit]]/Table1[[#This Row],[Revenue]]</f>
        <v>0.44282195636875438</v>
      </c>
    </row>
    <row r="1974" spans="1:17" x14ac:dyDescent="0.3">
      <c r="A1974">
        <v>1973</v>
      </c>
      <c r="B1974" t="s">
        <v>4221</v>
      </c>
      <c r="C1974" t="s">
        <v>546</v>
      </c>
      <c r="D1974" t="s">
        <v>16</v>
      </c>
      <c r="E1974" t="s">
        <v>17</v>
      </c>
      <c r="F1974" t="s">
        <v>1151</v>
      </c>
      <c r="G1974" t="s">
        <v>44</v>
      </c>
      <c r="H1974" t="s">
        <v>27</v>
      </c>
      <c r="I1974" s="1">
        <v>45330</v>
      </c>
      <c r="J1974">
        <v>2024</v>
      </c>
      <c r="K1974" t="s">
        <v>36</v>
      </c>
      <c r="L1974">
        <v>16</v>
      </c>
      <c r="M1974">
        <v>128.05000000000001</v>
      </c>
      <c r="N1974">
        <v>78.150000000000006</v>
      </c>
      <c r="O1974">
        <f>Table1[[#This Row],[Price_per_qty]]*Table1[[#This Row],[Sold_qty]]</f>
        <v>2048.8000000000002</v>
      </c>
      <c r="P1974">
        <f>(Table1[[#This Row],[Sold_qty]]*Table1[[#This Row],[Price_per_qty]])-(Table1[[#This Row],[COGS]]*Table1[[#This Row],[Sold_qty]])</f>
        <v>798.40000000000009</v>
      </c>
      <c r="Q1974" s="6">
        <f>Table1[[#This Row],[Profit]]/Table1[[#This Row],[Revenue]]</f>
        <v>0.38969152674736435</v>
      </c>
    </row>
    <row r="1975" spans="1:17" x14ac:dyDescent="0.3">
      <c r="A1975">
        <v>1974</v>
      </c>
      <c r="B1975" t="s">
        <v>4222</v>
      </c>
      <c r="C1975" t="s">
        <v>4223</v>
      </c>
      <c r="D1975" t="s">
        <v>24</v>
      </c>
      <c r="E1975" t="s">
        <v>42</v>
      </c>
      <c r="F1975" t="s">
        <v>1478</v>
      </c>
      <c r="G1975" t="s">
        <v>44</v>
      </c>
      <c r="H1975" t="s">
        <v>27</v>
      </c>
      <c r="I1975" s="1">
        <v>45729</v>
      </c>
      <c r="J1975">
        <v>2025</v>
      </c>
      <c r="K1975" t="s">
        <v>36</v>
      </c>
      <c r="L1975">
        <v>1</v>
      </c>
      <c r="M1975">
        <v>288.86</v>
      </c>
      <c r="N1975">
        <v>146.49</v>
      </c>
      <c r="O1975">
        <f>Table1[[#This Row],[Price_per_qty]]*Table1[[#This Row],[Sold_qty]]</f>
        <v>288.86</v>
      </c>
      <c r="P1975">
        <f>(Table1[[#This Row],[Sold_qty]]*Table1[[#This Row],[Price_per_qty]])-(Table1[[#This Row],[COGS]]*Table1[[#This Row],[Sold_qty]])</f>
        <v>142.37</v>
      </c>
      <c r="Q1975" s="6">
        <f>Table1[[#This Row],[Profit]]/Table1[[#This Row],[Revenue]]</f>
        <v>0.49286851762099287</v>
      </c>
    </row>
    <row r="1976" spans="1:17" x14ac:dyDescent="0.3">
      <c r="A1976">
        <v>1975</v>
      </c>
      <c r="B1976" t="s">
        <v>4224</v>
      </c>
      <c r="C1976" t="s">
        <v>4225</v>
      </c>
      <c r="D1976" t="s">
        <v>32</v>
      </c>
      <c r="E1976" t="s">
        <v>63</v>
      </c>
      <c r="F1976" t="s">
        <v>1125</v>
      </c>
      <c r="G1976" t="s">
        <v>44</v>
      </c>
      <c r="H1976" t="s">
        <v>28</v>
      </c>
      <c r="I1976" s="1">
        <v>45495</v>
      </c>
      <c r="J1976">
        <v>2024</v>
      </c>
      <c r="K1976" t="s">
        <v>21</v>
      </c>
      <c r="L1976">
        <v>19</v>
      </c>
      <c r="M1976">
        <v>276.83</v>
      </c>
      <c r="N1976">
        <v>139.04</v>
      </c>
      <c r="O1976">
        <f>Table1[[#This Row],[Price_per_qty]]*Table1[[#This Row],[Sold_qty]]</f>
        <v>5259.7699999999995</v>
      </c>
      <c r="P1976">
        <f>(Table1[[#This Row],[Sold_qty]]*Table1[[#This Row],[Price_per_qty]])-(Table1[[#This Row],[COGS]]*Table1[[#This Row],[Sold_qty]])</f>
        <v>2618.0099999999998</v>
      </c>
      <c r="Q1976" s="6">
        <f>Table1[[#This Row],[Profit]]/Table1[[#This Row],[Revenue]]</f>
        <v>0.49774229671639636</v>
      </c>
    </row>
    <row r="1977" spans="1:17" x14ac:dyDescent="0.3">
      <c r="A1977">
        <v>1976</v>
      </c>
      <c r="B1977" t="s">
        <v>4226</v>
      </c>
      <c r="C1977" t="s">
        <v>4227</v>
      </c>
      <c r="D1977" t="s">
        <v>24</v>
      </c>
      <c r="E1977" t="s">
        <v>73</v>
      </c>
      <c r="F1977" t="s">
        <v>622</v>
      </c>
      <c r="G1977" t="s">
        <v>20</v>
      </c>
      <c r="H1977" t="s">
        <v>28</v>
      </c>
      <c r="I1977" s="1">
        <v>45461</v>
      </c>
      <c r="J1977">
        <v>2024</v>
      </c>
      <c r="K1977" t="s">
        <v>29</v>
      </c>
      <c r="L1977">
        <v>3</v>
      </c>
      <c r="M1977">
        <v>125.28</v>
      </c>
      <c r="N1977">
        <v>71.53</v>
      </c>
      <c r="O1977">
        <f>Table1[[#This Row],[Price_per_qty]]*Table1[[#This Row],[Sold_qty]]</f>
        <v>375.84000000000003</v>
      </c>
      <c r="P1977">
        <f>(Table1[[#This Row],[Sold_qty]]*Table1[[#This Row],[Price_per_qty]])-(Table1[[#This Row],[COGS]]*Table1[[#This Row],[Sold_qty]])</f>
        <v>161.25000000000003</v>
      </c>
      <c r="Q1977" s="6">
        <f>Table1[[#This Row],[Profit]]/Table1[[#This Row],[Revenue]]</f>
        <v>0.42903895274584936</v>
      </c>
    </row>
    <row r="1978" spans="1:17" x14ac:dyDescent="0.3">
      <c r="A1978">
        <v>1977</v>
      </c>
      <c r="B1978" t="s">
        <v>4228</v>
      </c>
      <c r="C1978" t="s">
        <v>4229</v>
      </c>
      <c r="D1978" t="s">
        <v>32</v>
      </c>
      <c r="E1978" t="s">
        <v>33</v>
      </c>
      <c r="F1978" t="s">
        <v>1284</v>
      </c>
      <c r="G1978" t="s">
        <v>28</v>
      </c>
      <c r="H1978" t="s">
        <v>27</v>
      </c>
      <c r="I1978" s="1">
        <v>45150</v>
      </c>
      <c r="J1978">
        <v>2023</v>
      </c>
      <c r="K1978" t="s">
        <v>103</v>
      </c>
      <c r="L1978">
        <v>20</v>
      </c>
      <c r="M1978">
        <v>447.34</v>
      </c>
      <c r="N1978">
        <v>369.77</v>
      </c>
      <c r="O1978">
        <f>Table1[[#This Row],[Price_per_qty]]*Table1[[#This Row],[Sold_qty]]</f>
        <v>8946.7999999999993</v>
      </c>
      <c r="P1978">
        <f>(Table1[[#This Row],[Sold_qty]]*Table1[[#This Row],[Price_per_qty]])-(Table1[[#This Row],[COGS]]*Table1[[#This Row],[Sold_qty]])</f>
        <v>1551.3999999999996</v>
      </c>
      <c r="Q1978" s="6">
        <f>Table1[[#This Row],[Profit]]/Table1[[#This Row],[Revenue]]</f>
        <v>0.17340278088255015</v>
      </c>
    </row>
    <row r="1979" spans="1:17" x14ac:dyDescent="0.3">
      <c r="A1979">
        <v>1978</v>
      </c>
      <c r="B1979" t="s">
        <v>4230</v>
      </c>
      <c r="C1979" t="s">
        <v>4231</v>
      </c>
      <c r="D1979" t="s">
        <v>16</v>
      </c>
      <c r="E1979" t="s">
        <v>59</v>
      </c>
      <c r="F1979" t="s">
        <v>60</v>
      </c>
      <c r="G1979" t="s">
        <v>28</v>
      </c>
      <c r="H1979" t="s">
        <v>19</v>
      </c>
      <c r="I1979" s="1">
        <v>45605</v>
      </c>
      <c r="J1979">
        <v>2024</v>
      </c>
      <c r="K1979" t="s">
        <v>103</v>
      </c>
      <c r="L1979">
        <v>10</v>
      </c>
      <c r="M1979">
        <v>319.92</v>
      </c>
      <c r="N1979">
        <v>220.11</v>
      </c>
      <c r="O1979">
        <f>Table1[[#This Row],[Price_per_qty]]*Table1[[#This Row],[Sold_qty]]</f>
        <v>3199.2000000000003</v>
      </c>
      <c r="P1979">
        <f>(Table1[[#This Row],[Sold_qty]]*Table1[[#This Row],[Price_per_qty]])-(Table1[[#This Row],[COGS]]*Table1[[#This Row],[Sold_qty]])</f>
        <v>998.09999999999991</v>
      </c>
      <c r="Q1979" s="6">
        <f>Table1[[#This Row],[Profit]]/Table1[[#This Row],[Revenue]]</f>
        <v>0.31198424606151531</v>
      </c>
    </row>
    <row r="1980" spans="1:17" x14ac:dyDescent="0.3">
      <c r="A1980">
        <v>1979</v>
      </c>
      <c r="B1980" t="s">
        <v>4232</v>
      </c>
      <c r="C1980" t="s">
        <v>4233</v>
      </c>
      <c r="D1980" t="s">
        <v>24</v>
      </c>
      <c r="E1980" t="s">
        <v>25</v>
      </c>
      <c r="F1980" t="s">
        <v>724</v>
      </c>
      <c r="G1980" t="s">
        <v>44</v>
      </c>
      <c r="H1980" t="s">
        <v>44</v>
      </c>
      <c r="I1980" s="1">
        <v>45014</v>
      </c>
      <c r="J1980">
        <v>2023</v>
      </c>
      <c r="K1980" t="s">
        <v>21</v>
      </c>
      <c r="L1980">
        <v>13</v>
      </c>
      <c r="M1980">
        <v>355.29</v>
      </c>
      <c r="N1980">
        <v>193.27</v>
      </c>
      <c r="O1980">
        <f>Table1[[#This Row],[Price_per_qty]]*Table1[[#This Row],[Sold_qty]]</f>
        <v>4618.7700000000004</v>
      </c>
      <c r="P1980">
        <f>(Table1[[#This Row],[Sold_qty]]*Table1[[#This Row],[Price_per_qty]])-(Table1[[#This Row],[COGS]]*Table1[[#This Row],[Sold_qty]])</f>
        <v>2106.2600000000002</v>
      </c>
      <c r="Q1980" s="6">
        <f>Table1[[#This Row],[Profit]]/Table1[[#This Row],[Revenue]]</f>
        <v>0.45602184131273044</v>
      </c>
    </row>
    <row r="1981" spans="1:17" x14ac:dyDescent="0.3">
      <c r="A1981">
        <v>1980</v>
      </c>
      <c r="B1981" t="s">
        <v>4234</v>
      </c>
      <c r="C1981" t="s">
        <v>4235</v>
      </c>
      <c r="D1981" t="s">
        <v>16</v>
      </c>
      <c r="E1981" t="s">
        <v>59</v>
      </c>
      <c r="F1981" t="s">
        <v>331</v>
      </c>
      <c r="G1981" t="s">
        <v>20</v>
      </c>
      <c r="H1981" t="s">
        <v>27</v>
      </c>
      <c r="I1981" s="1">
        <v>45007</v>
      </c>
      <c r="J1981">
        <v>2023</v>
      </c>
      <c r="K1981" t="s">
        <v>36</v>
      </c>
      <c r="L1981">
        <v>4</v>
      </c>
      <c r="M1981">
        <v>84.26</v>
      </c>
      <c r="N1981">
        <v>62.65</v>
      </c>
      <c r="O1981">
        <f>Table1[[#This Row],[Price_per_qty]]*Table1[[#This Row],[Sold_qty]]</f>
        <v>337.04</v>
      </c>
      <c r="P1981">
        <f>(Table1[[#This Row],[Sold_qty]]*Table1[[#This Row],[Price_per_qty]])-(Table1[[#This Row],[COGS]]*Table1[[#This Row],[Sold_qty]])</f>
        <v>86.440000000000026</v>
      </c>
      <c r="Q1981" s="6">
        <f>Table1[[#This Row],[Profit]]/Table1[[#This Row],[Revenue]]</f>
        <v>0.25646807500593405</v>
      </c>
    </row>
    <row r="1982" spans="1:17" x14ac:dyDescent="0.3">
      <c r="A1982">
        <v>1981</v>
      </c>
      <c r="B1982" t="s">
        <v>4236</v>
      </c>
      <c r="C1982" t="s">
        <v>4237</v>
      </c>
      <c r="D1982" t="s">
        <v>32</v>
      </c>
      <c r="E1982" t="s">
        <v>52</v>
      </c>
      <c r="F1982" t="s">
        <v>389</v>
      </c>
      <c r="G1982" t="s">
        <v>19</v>
      </c>
      <c r="H1982" t="s">
        <v>20</v>
      </c>
      <c r="I1982" s="1">
        <v>45246</v>
      </c>
      <c r="J1982">
        <v>2023</v>
      </c>
      <c r="K1982" t="s">
        <v>103</v>
      </c>
      <c r="L1982">
        <v>3</v>
      </c>
      <c r="M1982">
        <v>467.36</v>
      </c>
      <c r="N1982">
        <v>318.55</v>
      </c>
      <c r="O1982">
        <f>Table1[[#This Row],[Price_per_qty]]*Table1[[#This Row],[Sold_qty]]</f>
        <v>1402.08</v>
      </c>
      <c r="P1982">
        <f>(Table1[[#This Row],[Sold_qty]]*Table1[[#This Row],[Price_per_qty]])-(Table1[[#This Row],[COGS]]*Table1[[#This Row],[Sold_qty]])</f>
        <v>446.42999999999984</v>
      </c>
      <c r="Q1982" s="6">
        <f>Table1[[#This Row],[Profit]]/Table1[[#This Row],[Revenue]]</f>
        <v>0.3184055118110235</v>
      </c>
    </row>
    <row r="1983" spans="1:17" x14ac:dyDescent="0.3">
      <c r="A1983">
        <v>1982</v>
      </c>
      <c r="B1983" t="s">
        <v>4238</v>
      </c>
      <c r="C1983" t="s">
        <v>2424</v>
      </c>
      <c r="D1983" t="s">
        <v>24</v>
      </c>
      <c r="E1983" t="s">
        <v>42</v>
      </c>
      <c r="F1983" t="s">
        <v>43</v>
      </c>
      <c r="G1983" t="s">
        <v>27</v>
      </c>
      <c r="H1983" t="s">
        <v>20</v>
      </c>
      <c r="I1983" s="1">
        <v>45695</v>
      </c>
      <c r="J1983">
        <v>2025</v>
      </c>
      <c r="K1983" t="s">
        <v>29</v>
      </c>
      <c r="L1983">
        <v>18</v>
      </c>
      <c r="M1983">
        <v>492.07</v>
      </c>
      <c r="N1983">
        <v>313.43</v>
      </c>
      <c r="O1983">
        <f>Table1[[#This Row],[Price_per_qty]]*Table1[[#This Row],[Sold_qty]]</f>
        <v>8857.26</v>
      </c>
      <c r="P1983">
        <f>(Table1[[#This Row],[Sold_qty]]*Table1[[#This Row],[Price_per_qty]])-(Table1[[#This Row],[COGS]]*Table1[[#This Row],[Sold_qty]])</f>
        <v>3215.5200000000004</v>
      </c>
      <c r="Q1983" s="6">
        <f>Table1[[#This Row],[Profit]]/Table1[[#This Row],[Revenue]]</f>
        <v>0.36303777917775931</v>
      </c>
    </row>
    <row r="1984" spans="1:17" x14ac:dyDescent="0.3">
      <c r="A1984">
        <v>1983</v>
      </c>
      <c r="B1984" t="s">
        <v>4239</v>
      </c>
      <c r="C1984" t="s">
        <v>345</v>
      </c>
      <c r="D1984" t="s">
        <v>32</v>
      </c>
      <c r="E1984" t="s">
        <v>33</v>
      </c>
      <c r="F1984" t="s">
        <v>404</v>
      </c>
      <c r="G1984" t="s">
        <v>19</v>
      </c>
      <c r="H1984" t="s">
        <v>19</v>
      </c>
      <c r="I1984" s="1">
        <v>45331</v>
      </c>
      <c r="J1984">
        <v>2024</v>
      </c>
      <c r="K1984" t="s">
        <v>29</v>
      </c>
      <c r="L1984">
        <v>2</v>
      </c>
      <c r="M1984">
        <v>482.5</v>
      </c>
      <c r="N1984">
        <v>291.54000000000002</v>
      </c>
      <c r="O1984">
        <f>Table1[[#This Row],[Price_per_qty]]*Table1[[#This Row],[Sold_qty]]</f>
        <v>965</v>
      </c>
      <c r="P1984">
        <f>(Table1[[#This Row],[Sold_qty]]*Table1[[#This Row],[Price_per_qty]])-(Table1[[#This Row],[COGS]]*Table1[[#This Row],[Sold_qty]])</f>
        <v>381.91999999999996</v>
      </c>
      <c r="Q1984" s="6">
        <f>Table1[[#This Row],[Profit]]/Table1[[#This Row],[Revenue]]</f>
        <v>0.39577202072538858</v>
      </c>
    </row>
    <row r="1985" spans="1:17" x14ac:dyDescent="0.3">
      <c r="A1985">
        <v>1984</v>
      </c>
      <c r="B1985" t="s">
        <v>4240</v>
      </c>
      <c r="C1985" t="s">
        <v>4241</v>
      </c>
      <c r="D1985" t="s">
        <v>16</v>
      </c>
      <c r="E1985" t="s">
        <v>59</v>
      </c>
      <c r="F1985" t="s">
        <v>1643</v>
      </c>
      <c r="G1985" t="s">
        <v>44</v>
      </c>
      <c r="H1985" t="s">
        <v>44</v>
      </c>
      <c r="I1985" s="1">
        <v>45244</v>
      </c>
      <c r="J1985">
        <v>2023</v>
      </c>
      <c r="K1985" t="s">
        <v>36</v>
      </c>
      <c r="L1985">
        <v>3</v>
      </c>
      <c r="M1985">
        <v>370.95</v>
      </c>
      <c r="N1985">
        <v>305.64999999999998</v>
      </c>
      <c r="O1985">
        <f>Table1[[#This Row],[Price_per_qty]]*Table1[[#This Row],[Sold_qty]]</f>
        <v>1112.8499999999999</v>
      </c>
      <c r="P1985">
        <f>(Table1[[#This Row],[Sold_qty]]*Table1[[#This Row],[Price_per_qty]])-(Table1[[#This Row],[COGS]]*Table1[[#This Row],[Sold_qty]])</f>
        <v>195.89999999999998</v>
      </c>
      <c r="Q1985" s="6">
        <f>Table1[[#This Row],[Profit]]/Table1[[#This Row],[Revenue]]</f>
        <v>0.17603450599811293</v>
      </c>
    </row>
    <row r="1986" spans="1:17" x14ac:dyDescent="0.3">
      <c r="A1986">
        <v>1985</v>
      </c>
      <c r="B1986" t="s">
        <v>4242</v>
      </c>
      <c r="C1986" t="s">
        <v>4243</v>
      </c>
      <c r="D1986" t="s">
        <v>24</v>
      </c>
      <c r="E1986" t="s">
        <v>25</v>
      </c>
      <c r="F1986" t="s">
        <v>1990</v>
      </c>
      <c r="G1986" t="s">
        <v>44</v>
      </c>
      <c r="H1986" t="s">
        <v>44</v>
      </c>
      <c r="I1986" s="1">
        <v>45609</v>
      </c>
      <c r="J1986">
        <v>2024</v>
      </c>
      <c r="K1986" t="s">
        <v>36</v>
      </c>
      <c r="L1986">
        <v>2</v>
      </c>
      <c r="M1986">
        <v>342.11</v>
      </c>
      <c r="N1986">
        <v>251.95</v>
      </c>
      <c r="O1986">
        <f>Table1[[#This Row],[Price_per_qty]]*Table1[[#This Row],[Sold_qty]]</f>
        <v>684.22</v>
      </c>
      <c r="P1986">
        <f>(Table1[[#This Row],[Sold_qty]]*Table1[[#This Row],[Price_per_qty]])-(Table1[[#This Row],[COGS]]*Table1[[#This Row],[Sold_qty]])</f>
        <v>180.32000000000005</v>
      </c>
      <c r="Q1986" s="6">
        <f>Table1[[#This Row],[Profit]]/Table1[[#This Row],[Revenue]]</f>
        <v>0.2635409663558505</v>
      </c>
    </row>
    <row r="1987" spans="1:17" x14ac:dyDescent="0.3">
      <c r="A1987">
        <v>1986</v>
      </c>
      <c r="B1987" t="s">
        <v>4244</v>
      </c>
      <c r="C1987" t="s">
        <v>4245</v>
      </c>
      <c r="D1987" t="s">
        <v>32</v>
      </c>
      <c r="E1987" t="s">
        <v>33</v>
      </c>
      <c r="F1987" t="s">
        <v>192</v>
      </c>
      <c r="G1987" t="s">
        <v>44</v>
      </c>
      <c r="H1987" t="s">
        <v>27</v>
      </c>
      <c r="I1987" s="1">
        <v>45541</v>
      </c>
      <c r="J1987">
        <v>2024</v>
      </c>
      <c r="K1987" t="s">
        <v>21</v>
      </c>
      <c r="L1987">
        <v>9</v>
      </c>
      <c r="M1987">
        <v>164.48</v>
      </c>
      <c r="N1987">
        <v>90.72</v>
      </c>
      <c r="O1987">
        <f>Table1[[#This Row],[Price_per_qty]]*Table1[[#This Row],[Sold_qty]]</f>
        <v>1480.32</v>
      </c>
      <c r="P1987">
        <f>(Table1[[#This Row],[Sold_qty]]*Table1[[#This Row],[Price_per_qty]])-(Table1[[#This Row],[COGS]]*Table1[[#This Row],[Sold_qty]])</f>
        <v>663.83999999999992</v>
      </c>
      <c r="Q1987" s="6">
        <f>Table1[[#This Row],[Profit]]/Table1[[#This Row],[Revenue]]</f>
        <v>0.44844357976653693</v>
      </c>
    </row>
    <row r="1988" spans="1:17" x14ac:dyDescent="0.3">
      <c r="A1988">
        <v>1987</v>
      </c>
      <c r="B1988" t="s">
        <v>4246</v>
      </c>
      <c r="C1988" t="s">
        <v>250</v>
      </c>
      <c r="D1988" t="s">
        <v>24</v>
      </c>
      <c r="E1988" t="s">
        <v>42</v>
      </c>
      <c r="F1988" t="s">
        <v>110</v>
      </c>
      <c r="G1988" t="s">
        <v>35</v>
      </c>
      <c r="H1988" t="s">
        <v>19</v>
      </c>
      <c r="I1988" s="1">
        <v>45210</v>
      </c>
      <c r="J1988">
        <v>2023</v>
      </c>
      <c r="K1988" t="s">
        <v>103</v>
      </c>
      <c r="L1988">
        <v>11</v>
      </c>
      <c r="M1988">
        <v>11.24</v>
      </c>
      <c r="N1988">
        <v>8.74</v>
      </c>
      <c r="O1988">
        <f>Table1[[#This Row],[Price_per_qty]]*Table1[[#This Row],[Sold_qty]]</f>
        <v>123.64</v>
      </c>
      <c r="P1988">
        <f>(Table1[[#This Row],[Sold_qty]]*Table1[[#This Row],[Price_per_qty]])-(Table1[[#This Row],[COGS]]*Table1[[#This Row],[Sold_qty]])</f>
        <v>27.5</v>
      </c>
      <c r="Q1988" s="6">
        <f>Table1[[#This Row],[Profit]]/Table1[[#This Row],[Revenue]]</f>
        <v>0.22241992882562278</v>
      </c>
    </row>
    <row r="1989" spans="1:17" x14ac:dyDescent="0.3">
      <c r="A1989">
        <v>1988</v>
      </c>
      <c r="B1989" t="s">
        <v>4247</v>
      </c>
      <c r="C1989" t="s">
        <v>4248</v>
      </c>
      <c r="D1989" t="s">
        <v>32</v>
      </c>
      <c r="E1989" t="s">
        <v>52</v>
      </c>
      <c r="F1989" t="s">
        <v>2036</v>
      </c>
      <c r="G1989" t="s">
        <v>19</v>
      </c>
      <c r="H1989" t="s">
        <v>27</v>
      </c>
      <c r="I1989" s="1">
        <v>45651</v>
      </c>
      <c r="J1989">
        <v>2024</v>
      </c>
      <c r="K1989" t="s">
        <v>103</v>
      </c>
      <c r="L1989">
        <v>16</v>
      </c>
      <c r="M1989">
        <v>229.89</v>
      </c>
      <c r="N1989">
        <v>158.47</v>
      </c>
      <c r="O1989">
        <f>Table1[[#This Row],[Price_per_qty]]*Table1[[#This Row],[Sold_qty]]</f>
        <v>3678.24</v>
      </c>
      <c r="P1989">
        <f>(Table1[[#This Row],[Sold_qty]]*Table1[[#This Row],[Price_per_qty]])-(Table1[[#This Row],[COGS]]*Table1[[#This Row],[Sold_qty]])</f>
        <v>1142.7199999999998</v>
      </c>
      <c r="Q1989" s="6">
        <f>Table1[[#This Row],[Profit]]/Table1[[#This Row],[Revenue]]</f>
        <v>0.31067032058810734</v>
      </c>
    </row>
    <row r="1990" spans="1:17" x14ac:dyDescent="0.3">
      <c r="A1990">
        <v>1989</v>
      </c>
      <c r="B1990" t="s">
        <v>4249</v>
      </c>
      <c r="C1990" t="s">
        <v>4250</v>
      </c>
      <c r="D1990" t="s">
        <v>24</v>
      </c>
      <c r="E1990" t="s">
        <v>42</v>
      </c>
      <c r="F1990" t="s">
        <v>1040</v>
      </c>
      <c r="G1990" t="s">
        <v>27</v>
      </c>
      <c r="H1990" t="s">
        <v>28</v>
      </c>
      <c r="I1990" s="1">
        <v>45220</v>
      </c>
      <c r="J1990">
        <v>2023</v>
      </c>
      <c r="K1990" t="s">
        <v>36</v>
      </c>
      <c r="L1990">
        <v>19</v>
      </c>
      <c r="M1990">
        <v>86.84</v>
      </c>
      <c r="N1990">
        <v>58.38</v>
      </c>
      <c r="O1990">
        <f>Table1[[#This Row],[Price_per_qty]]*Table1[[#This Row],[Sold_qty]]</f>
        <v>1649.96</v>
      </c>
      <c r="P1990">
        <f>(Table1[[#This Row],[Sold_qty]]*Table1[[#This Row],[Price_per_qty]])-(Table1[[#This Row],[COGS]]*Table1[[#This Row],[Sold_qty]])</f>
        <v>540.74</v>
      </c>
      <c r="Q1990" s="6">
        <f>Table1[[#This Row],[Profit]]/Table1[[#This Row],[Revenue]]</f>
        <v>0.32772915707047445</v>
      </c>
    </row>
    <row r="1991" spans="1:17" x14ac:dyDescent="0.3">
      <c r="A1991">
        <v>1990</v>
      </c>
      <c r="B1991" t="s">
        <v>4251</v>
      </c>
      <c r="C1991" t="s">
        <v>4252</v>
      </c>
      <c r="D1991" t="s">
        <v>32</v>
      </c>
      <c r="E1991" t="s">
        <v>33</v>
      </c>
      <c r="F1991" t="s">
        <v>468</v>
      </c>
      <c r="G1991" t="s">
        <v>28</v>
      </c>
      <c r="H1991" t="s">
        <v>27</v>
      </c>
      <c r="I1991" s="1">
        <v>44983</v>
      </c>
      <c r="J1991">
        <v>2023</v>
      </c>
      <c r="K1991" t="s">
        <v>29</v>
      </c>
      <c r="L1991">
        <v>14</v>
      </c>
      <c r="M1991">
        <v>451.23</v>
      </c>
      <c r="N1991">
        <v>380.94</v>
      </c>
      <c r="O1991">
        <f>Table1[[#This Row],[Price_per_qty]]*Table1[[#This Row],[Sold_qty]]</f>
        <v>6317.22</v>
      </c>
      <c r="P1991">
        <f>(Table1[[#This Row],[Sold_qty]]*Table1[[#This Row],[Price_per_qty]])-(Table1[[#This Row],[COGS]]*Table1[[#This Row],[Sold_qty]])</f>
        <v>984.0600000000004</v>
      </c>
      <c r="Q1991" s="6">
        <f>Table1[[#This Row],[Profit]]/Table1[[#This Row],[Revenue]]</f>
        <v>0.1557742171398179</v>
      </c>
    </row>
    <row r="1992" spans="1:17" x14ac:dyDescent="0.3">
      <c r="A1992">
        <v>1991</v>
      </c>
      <c r="B1992" t="s">
        <v>4253</v>
      </c>
      <c r="C1992" t="s">
        <v>4254</v>
      </c>
      <c r="D1992" t="s">
        <v>16</v>
      </c>
      <c r="E1992" t="s">
        <v>59</v>
      </c>
      <c r="F1992" t="s">
        <v>2053</v>
      </c>
      <c r="G1992" t="s">
        <v>44</v>
      </c>
      <c r="H1992" t="s">
        <v>35</v>
      </c>
      <c r="I1992" s="1">
        <v>45235</v>
      </c>
      <c r="J1992">
        <v>2023</v>
      </c>
      <c r="K1992" t="s">
        <v>29</v>
      </c>
      <c r="L1992">
        <v>4</v>
      </c>
      <c r="M1992">
        <v>75.239999999999995</v>
      </c>
      <c r="N1992">
        <v>53.21</v>
      </c>
      <c r="O1992">
        <f>Table1[[#This Row],[Price_per_qty]]*Table1[[#This Row],[Sold_qty]]</f>
        <v>300.95999999999998</v>
      </c>
      <c r="P1992">
        <f>(Table1[[#This Row],[Sold_qty]]*Table1[[#This Row],[Price_per_qty]])-(Table1[[#This Row],[COGS]]*Table1[[#This Row],[Sold_qty]])</f>
        <v>88.119999999999976</v>
      </c>
      <c r="Q1992" s="6">
        <f>Table1[[#This Row],[Profit]]/Table1[[#This Row],[Revenue]]</f>
        <v>0.292796384901648</v>
      </c>
    </row>
    <row r="1993" spans="1:17" x14ac:dyDescent="0.3">
      <c r="A1993">
        <v>1992</v>
      </c>
      <c r="B1993" t="s">
        <v>4255</v>
      </c>
      <c r="C1993" t="s">
        <v>2930</v>
      </c>
      <c r="D1993" t="s">
        <v>24</v>
      </c>
      <c r="E1993" t="s">
        <v>25</v>
      </c>
      <c r="F1993" t="s">
        <v>828</v>
      </c>
      <c r="G1993" t="s">
        <v>35</v>
      </c>
      <c r="H1993" t="s">
        <v>20</v>
      </c>
      <c r="I1993" s="1">
        <v>45354</v>
      </c>
      <c r="J1993">
        <v>2024</v>
      </c>
      <c r="K1993" t="s">
        <v>29</v>
      </c>
      <c r="L1993">
        <v>9</v>
      </c>
      <c r="M1993">
        <v>471.7</v>
      </c>
      <c r="N1993">
        <v>255.03</v>
      </c>
      <c r="O1993">
        <f>Table1[[#This Row],[Price_per_qty]]*Table1[[#This Row],[Sold_qty]]</f>
        <v>4245.3</v>
      </c>
      <c r="P1993">
        <f>(Table1[[#This Row],[Sold_qty]]*Table1[[#This Row],[Price_per_qty]])-(Table1[[#This Row],[COGS]]*Table1[[#This Row],[Sold_qty]])</f>
        <v>1950.0300000000002</v>
      </c>
      <c r="Q1993" s="6">
        <f>Table1[[#This Row],[Profit]]/Table1[[#This Row],[Revenue]]</f>
        <v>0.45933856264574946</v>
      </c>
    </row>
    <row r="1994" spans="1:17" x14ac:dyDescent="0.3">
      <c r="A1994">
        <v>1993</v>
      </c>
      <c r="B1994" t="s">
        <v>4256</v>
      </c>
      <c r="C1994" t="s">
        <v>4257</v>
      </c>
      <c r="D1994" t="s">
        <v>16</v>
      </c>
      <c r="E1994" t="s">
        <v>59</v>
      </c>
      <c r="F1994" t="s">
        <v>1598</v>
      </c>
      <c r="G1994" t="s">
        <v>20</v>
      </c>
      <c r="H1994" t="s">
        <v>27</v>
      </c>
      <c r="I1994" s="1">
        <v>45092</v>
      </c>
      <c r="J1994">
        <v>2023</v>
      </c>
      <c r="K1994" t="s">
        <v>103</v>
      </c>
      <c r="L1994">
        <v>6</v>
      </c>
      <c r="M1994">
        <v>137.27000000000001</v>
      </c>
      <c r="N1994">
        <v>93.69</v>
      </c>
      <c r="O1994">
        <f>Table1[[#This Row],[Price_per_qty]]*Table1[[#This Row],[Sold_qty]]</f>
        <v>823.62000000000012</v>
      </c>
      <c r="P1994">
        <f>(Table1[[#This Row],[Sold_qty]]*Table1[[#This Row],[Price_per_qty]])-(Table1[[#This Row],[COGS]]*Table1[[#This Row],[Sold_qty]])</f>
        <v>261.48000000000013</v>
      </c>
      <c r="Q1994" s="6">
        <f>Table1[[#This Row],[Profit]]/Table1[[#This Row],[Revenue]]</f>
        <v>0.31747650615575157</v>
      </c>
    </row>
    <row r="1995" spans="1:17" x14ac:dyDescent="0.3">
      <c r="A1995">
        <v>1994</v>
      </c>
      <c r="B1995" t="s">
        <v>4258</v>
      </c>
      <c r="C1995" t="s">
        <v>4259</v>
      </c>
      <c r="D1995" t="s">
        <v>24</v>
      </c>
      <c r="E1995" t="s">
        <v>73</v>
      </c>
      <c r="F1995" t="s">
        <v>340</v>
      </c>
      <c r="G1995" t="s">
        <v>27</v>
      </c>
      <c r="H1995" t="s">
        <v>44</v>
      </c>
      <c r="I1995" s="1">
        <v>45726</v>
      </c>
      <c r="J1995">
        <v>2025</v>
      </c>
      <c r="K1995" t="s">
        <v>29</v>
      </c>
      <c r="L1995">
        <v>8</v>
      </c>
      <c r="M1995">
        <v>130.27000000000001</v>
      </c>
      <c r="N1995">
        <v>88.68</v>
      </c>
      <c r="O1995">
        <f>Table1[[#This Row],[Price_per_qty]]*Table1[[#This Row],[Sold_qty]]</f>
        <v>1042.1600000000001</v>
      </c>
      <c r="P1995">
        <f>(Table1[[#This Row],[Sold_qty]]*Table1[[#This Row],[Price_per_qty]])-(Table1[[#This Row],[COGS]]*Table1[[#This Row],[Sold_qty]])</f>
        <v>332.72</v>
      </c>
      <c r="Q1995" s="6">
        <f>Table1[[#This Row],[Profit]]/Table1[[#This Row],[Revenue]]</f>
        <v>0.31925999846472708</v>
      </c>
    </row>
    <row r="1996" spans="1:17" x14ac:dyDescent="0.3">
      <c r="A1996">
        <v>1995</v>
      </c>
      <c r="B1996" t="s">
        <v>4260</v>
      </c>
      <c r="C1996" t="s">
        <v>4261</v>
      </c>
      <c r="D1996" t="s">
        <v>16</v>
      </c>
      <c r="E1996" t="s">
        <v>59</v>
      </c>
      <c r="F1996" t="s">
        <v>1386</v>
      </c>
      <c r="G1996" t="s">
        <v>35</v>
      </c>
      <c r="H1996" t="s">
        <v>35</v>
      </c>
      <c r="I1996" s="1">
        <v>45042</v>
      </c>
      <c r="J1996">
        <v>2023</v>
      </c>
      <c r="K1996" t="s">
        <v>36</v>
      </c>
      <c r="L1996">
        <v>5</v>
      </c>
      <c r="M1996">
        <v>428.73</v>
      </c>
      <c r="N1996">
        <v>283.37</v>
      </c>
      <c r="O1996">
        <f>Table1[[#This Row],[Price_per_qty]]*Table1[[#This Row],[Sold_qty]]</f>
        <v>2143.65</v>
      </c>
      <c r="P1996">
        <f>(Table1[[#This Row],[Sold_qty]]*Table1[[#This Row],[Price_per_qty]])-(Table1[[#This Row],[COGS]]*Table1[[#This Row],[Sold_qty]])</f>
        <v>726.80000000000018</v>
      </c>
      <c r="Q1996" s="6">
        <f>Table1[[#This Row],[Profit]]/Table1[[#This Row],[Revenue]]</f>
        <v>0.33904788561565563</v>
      </c>
    </row>
    <row r="1997" spans="1:17" x14ac:dyDescent="0.3">
      <c r="A1997">
        <v>1996</v>
      </c>
      <c r="B1997" t="s">
        <v>4262</v>
      </c>
      <c r="C1997" t="s">
        <v>4263</v>
      </c>
      <c r="D1997" t="s">
        <v>16</v>
      </c>
      <c r="E1997" t="s">
        <v>17</v>
      </c>
      <c r="F1997" t="s">
        <v>2341</v>
      </c>
      <c r="G1997" t="s">
        <v>28</v>
      </c>
      <c r="H1997" t="s">
        <v>27</v>
      </c>
      <c r="I1997" s="1">
        <v>45082</v>
      </c>
      <c r="J1997">
        <v>2023</v>
      </c>
      <c r="K1997" t="s">
        <v>36</v>
      </c>
      <c r="L1997">
        <v>14</v>
      </c>
      <c r="M1997">
        <v>425.66</v>
      </c>
      <c r="N1997">
        <v>325.57</v>
      </c>
      <c r="O1997">
        <f>Table1[[#This Row],[Price_per_qty]]*Table1[[#This Row],[Sold_qty]]</f>
        <v>5959.2400000000007</v>
      </c>
      <c r="P1997">
        <f>(Table1[[#This Row],[Sold_qty]]*Table1[[#This Row],[Price_per_qty]])-(Table1[[#This Row],[COGS]]*Table1[[#This Row],[Sold_qty]])</f>
        <v>1401.2600000000011</v>
      </c>
      <c r="Q1997" s="6">
        <f>Table1[[#This Row],[Profit]]/Table1[[#This Row],[Revenue]]</f>
        <v>0.23514072264248478</v>
      </c>
    </row>
    <row r="1998" spans="1:17" x14ac:dyDescent="0.3">
      <c r="A1998">
        <v>1997</v>
      </c>
      <c r="B1998" t="s">
        <v>4264</v>
      </c>
      <c r="C1998" t="s">
        <v>4265</v>
      </c>
      <c r="D1998" t="s">
        <v>24</v>
      </c>
      <c r="E1998" t="s">
        <v>73</v>
      </c>
      <c r="F1998" t="s">
        <v>1730</v>
      </c>
      <c r="G1998" t="s">
        <v>19</v>
      </c>
      <c r="H1998" t="s">
        <v>44</v>
      </c>
      <c r="I1998" s="1">
        <v>45365</v>
      </c>
      <c r="J1998">
        <v>2024</v>
      </c>
      <c r="K1998" t="s">
        <v>29</v>
      </c>
      <c r="L1998">
        <v>16</v>
      </c>
      <c r="M1998">
        <v>13.25</v>
      </c>
      <c r="N1998">
        <v>10.3</v>
      </c>
      <c r="O1998">
        <f>Table1[[#This Row],[Price_per_qty]]*Table1[[#This Row],[Sold_qty]]</f>
        <v>212</v>
      </c>
      <c r="P1998">
        <f>(Table1[[#This Row],[Sold_qty]]*Table1[[#This Row],[Price_per_qty]])-(Table1[[#This Row],[COGS]]*Table1[[#This Row],[Sold_qty]])</f>
        <v>47.199999999999989</v>
      </c>
      <c r="Q1998" s="6">
        <f>Table1[[#This Row],[Profit]]/Table1[[#This Row],[Revenue]]</f>
        <v>0.22264150943396221</v>
      </c>
    </row>
    <row r="1999" spans="1:17" x14ac:dyDescent="0.3">
      <c r="A1999">
        <v>1998</v>
      </c>
      <c r="B1999" t="s">
        <v>4266</v>
      </c>
      <c r="C1999" t="s">
        <v>4267</v>
      </c>
      <c r="D1999" t="s">
        <v>32</v>
      </c>
      <c r="E1999" t="s">
        <v>63</v>
      </c>
      <c r="F1999" t="s">
        <v>863</v>
      </c>
      <c r="G1999" t="s">
        <v>19</v>
      </c>
      <c r="H1999" t="s">
        <v>44</v>
      </c>
      <c r="I1999" s="1">
        <v>45814</v>
      </c>
      <c r="J1999">
        <v>2025</v>
      </c>
      <c r="K1999" t="s">
        <v>103</v>
      </c>
      <c r="L1999">
        <v>8</v>
      </c>
      <c r="M1999">
        <v>450.14</v>
      </c>
      <c r="N1999">
        <v>340.24</v>
      </c>
      <c r="O1999">
        <f>Table1[[#This Row],[Price_per_qty]]*Table1[[#This Row],[Sold_qty]]</f>
        <v>3601.12</v>
      </c>
      <c r="P1999">
        <f>(Table1[[#This Row],[Sold_qty]]*Table1[[#This Row],[Price_per_qty]])-(Table1[[#This Row],[COGS]]*Table1[[#This Row],[Sold_qty]])</f>
        <v>879.19999999999982</v>
      </c>
      <c r="Q1999" s="6">
        <f>Table1[[#This Row],[Profit]]/Table1[[#This Row],[Revenue]]</f>
        <v>0.2441462656062558</v>
      </c>
    </row>
    <row r="2000" spans="1:17" x14ac:dyDescent="0.3">
      <c r="A2000">
        <v>1999</v>
      </c>
      <c r="B2000" t="s">
        <v>4268</v>
      </c>
      <c r="C2000" t="s">
        <v>4269</v>
      </c>
      <c r="D2000" t="s">
        <v>16</v>
      </c>
      <c r="E2000" t="s">
        <v>106</v>
      </c>
      <c r="F2000" t="s">
        <v>363</v>
      </c>
      <c r="G2000" t="s">
        <v>44</v>
      </c>
      <c r="H2000" t="s">
        <v>35</v>
      </c>
      <c r="I2000" s="1">
        <v>45270</v>
      </c>
      <c r="J2000">
        <v>2023</v>
      </c>
      <c r="K2000" t="s">
        <v>21</v>
      </c>
      <c r="L2000">
        <v>10</v>
      </c>
      <c r="M2000">
        <v>177.21</v>
      </c>
      <c r="N2000">
        <v>109.96</v>
      </c>
      <c r="O2000">
        <f>Table1[[#This Row],[Price_per_qty]]*Table1[[#This Row],[Sold_qty]]</f>
        <v>1772.1000000000001</v>
      </c>
      <c r="P2000">
        <f>(Table1[[#This Row],[Sold_qty]]*Table1[[#This Row],[Price_per_qty]])-(Table1[[#This Row],[COGS]]*Table1[[#This Row],[Sold_qty]])</f>
        <v>672.50000000000023</v>
      </c>
      <c r="Q2000" s="6">
        <f>Table1[[#This Row],[Profit]]/Table1[[#This Row],[Revenue]]</f>
        <v>0.37949325658822874</v>
      </c>
    </row>
    <row r="2001" spans="1:17" x14ac:dyDescent="0.3">
      <c r="A2001">
        <v>2000</v>
      </c>
      <c r="B2001" t="s">
        <v>4270</v>
      </c>
      <c r="C2001" t="s">
        <v>4271</v>
      </c>
      <c r="D2001" t="s">
        <v>24</v>
      </c>
      <c r="E2001" t="s">
        <v>73</v>
      </c>
      <c r="F2001" t="s">
        <v>419</v>
      </c>
      <c r="G2001" t="s">
        <v>35</v>
      </c>
      <c r="H2001" t="s">
        <v>44</v>
      </c>
      <c r="I2001" s="1">
        <v>45172</v>
      </c>
      <c r="J2001">
        <v>2023</v>
      </c>
      <c r="K2001" t="s">
        <v>29</v>
      </c>
      <c r="L2001">
        <v>18</v>
      </c>
      <c r="M2001">
        <v>341.32</v>
      </c>
      <c r="N2001">
        <v>183.54</v>
      </c>
      <c r="O2001">
        <f>Table1[[#This Row],[Price_per_qty]]*Table1[[#This Row],[Sold_qty]]</f>
        <v>6143.76</v>
      </c>
      <c r="P2001">
        <f>(Table1[[#This Row],[Sold_qty]]*Table1[[#This Row],[Price_per_qty]])-(Table1[[#This Row],[COGS]]*Table1[[#This Row],[Sold_qty]])</f>
        <v>2840.0400000000004</v>
      </c>
      <c r="Q2001" s="6">
        <f>Table1[[#This Row],[Profit]]/Table1[[#This Row],[Revenue]]</f>
        <v>0.46226415094339629</v>
      </c>
    </row>
    <row r="2002" spans="1:17" x14ac:dyDescent="0.3">
      <c r="A2002">
        <v>2001</v>
      </c>
      <c r="B2002" t="s">
        <v>4272</v>
      </c>
      <c r="C2002" t="s">
        <v>4273</v>
      </c>
      <c r="D2002" t="s">
        <v>16</v>
      </c>
      <c r="E2002" t="s">
        <v>17</v>
      </c>
      <c r="F2002" t="s">
        <v>157</v>
      </c>
      <c r="G2002" t="s">
        <v>19</v>
      </c>
      <c r="H2002" t="s">
        <v>19</v>
      </c>
      <c r="I2002" s="1">
        <v>45624</v>
      </c>
      <c r="J2002">
        <v>2024</v>
      </c>
      <c r="K2002" t="s">
        <v>103</v>
      </c>
      <c r="L2002">
        <v>8</v>
      </c>
      <c r="M2002">
        <v>45.76</v>
      </c>
      <c r="N2002">
        <v>36.200000000000003</v>
      </c>
      <c r="O2002">
        <f>Table1[[#This Row],[Price_per_qty]]*Table1[[#This Row],[Sold_qty]]</f>
        <v>366.08</v>
      </c>
      <c r="P2002">
        <f>(Table1[[#This Row],[Sold_qty]]*Table1[[#This Row],[Price_per_qty]])-(Table1[[#This Row],[COGS]]*Table1[[#This Row],[Sold_qty]])</f>
        <v>76.479999999999961</v>
      </c>
      <c r="Q2002" s="6">
        <f>Table1[[#This Row],[Profit]]/Table1[[#This Row],[Revenue]]</f>
        <v>0.20891608391608382</v>
      </c>
    </row>
    <row r="2003" spans="1:17" x14ac:dyDescent="0.3">
      <c r="A2003">
        <v>2002</v>
      </c>
      <c r="B2003" t="s">
        <v>4274</v>
      </c>
      <c r="C2003" t="s">
        <v>4275</v>
      </c>
      <c r="D2003" t="s">
        <v>32</v>
      </c>
      <c r="E2003" t="s">
        <v>33</v>
      </c>
      <c r="F2003" t="s">
        <v>1928</v>
      </c>
      <c r="G2003" t="s">
        <v>19</v>
      </c>
      <c r="H2003" t="s">
        <v>28</v>
      </c>
      <c r="I2003" s="1">
        <v>45410</v>
      </c>
      <c r="J2003">
        <v>2024</v>
      </c>
      <c r="K2003" t="s">
        <v>21</v>
      </c>
      <c r="L2003">
        <v>11</v>
      </c>
      <c r="M2003">
        <v>375.38</v>
      </c>
      <c r="N2003">
        <v>194.15</v>
      </c>
      <c r="O2003">
        <f>Table1[[#This Row],[Price_per_qty]]*Table1[[#This Row],[Sold_qty]]</f>
        <v>4129.18</v>
      </c>
      <c r="P2003">
        <f>(Table1[[#This Row],[Sold_qty]]*Table1[[#This Row],[Price_per_qty]])-(Table1[[#This Row],[COGS]]*Table1[[#This Row],[Sold_qty]])</f>
        <v>1993.5300000000002</v>
      </c>
      <c r="Q2003" s="6">
        <f>Table1[[#This Row],[Profit]]/Table1[[#This Row],[Revenue]]</f>
        <v>0.48279077201768877</v>
      </c>
    </row>
    <row r="2004" spans="1:17" x14ac:dyDescent="0.3">
      <c r="A2004">
        <v>2003</v>
      </c>
      <c r="B2004" t="s">
        <v>4276</v>
      </c>
      <c r="C2004" t="s">
        <v>4277</v>
      </c>
      <c r="D2004" t="s">
        <v>32</v>
      </c>
      <c r="E2004" t="s">
        <v>63</v>
      </c>
      <c r="F2004" t="s">
        <v>319</v>
      </c>
      <c r="G2004" t="s">
        <v>28</v>
      </c>
      <c r="H2004" t="s">
        <v>35</v>
      </c>
      <c r="I2004" s="1">
        <v>45750</v>
      </c>
      <c r="J2004">
        <v>2025</v>
      </c>
      <c r="K2004" t="s">
        <v>103</v>
      </c>
      <c r="L2004">
        <v>5</v>
      </c>
      <c r="M2004">
        <v>365.76</v>
      </c>
      <c r="N2004">
        <v>221.14</v>
      </c>
      <c r="O2004">
        <f>Table1[[#This Row],[Price_per_qty]]*Table1[[#This Row],[Sold_qty]]</f>
        <v>1828.8</v>
      </c>
      <c r="P2004">
        <f>(Table1[[#This Row],[Sold_qty]]*Table1[[#This Row],[Price_per_qty]])-(Table1[[#This Row],[COGS]]*Table1[[#This Row],[Sold_qty]])</f>
        <v>723.10000000000014</v>
      </c>
      <c r="Q2004" s="6">
        <f>Table1[[#This Row],[Profit]]/Table1[[#This Row],[Revenue]]</f>
        <v>0.39539588801399833</v>
      </c>
    </row>
    <row r="2005" spans="1:17" x14ac:dyDescent="0.3">
      <c r="A2005">
        <v>2004</v>
      </c>
      <c r="B2005" t="s">
        <v>4278</v>
      </c>
      <c r="C2005" t="s">
        <v>4279</v>
      </c>
      <c r="D2005" t="s">
        <v>32</v>
      </c>
      <c r="E2005" t="s">
        <v>52</v>
      </c>
      <c r="F2005" t="s">
        <v>982</v>
      </c>
      <c r="G2005" t="s">
        <v>28</v>
      </c>
      <c r="H2005" t="s">
        <v>27</v>
      </c>
      <c r="I2005" s="1">
        <v>45269</v>
      </c>
      <c r="J2005">
        <v>2023</v>
      </c>
      <c r="K2005" t="s">
        <v>103</v>
      </c>
      <c r="L2005">
        <v>9</v>
      </c>
      <c r="M2005">
        <v>301.06</v>
      </c>
      <c r="N2005">
        <v>220.1</v>
      </c>
      <c r="O2005">
        <f>Table1[[#This Row],[Price_per_qty]]*Table1[[#This Row],[Sold_qty]]</f>
        <v>2709.54</v>
      </c>
      <c r="P2005">
        <f>(Table1[[#This Row],[Sold_qty]]*Table1[[#This Row],[Price_per_qty]])-(Table1[[#This Row],[COGS]]*Table1[[#This Row],[Sold_qty]])</f>
        <v>728.6400000000001</v>
      </c>
      <c r="Q2005" s="6">
        <f>Table1[[#This Row],[Profit]]/Table1[[#This Row],[Revenue]]</f>
        <v>0.26891649505082049</v>
      </c>
    </row>
    <row r="2006" spans="1:17" x14ac:dyDescent="0.3">
      <c r="A2006">
        <v>2005</v>
      </c>
      <c r="B2006" t="s">
        <v>4280</v>
      </c>
      <c r="C2006" t="s">
        <v>4281</v>
      </c>
      <c r="D2006" t="s">
        <v>24</v>
      </c>
      <c r="E2006" t="s">
        <v>73</v>
      </c>
      <c r="F2006" t="s">
        <v>526</v>
      </c>
      <c r="G2006" t="s">
        <v>44</v>
      </c>
      <c r="H2006" t="s">
        <v>27</v>
      </c>
      <c r="I2006" s="1">
        <v>45148</v>
      </c>
      <c r="J2006">
        <v>2023</v>
      </c>
      <c r="K2006" t="s">
        <v>29</v>
      </c>
      <c r="L2006">
        <v>12</v>
      </c>
      <c r="M2006">
        <v>477.2</v>
      </c>
      <c r="N2006">
        <v>376.61</v>
      </c>
      <c r="O2006">
        <f>Table1[[#This Row],[Price_per_qty]]*Table1[[#This Row],[Sold_qty]]</f>
        <v>5726.4</v>
      </c>
      <c r="P2006">
        <f>(Table1[[#This Row],[Sold_qty]]*Table1[[#This Row],[Price_per_qty]])-(Table1[[#This Row],[COGS]]*Table1[[#This Row],[Sold_qty]])</f>
        <v>1207.08</v>
      </c>
      <c r="Q2006" s="6">
        <f>Table1[[#This Row],[Profit]]/Table1[[#This Row],[Revenue]]</f>
        <v>0.2107921207041073</v>
      </c>
    </row>
    <row r="2007" spans="1:17" x14ac:dyDescent="0.3">
      <c r="A2007">
        <v>2006</v>
      </c>
      <c r="B2007" t="s">
        <v>4282</v>
      </c>
      <c r="C2007" t="s">
        <v>627</v>
      </c>
      <c r="D2007" t="s">
        <v>32</v>
      </c>
      <c r="E2007" t="s">
        <v>63</v>
      </c>
      <c r="F2007" t="s">
        <v>102</v>
      </c>
      <c r="G2007" t="s">
        <v>44</v>
      </c>
      <c r="H2007" t="s">
        <v>19</v>
      </c>
      <c r="I2007" s="1">
        <v>45144</v>
      </c>
      <c r="J2007">
        <v>2023</v>
      </c>
      <c r="K2007" t="s">
        <v>29</v>
      </c>
      <c r="L2007">
        <v>8</v>
      </c>
      <c r="M2007">
        <v>178.77</v>
      </c>
      <c r="N2007">
        <v>118.28</v>
      </c>
      <c r="O2007">
        <f>Table1[[#This Row],[Price_per_qty]]*Table1[[#This Row],[Sold_qty]]</f>
        <v>1430.16</v>
      </c>
      <c r="P2007">
        <f>(Table1[[#This Row],[Sold_qty]]*Table1[[#This Row],[Price_per_qty]])-(Table1[[#This Row],[COGS]]*Table1[[#This Row],[Sold_qty]])</f>
        <v>483.92000000000007</v>
      </c>
      <c r="Q2007" s="6">
        <f>Table1[[#This Row],[Profit]]/Table1[[#This Row],[Revenue]]</f>
        <v>0.33836773507859264</v>
      </c>
    </row>
    <row r="2008" spans="1:17" x14ac:dyDescent="0.3">
      <c r="A2008">
        <v>2007</v>
      </c>
      <c r="B2008" t="s">
        <v>4283</v>
      </c>
      <c r="C2008" t="s">
        <v>4284</v>
      </c>
      <c r="D2008" t="s">
        <v>32</v>
      </c>
      <c r="E2008" t="s">
        <v>52</v>
      </c>
      <c r="F2008" t="s">
        <v>1743</v>
      </c>
      <c r="G2008" t="s">
        <v>35</v>
      </c>
      <c r="H2008" t="s">
        <v>20</v>
      </c>
      <c r="I2008" s="1">
        <v>45641</v>
      </c>
      <c r="J2008">
        <v>2024</v>
      </c>
      <c r="K2008" t="s">
        <v>29</v>
      </c>
      <c r="L2008">
        <v>20</v>
      </c>
      <c r="M2008">
        <v>30.61</v>
      </c>
      <c r="N2008">
        <v>20.78</v>
      </c>
      <c r="O2008">
        <f>Table1[[#This Row],[Price_per_qty]]*Table1[[#This Row],[Sold_qty]]</f>
        <v>612.20000000000005</v>
      </c>
      <c r="P2008">
        <f>(Table1[[#This Row],[Sold_qty]]*Table1[[#This Row],[Price_per_qty]])-(Table1[[#This Row],[COGS]]*Table1[[#This Row],[Sold_qty]])</f>
        <v>196.60000000000002</v>
      </c>
      <c r="Q2008" s="6">
        <f>Table1[[#This Row],[Profit]]/Table1[[#This Row],[Revenue]]</f>
        <v>0.32113688337144725</v>
      </c>
    </row>
    <row r="2009" spans="1:17" x14ac:dyDescent="0.3">
      <c r="A2009">
        <v>2008</v>
      </c>
      <c r="B2009" t="s">
        <v>4285</v>
      </c>
      <c r="C2009" t="s">
        <v>4286</v>
      </c>
      <c r="D2009" t="s">
        <v>32</v>
      </c>
      <c r="E2009" t="s">
        <v>52</v>
      </c>
      <c r="F2009" t="s">
        <v>357</v>
      </c>
      <c r="G2009" t="s">
        <v>20</v>
      </c>
      <c r="H2009" t="s">
        <v>20</v>
      </c>
      <c r="I2009" s="1">
        <v>45004</v>
      </c>
      <c r="J2009">
        <v>2023</v>
      </c>
      <c r="K2009" t="s">
        <v>29</v>
      </c>
      <c r="L2009">
        <v>8</v>
      </c>
      <c r="M2009">
        <v>273.18</v>
      </c>
      <c r="N2009">
        <v>182.04</v>
      </c>
      <c r="O2009">
        <f>Table1[[#This Row],[Price_per_qty]]*Table1[[#This Row],[Sold_qty]]</f>
        <v>2185.44</v>
      </c>
      <c r="P2009">
        <f>(Table1[[#This Row],[Sold_qty]]*Table1[[#This Row],[Price_per_qty]])-(Table1[[#This Row],[COGS]]*Table1[[#This Row],[Sold_qty]])</f>
        <v>729.12000000000012</v>
      </c>
      <c r="Q2009" s="6">
        <f>Table1[[#This Row],[Profit]]/Table1[[#This Row],[Revenue]]</f>
        <v>0.33362618054030313</v>
      </c>
    </row>
    <row r="2010" spans="1:17" x14ac:dyDescent="0.3">
      <c r="A2010">
        <v>2009</v>
      </c>
      <c r="B2010" t="s">
        <v>4287</v>
      </c>
      <c r="C2010" t="s">
        <v>4288</v>
      </c>
      <c r="D2010" t="s">
        <v>16</v>
      </c>
      <c r="E2010" t="s">
        <v>17</v>
      </c>
      <c r="F2010" t="s">
        <v>855</v>
      </c>
      <c r="G2010" t="s">
        <v>20</v>
      </c>
      <c r="H2010" t="s">
        <v>27</v>
      </c>
      <c r="I2010" s="1">
        <v>45290</v>
      </c>
      <c r="J2010">
        <v>2023</v>
      </c>
      <c r="K2010" t="s">
        <v>29</v>
      </c>
      <c r="L2010">
        <v>7</v>
      </c>
      <c r="M2010">
        <v>205.86</v>
      </c>
      <c r="N2010">
        <v>173.21</v>
      </c>
      <c r="O2010">
        <f>Table1[[#This Row],[Price_per_qty]]*Table1[[#This Row],[Sold_qty]]</f>
        <v>1441.02</v>
      </c>
      <c r="P2010">
        <f>(Table1[[#This Row],[Sold_qty]]*Table1[[#This Row],[Price_per_qty]])-(Table1[[#This Row],[COGS]]*Table1[[#This Row],[Sold_qty]])</f>
        <v>228.54999999999995</v>
      </c>
      <c r="Q2010" s="6">
        <f>Table1[[#This Row],[Profit]]/Table1[[#This Row],[Revenue]]</f>
        <v>0.15860293403283782</v>
      </c>
    </row>
    <row r="2011" spans="1:17" x14ac:dyDescent="0.3">
      <c r="A2011">
        <v>2010</v>
      </c>
      <c r="B2011" t="s">
        <v>4289</v>
      </c>
      <c r="C2011" t="s">
        <v>4290</v>
      </c>
      <c r="D2011" t="s">
        <v>32</v>
      </c>
      <c r="E2011" t="s">
        <v>52</v>
      </c>
      <c r="F2011" t="s">
        <v>1370</v>
      </c>
      <c r="G2011" t="s">
        <v>20</v>
      </c>
      <c r="H2011" t="s">
        <v>35</v>
      </c>
      <c r="I2011" s="1">
        <v>45599</v>
      </c>
      <c r="J2011">
        <v>2024</v>
      </c>
      <c r="K2011" t="s">
        <v>29</v>
      </c>
      <c r="L2011">
        <v>10</v>
      </c>
      <c r="M2011">
        <v>262.67</v>
      </c>
      <c r="N2011">
        <v>169.25</v>
      </c>
      <c r="O2011">
        <f>Table1[[#This Row],[Price_per_qty]]*Table1[[#This Row],[Sold_qty]]</f>
        <v>2626.7000000000003</v>
      </c>
      <c r="P2011">
        <f>(Table1[[#This Row],[Sold_qty]]*Table1[[#This Row],[Price_per_qty]])-(Table1[[#This Row],[COGS]]*Table1[[#This Row],[Sold_qty]])</f>
        <v>934.20000000000027</v>
      </c>
      <c r="Q2011" s="6">
        <f>Table1[[#This Row],[Profit]]/Table1[[#This Row],[Revenue]]</f>
        <v>0.35565538508394573</v>
      </c>
    </row>
    <row r="2012" spans="1:17" x14ac:dyDescent="0.3">
      <c r="A2012">
        <v>2011</v>
      </c>
      <c r="B2012" t="s">
        <v>4291</v>
      </c>
      <c r="C2012" t="s">
        <v>1320</v>
      </c>
      <c r="D2012" t="s">
        <v>16</v>
      </c>
      <c r="E2012" t="s">
        <v>17</v>
      </c>
      <c r="F2012" t="s">
        <v>4292</v>
      </c>
      <c r="G2012" t="s">
        <v>20</v>
      </c>
      <c r="H2012" t="s">
        <v>35</v>
      </c>
      <c r="I2012" s="1">
        <v>45790</v>
      </c>
      <c r="J2012">
        <v>2025</v>
      </c>
      <c r="K2012" t="s">
        <v>103</v>
      </c>
      <c r="L2012">
        <v>4</v>
      </c>
      <c r="M2012">
        <v>321.45999999999998</v>
      </c>
      <c r="N2012">
        <v>185.04</v>
      </c>
      <c r="O2012">
        <f>Table1[[#This Row],[Price_per_qty]]*Table1[[#This Row],[Sold_qty]]</f>
        <v>1285.8399999999999</v>
      </c>
      <c r="P2012">
        <f>(Table1[[#This Row],[Sold_qty]]*Table1[[#This Row],[Price_per_qty]])-(Table1[[#This Row],[COGS]]*Table1[[#This Row],[Sold_qty]])</f>
        <v>545.67999999999995</v>
      </c>
      <c r="Q2012" s="6">
        <f>Table1[[#This Row],[Profit]]/Table1[[#This Row],[Revenue]]</f>
        <v>0.42437628320786414</v>
      </c>
    </row>
    <row r="2013" spans="1:17" x14ac:dyDescent="0.3">
      <c r="A2013">
        <v>2012</v>
      </c>
      <c r="B2013" t="s">
        <v>4293</v>
      </c>
      <c r="C2013" t="s">
        <v>4294</v>
      </c>
      <c r="D2013" t="s">
        <v>32</v>
      </c>
      <c r="E2013" t="s">
        <v>63</v>
      </c>
      <c r="F2013" t="s">
        <v>360</v>
      </c>
      <c r="G2013" t="s">
        <v>44</v>
      </c>
      <c r="H2013" t="s">
        <v>35</v>
      </c>
      <c r="I2013" s="1">
        <v>45824</v>
      </c>
      <c r="J2013">
        <v>2025</v>
      </c>
      <c r="K2013" t="s">
        <v>103</v>
      </c>
      <c r="L2013">
        <v>18</v>
      </c>
      <c r="M2013">
        <v>75.87</v>
      </c>
      <c r="N2013">
        <v>46.33</v>
      </c>
      <c r="O2013">
        <f>Table1[[#This Row],[Price_per_qty]]*Table1[[#This Row],[Sold_qty]]</f>
        <v>1365.66</v>
      </c>
      <c r="P2013">
        <f>(Table1[[#This Row],[Sold_qty]]*Table1[[#This Row],[Price_per_qty]])-(Table1[[#This Row],[COGS]]*Table1[[#This Row],[Sold_qty]])</f>
        <v>531.72000000000014</v>
      </c>
      <c r="Q2013" s="6">
        <f>Table1[[#This Row],[Profit]]/Table1[[#This Row],[Revenue]]</f>
        <v>0.3893502042968236</v>
      </c>
    </row>
    <row r="2014" spans="1:17" x14ac:dyDescent="0.3">
      <c r="A2014">
        <v>2013</v>
      </c>
      <c r="B2014" t="s">
        <v>4295</v>
      </c>
      <c r="C2014" t="s">
        <v>1845</v>
      </c>
      <c r="D2014" t="s">
        <v>16</v>
      </c>
      <c r="E2014" t="s">
        <v>59</v>
      </c>
      <c r="F2014" t="s">
        <v>1598</v>
      </c>
      <c r="G2014" t="s">
        <v>20</v>
      </c>
      <c r="H2014" t="s">
        <v>27</v>
      </c>
      <c r="I2014" s="1">
        <v>44943</v>
      </c>
      <c r="J2014">
        <v>2023</v>
      </c>
      <c r="K2014" t="s">
        <v>36</v>
      </c>
      <c r="L2014">
        <v>8</v>
      </c>
      <c r="M2014">
        <v>84.43</v>
      </c>
      <c r="N2014">
        <v>47.14</v>
      </c>
      <c r="O2014">
        <f>Table1[[#This Row],[Price_per_qty]]*Table1[[#This Row],[Sold_qty]]</f>
        <v>675.44</v>
      </c>
      <c r="P2014">
        <f>(Table1[[#This Row],[Sold_qty]]*Table1[[#This Row],[Price_per_qty]])-(Table1[[#This Row],[COGS]]*Table1[[#This Row],[Sold_qty]])</f>
        <v>298.32000000000005</v>
      </c>
      <c r="Q2014" s="6">
        <f>Table1[[#This Row],[Profit]]/Table1[[#This Row],[Revenue]]</f>
        <v>0.4416676536776028</v>
      </c>
    </row>
    <row r="2015" spans="1:17" x14ac:dyDescent="0.3">
      <c r="A2015">
        <v>2014</v>
      </c>
      <c r="B2015" t="s">
        <v>4296</v>
      </c>
      <c r="C2015" t="s">
        <v>4297</v>
      </c>
      <c r="D2015" t="s">
        <v>32</v>
      </c>
      <c r="E2015" t="s">
        <v>63</v>
      </c>
      <c r="F2015" t="s">
        <v>64</v>
      </c>
      <c r="G2015" t="s">
        <v>44</v>
      </c>
      <c r="H2015" t="s">
        <v>35</v>
      </c>
      <c r="I2015" s="1">
        <v>45635</v>
      </c>
      <c r="J2015">
        <v>2024</v>
      </c>
      <c r="K2015" t="s">
        <v>21</v>
      </c>
      <c r="L2015">
        <v>3</v>
      </c>
      <c r="M2015">
        <v>471.11</v>
      </c>
      <c r="N2015">
        <v>398.16</v>
      </c>
      <c r="O2015">
        <f>Table1[[#This Row],[Price_per_qty]]*Table1[[#This Row],[Sold_qty]]</f>
        <v>1413.33</v>
      </c>
      <c r="P2015">
        <f>(Table1[[#This Row],[Sold_qty]]*Table1[[#This Row],[Price_per_qty]])-(Table1[[#This Row],[COGS]]*Table1[[#This Row],[Sold_qty]])</f>
        <v>218.84999999999991</v>
      </c>
      <c r="Q2015" s="6">
        <f>Table1[[#This Row],[Profit]]/Table1[[#This Row],[Revenue]]</f>
        <v>0.1548470633185455</v>
      </c>
    </row>
    <row r="2016" spans="1:17" x14ac:dyDescent="0.3">
      <c r="A2016">
        <v>2015</v>
      </c>
      <c r="B2016" t="s">
        <v>4298</v>
      </c>
      <c r="C2016" t="s">
        <v>4299</v>
      </c>
      <c r="D2016" t="s">
        <v>16</v>
      </c>
      <c r="E2016" t="s">
        <v>17</v>
      </c>
      <c r="F2016" t="s">
        <v>2567</v>
      </c>
      <c r="G2016" t="s">
        <v>35</v>
      </c>
      <c r="H2016" t="s">
        <v>20</v>
      </c>
      <c r="I2016" s="1">
        <v>45008</v>
      </c>
      <c r="J2016">
        <v>2023</v>
      </c>
      <c r="K2016" t="s">
        <v>29</v>
      </c>
      <c r="L2016">
        <v>3</v>
      </c>
      <c r="M2016">
        <v>19.170000000000002</v>
      </c>
      <c r="N2016">
        <v>12.56</v>
      </c>
      <c r="O2016">
        <f>Table1[[#This Row],[Price_per_qty]]*Table1[[#This Row],[Sold_qty]]</f>
        <v>57.510000000000005</v>
      </c>
      <c r="P2016">
        <f>(Table1[[#This Row],[Sold_qty]]*Table1[[#This Row],[Price_per_qty]])-(Table1[[#This Row],[COGS]]*Table1[[#This Row],[Sold_qty]])</f>
        <v>19.830000000000005</v>
      </c>
      <c r="Q2016" s="6">
        <f>Table1[[#This Row],[Profit]]/Table1[[#This Row],[Revenue]]</f>
        <v>0.34480959833072516</v>
      </c>
    </row>
    <row r="2017" spans="1:17" x14ac:dyDescent="0.3">
      <c r="A2017">
        <v>2016</v>
      </c>
      <c r="B2017" t="s">
        <v>4300</v>
      </c>
      <c r="C2017" t="s">
        <v>4301</v>
      </c>
      <c r="D2017" t="s">
        <v>32</v>
      </c>
      <c r="E2017" t="s">
        <v>33</v>
      </c>
      <c r="F2017" t="s">
        <v>172</v>
      </c>
      <c r="G2017" t="s">
        <v>27</v>
      </c>
      <c r="H2017" t="s">
        <v>20</v>
      </c>
      <c r="I2017" s="1">
        <v>45730</v>
      </c>
      <c r="J2017">
        <v>2025</v>
      </c>
      <c r="K2017" t="s">
        <v>29</v>
      </c>
      <c r="L2017">
        <v>8</v>
      </c>
      <c r="M2017">
        <v>326.16000000000003</v>
      </c>
      <c r="N2017">
        <v>214.27</v>
      </c>
      <c r="O2017">
        <f>Table1[[#This Row],[Price_per_qty]]*Table1[[#This Row],[Sold_qty]]</f>
        <v>2609.2800000000002</v>
      </c>
      <c r="P2017">
        <f>(Table1[[#This Row],[Sold_qty]]*Table1[[#This Row],[Price_per_qty]])-(Table1[[#This Row],[COGS]]*Table1[[#This Row],[Sold_qty]])</f>
        <v>895.12000000000012</v>
      </c>
      <c r="Q2017" s="6">
        <f>Table1[[#This Row],[Profit]]/Table1[[#This Row],[Revenue]]</f>
        <v>0.34305248957566842</v>
      </c>
    </row>
    <row r="2018" spans="1:17" x14ac:dyDescent="0.3">
      <c r="A2018">
        <v>2017</v>
      </c>
      <c r="B2018" t="s">
        <v>4302</v>
      </c>
      <c r="C2018" t="s">
        <v>4303</v>
      </c>
      <c r="D2018" t="s">
        <v>16</v>
      </c>
      <c r="E2018" t="s">
        <v>106</v>
      </c>
      <c r="F2018" t="s">
        <v>1271</v>
      </c>
      <c r="G2018" t="s">
        <v>44</v>
      </c>
      <c r="H2018" t="s">
        <v>27</v>
      </c>
      <c r="I2018" s="1">
        <v>45722</v>
      </c>
      <c r="J2018">
        <v>2025</v>
      </c>
      <c r="K2018" t="s">
        <v>103</v>
      </c>
      <c r="L2018">
        <v>14</v>
      </c>
      <c r="M2018">
        <v>177.26</v>
      </c>
      <c r="N2018">
        <v>115.8</v>
      </c>
      <c r="O2018">
        <f>Table1[[#This Row],[Price_per_qty]]*Table1[[#This Row],[Sold_qty]]</f>
        <v>2481.64</v>
      </c>
      <c r="P2018">
        <f>(Table1[[#This Row],[Sold_qty]]*Table1[[#This Row],[Price_per_qty]])-(Table1[[#This Row],[COGS]]*Table1[[#This Row],[Sold_qty]])</f>
        <v>860.43999999999983</v>
      </c>
      <c r="Q2018" s="6">
        <f>Table1[[#This Row],[Profit]]/Table1[[#This Row],[Revenue]]</f>
        <v>0.34672232878257919</v>
      </c>
    </row>
    <row r="2019" spans="1:17" x14ac:dyDescent="0.3">
      <c r="A2019">
        <v>2018</v>
      </c>
      <c r="B2019" t="s">
        <v>4304</v>
      </c>
      <c r="C2019" t="s">
        <v>921</v>
      </c>
      <c r="D2019" t="s">
        <v>24</v>
      </c>
      <c r="E2019" t="s">
        <v>73</v>
      </c>
      <c r="F2019" t="s">
        <v>416</v>
      </c>
      <c r="G2019" t="s">
        <v>28</v>
      </c>
      <c r="H2019" t="s">
        <v>28</v>
      </c>
      <c r="I2019" s="1">
        <v>45358</v>
      </c>
      <c r="J2019">
        <v>2024</v>
      </c>
      <c r="K2019" t="s">
        <v>103</v>
      </c>
      <c r="L2019">
        <v>12</v>
      </c>
      <c r="M2019">
        <v>281.17</v>
      </c>
      <c r="N2019">
        <v>198.47</v>
      </c>
      <c r="O2019">
        <f>Table1[[#This Row],[Price_per_qty]]*Table1[[#This Row],[Sold_qty]]</f>
        <v>3374.04</v>
      </c>
      <c r="P2019">
        <f>(Table1[[#This Row],[Sold_qty]]*Table1[[#This Row],[Price_per_qty]])-(Table1[[#This Row],[COGS]]*Table1[[#This Row],[Sold_qty]])</f>
        <v>992.40000000000009</v>
      </c>
      <c r="Q2019" s="6">
        <f>Table1[[#This Row],[Profit]]/Table1[[#This Row],[Revenue]]</f>
        <v>0.29412810755059221</v>
      </c>
    </row>
    <row r="2020" spans="1:17" x14ac:dyDescent="0.3">
      <c r="A2020">
        <v>2019</v>
      </c>
      <c r="B2020" t="s">
        <v>4305</v>
      </c>
      <c r="C2020" t="s">
        <v>4306</v>
      </c>
      <c r="D2020" t="s">
        <v>24</v>
      </c>
      <c r="E2020" t="s">
        <v>42</v>
      </c>
      <c r="F2020" t="s">
        <v>1314</v>
      </c>
      <c r="G2020" t="s">
        <v>44</v>
      </c>
      <c r="H2020" t="s">
        <v>20</v>
      </c>
      <c r="I2020" s="1">
        <v>45464</v>
      </c>
      <c r="J2020">
        <v>2024</v>
      </c>
      <c r="K2020" t="s">
        <v>103</v>
      </c>
      <c r="L2020">
        <v>9</v>
      </c>
      <c r="M2020">
        <v>402.1</v>
      </c>
      <c r="N2020">
        <v>284.27</v>
      </c>
      <c r="O2020">
        <f>Table1[[#This Row],[Price_per_qty]]*Table1[[#This Row],[Sold_qty]]</f>
        <v>3618.9</v>
      </c>
      <c r="P2020">
        <f>(Table1[[#This Row],[Sold_qty]]*Table1[[#This Row],[Price_per_qty]])-(Table1[[#This Row],[COGS]]*Table1[[#This Row],[Sold_qty]])</f>
        <v>1060.4700000000003</v>
      </c>
      <c r="Q2020" s="6">
        <f>Table1[[#This Row],[Profit]]/Table1[[#This Row],[Revenue]]</f>
        <v>0.29303655807013185</v>
      </c>
    </row>
    <row r="2021" spans="1:17" x14ac:dyDescent="0.3">
      <c r="A2021">
        <v>2020</v>
      </c>
      <c r="B2021" t="s">
        <v>4307</v>
      </c>
      <c r="C2021" t="s">
        <v>4308</v>
      </c>
      <c r="D2021" t="s">
        <v>24</v>
      </c>
      <c r="E2021" t="s">
        <v>42</v>
      </c>
      <c r="F2021" t="s">
        <v>206</v>
      </c>
      <c r="G2021" t="s">
        <v>27</v>
      </c>
      <c r="H2021" t="s">
        <v>27</v>
      </c>
      <c r="I2021" s="1">
        <v>45779</v>
      </c>
      <c r="J2021">
        <v>2025</v>
      </c>
      <c r="K2021" t="s">
        <v>21</v>
      </c>
      <c r="L2021">
        <v>9</v>
      </c>
      <c r="M2021">
        <v>18.98</v>
      </c>
      <c r="N2021">
        <v>12.89</v>
      </c>
      <c r="O2021">
        <f>Table1[[#This Row],[Price_per_qty]]*Table1[[#This Row],[Sold_qty]]</f>
        <v>170.82</v>
      </c>
      <c r="P2021">
        <f>(Table1[[#This Row],[Sold_qty]]*Table1[[#This Row],[Price_per_qty]])-(Table1[[#This Row],[COGS]]*Table1[[#This Row],[Sold_qty]])</f>
        <v>54.809999999999988</v>
      </c>
      <c r="Q2021" s="6">
        <f>Table1[[#This Row],[Profit]]/Table1[[#This Row],[Revenue]]</f>
        <v>0.32086406743940987</v>
      </c>
    </row>
    <row r="2022" spans="1:17" x14ac:dyDescent="0.3">
      <c r="A2022">
        <v>2021</v>
      </c>
      <c r="B2022" t="s">
        <v>4309</v>
      </c>
      <c r="C2022" t="s">
        <v>4310</v>
      </c>
      <c r="D2022" t="s">
        <v>16</v>
      </c>
      <c r="E2022" t="s">
        <v>59</v>
      </c>
      <c r="F2022" t="s">
        <v>4311</v>
      </c>
      <c r="G2022" t="s">
        <v>44</v>
      </c>
      <c r="H2022" t="s">
        <v>35</v>
      </c>
      <c r="I2022" s="1">
        <v>45232</v>
      </c>
      <c r="J2022">
        <v>2023</v>
      </c>
      <c r="K2022" t="s">
        <v>21</v>
      </c>
      <c r="L2022">
        <v>2</v>
      </c>
      <c r="M2022">
        <v>69.569999999999993</v>
      </c>
      <c r="N2022">
        <v>56.94</v>
      </c>
      <c r="O2022">
        <f>Table1[[#This Row],[Price_per_qty]]*Table1[[#This Row],[Sold_qty]]</f>
        <v>139.13999999999999</v>
      </c>
      <c r="P2022">
        <f>(Table1[[#This Row],[Sold_qty]]*Table1[[#This Row],[Price_per_qty]])-(Table1[[#This Row],[COGS]]*Table1[[#This Row],[Sold_qty]])</f>
        <v>25.259999999999991</v>
      </c>
      <c r="Q2022" s="6">
        <f>Table1[[#This Row],[Profit]]/Table1[[#This Row],[Revenue]]</f>
        <v>0.18154376886589041</v>
      </c>
    </row>
    <row r="2023" spans="1:17" x14ac:dyDescent="0.3">
      <c r="A2023">
        <v>2022</v>
      </c>
      <c r="B2023" t="s">
        <v>4312</v>
      </c>
      <c r="C2023" t="s">
        <v>4313</v>
      </c>
      <c r="D2023" t="s">
        <v>32</v>
      </c>
      <c r="E2023" t="s">
        <v>63</v>
      </c>
      <c r="F2023" t="s">
        <v>1648</v>
      </c>
      <c r="G2023" t="s">
        <v>27</v>
      </c>
      <c r="H2023" t="s">
        <v>44</v>
      </c>
      <c r="I2023" s="1">
        <v>45307</v>
      </c>
      <c r="J2023">
        <v>2024</v>
      </c>
      <c r="K2023" t="s">
        <v>21</v>
      </c>
      <c r="L2023">
        <v>4</v>
      </c>
      <c r="M2023">
        <v>39.090000000000003</v>
      </c>
      <c r="N2023">
        <v>23.33</v>
      </c>
      <c r="O2023">
        <f>Table1[[#This Row],[Price_per_qty]]*Table1[[#This Row],[Sold_qty]]</f>
        <v>156.36000000000001</v>
      </c>
      <c r="P2023">
        <f>(Table1[[#This Row],[Sold_qty]]*Table1[[#This Row],[Price_per_qty]])-(Table1[[#This Row],[COGS]]*Table1[[#This Row],[Sold_qty]])</f>
        <v>63.04000000000002</v>
      </c>
      <c r="Q2023" s="6">
        <f>Table1[[#This Row],[Profit]]/Table1[[#This Row],[Revenue]]</f>
        <v>0.40317216679457674</v>
      </c>
    </row>
    <row r="2024" spans="1:17" x14ac:dyDescent="0.3">
      <c r="A2024">
        <v>2023</v>
      </c>
      <c r="B2024" t="s">
        <v>4314</v>
      </c>
      <c r="C2024" t="s">
        <v>4315</v>
      </c>
      <c r="D2024" t="s">
        <v>16</v>
      </c>
      <c r="E2024" t="s">
        <v>17</v>
      </c>
      <c r="F2024" t="s">
        <v>157</v>
      </c>
      <c r="G2024" t="s">
        <v>27</v>
      </c>
      <c r="H2024" t="s">
        <v>19</v>
      </c>
      <c r="I2024" s="1">
        <v>45594</v>
      </c>
      <c r="J2024">
        <v>2024</v>
      </c>
      <c r="K2024" t="s">
        <v>36</v>
      </c>
      <c r="L2024">
        <v>12</v>
      </c>
      <c r="M2024">
        <v>123.18</v>
      </c>
      <c r="N2024">
        <v>87.39</v>
      </c>
      <c r="O2024">
        <f>Table1[[#This Row],[Price_per_qty]]*Table1[[#This Row],[Sold_qty]]</f>
        <v>1478.16</v>
      </c>
      <c r="P2024">
        <f>(Table1[[#This Row],[Sold_qty]]*Table1[[#This Row],[Price_per_qty]])-(Table1[[#This Row],[COGS]]*Table1[[#This Row],[Sold_qty]])</f>
        <v>429.48</v>
      </c>
      <c r="Q2024" s="6">
        <f>Table1[[#This Row],[Profit]]/Table1[[#This Row],[Revenue]]</f>
        <v>0.29055041402825132</v>
      </c>
    </row>
    <row r="2025" spans="1:17" x14ac:dyDescent="0.3">
      <c r="A2025">
        <v>2024</v>
      </c>
      <c r="B2025" t="s">
        <v>4316</v>
      </c>
      <c r="C2025" t="s">
        <v>4317</v>
      </c>
      <c r="D2025" t="s">
        <v>32</v>
      </c>
      <c r="E2025" t="s">
        <v>63</v>
      </c>
      <c r="F2025" t="s">
        <v>1079</v>
      </c>
      <c r="G2025" t="s">
        <v>44</v>
      </c>
      <c r="H2025" t="s">
        <v>27</v>
      </c>
      <c r="I2025" s="1">
        <v>45299</v>
      </c>
      <c r="J2025">
        <v>2024</v>
      </c>
      <c r="K2025" t="s">
        <v>103</v>
      </c>
      <c r="L2025">
        <v>18</v>
      </c>
      <c r="M2025">
        <v>364.73</v>
      </c>
      <c r="N2025">
        <v>224.58</v>
      </c>
      <c r="O2025">
        <f>Table1[[#This Row],[Price_per_qty]]*Table1[[#This Row],[Sold_qty]]</f>
        <v>6565.14</v>
      </c>
      <c r="P2025">
        <f>(Table1[[#This Row],[Sold_qty]]*Table1[[#This Row],[Price_per_qty]])-(Table1[[#This Row],[COGS]]*Table1[[#This Row],[Sold_qty]])</f>
        <v>2522.7000000000003</v>
      </c>
      <c r="Q2025" s="6">
        <f>Table1[[#This Row],[Profit]]/Table1[[#This Row],[Revenue]]</f>
        <v>0.38425684753105038</v>
      </c>
    </row>
    <row r="2026" spans="1:17" x14ac:dyDescent="0.3">
      <c r="A2026">
        <v>2025</v>
      </c>
      <c r="B2026" t="s">
        <v>4318</v>
      </c>
      <c r="C2026" t="s">
        <v>4319</v>
      </c>
      <c r="D2026" t="s">
        <v>16</v>
      </c>
      <c r="E2026" t="s">
        <v>17</v>
      </c>
      <c r="F2026" t="s">
        <v>2766</v>
      </c>
      <c r="G2026" t="s">
        <v>27</v>
      </c>
      <c r="H2026" t="s">
        <v>19</v>
      </c>
      <c r="I2026" s="1">
        <v>45051</v>
      </c>
      <c r="J2026">
        <v>2023</v>
      </c>
      <c r="K2026" t="s">
        <v>21</v>
      </c>
      <c r="L2026">
        <v>4</v>
      </c>
      <c r="M2026">
        <v>100</v>
      </c>
      <c r="N2026">
        <v>80.75</v>
      </c>
      <c r="O2026">
        <f>Table1[[#This Row],[Price_per_qty]]*Table1[[#This Row],[Sold_qty]]</f>
        <v>400</v>
      </c>
      <c r="P2026">
        <f>(Table1[[#This Row],[Sold_qty]]*Table1[[#This Row],[Price_per_qty]])-(Table1[[#This Row],[COGS]]*Table1[[#This Row],[Sold_qty]])</f>
        <v>77</v>
      </c>
      <c r="Q2026" s="6">
        <f>Table1[[#This Row],[Profit]]/Table1[[#This Row],[Revenue]]</f>
        <v>0.1925</v>
      </c>
    </row>
    <row r="2027" spans="1:17" x14ac:dyDescent="0.3">
      <c r="A2027">
        <v>2026</v>
      </c>
      <c r="B2027" t="s">
        <v>4320</v>
      </c>
      <c r="C2027" t="s">
        <v>4321</v>
      </c>
      <c r="D2027" t="s">
        <v>16</v>
      </c>
      <c r="E2027" t="s">
        <v>17</v>
      </c>
      <c r="F2027" t="s">
        <v>2441</v>
      </c>
      <c r="G2027" t="s">
        <v>19</v>
      </c>
      <c r="H2027" t="s">
        <v>44</v>
      </c>
      <c r="I2027" s="1">
        <v>45003</v>
      </c>
      <c r="J2027">
        <v>2023</v>
      </c>
      <c r="K2027" t="s">
        <v>103</v>
      </c>
      <c r="L2027">
        <v>8</v>
      </c>
      <c r="M2027">
        <v>207.74</v>
      </c>
      <c r="N2027">
        <v>147.4</v>
      </c>
      <c r="O2027">
        <f>Table1[[#This Row],[Price_per_qty]]*Table1[[#This Row],[Sold_qty]]</f>
        <v>1661.92</v>
      </c>
      <c r="P2027">
        <f>(Table1[[#This Row],[Sold_qty]]*Table1[[#This Row],[Price_per_qty]])-(Table1[[#This Row],[COGS]]*Table1[[#This Row],[Sold_qty]])</f>
        <v>482.72</v>
      </c>
      <c r="Q2027" s="6">
        <f>Table1[[#This Row],[Profit]]/Table1[[#This Row],[Revenue]]</f>
        <v>0.29045922788100509</v>
      </c>
    </row>
    <row r="2028" spans="1:17" x14ac:dyDescent="0.3">
      <c r="A2028">
        <v>2027</v>
      </c>
      <c r="B2028" t="s">
        <v>4322</v>
      </c>
      <c r="C2028" t="s">
        <v>4323</v>
      </c>
      <c r="D2028" t="s">
        <v>24</v>
      </c>
      <c r="E2028" t="s">
        <v>25</v>
      </c>
      <c r="F2028" t="s">
        <v>2106</v>
      </c>
      <c r="G2028" t="s">
        <v>19</v>
      </c>
      <c r="H2028" t="s">
        <v>28</v>
      </c>
      <c r="I2028" s="1">
        <v>45736</v>
      </c>
      <c r="J2028">
        <v>2025</v>
      </c>
      <c r="K2028" t="s">
        <v>103</v>
      </c>
      <c r="L2028">
        <v>1</v>
      </c>
      <c r="M2028">
        <v>220.73</v>
      </c>
      <c r="N2028">
        <v>149.91</v>
      </c>
      <c r="O2028">
        <f>Table1[[#This Row],[Price_per_qty]]*Table1[[#This Row],[Sold_qty]]</f>
        <v>220.73</v>
      </c>
      <c r="P2028">
        <f>(Table1[[#This Row],[Sold_qty]]*Table1[[#This Row],[Price_per_qty]])-(Table1[[#This Row],[COGS]]*Table1[[#This Row],[Sold_qty]])</f>
        <v>70.819999999999993</v>
      </c>
      <c r="Q2028" s="6">
        <f>Table1[[#This Row],[Profit]]/Table1[[#This Row],[Revenue]]</f>
        <v>0.32084447062021471</v>
      </c>
    </row>
    <row r="2029" spans="1:17" x14ac:dyDescent="0.3">
      <c r="A2029">
        <v>2028</v>
      </c>
      <c r="B2029" t="s">
        <v>4324</v>
      </c>
      <c r="C2029" t="s">
        <v>4325</v>
      </c>
      <c r="D2029" t="s">
        <v>32</v>
      </c>
      <c r="E2029" t="s">
        <v>52</v>
      </c>
      <c r="F2029" t="s">
        <v>1743</v>
      </c>
      <c r="G2029" t="s">
        <v>28</v>
      </c>
      <c r="H2029" t="s">
        <v>19</v>
      </c>
      <c r="I2029" s="1">
        <v>45408</v>
      </c>
      <c r="J2029">
        <v>2024</v>
      </c>
      <c r="K2029" t="s">
        <v>29</v>
      </c>
      <c r="L2029">
        <v>10</v>
      </c>
      <c r="M2029">
        <v>110.45</v>
      </c>
      <c r="N2029">
        <v>89.98</v>
      </c>
      <c r="O2029">
        <f>Table1[[#This Row],[Price_per_qty]]*Table1[[#This Row],[Sold_qty]]</f>
        <v>1104.5</v>
      </c>
      <c r="P2029">
        <f>(Table1[[#This Row],[Sold_qty]]*Table1[[#This Row],[Price_per_qty]])-(Table1[[#This Row],[COGS]]*Table1[[#This Row],[Sold_qty]])</f>
        <v>204.69999999999993</v>
      </c>
      <c r="Q2029" s="6">
        <f>Table1[[#This Row],[Profit]]/Table1[[#This Row],[Revenue]]</f>
        <v>0.18533272974196463</v>
      </c>
    </row>
    <row r="2030" spans="1:17" x14ac:dyDescent="0.3">
      <c r="A2030">
        <v>2029</v>
      </c>
      <c r="B2030" t="s">
        <v>4326</v>
      </c>
      <c r="C2030" t="s">
        <v>4327</v>
      </c>
      <c r="D2030" t="s">
        <v>32</v>
      </c>
      <c r="E2030" t="s">
        <v>63</v>
      </c>
      <c r="F2030" t="s">
        <v>143</v>
      </c>
      <c r="G2030" t="s">
        <v>27</v>
      </c>
      <c r="H2030" t="s">
        <v>28</v>
      </c>
      <c r="I2030" s="1">
        <v>45343</v>
      </c>
      <c r="J2030">
        <v>2024</v>
      </c>
      <c r="K2030" t="s">
        <v>103</v>
      </c>
      <c r="L2030">
        <v>16</v>
      </c>
      <c r="M2030">
        <v>251.47</v>
      </c>
      <c r="N2030">
        <v>145.30000000000001</v>
      </c>
      <c r="O2030">
        <f>Table1[[#This Row],[Price_per_qty]]*Table1[[#This Row],[Sold_qty]]</f>
        <v>4023.52</v>
      </c>
      <c r="P2030">
        <f>(Table1[[#This Row],[Sold_qty]]*Table1[[#This Row],[Price_per_qty]])-(Table1[[#This Row],[COGS]]*Table1[[#This Row],[Sold_qty]])</f>
        <v>1698.7199999999998</v>
      </c>
      <c r="Q2030" s="6">
        <f>Table1[[#This Row],[Profit]]/Table1[[#This Row],[Revenue]]</f>
        <v>0.42219747882451181</v>
      </c>
    </row>
    <row r="2031" spans="1:17" x14ac:dyDescent="0.3">
      <c r="A2031">
        <v>2030</v>
      </c>
      <c r="B2031" t="s">
        <v>4328</v>
      </c>
      <c r="C2031" t="s">
        <v>4329</v>
      </c>
      <c r="D2031" t="s">
        <v>32</v>
      </c>
      <c r="E2031" t="s">
        <v>63</v>
      </c>
      <c r="F2031" t="s">
        <v>456</v>
      </c>
      <c r="G2031" t="s">
        <v>28</v>
      </c>
      <c r="H2031" t="s">
        <v>28</v>
      </c>
      <c r="I2031" s="1">
        <v>45324</v>
      </c>
      <c r="J2031">
        <v>2024</v>
      </c>
      <c r="K2031" t="s">
        <v>36</v>
      </c>
      <c r="L2031">
        <v>14</v>
      </c>
      <c r="M2031">
        <v>20.84</v>
      </c>
      <c r="N2031">
        <v>11.29</v>
      </c>
      <c r="O2031">
        <f>Table1[[#This Row],[Price_per_qty]]*Table1[[#This Row],[Sold_qty]]</f>
        <v>291.76</v>
      </c>
      <c r="P2031">
        <f>(Table1[[#This Row],[Sold_qty]]*Table1[[#This Row],[Price_per_qty]])-(Table1[[#This Row],[COGS]]*Table1[[#This Row],[Sold_qty]])</f>
        <v>133.69999999999999</v>
      </c>
      <c r="Q2031" s="6">
        <f>Table1[[#This Row],[Profit]]/Table1[[#This Row],[Revenue]]</f>
        <v>0.45825335892514391</v>
      </c>
    </row>
    <row r="2032" spans="1:17" x14ac:dyDescent="0.3">
      <c r="A2032">
        <v>2031</v>
      </c>
      <c r="B2032" t="s">
        <v>4330</v>
      </c>
      <c r="C2032" t="s">
        <v>4331</v>
      </c>
      <c r="D2032" t="s">
        <v>16</v>
      </c>
      <c r="E2032" t="s">
        <v>17</v>
      </c>
      <c r="F2032" t="s">
        <v>1154</v>
      </c>
      <c r="G2032" t="s">
        <v>44</v>
      </c>
      <c r="H2032" t="s">
        <v>20</v>
      </c>
      <c r="I2032" s="1">
        <v>45212</v>
      </c>
      <c r="J2032">
        <v>2023</v>
      </c>
      <c r="K2032" t="s">
        <v>21</v>
      </c>
      <c r="L2032">
        <v>7</v>
      </c>
      <c r="M2032">
        <v>303.77</v>
      </c>
      <c r="N2032">
        <v>221.33</v>
      </c>
      <c r="O2032">
        <f>Table1[[#This Row],[Price_per_qty]]*Table1[[#This Row],[Sold_qty]]</f>
        <v>2126.39</v>
      </c>
      <c r="P2032">
        <f>(Table1[[#This Row],[Sold_qty]]*Table1[[#This Row],[Price_per_qty]])-(Table1[[#This Row],[COGS]]*Table1[[#This Row],[Sold_qty]])</f>
        <v>577.0799999999997</v>
      </c>
      <c r="Q2032" s="6">
        <f>Table1[[#This Row],[Profit]]/Table1[[#This Row],[Revenue]]</f>
        <v>0.27138953813740646</v>
      </c>
    </row>
    <row r="2033" spans="1:17" x14ac:dyDescent="0.3">
      <c r="A2033">
        <v>2032</v>
      </c>
      <c r="B2033" t="s">
        <v>4332</v>
      </c>
      <c r="C2033" t="s">
        <v>4333</v>
      </c>
      <c r="D2033" t="s">
        <v>32</v>
      </c>
      <c r="E2033" t="s">
        <v>33</v>
      </c>
      <c r="F2033" t="s">
        <v>151</v>
      </c>
      <c r="G2033" t="s">
        <v>28</v>
      </c>
      <c r="H2033" t="s">
        <v>20</v>
      </c>
      <c r="I2033" s="1">
        <v>44932</v>
      </c>
      <c r="J2033">
        <v>2023</v>
      </c>
      <c r="K2033" t="s">
        <v>103</v>
      </c>
      <c r="L2033">
        <v>10</v>
      </c>
      <c r="M2033">
        <v>97.55</v>
      </c>
      <c r="N2033">
        <v>60.78</v>
      </c>
      <c r="O2033">
        <f>Table1[[#This Row],[Price_per_qty]]*Table1[[#This Row],[Sold_qty]]</f>
        <v>975.5</v>
      </c>
      <c r="P2033">
        <f>(Table1[[#This Row],[Sold_qty]]*Table1[[#This Row],[Price_per_qty]])-(Table1[[#This Row],[COGS]]*Table1[[#This Row],[Sold_qty]])</f>
        <v>367.70000000000005</v>
      </c>
      <c r="Q2033" s="6">
        <f>Table1[[#This Row],[Profit]]/Table1[[#This Row],[Revenue]]</f>
        <v>0.37693490517683242</v>
      </c>
    </row>
    <row r="2034" spans="1:17" x14ac:dyDescent="0.3">
      <c r="A2034">
        <v>2033</v>
      </c>
      <c r="B2034" t="s">
        <v>4334</v>
      </c>
      <c r="C2034" t="s">
        <v>4335</v>
      </c>
      <c r="D2034" t="s">
        <v>24</v>
      </c>
      <c r="E2034" t="s">
        <v>73</v>
      </c>
      <c r="F2034" t="s">
        <v>1609</v>
      </c>
      <c r="G2034" t="s">
        <v>19</v>
      </c>
      <c r="H2034" t="s">
        <v>35</v>
      </c>
      <c r="I2034" s="1">
        <v>44934</v>
      </c>
      <c r="J2034">
        <v>2023</v>
      </c>
      <c r="K2034" t="s">
        <v>103</v>
      </c>
      <c r="L2034">
        <v>10</v>
      </c>
      <c r="M2034">
        <v>336.92</v>
      </c>
      <c r="N2034">
        <v>282.14</v>
      </c>
      <c r="O2034">
        <f>Table1[[#This Row],[Price_per_qty]]*Table1[[#This Row],[Sold_qty]]</f>
        <v>3369.2000000000003</v>
      </c>
      <c r="P2034">
        <f>(Table1[[#This Row],[Sold_qty]]*Table1[[#This Row],[Price_per_qty]])-(Table1[[#This Row],[COGS]]*Table1[[#This Row],[Sold_qty]])</f>
        <v>547.80000000000064</v>
      </c>
      <c r="Q2034" s="6">
        <f>Table1[[#This Row],[Profit]]/Table1[[#This Row],[Revenue]]</f>
        <v>0.16259052594087633</v>
      </c>
    </row>
    <row r="2035" spans="1:17" x14ac:dyDescent="0.3">
      <c r="A2035">
        <v>2034</v>
      </c>
      <c r="B2035" t="s">
        <v>4336</v>
      </c>
      <c r="C2035" t="s">
        <v>4337</v>
      </c>
      <c r="D2035" t="s">
        <v>24</v>
      </c>
      <c r="E2035" t="s">
        <v>73</v>
      </c>
      <c r="F2035" t="s">
        <v>3573</v>
      </c>
      <c r="G2035" t="s">
        <v>35</v>
      </c>
      <c r="H2035" t="s">
        <v>19</v>
      </c>
      <c r="I2035" s="1">
        <v>45499</v>
      </c>
      <c r="J2035">
        <v>2024</v>
      </c>
      <c r="K2035" t="s">
        <v>29</v>
      </c>
      <c r="L2035">
        <v>2</v>
      </c>
      <c r="M2035">
        <v>69.150000000000006</v>
      </c>
      <c r="N2035">
        <v>34.590000000000003</v>
      </c>
      <c r="O2035">
        <f>Table1[[#This Row],[Price_per_qty]]*Table1[[#This Row],[Sold_qty]]</f>
        <v>138.30000000000001</v>
      </c>
      <c r="P2035">
        <f>(Table1[[#This Row],[Sold_qty]]*Table1[[#This Row],[Price_per_qty]])-(Table1[[#This Row],[COGS]]*Table1[[#This Row],[Sold_qty]])</f>
        <v>69.12</v>
      </c>
      <c r="Q2035" s="6">
        <f>Table1[[#This Row],[Profit]]/Table1[[#This Row],[Revenue]]</f>
        <v>0.49978308026030366</v>
      </c>
    </row>
    <row r="2036" spans="1:17" x14ac:dyDescent="0.3">
      <c r="A2036">
        <v>2035</v>
      </c>
      <c r="B2036" t="s">
        <v>4338</v>
      </c>
      <c r="C2036" t="s">
        <v>4339</v>
      </c>
      <c r="D2036" t="s">
        <v>16</v>
      </c>
      <c r="E2036" t="s">
        <v>106</v>
      </c>
      <c r="F2036" t="s">
        <v>265</v>
      </c>
      <c r="G2036" t="s">
        <v>20</v>
      </c>
      <c r="H2036" t="s">
        <v>35</v>
      </c>
      <c r="I2036" s="1">
        <v>45193</v>
      </c>
      <c r="J2036">
        <v>2023</v>
      </c>
      <c r="K2036" t="s">
        <v>29</v>
      </c>
      <c r="L2036">
        <v>20</v>
      </c>
      <c r="M2036">
        <v>244.05</v>
      </c>
      <c r="N2036">
        <v>144.18</v>
      </c>
      <c r="O2036">
        <f>Table1[[#This Row],[Price_per_qty]]*Table1[[#This Row],[Sold_qty]]</f>
        <v>4881</v>
      </c>
      <c r="P2036">
        <f>(Table1[[#This Row],[Sold_qty]]*Table1[[#This Row],[Price_per_qty]])-(Table1[[#This Row],[COGS]]*Table1[[#This Row],[Sold_qty]])</f>
        <v>1997.3999999999996</v>
      </c>
      <c r="Q2036" s="6">
        <f>Table1[[#This Row],[Profit]]/Table1[[#This Row],[Revenue]]</f>
        <v>0.40921942224953894</v>
      </c>
    </row>
    <row r="2037" spans="1:17" x14ac:dyDescent="0.3">
      <c r="A2037">
        <v>2036</v>
      </c>
      <c r="B2037" t="s">
        <v>4340</v>
      </c>
      <c r="C2037" t="s">
        <v>4341</v>
      </c>
      <c r="D2037" t="s">
        <v>24</v>
      </c>
      <c r="E2037" t="s">
        <v>42</v>
      </c>
      <c r="F2037" t="s">
        <v>631</v>
      </c>
      <c r="G2037" t="s">
        <v>27</v>
      </c>
      <c r="H2037" t="s">
        <v>20</v>
      </c>
      <c r="I2037" s="1">
        <v>45325</v>
      </c>
      <c r="J2037">
        <v>2024</v>
      </c>
      <c r="K2037" t="s">
        <v>103</v>
      </c>
      <c r="L2037">
        <v>1</v>
      </c>
      <c r="M2037">
        <v>301.33999999999997</v>
      </c>
      <c r="N2037">
        <v>187.87</v>
      </c>
      <c r="O2037">
        <f>Table1[[#This Row],[Price_per_qty]]*Table1[[#This Row],[Sold_qty]]</f>
        <v>301.33999999999997</v>
      </c>
      <c r="P2037">
        <f>(Table1[[#This Row],[Sold_qty]]*Table1[[#This Row],[Price_per_qty]])-(Table1[[#This Row],[COGS]]*Table1[[#This Row],[Sold_qty]])</f>
        <v>113.46999999999997</v>
      </c>
      <c r="Q2037" s="6">
        <f>Table1[[#This Row],[Profit]]/Table1[[#This Row],[Revenue]]</f>
        <v>0.3765514037300059</v>
      </c>
    </row>
    <row r="2038" spans="1:17" x14ac:dyDescent="0.3">
      <c r="A2038">
        <v>2037</v>
      </c>
      <c r="B2038" t="s">
        <v>4342</v>
      </c>
      <c r="C2038" t="s">
        <v>4343</v>
      </c>
      <c r="D2038" t="s">
        <v>24</v>
      </c>
      <c r="E2038" t="s">
        <v>73</v>
      </c>
      <c r="F2038" t="s">
        <v>1163</v>
      </c>
      <c r="G2038" t="s">
        <v>44</v>
      </c>
      <c r="H2038" t="s">
        <v>27</v>
      </c>
      <c r="I2038" s="1">
        <v>45681</v>
      </c>
      <c r="J2038">
        <v>2025</v>
      </c>
      <c r="K2038" t="s">
        <v>21</v>
      </c>
      <c r="L2038">
        <v>4</v>
      </c>
      <c r="M2038">
        <v>172.6</v>
      </c>
      <c r="N2038">
        <v>138.46</v>
      </c>
      <c r="O2038">
        <f>Table1[[#This Row],[Price_per_qty]]*Table1[[#This Row],[Sold_qty]]</f>
        <v>690.4</v>
      </c>
      <c r="P2038">
        <f>(Table1[[#This Row],[Sold_qty]]*Table1[[#This Row],[Price_per_qty]])-(Table1[[#This Row],[COGS]]*Table1[[#This Row],[Sold_qty]])</f>
        <v>136.55999999999995</v>
      </c>
      <c r="Q2038" s="6">
        <f>Table1[[#This Row],[Profit]]/Table1[[#This Row],[Revenue]]</f>
        <v>0.19779837775202774</v>
      </c>
    </row>
    <row r="2039" spans="1:17" x14ac:dyDescent="0.3">
      <c r="A2039">
        <v>2038</v>
      </c>
      <c r="B2039" t="s">
        <v>4344</v>
      </c>
      <c r="C2039" t="s">
        <v>382</v>
      </c>
      <c r="D2039" t="s">
        <v>32</v>
      </c>
      <c r="E2039" t="s">
        <v>52</v>
      </c>
      <c r="F2039" t="s">
        <v>2238</v>
      </c>
      <c r="G2039" t="s">
        <v>44</v>
      </c>
      <c r="H2039" t="s">
        <v>27</v>
      </c>
      <c r="I2039" s="1">
        <v>45546</v>
      </c>
      <c r="J2039">
        <v>2024</v>
      </c>
      <c r="K2039" t="s">
        <v>103</v>
      </c>
      <c r="L2039">
        <v>15</v>
      </c>
      <c r="M2039">
        <v>57.62</v>
      </c>
      <c r="N2039">
        <v>39.200000000000003</v>
      </c>
      <c r="O2039">
        <f>Table1[[#This Row],[Price_per_qty]]*Table1[[#This Row],[Sold_qty]]</f>
        <v>864.3</v>
      </c>
      <c r="P2039">
        <f>(Table1[[#This Row],[Sold_qty]]*Table1[[#This Row],[Price_per_qty]])-(Table1[[#This Row],[COGS]]*Table1[[#This Row],[Sold_qty]])</f>
        <v>276.29999999999995</v>
      </c>
      <c r="Q2039" s="6">
        <f>Table1[[#This Row],[Profit]]/Table1[[#This Row],[Revenue]]</f>
        <v>0.31968066643526549</v>
      </c>
    </row>
    <row r="2040" spans="1:17" x14ac:dyDescent="0.3">
      <c r="A2040">
        <v>2039</v>
      </c>
      <c r="B2040" t="s">
        <v>4345</v>
      </c>
      <c r="C2040" t="s">
        <v>4346</v>
      </c>
      <c r="D2040" t="s">
        <v>24</v>
      </c>
      <c r="E2040" t="s">
        <v>73</v>
      </c>
      <c r="F2040" t="s">
        <v>665</v>
      </c>
      <c r="G2040" t="s">
        <v>28</v>
      </c>
      <c r="H2040" t="s">
        <v>28</v>
      </c>
      <c r="I2040" s="1">
        <v>45646</v>
      </c>
      <c r="J2040">
        <v>2024</v>
      </c>
      <c r="K2040" t="s">
        <v>29</v>
      </c>
      <c r="L2040">
        <v>11</v>
      </c>
      <c r="M2040">
        <v>425.79</v>
      </c>
      <c r="N2040">
        <v>359.84</v>
      </c>
      <c r="O2040">
        <f>Table1[[#This Row],[Price_per_qty]]*Table1[[#This Row],[Sold_qty]]</f>
        <v>4683.6900000000005</v>
      </c>
      <c r="P2040">
        <f>(Table1[[#This Row],[Sold_qty]]*Table1[[#This Row],[Price_per_qty]])-(Table1[[#This Row],[COGS]]*Table1[[#This Row],[Sold_qty]])</f>
        <v>725.45000000000073</v>
      </c>
      <c r="Q2040" s="6">
        <f>Table1[[#This Row],[Profit]]/Table1[[#This Row],[Revenue]]</f>
        <v>0.15488856008830659</v>
      </c>
    </row>
    <row r="2041" spans="1:17" x14ac:dyDescent="0.3">
      <c r="A2041">
        <v>2040</v>
      </c>
      <c r="B2041" t="s">
        <v>4347</v>
      </c>
      <c r="C2041" t="s">
        <v>2522</v>
      </c>
      <c r="D2041" t="s">
        <v>32</v>
      </c>
      <c r="E2041" t="s">
        <v>63</v>
      </c>
      <c r="F2041" t="s">
        <v>226</v>
      </c>
      <c r="G2041" t="s">
        <v>27</v>
      </c>
      <c r="H2041" t="s">
        <v>20</v>
      </c>
      <c r="I2041" s="1">
        <v>45319</v>
      </c>
      <c r="J2041">
        <v>2024</v>
      </c>
      <c r="K2041" t="s">
        <v>103</v>
      </c>
      <c r="L2041">
        <v>7</v>
      </c>
      <c r="M2041">
        <v>256.42</v>
      </c>
      <c r="N2041">
        <v>215.56</v>
      </c>
      <c r="O2041">
        <f>Table1[[#This Row],[Price_per_qty]]*Table1[[#This Row],[Sold_qty]]</f>
        <v>1794.94</v>
      </c>
      <c r="P2041">
        <f>(Table1[[#This Row],[Sold_qty]]*Table1[[#This Row],[Price_per_qty]])-(Table1[[#This Row],[COGS]]*Table1[[#This Row],[Sold_qty]])</f>
        <v>286.02</v>
      </c>
      <c r="Q2041" s="6">
        <f>Table1[[#This Row],[Profit]]/Table1[[#This Row],[Revenue]]</f>
        <v>0.15934794477809841</v>
      </c>
    </row>
    <row r="2042" spans="1:17" x14ac:dyDescent="0.3">
      <c r="A2042">
        <v>2041</v>
      </c>
      <c r="B2042" t="s">
        <v>4348</v>
      </c>
      <c r="C2042" t="s">
        <v>3469</v>
      </c>
      <c r="D2042" t="s">
        <v>24</v>
      </c>
      <c r="E2042" t="s">
        <v>42</v>
      </c>
      <c r="F2042" t="s">
        <v>1040</v>
      </c>
      <c r="G2042" t="s">
        <v>44</v>
      </c>
      <c r="H2042" t="s">
        <v>20</v>
      </c>
      <c r="I2042" s="1">
        <v>45270</v>
      </c>
      <c r="J2042">
        <v>2023</v>
      </c>
      <c r="K2042" t="s">
        <v>103</v>
      </c>
      <c r="L2042">
        <v>13</v>
      </c>
      <c r="M2042">
        <v>365.64</v>
      </c>
      <c r="N2042">
        <v>244.26</v>
      </c>
      <c r="O2042">
        <f>Table1[[#This Row],[Price_per_qty]]*Table1[[#This Row],[Sold_qty]]</f>
        <v>4753.32</v>
      </c>
      <c r="P2042">
        <f>(Table1[[#This Row],[Sold_qty]]*Table1[[#This Row],[Price_per_qty]])-(Table1[[#This Row],[COGS]]*Table1[[#This Row],[Sold_qty]])</f>
        <v>1577.9399999999996</v>
      </c>
      <c r="Q2042" s="6">
        <f>Table1[[#This Row],[Profit]]/Table1[[#This Row],[Revenue]]</f>
        <v>0.33196586806695105</v>
      </c>
    </row>
    <row r="2043" spans="1:17" x14ac:dyDescent="0.3">
      <c r="A2043">
        <v>2042</v>
      </c>
      <c r="B2043" t="s">
        <v>4349</v>
      </c>
      <c r="C2043" t="s">
        <v>2133</v>
      </c>
      <c r="D2043" t="s">
        <v>32</v>
      </c>
      <c r="E2043" t="s">
        <v>63</v>
      </c>
      <c r="F2043" t="s">
        <v>933</v>
      </c>
      <c r="G2043" t="s">
        <v>28</v>
      </c>
      <c r="H2043" t="s">
        <v>44</v>
      </c>
      <c r="I2043" s="1">
        <v>45573</v>
      </c>
      <c r="J2043">
        <v>2024</v>
      </c>
      <c r="K2043" t="s">
        <v>103</v>
      </c>
      <c r="L2043">
        <v>10</v>
      </c>
      <c r="M2043">
        <v>317.52</v>
      </c>
      <c r="N2043">
        <v>252.01</v>
      </c>
      <c r="O2043">
        <f>Table1[[#This Row],[Price_per_qty]]*Table1[[#This Row],[Sold_qty]]</f>
        <v>3175.2</v>
      </c>
      <c r="P2043">
        <f>(Table1[[#This Row],[Sold_qty]]*Table1[[#This Row],[Price_per_qty]])-(Table1[[#This Row],[COGS]]*Table1[[#This Row],[Sold_qty]])</f>
        <v>655.09999999999991</v>
      </c>
      <c r="Q2043" s="6">
        <f>Table1[[#This Row],[Profit]]/Table1[[#This Row],[Revenue]]</f>
        <v>0.20631771227009321</v>
      </c>
    </row>
    <row r="2044" spans="1:17" x14ac:dyDescent="0.3">
      <c r="A2044">
        <v>2043</v>
      </c>
      <c r="B2044" t="s">
        <v>4350</v>
      </c>
      <c r="C2044" t="s">
        <v>1766</v>
      </c>
      <c r="D2044" t="s">
        <v>32</v>
      </c>
      <c r="E2044" t="s">
        <v>33</v>
      </c>
      <c r="F2044" t="s">
        <v>474</v>
      </c>
      <c r="G2044" t="s">
        <v>27</v>
      </c>
      <c r="H2044" t="s">
        <v>19</v>
      </c>
      <c r="I2044" s="1">
        <v>45401</v>
      </c>
      <c r="J2044">
        <v>2024</v>
      </c>
      <c r="K2044" t="s">
        <v>103</v>
      </c>
      <c r="L2044">
        <v>19</v>
      </c>
      <c r="M2044">
        <v>36.29</v>
      </c>
      <c r="N2044">
        <v>29.64</v>
      </c>
      <c r="O2044">
        <f>Table1[[#This Row],[Price_per_qty]]*Table1[[#This Row],[Sold_qty]]</f>
        <v>689.51</v>
      </c>
      <c r="P2044">
        <f>(Table1[[#This Row],[Sold_qty]]*Table1[[#This Row],[Price_per_qty]])-(Table1[[#This Row],[COGS]]*Table1[[#This Row],[Sold_qty]])</f>
        <v>126.35000000000002</v>
      </c>
      <c r="Q2044" s="6">
        <f>Table1[[#This Row],[Profit]]/Table1[[#This Row],[Revenue]]</f>
        <v>0.18324607329842935</v>
      </c>
    </row>
    <row r="2045" spans="1:17" x14ac:dyDescent="0.3">
      <c r="A2045">
        <v>2044</v>
      </c>
      <c r="B2045" t="s">
        <v>4351</v>
      </c>
      <c r="C2045" t="s">
        <v>4352</v>
      </c>
      <c r="D2045" t="s">
        <v>16</v>
      </c>
      <c r="E2045" t="s">
        <v>59</v>
      </c>
      <c r="F2045" t="s">
        <v>1810</v>
      </c>
      <c r="G2045" t="s">
        <v>20</v>
      </c>
      <c r="H2045" t="s">
        <v>35</v>
      </c>
      <c r="I2045" s="1">
        <v>45367</v>
      </c>
      <c r="J2045">
        <v>2024</v>
      </c>
      <c r="K2045" t="s">
        <v>36</v>
      </c>
      <c r="L2045">
        <v>7</v>
      </c>
      <c r="M2045">
        <v>151.58000000000001</v>
      </c>
      <c r="N2045">
        <v>90.48</v>
      </c>
      <c r="O2045">
        <f>Table1[[#This Row],[Price_per_qty]]*Table1[[#This Row],[Sold_qty]]</f>
        <v>1061.0600000000002</v>
      </c>
      <c r="P2045">
        <f>(Table1[[#This Row],[Sold_qty]]*Table1[[#This Row],[Price_per_qty]])-(Table1[[#This Row],[COGS]]*Table1[[#This Row],[Sold_qty]])</f>
        <v>427.70000000000016</v>
      </c>
      <c r="Q2045" s="6">
        <f>Table1[[#This Row],[Profit]]/Table1[[#This Row],[Revenue]]</f>
        <v>0.40308747855917676</v>
      </c>
    </row>
    <row r="2046" spans="1:17" x14ac:dyDescent="0.3">
      <c r="A2046">
        <v>2045</v>
      </c>
      <c r="B2046" t="s">
        <v>4353</v>
      </c>
      <c r="C2046" t="s">
        <v>4354</v>
      </c>
      <c r="D2046" t="s">
        <v>24</v>
      </c>
      <c r="E2046" t="s">
        <v>42</v>
      </c>
      <c r="F2046" t="s">
        <v>1113</v>
      </c>
      <c r="G2046" t="s">
        <v>28</v>
      </c>
      <c r="H2046" t="s">
        <v>28</v>
      </c>
      <c r="I2046" s="1">
        <v>45108</v>
      </c>
      <c r="J2046">
        <v>2023</v>
      </c>
      <c r="K2046" t="s">
        <v>103</v>
      </c>
      <c r="L2046">
        <v>5</v>
      </c>
      <c r="M2046">
        <v>123.68</v>
      </c>
      <c r="N2046">
        <v>77.42</v>
      </c>
      <c r="O2046">
        <f>Table1[[#This Row],[Price_per_qty]]*Table1[[#This Row],[Sold_qty]]</f>
        <v>618.40000000000009</v>
      </c>
      <c r="P2046">
        <f>(Table1[[#This Row],[Sold_qty]]*Table1[[#This Row],[Price_per_qty]])-(Table1[[#This Row],[COGS]]*Table1[[#This Row],[Sold_qty]])</f>
        <v>231.30000000000007</v>
      </c>
      <c r="Q2046" s="6">
        <f>Table1[[#This Row],[Profit]]/Table1[[#This Row],[Revenue]]</f>
        <v>0.37402975420439849</v>
      </c>
    </row>
    <row r="2047" spans="1:17" x14ac:dyDescent="0.3">
      <c r="A2047">
        <v>2046</v>
      </c>
      <c r="B2047" t="s">
        <v>4355</v>
      </c>
      <c r="C2047" t="s">
        <v>4356</v>
      </c>
      <c r="D2047" t="s">
        <v>16</v>
      </c>
      <c r="E2047" t="s">
        <v>59</v>
      </c>
      <c r="F2047" t="s">
        <v>1504</v>
      </c>
      <c r="G2047" t="s">
        <v>44</v>
      </c>
      <c r="H2047" t="s">
        <v>19</v>
      </c>
      <c r="I2047" s="1">
        <v>45363</v>
      </c>
      <c r="J2047">
        <v>2024</v>
      </c>
      <c r="K2047" t="s">
        <v>29</v>
      </c>
      <c r="L2047">
        <v>15</v>
      </c>
      <c r="M2047">
        <v>217.62</v>
      </c>
      <c r="N2047">
        <v>143.82</v>
      </c>
      <c r="O2047">
        <f>Table1[[#This Row],[Price_per_qty]]*Table1[[#This Row],[Sold_qty]]</f>
        <v>3264.3</v>
      </c>
      <c r="P2047">
        <f>(Table1[[#This Row],[Sold_qty]]*Table1[[#This Row],[Price_per_qty]])-(Table1[[#This Row],[COGS]]*Table1[[#This Row],[Sold_qty]])</f>
        <v>1107.0000000000005</v>
      </c>
      <c r="Q2047" s="6">
        <f>Table1[[#This Row],[Profit]]/Table1[[#This Row],[Revenue]]</f>
        <v>0.33912324234904895</v>
      </c>
    </row>
    <row r="2048" spans="1:17" x14ac:dyDescent="0.3">
      <c r="A2048">
        <v>2047</v>
      </c>
      <c r="B2048" t="s">
        <v>4357</v>
      </c>
      <c r="C2048" t="s">
        <v>4358</v>
      </c>
      <c r="D2048" t="s">
        <v>24</v>
      </c>
      <c r="E2048" t="s">
        <v>25</v>
      </c>
      <c r="F2048" t="s">
        <v>1653</v>
      </c>
      <c r="G2048" t="s">
        <v>44</v>
      </c>
      <c r="H2048" t="s">
        <v>19</v>
      </c>
      <c r="I2048" s="1">
        <v>45190</v>
      </c>
      <c r="J2048">
        <v>2023</v>
      </c>
      <c r="K2048" t="s">
        <v>36</v>
      </c>
      <c r="L2048">
        <v>17</v>
      </c>
      <c r="M2048">
        <v>269.01</v>
      </c>
      <c r="N2048">
        <v>209.24</v>
      </c>
      <c r="O2048">
        <f>Table1[[#This Row],[Price_per_qty]]*Table1[[#This Row],[Sold_qty]]</f>
        <v>4573.17</v>
      </c>
      <c r="P2048">
        <f>(Table1[[#This Row],[Sold_qty]]*Table1[[#This Row],[Price_per_qty]])-(Table1[[#This Row],[COGS]]*Table1[[#This Row],[Sold_qty]])</f>
        <v>1016.0900000000001</v>
      </c>
      <c r="Q2048" s="6">
        <f>Table1[[#This Row],[Profit]]/Table1[[#This Row],[Revenue]]</f>
        <v>0.22218504888294119</v>
      </c>
    </row>
    <row r="2049" spans="1:17" x14ac:dyDescent="0.3">
      <c r="A2049">
        <v>2048</v>
      </c>
      <c r="B2049" t="s">
        <v>4359</v>
      </c>
      <c r="C2049" t="s">
        <v>4360</v>
      </c>
      <c r="D2049" t="s">
        <v>16</v>
      </c>
      <c r="E2049" t="s">
        <v>17</v>
      </c>
      <c r="F2049" t="s">
        <v>4361</v>
      </c>
      <c r="G2049" t="s">
        <v>28</v>
      </c>
      <c r="H2049" t="s">
        <v>35</v>
      </c>
      <c r="I2049" s="1">
        <v>45636</v>
      </c>
      <c r="J2049">
        <v>2024</v>
      </c>
      <c r="K2049" t="s">
        <v>21</v>
      </c>
      <c r="L2049">
        <v>5</v>
      </c>
      <c r="M2049">
        <v>221.36</v>
      </c>
      <c r="N2049">
        <v>139.61000000000001</v>
      </c>
      <c r="O2049">
        <f>Table1[[#This Row],[Price_per_qty]]*Table1[[#This Row],[Sold_qty]]</f>
        <v>1106.8000000000002</v>
      </c>
      <c r="P2049">
        <f>(Table1[[#This Row],[Sold_qty]]*Table1[[#This Row],[Price_per_qty]])-(Table1[[#This Row],[COGS]]*Table1[[#This Row],[Sold_qty]])</f>
        <v>408.75000000000011</v>
      </c>
      <c r="Q2049" s="6">
        <f>Table1[[#This Row],[Profit]]/Table1[[#This Row],[Revenue]]</f>
        <v>0.36930791470907126</v>
      </c>
    </row>
    <row r="2050" spans="1:17" x14ac:dyDescent="0.3">
      <c r="A2050">
        <v>2049</v>
      </c>
      <c r="B2050" t="s">
        <v>4362</v>
      </c>
      <c r="C2050" t="s">
        <v>3910</v>
      </c>
      <c r="D2050" t="s">
        <v>32</v>
      </c>
      <c r="E2050" t="s">
        <v>33</v>
      </c>
      <c r="F2050" t="s">
        <v>468</v>
      </c>
      <c r="G2050" t="s">
        <v>20</v>
      </c>
      <c r="H2050" t="s">
        <v>28</v>
      </c>
      <c r="I2050" s="1">
        <v>45264</v>
      </c>
      <c r="J2050">
        <v>2023</v>
      </c>
      <c r="K2050" t="s">
        <v>36</v>
      </c>
      <c r="L2050">
        <v>8</v>
      </c>
      <c r="M2050">
        <v>449.44</v>
      </c>
      <c r="N2050">
        <v>351.73</v>
      </c>
      <c r="O2050">
        <f>Table1[[#This Row],[Price_per_qty]]*Table1[[#This Row],[Sold_qty]]</f>
        <v>3595.52</v>
      </c>
      <c r="P2050">
        <f>(Table1[[#This Row],[Sold_qty]]*Table1[[#This Row],[Price_per_qty]])-(Table1[[#This Row],[COGS]]*Table1[[#This Row],[Sold_qty]])</f>
        <v>781.67999999999984</v>
      </c>
      <c r="Q2050" s="6">
        <f>Table1[[#This Row],[Profit]]/Table1[[#This Row],[Revenue]]</f>
        <v>0.21740388038447842</v>
      </c>
    </row>
    <row r="2051" spans="1:17" x14ac:dyDescent="0.3">
      <c r="A2051">
        <v>2050</v>
      </c>
      <c r="B2051" t="s">
        <v>4363</v>
      </c>
      <c r="C2051" t="s">
        <v>4364</v>
      </c>
      <c r="D2051" t="s">
        <v>16</v>
      </c>
      <c r="E2051" t="s">
        <v>17</v>
      </c>
      <c r="F2051" t="s">
        <v>1793</v>
      </c>
      <c r="G2051" t="s">
        <v>28</v>
      </c>
      <c r="H2051" t="s">
        <v>19</v>
      </c>
      <c r="I2051" s="1">
        <v>45509</v>
      </c>
      <c r="J2051">
        <v>2024</v>
      </c>
      <c r="K2051" t="s">
        <v>103</v>
      </c>
      <c r="L2051">
        <v>3</v>
      </c>
      <c r="M2051">
        <v>388.61</v>
      </c>
      <c r="N2051">
        <v>208.74</v>
      </c>
      <c r="O2051">
        <f>Table1[[#This Row],[Price_per_qty]]*Table1[[#This Row],[Sold_qty]]</f>
        <v>1165.83</v>
      </c>
      <c r="P2051">
        <f>(Table1[[#This Row],[Sold_qty]]*Table1[[#This Row],[Price_per_qty]])-(Table1[[#This Row],[COGS]]*Table1[[#This Row],[Sold_qty]])</f>
        <v>539.6099999999999</v>
      </c>
      <c r="Q2051" s="6">
        <f>Table1[[#This Row],[Profit]]/Table1[[#This Row],[Revenue]]</f>
        <v>0.46285479014950714</v>
      </c>
    </row>
    <row r="2052" spans="1:17" x14ac:dyDescent="0.3">
      <c r="A2052">
        <v>2051</v>
      </c>
      <c r="B2052" t="s">
        <v>4365</v>
      </c>
      <c r="C2052" t="s">
        <v>4366</v>
      </c>
      <c r="D2052" t="s">
        <v>16</v>
      </c>
      <c r="E2052" t="s">
        <v>17</v>
      </c>
      <c r="F2052" t="s">
        <v>1151</v>
      </c>
      <c r="G2052" t="s">
        <v>20</v>
      </c>
      <c r="H2052" t="s">
        <v>28</v>
      </c>
      <c r="I2052" s="1">
        <v>45374</v>
      </c>
      <c r="J2052">
        <v>2024</v>
      </c>
      <c r="K2052" t="s">
        <v>21</v>
      </c>
      <c r="L2052">
        <v>19</v>
      </c>
      <c r="M2052">
        <v>467.73</v>
      </c>
      <c r="N2052">
        <v>250.75</v>
      </c>
      <c r="O2052">
        <f>Table1[[#This Row],[Price_per_qty]]*Table1[[#This Row],[Sold_qty]]</f>
        <v>8886.8700000000008</v>
      </c>
      <c r="P2052">
        <f>(Table1[[#This Row],[Sold_qty]]*Table1[[#This Row],[Price_per_qty]])-(Table1[[#This Row],[COGS]]*Table1[[#This Row],[Sold_qty]])</f>
        <v>4122.6200000000008</v>
      </c>
      <c r="Q2052" s="6">
        <f>Table1[[#This Row],[Profit]]/Table1[[#This Row],[Revenue]]</f>
        <v>0.46390011331323633</v>
      </c>
    </row>
    <row r="2053" spans="1:17" x14ac:dyDescent="0.3">
      <c r="A2053">
        <v>2052</v>
      </c>
      <c r="B2053" t="s">
        <v>4367</v>
      </c>
      <c r="C2053" t="s">
        <v>4368</v>
      </c>
      <c r="D2053" t="s">
        <v>16</v>
      </c>
      <c r="E2053" t="s">
        <v>17</v>
      </c>
      <c r="F2053" t="s">
        <v>2486</v>
      </c>
      <c r="G2053" t="s">
        <v>20</v>
      </c>
      <c r="H2053" t="s">
        <v>44</v>
      </c>
      <c r="I2053" s="1">
        <v>45161</v>
      </c>
      <c r="J2053">
        <v>2023</v>
      </c>
      <c r="K2053" t="s">
        <v>21</v>
      </c>
      <c r="L2053">
        <v>3</v>
      </c>
      <c r="M2053">
        <v>206.14</v>
      </c>
      <c r="N2053">
        <v>158.83000000000001</v>
      </c>
      <c r="O2053">
        <f>Table1[[#This Row],[Price_per_qty]]*Table1[[#This Row],[Sold_qty]]</f>
        <v>618.41999999999996</v>
      </c>
      <c r="P2053">
        <f>(Table1[[#This Row],[Sold_qty]]*Table1[[#This Row],[Price_per_qty]])-(Table1[[#This Row],[COGS]]*Table1[[#This Row],[Sold_qty]])</f>
        <v>141.92999999999995</v>
      </c>
      <c r="Q2053" s="6">
        <f>Table1[[#This Row],[Profit]]/Table1[[#This Row],[Revenue]]</f>
        <v>0.22950422043271557</v>
      </c>
    </row>
    <row r="2054" spans="1:17" x14ac:dyDescent="0.3">
      <c r="A2054">
        <v>2053</v>
      </c>
      <c r="B2054" t="s">
        <v>4369</v>
      </c>
      <c r="C2054" t="s">
        <v>4370</v>
      </c>
      <c r="D2054" t="s">
        <v>16</v>
      </c>
      <c r="E2054" t="s">
        <v>59</v>
      </c>
      <c r="F2054" t="s">
        <v>238</v>
      </c>
      <c r="G2054" t="s">
        <v>27</v>
      </c>
      <c r="H2054" t="s">
        <v>28</v>
      </c>
      <c r="I2054" s="1">
        <v>44973</v>
      </c>
      <c r="J2054">
        <v>2023</v>
      </c>
      <c r="K2054" t="s">
        <v>103</v>
      </c>
      <c r="L2054">
        <v>11</v>
      </c>
      <c r="M2054">
        <v>381.68</v>
      </c>
      <c r="N2054">
        <v>251.29</v>
      </c>
      <c r="O2054">
        <f>Table1[[#This Row],[Price_per_qty]]*Table1[[#This Row],[Sold_qty]]</f>
        <v>4198.4800000000005</v>
      </c>
      <c r="P2054">
        <f>(Table1[[#This Row],[Sold_qty]]*Table1[[#This Row],[Price_per_qty]])-(Table1[[#This Row],[COGS]]*Table1[[#This Row],[Sold_qty]])</f>
        <v>1434.2900000000004</v>
      </c>
      <c r="Q2054" s="6">
        <f>Table1[[#This Row],[Profit]]/Table1[[#This Row],[Revenue]]</f>
        <v>0.34162125340599458</v>
      </c>
    </row>
    <row r="2055" spans="1:17" x14ac:dyDescent="0.3">
      <c r="A2055">
        <v>2054</v>
      </c>
      <c r="B2055" t="s">
        <v>4371</v>
      </c>
      <c r="C2055" t="s">
        <v>4372</v>
      </c>
      <c r="D2055" t="s">
        <v>32</v>
      </c>
      <c r="E2055" t="s">
        <v>63</v>
      </c>
      <c r="F2055" t="s">
        <v>456</v>
      </c>
      <c r="G2055" t="s">
        <v>19</v>
      </c>
      <c r="H2055" t="s">
        <v>19</v>
      </c>
      <c r="I2055" s="1">
        <v>45432</v>
      </c>
      <c r="J2055">
        <v>2024</v>
      </c>
      <c r="K2055" t="s">
        <v>21</v>
      </c>
      <c r="L2055">
        <v>1</v>
      </c>
      <c r="M2055">
        <v>492.4</v>
      </c>
      <c r="N2055">
        <v>400.09</v>
      </c>
      <c r="O2055">
        <f>Table1[[#This Row],[Price_per_qty]]*Table1[[#This Row],[Sold_qty]]</f>
        <v>492.4</v>
      </c>
      <c r="P2055">
        <f>(Table1[[#This Row],[Sold_qty]]*Table1[[#This Row],[Price_per_qty]])-(Table1[[#This Row],[COGS]]*Table1[[#This Row],[Sold_qty]])</f>
        <v>92.31</v>
      </c>
      <c r="Q2055" s="6">
        <f>Table1[[#This Row],[Profit]]/Table1[[#This Row],[Revenue]]</f>
        <v>0.18746953696181967</v>
      </c>
    </row>
    <row r="2056" spans="1:17" x14ac:dyDescent="0.3">
      <c r="A2056">
        <v>2055</v>
      </c>
      <c r="B2056" t="s">
        <v>4373</v>
      </c>
      <c r="C2056" t="s">
        <v>508</v>
      </c>
      <c r="D2056" t="s">
        <v>24</v>
      </c>
      <c r="E2056" t="s">
        <v>73</v>
      </c>
      <c r="F2056" t="s">
        <v>271</v>
      </c>
      <c r="G2056" t="s">
        <v>27</v>
      </c>
      <c r="H2056" t="s">
        <v>20</v>
      </c>
      <c r="I2056" s="1">
        <v>45222</v>
      </c>
      <c r="J2056">
        <v>2023</v>
      </c>
      <c r="K2056" t="s">
        <v>103</v>
      </c>
      <c r="L2056">
        <v>8</v>
      </c>
      <c r="M2056">
        <v>173.92</v>
      </c>
      <c r="N2056">
        <v>136.13</v>
      </c>
      <c r="O2056">
        <f>Table1[[#This Row],[Price_per_qty]]*Table1[[#This Row],[Sold_qty]]</f>
        <v>1391.36</v>
      </c>
      <c r="P2056">
        <f>(Table1[[#This Row],[Sold_qty]]*Table1[[#This Row],[Price_per_qty]])-(Table1[[#This Row],[COGS]]*Table1[[#This Row],[Sold_qty]])</f>
        <v>302.31999999999994</v>
      </c>
      <c r="Q2056" s="6">
        <f>Table1[[#This Row],[Profit]]/Table1[[#This Row],[Revenue]]</f>
        <v>0.21728380864765406</v>
      </c>
    </row>
    <row r="2057" spans="1:17" x14ac:dyDescent="0.3">
      <c r="A2057">
        <v>2056</v>
      </c>
      <c r="B2057" t="s">
        <v>4374</v>
      </c>
      <c r="C2057" t="s">
        <v>4375</v>
      </c>
      <c r="D2057" t="s">
        <v>24</v>
      </c>
      <c r="E2057" t="s">
        <v>25</v>
      </c>
      <c r="F2057" t="s">
        <v>1256</v>
      </c>
      <c r="G2057" t="s">
        <v>35</v>
      </c>
      <c r="H2057" t="s">
        <v>35</v>
      </c>
      <c r="I2057" s="1">
        <v>45423</v>
      </c>
      <c r="J2057">
        <v>2024</v>
      </c>
      <c r="K2057" t="s">
        <v>21</v>
      </c>
      <c r="L2057">
        <v>12</v>
      </c>
      <c r="M2057">
        <v>381.59</v>
      </c>
      <c r="N2057">
        <v>249.31</v>
      </c>
      <c r="O2057">
        <f>Table1[[#This Row],[Price_per_qty]]*Table1[[#This Row],[Sold_qty]]</f>
        <v>4579.08</v>
      </c>
      <c r="P2057">
        <f>(Table1[[#This Row],[Sold_qty]]*Table1[[#This Row],[Price_per_qty]])-(Table1[[#This Row],[COGS]]*Table1[[#This Row],[Sold_qty]])</f>
        <v>1587.3599999999997</v>
      </c>
      <c r="Q2057" s="6">
        <f>Table1[[#This Row],[Profit]]/Table1[[#This Row],[Revenue]]</f>
        <v>0.34665478655101017</v>
      </c>
    </row>
    <row r="2058" spans="1:17" x14ac:dyDescent="0.3">
      <c r="A2058">
        <v>2057</v>
      </c>
      <c r="B2058" t="s">
        <v>4376</v>
      </c>
      <c r="C2058" t="s">
        <v>4377</v>
      </c>
      <c r="D2058" t="s">
        <v>16</v>
      </c>
      <c r="E2058" t="s">
        <v>59</v>
      </c>
      <c r="F2058" t="s">
        <v>1322</v>
      </c>
      <c r="G2058" t="s">
        <v>44</v>
      </c>
      <c r="H2058" t="s">
        <v>19</v>
      </c>
      <c r="I2058" s="1">
        <v>45739</v>
      </c>
      <c r="J2058">
        <v>2025</v>
      </c>
      <c r="K2058" t="s">
        <v>36</v>
      </c>
      <c r="L2058">
        <v>19</v>
      </c>
      <c r="M2058">
        <v>121.64</v>
      </c>
      <c r="N2058">
        <v>98.08</v>
      </c>
      <c r="O2058">
        <f>Table1[[#This Row],[Price_per_qty]]*Table1[[#This Row],[Sold_qty]]</f>
        <v>2311.16</v>
      </c>
      <c r="P2058">
        <f>(Table1[[#This Row],[Sold_qty]]*Table1[[#This Row],[Price_per_qty]])-(Table1[[#This Row],[COGS]]*Table1[[#This Row],[Sold_qty]])</f>
        <v>447.63999999999987</v>
      </c>
      <c r="Q2058" s="6">
        <f>Table1[[#This Row],[Profit]]/Table1[[#This Row],[Revenue]]</f>
        <v>0.19368628740545868</v>
      </c>
    </row>
    <row r="2059" spans="1:17" x14ac:dyDescent="0.3">
      <c r="A2059">
        <v>2058</v>
      </c>
      <c r="B2059" t="s">
        <v>4378</v>
      </c>
      <c r="C2059" t="s">
        <v>4379</v>
      </c>
      <c r="D2059" t="s">
        <v>24</v>
      </c>
      <c r="E2059" t="s">
        <v>25</v>
      </c>
      <c r="F2059" t="s">
        <v>891</v>
      </c>
      <c r="G2059" t="s">
        <v>20</v>
      </c>
      <c r="H2059" t="s">
        <v>19</v>
      </c>
      <c r="I2059" s="1">
        <v>45807</v>
      </c>
      <c r="J2059">
        <v>2025</v>
      </c>
      <c r="K2059" t="s">
        <v>103</v>
      </c>
      <c r="L2059">
        <v>19</v>
      </c>
      <c r="M2059">
        <v>92.28</v>
      </c>
      <c r="N2059">
        <v>49.84</v>
      </c>
      <c r="O2059">
        <f>Table1[[#This Row],[Price_per_qty]]*Table1[[#This Row],[Sold_qty]]</f>
        <v>1753.32</v>
      </c>
      <c r="P2059">
        <f>(Table1[[#This Row],[Sold_qty]]*Table1[[#This Row],[Price_per_qty]])-(Table1[[#This Row],[COGS]]*Table1[[#This Row],[Sold_qty]])</f>
        <v>806.3599999999999</v>
      </c>
      <c r="Q2059" s="6">
        <f>Table1[[#This Row],[Profit]]/Table1[[#This Row],[Revenue]]</f>
        <v>0.45990463805808407</v>
      </c>
    </row>
    <row r="2060" spans="1:17" x14ac:dyDescent="0.3">
      <c r="A2060">
        <v>2059</v>
      </c>
      <c r="B2060" t="s">
        <v>4380</v>
      </c>
      <c r="C2060" t="s">
        <v>4381</v>
      </c>
      <c r="D2060" t="s">
        <v>16</v>
      </c>
      <c r="E2060" t="s">
        <v>17</v>
      </c>
      <c r="F2060" t="s">
        <v>1154</v>
      </c>
      <c r="G2060" t="s">
        <v>44</v>
      </c>
      <c r="H2060" t="s">
        <v>19</v>
      </c>
      <c r="I2060" s="1">
        <v>45443</v>
      </c>
      <c r="J2060">
        <v>2024</v>
      </c>
      <c r="K2060" t="s">
        <v>29</v>
      </c>
      <c r="L2060">
        <v>11</v>
      </c>
      <c r="M2060">
        <v>342.51</v>
      </c>
      <c r="N2060">
        <v>248.54</v>
      </c>
      <c r="O2060">
        <f>Table1[[#This Row],[Price_per_qty]]*Table1[[#This Row],[Sold_qty]]</f>
        <v>3767.6099999999997</v>
      </c>
      <c r="P2060">
        <f>(Table1[[#This Row],[Sold_qty]]*Table1[[#This Row],[Price_per_qty]])-(Table1[[#This Row],[COGS]]*Table1[[#This Row],[Sold_qty]])</f>
        <v>1033.6699999999996</v>
      </c>
      <c r="Q2060" s="6">
        <f>Table1[[#This Row],[Profit]]/Table1[[#This Row],[Revenue]]</f>
        <v>0.27435695308166175</v>
      </c>
    </row>
    <row r="2061" spans="1:17" x14ac:dyDescent="0.3">
      <c r="A2061">
        <v>2060</v>
      </c>
      <c r="B2061" t="s">
        <v>4382</v>
      </c>
      <c r="C2061" t="s">
        <v>4383</v>
      </c>
      <c r="D2061" t="s">
        <v>24</v>
      </c>
      <c r="E2061" t="s">
        <v>42</v>
      </c>
      <c r="F2061" t="s">
        <v>425</v>
      </c>
      <c r="G2061" t="s">
        <v>28</v>
      </c>
      <c r="H2061" t="s">
        <v>28</v>
      </c>
      <c r="I2061" s="1">
        <v>45001</v>
      </c>
      <c r="J2061">
        <v>2023</v>
      </c>
      <c r="K2061" t="s">
        <v>36</v>
      </c>
      <c r="L2061">
        <v>2</v>
      </c>
      <c r="M2061">
        <v>147.37</v>
      </c>
      <c r="N2061">
        <v>115.66</v>
      </c>
      <c r="O2061">
        <f>Table1[[#This Row],[Price_per_qty]]*Table1[[#This Row],[Sold_qty]]</f>
        <v>294.74</v>
      </c>
      <c r="P2061">
        <f>(Table1[[#This Row],[Sold_qty]]*Table1[[#This Row],[Price_per_qty]])-(Table1[[#This Row],[COGS]]*Table1[[#This Row],[Sold_qty]])</f>
        <v>63.420000000000016</v>
      </c>
      <c r="Q2061" s="6">
        <f>Table1[[#This Row],[Profit]]/Table1[[#This Row],[Revenue]]</f>
        <v>0.21517269457827243</v>
      </c>
    </row>
    <row r="2062" spans="1:17" x14ac:dyDescent="0.3">
      <c r="A2062">
        <v>2061</v>
      </c>
      <c r="B2062" t="s">
        <v>4384</v>
      </c>
      <c r="C2062" t="s">
        <v>4385</v>
      </c>
      <c r="D2062" t="s">
        <v>32</v>
      </c>
      <c r="E2062" t="s">
        <v>52</v>
      </c>
      <c r="F2062" t="s">
        <v>1833</v>
      </c>
      <c r="G2062" t="s">
        <v>27</v>
      </c>
      <c r="H2062" t="s">
        <v>28</v>
      </c>
      <c r="I2062" s="1">
        <v>45733</v>
      </c>
      <c r="J2062">
        <v>2025</v>
      </c>
      <c r="K2062" t="s">
        <v>36</v>
      </c>
      <c r="L2062">
        <v>10</v>
      </c>
      <c r="M2062">
        <v>133.38</v>
      </c>
      <c r="N2062">
        <v>74.260000000000005</v>
      </c>
      <c r="O2062">
        <f>Table1[[#This Row],[Price_per_qty]]*Table1[[#This Row],[Sold_qty]]</f>
        <v>1333.8</v>
      </c>
      <c r="P2062">
        <f>(Table1[[#This Row],[Sold_qty]]*Table1[[#This Row],[Price_per_qty]])-(Table1[[#This Row],[COGS]]*Table1[[#This Row],[Sold_qty]])</f>
        <v>591.19999999999993</v>
      </c>
      <c r="Q2062" s="6">
        <f>Table1[[#This Row],[Profit]]/Table1[[#This Row],[Revenue]]</f>
        <v>0.44324486429749582</v>
      </c>
    </row>
    <row r="2063" spans="1:17" x14ac:dyDescent="0.3">
      <c r="A2063">
        <v>2062</v>
      </c>
      <c r="B2063" t="s">
        <v>4386</v>
      </c>
      <c r="C2063" t="s">
        <v>4220</v>
      </c>
      <c r="D2063" t="s">
        <v>24</v>
      </c>
      <c r="E2063" t="s">
        <v>25</v>
      </c>
      <c r="F2063" t="s">
        <v>2093</v>
      </c>
      <c r="G2063" t="s">
        <v>20</v>
      </c>
      <c r="H2063" t="s">
        <v>28</v>
      </c>
      <c r="I2063" s="1">
        <v>45544</v>
      </c>
      <c r="J2063">
        <v>2024</v>
      </c>
      <c r="K2063" t="s">
        <v>29</v>
      </c>
      <c r="L2063">
        <v>20</v>
      </c>
      <c r="M2063">
        <v>272.58</v>
      </c>
      <c r="N2063">
        <v>154.11000000000001</v>
      </c>
      <c r="O2063">
        <f>Table1[[#This Row],[Price_per_qty]]*Table1[[#This Row],[Sold_qty]]</f>
        <v>5451.5999999999995</v>
      </c>
      <c r="P2063">
        <f>(Table1[[#This Row],[Sold_qty]]*Table1[[#This Row],[Price_per_qty]])-(Table1[[#This Row],[COGS]]*Table1[[#This Row],[Sold_qty]])</f>
        <v>2369.3999999999992</v>
      </c>
      <c r="Q2063" s="6">
        <f>Table1[[#This Row],[Profit]]/Table1[[#This Row],[Revenue]]</f>
        <v>0.43462469733656162</v>
      </c>
    </row>
    <row r="2064" spans="1:17" x14ac:dyDescent="0.3">
      <c r="A2064">
        <v>2063</v>
      </c>
      <c r="B2064" t="s">
        <v>4387</v>
      </c>
      <c r="C2064" t="s">
        <v>874</v>
      </c>
      <c r="D2064" t="s">
        <v>32</v>
      </c>
      <c r="E2064" t="s">
        <v>52</v>
      </c>
      <c r="F2064" t="s">
        <v>2607</v>
      </c>
      <c r="G2064" t="s">
        <v>44</v>
      </c>
      <c r="H2064" t="s">
        <v>28</v>
      </c>
      <c r="I2064" s="1">
        <v>44968</v>
      </c>
      <c r="J2064">
        <v>2023</v>
      </c>
      <c r="K2064" t="s">
        <v>29</v>
      </c>
      <c r="L2064">
        <v>7</v>
      </c>
      <c r="M2064">
        <v>363.5</v>
      </c>
      <c r="N2064">
        <v>294.8</v>
      </c>
      <c r="O2064">
        <f>Table1[[#This Row],[Price_per_qty]]*Table1[[#This Row],[Sold_qty]]</f>
        <v>2544.5</v>
      </c>
      <c r="P2064">
        <f>(Table1[[#This Row],[Sold_qty]]*Table1[[#This Row],[Price_per_qty]])-(Table1[[#This Row],[COGS]]*Table1[[#This Row],[Sold_qty]])</f>
        <v>480.90000000000009</v>
      </c>
      <c r="Q2064" s="6">
        <f>Table1[[#This Row],[Profit]]/Table1[[#This Row],[Revenue]]</f>
        <v>0.18899587345254473</v>
      </c>
    </row>
    <row r="2065" spans="1:17" x14ac:dyDescent="0.3">
      <c r="A2065">
        <v>2064</v>
      </c>
      <c r="B2065" t="s">
        <v>4388</v>
      </c>
      <c r="C2065" t="s">
        <v>4389</v>
      </c>
      <c r="D2065" t="s">
        <v>24</v>
      </c>
      <c r="E2065" t="s">
        <v>73</v>
      </c>
      <c r="F2065" t="s">
        <v>2296</v>
      </c>
      <c r="G2065" t="s">
        <v>19</v>
      </c>
      <c r="H2065" t="s">
        <v>27</v>
      </c>
      <c r="I2065" s="1">
        <v>45584</v>
      </c>
      <c r="J2065">
        <v>2024</v>
      </c>
      <c r="K2065" t="s">
        <v>36</v>
      </c>
      <c r="L2065">
        <v>19</v>
      </c>
      <c r="M2065">
        <v>485.51</v>
      </c>
      <c r="N2065">
        <v>284.92</v>
      </c>
      <c r="O2065">
        <f>Table1[[#This Row],[Price_per_qty]]*Table1[[#This Row],[Sold_qty]]</f>
        <v>9224.69</v>
      </c>
      <c r="P2065">
        <f>(Table1[[#This Row],[Sold_qty]]*Table1[[#This Row],[Price_per_qty]])-(Table1[[#This Row],[COGS]]*Table1[[#This Row],[Sold_qty]])</f>
        <v>3811.21</v>
      </c>
      <c r="Q2065" s="6">
        <f>Table1[[#This Row],[Profit]]/Table1[[#This Row],[Revenue]]</f>
        <v>0.41315317913122279</v>
      </c>
    </row>
    <row r="2066" spans="1:17" x14ac:dyDescent="0.3">
      <c r="A2066">
        <v>2065</v>
      </c>
      <c r="B2066" t="s">
        <v>4390</v>
      </c>
      <c r="C2066" t="s">
        <v>1472</v>
      </c>
      <c r="D2066" t="s">
        <v>16</v>
      </c>
      <c r="E2066" t="s">
        <v>106</v>
      </c>
      <c r="F2066" t="s">
        <v>325</v>
      </c>
      <c r="G2066" t="s">
        <v>19</v>
      </c>
      <c r="H2066" t="s">
        <v>44</v>
      </c>
      <c r="I2066" s="1">
        <v>45125</v>
      </c>
      <c r="J2066">
        <v>2023</v>
      </c>
      <c r="K2066" t="s">
        <v>36</v>
      </c>
      <c r="L2066">
        <v>8</v>
      </c>
      <c r="M2066">
        <v>99.73</v>
      </c>
      <c r="N2066">
        <v>81.64</v>
      </c>
      <c r="O2066">
        <f>Table1[[#This Row],[Price_per_qty]]*Table1[[#This Row],[Sold_qty]]</f>
        <v>797.84</v>
      </c>
      <c r="P2066">
        <f>(Table1[[#This Row],[Sold_qty]]*Table1[[#This Row],[Price_per_qty]])-(Table1[[#This Row],[COGS]]*Table1[[#This Row],[Sold_qty]])</f>
        <v>144.72000000000003</v>
      </c>
      <c r="Q2066" s="6">
        <f>Table1[[#This Row],[Profit]]/Table1[[#This Row],[Revenue]]</f>
        <v>0.18138975233129453</v>
      </c>
    </row>
    <row r="2067" spans="1:17" x14ac:dyDescent="0.3">
      <c r="A2067">
        <v>2066</v>
      </c>
      <c r="B2067" t="s">
        <v>4391</v>
      </c>
      <c r="C2067" t="s">
        <v>4392</v>
      </c>
      <c r="D2067" t="s">
        <v>16</v>
      </c>
      <c r="E2067" t="s">
        <v>59</v>
      </c>
      <c r="F2067" t="s">
        <v>277</v>
      </c>
      <c r="G2067" t="s">
        <v>20</v>
      </c>
      <c r="H2067" t="s">
        <v>28</v>
      </c>
      <c r="I2067" s="1">
        <v>45189</v>
      </c>
      <c r="J2067">
        <v>2023</v>
      </c>
      <c r="K2067" t="s">
        <v>21</v>
      </c>
      <c r="L2067">
        <v>11</v>
      </c>
      <c r="M2067">
        <v>29.92</v>
      </c>
      <c r="N2067">
        <v>25.07</v>
      </c>
      <c r="O2067">
        <f>Table1[[#This Row],[Price_per_qty]]*Table1[[#This Row],[Sold_qty]]</f>
        <v>329.12</v>
      </c>
      <c r="P2067">
        <f>(Table1[[#This Row],[Sold_qty]]*Table1[[#This Row],[Price_per_qty]])-(Table1[[#This Row],[COGS]]*Table1[[#This Row],[Sold_qty]])</f>
        <v>53.350000000000023</v>
      </c>
      <c r="Q2067" s="6">
        <f>Table1[[#This Row],[Profit]]/Table1[[#This Row],[Revenue]]</f>
        <v>0.16209893048128349</v>
      </c>
    </row>
    <row r="2068" spans="1:17" x14ac:dyDescent="0.3">
      <c r="A2068">
        <v>2067</v>
      </c>
      <c r="B2068" t="s">
        <v>4393</v>
      </c>
      <c r="C2068" t="s">
        <v>4394</v>
      </c>
      <c r="D2068" t="s">
        <v>32</v>
      </c>
      <c r="E2068" t="s">
        <v>63</v>
      </c>
      <c r="F2068" t="s">
        <v>2198</v>
      </c>
      <c r="G2068" t="s">
        <v>44</v>
      </c>
      <c r="H2068" t="s">
        <v>44</v>
      </c>
      <c r="I2068" s="1">
        <v>45362</v>
      </c>
      <c r="J2068">
        <v>2024</v>
      </c>
      <c r="K2068" t="s">
        <v>36</v>
      </c>
      <c r="L2068">
        <v>8</v>
      </c>
      <c r="M2068">
        <v>108.63</v>
      </c>
      <c r="N2068">
        <v>83.21</v>
      </c>
      <c r="O2068">
        <f>Table1[[#This Row],[Price_per_qty]]*Table1[[#This Row],[Sold_qty]]</f>
        <v>869.04</v>
      </c>
      <c r="P2068">
        <f>(Table1[[#This Row],[Sold_qty]]*Table1[[#This Row],[Price_per_qty]])-(Table1[[#This Row],[COGS]]*Table1[[#This Row],[Sold_qty]])</f>
        <v>203.36</v>
      </c>
      <c r="Q2068" s="6">
        <f>Table1[[#This Row],[Profit]]/Table1[[#This Row],[Revenue]]</f>
        <v>0.23400533922489186</v>
      </c>
    </row>
    <row r="2069" spans="1:17" x14ac:dyDescent="0.3">
      <c r="A2069">
        <v>2068</v>
      </c>
      <c r="B2069" t="s">
        <v>4395</v>
      </c>
      <c r="C2069" t="s">
        <v>4396</v>
      </c>
      <c r="D2069" t="s">
        <v>16</v>
      </c>
      <c r="E2069" t="s">
        <v>17</v>
      </c>
      <c r="F2069" t="s">
        <v>146</v>
      </c>
      <c r="G2069" t="s">
        <v>44</v>
      </c>
      <c r="H2069" t="s">
        <v>44</v>
      </c>
      <c r="I2069" s="1">
        <v>44932</v>
      </c>
      <c r="J2069">
        <v>2023</v>
      </c>
      <c r="K2069" t="s">
        <v>21</v>
      </c>
      <c r="L2069">
        <v>9</v>
      </c>
      <c r="M2069">
        <v>421.74</v>
      </c>
      <c r="N2069">
        <v>233.09</v>
      </c>
      <c r="O2069">
        <f>Table1[[#This Row],[Price_per_qty]]*Table1[[#This Row],[Sold_qty]]</f>
        <v>3795.66</v>
      </c>
      <c r="P2069">
        <f>(Table1[[#This Row],[Sold_qty]]*Table1[[#This Row],[Price_per_qty]])-(Table1[[#This Row],[COGS]]*Table1[[#This Row],[Sold_qty]])</f>
        <v>1697.85</v>
      </c>
      <c r="Q2069" s="6">
        <f>Table1[[#This Row],[Profit]]/Table1[[#This Row],[Revenue]]</f>
        <v>0.44731351069379238</v>
      </c>
    </row>
    <row r="2070" spans="1:17" x14ac:dyDescent="0.3">
      <c r="A2070">
        <v>2069</v>
      </c>
      <c r="B2070" t="s">
        <v>4397</v>
      </c>
      <c r="C2070" t="s">
        <v>4398</v>
      </c>
      <c r="D2070" t="s">
        <v>24</v>
      </c>
      <c r="E2070" t="s">
        <v>42</v>
      </c>
      <c r="F2070" t="s">
        <v>610</v>
      </c>
      <c r="G2070" t="s">
        <v>28</v>
      </c>
      <c r="H2070" t="s">
        <v>20</v>
      </c>
      <c r="I2070" s="1">
        <v>44955</v>
      </c>
      <c r="J2070">
        <v>2023</v>
      </c>
      <c r="K2070" t="s">
        <v>36</v>
      </c>
      <c r="L2070">
        <v>12</v>
      </c>
      <c r="M2070">
        <v>412.81</v>
      </c>
      <c r="N2070">
        <v>305.51</v>
      </c>
      <c r="O2070">
        <f>Table1[[#This Row],[Price_per_qty]]*Table1[[#This Row],[Sold_qty]]</f>
        <v>4953.72</v>
      </c>
      <c r="P2070">
        <f>(Table1[[#This Row],[Sold_qty]]*Table1[[#This Row],[Price_per_qty]])-(Table1[[#This Row],[COGS]]*Table1[[#This Row],[Sold_qty]])</f>
        <v>1287.6000000000004</v>
      </c>
      <c r="Q2070" s="6">
        <f>Table1[[#This Row],[Profit]]/Table1[[#This Row],[Revenue]]</f>
        <v>0.25992587388871402</v>
      </c>
    </row>
    <row r="2071" spans="1:17" x14ac:dyDescent="0.3">
      <c r="A2071">
        <v>2070</v>
      </c>
      <c r="B2071" t="s">
        <v>4399</v>
      </c>
      <c r="C2071" t="s">
        <v>4400</v>
      </c>
      <c r="D2071" t="s">
        <v>24</v>
      </c>
      <c r="E2071" t="s">
        <v>73</v>
      </c>
      <c r="F2071" t="s">
        <v>601</v>
      </c>
      <c r="G2071" t="s">
        <v>20</v>
      </c>
      <c r="H2071" t="s">
        <v>27</v>
      </c>
      <c r="I2071" s="1">
        <v>45185</v>
      </c>
      <c r="J2071">
        <v>2023</v>
      </c>
      <c r="K2071" t="s">
        <v>103</v>
      </c>
      <c r="L2071">
        <v>9</v>
      </c>
      <c r="M2071">
        <v>242.18</v>
      </c>
      <c r="N2071">
        <v>186.63</v>
      </c>
      <c r="O2071">
        <f>Table1[[#This Row],[Price_per_qty]]*Table1[[#This Row],[Sold_qty]]</f>
        <v>2179.62</v>
      </c>
      <c r="P2071">
        <f>(Table1[[#This Row],[Sold_qty]]*Table1[[#This Row],[Price_per_qty]])-(Table1[[#This Row],[COGS]]*Table1[[#This Row],[Sold_qty]])</f>
        <v>499.94999999999982</v>
      </c>
      <c r="Q2071" s="6">
        <f>Table1[[#This Row],[Profit]]/Table1[[#This Row],[Revenue]]</f>
        <v>0.22937484515649509</v>
      </c>
    </row>
    <row r="2072" spans="1:17" x14ac:dyDescent="0.3">
      <c r="A2072">
        <v>2071</v>
      </c>
      <c r="B2072" t="s">
        <v>4401</v>
      </c>
      <c r="C2072" t="s">
        <v>4402</v>
      </c>
      <c r="D2072" t="s">
        <v>24</v>
      </c>
      <c r="E2072" t="s">
        <v>42</v>
      </c>
      <c r="F2072" t="s">
        <v>232</v>
      </c>
      <c r="G2072" t="s">
        <v>20</v>
      </c>
      <c r="H2072" t="s">
        <v>44</v>
      </c>
      <c r="I2072" s="1">
        <v>45387</v>
      </c>
      <c r="J2072">
        <v>2024</v>
      </c>
      <c r="K2072" t="s">
        <v>21</v>
      </c>
      <c r="L2072">
        <v>17</v>
      </c>
      <c r="M2072">
        <v>265.08999999999997</v>
      </c>
      <c r="N2072">
        <v>179.49</v>
      </c>
      <c r="O2072">
        <f>Table1[[#This Row],[Price_per_qty]]*Table1[[#This Row],[Sold_qty]]</f>
        <v>4506.53</v>
      </c>
      <c r="P2072">
        <f>(Table1[[#This Row],[Sold_qty]]*Table1[[#This Row],[Price_per_qty]])-(Table1[[#This Row],[COGS]]*Table1[[#This Row],[Sold_qty]])</f>
        <v>1455.1999999999998</v>
      </c>
      <c r="Q2072" s="6">
        <f>Table1[[#This Row],[Profit]]/Table1[[#This Row],[Revenue]]</f>
        <v>0.32290920064883621</v>
      </c>
    </row>
    <row r="2073" spans="1:17" x14ac:dyDescent="0.3">
      <c r="A2073">
        <v>2072</v>
      </c>
      <c r="B2073" t="s">
        <v>4403</v>
      </c>
      <c r="C2073" t="s">
        <v>4404</v>
      </c>
      <c r="D2073" t="s">
        <v>24</v>
      </c>
      <c r="E2073" t="s">
        <v>42</v>
      </c>
      <c r="F2073" t="s">
        <v>1774</v>
      </c>
      <c r="G2073" t="s">
        <v>28</v>
      </c>
      <c r="H2073" t="s">
        <v>19</v>
      </c>
      <c r="I2073" s="1">
        <v>45794</v>
      </c>
      <c r="J2073">
        <v>2025</v>
      </c>
      <c r="K2073" t="s">
        <v>29</v>
      </c>
      <c r="L2073">
        <v>19</v>
      </c>
      <c r="M2073">
        <v>183.53</v>
      </c>
      <c r="N2073">
        <v>96.2</v>
      </c>
      <c r="O2073">
        <f>Table1[[#This Row],[Price_per_qty]]*Table1[[#This Row],[Sold_qty]]</f>
        <v>3487.07</v>
      </c>
      <c r="P2073">
        <f>(Table1[[#This Row],[Sold_qty]]*Table1[[#This Row],[Price_per_qty]])-(Table1[[#This Row],[COGS]]*Table1[[#This Row],[Sold_qty]])</f>
        <v>1659.2700000000002</v>
      </c>
      <c r="Q2073" s="6">
        <f>Table1[[#This Row],[Profit]]/Table1[[#This Row],[Revenue]]</f>
        <v>0.47583501334931622</v>
      </c>
    </row>
    <row r="2074" spans="1:17" x14ac:dyDescent="0.3">
      <c r="A2074">
        <v>2073</v>
      </c>
      <c r="B2074" t="s">
        <v>4405</v>
      </c>
      <c r="C2074" t="s">
        <v>2502</v>
      </c>
      <c r="D2074" t="s">
        <v>16</v>
      </c>
      <c r="E2074" t="s">
        <v>17</v>
      </c>
      <c r="F2074" t="s">
        <v>1296</v>
      </c>
      <c r="G2074" t="s">
        <v>19</v>
      </c>
      <c r="H2074" t="s">
        <v>28</v>
      </c>
      <c r="I2074" s="1">
        <v>45666</v>
      </c>
      <c r="J2074">
        <v>2025</v>
      </c>
      <c r="K2074" t="s">
        <v>36</v>
      </c>
      <c r="L2074">
        <v>17</v>
      </c>
      <c r="M2074">
        <v>349.19</v>
      </c>
      <c r="N2074">
        <v>199.3</v>
      </c>
      <c r="O2074">
        <f>Table1[[#This Row],[Price_per_qty]]*Table1[[#This Row],[Sold_qty]]</f>
        <v>5936.23</v>
      </c>
      <c r="P2074">
        <f>(Table1[[#This Row],[Sold_qty]]*Table1[[#This Row],[Price_per_qty]])-(Table1[[#This Row],[COGS]]*Table1[[#This Row],[Sold_qty]])</f>
        <v>2548.1299999999992</v>
      </c>
      <c r="Q2074" s="6">
        <f>Table1[[#This Row],[Profit]]/Table1[[#This Row],[Revenue]]</f>
        <v>0.42925055127580963</v>
      </c>
    </row>
    <row r="2075" spans="1:17" x14ac:dyDescent="0.3">
      <c r="A2075">
        <v>2074</v>
      </c>
      <c r="B2075" t="s">
        <v>4406</v>
      </c>
      <c r="C2075" t="s">
        <v>4407</v>
      </c>
      <c r="D2075" t="s">
        <v>32</v>
      </c>
      <c r="E2075" t="s">
        <v>33</v>
      </c>
      <c r="F2075" t="s">
        <v>96</v>
      </c>
      <c r="G2075" t="s">
        <v>20</v>
      </c>
      <c r="H2075" t="s">
        <v>35</v>
      </c>
      <c r="I2075" s="1">
        <v>45073</v>
      </c>
      <c r="J2075">
        <v>2023</v>
      </c>
      <c r="K2075" t="s">
        <v>29</v>
      </c>
      <c r="L2075">
        <v>6</v>
      </c>
      <c r="M2075">
        <v>306.56</v>
      </c>
      <c r="N2075">
        <v>215.38</v>
      </c>
      <c r="O2075">
        <f>Table1[[#This Row],[Price_per_qty]]*Table1[[#This Row],[Sold_qty]]</f>
        <v>1839.3600000000001</v>
      </c>
      <c r="P2075">
        <f>(Table1[[#This Row],[Sold_qty]]*Table1[[#This Row],[Price_per_qty]])-(Table1[[#This Row],[COGS]]*Table1[[#This Row],[Sold_qty]])</f>
        <v>547.08000000000015</v>
      </c>
      <c r="Q2075" s="6">
        <f>Table1[[#This Row],[Profit]]/Table1[[#This Row],[Revenue]]</f>
        <v>0.29742954070981215</v>
      </c>
    </row>
    <row r="2076" spans="1:17" x14ac:dyDescent="0.3">
      <c r="A2076">
        <v>2075</v>
      </c>
      <c r="B2076" t="s">
        <v>4408</v>
      </c>
      <c r="C2076" t="s">
        <v>4409</v>
      </c>
      <c r="D2076" t="s">
        <v>24</v>
      </c>
      <c r="E2076" t="s">
        <v>25</v>
      </c>
      <c r="F2076" t="s">
        <v>259</v>
      </c>
      <c r="G2076" t="s">
        <v>28</v>
      </c>
      <c r="H2076" t="s">
        <v>20</v>
      </c>
      <c r="I2076" s="1">
        <v>45599</v>
      </c>
      <c r="J2076">
        <v>2024</v>
      </c>
      <c r="K2076" t="s">
        <v>36</v>
      </c>
      <c r="L2076">
        <v>9</v>
      </c>
      <c r="M2076">
        <v>84.89</v>
      </c>
      <c r="N2076">
        <v>44.98</v>
      </c>
      <c r="O2076">
        <f>Table1[[#This Row],[Price_per_qty]]*Table1[[#This Row],[Sold_qty]]</f>
        <v>764.01</v>
      </c>
      <c r="P2076">
        <f>(Table1[[#This Row],[Sold_qty]]*Table1[[#This Row],[Price_per_qty]])-(Table1[[#This Row],[COGS]]*Table1[[#This Row],[Sold_qty]])</f>
        <v>359.19</v>
      </c>
      <c r="Q2076" s="6">
        <f>Table1[[#This Row],[Profit]]/Table1[[#This Row],[Revenue]]</f>
        <v>0.47013782542113325</v>
      </c>
    </row>
    <row r="2077" spans="1:17" x14ac:dyDescent="0.3">
      <c r="A2077">
        <v>2076</v>
      </c>
      <c r="B2077" t="s">
        <v>4410</v>
      </c>
      <c r="C2077" t="s">
        <v>4411</v>
      </c>
      <c r="D2077" t="s">
        <v>24</v>
      </c>
      <c r="E2077" t="s">
        <v>73</v>
      </c>
      <c r="F2077" t="s">
        <v>2142</v>
      </c>
      <c r="G2077" t="s">
        <v>19</v>
      </c>
      <c r="H2077" t="s">
        <v>28</v>
      </c>
      <c r="I2077" s="1">
        <v>45068</v>
      </c>
      <c r="J2077">
        <v>2023</v>
      </c>
      <c r="K2077" t="s">
        <v>36</v>
      </c>
      <c r="L2077">
        <v>17</v>
      </c>
      <c r="M2077">
        <v>25.59</v>
      </c>
      <c r="N2077">
        <v>21.24</v>
      </c>
      <c r="O2077">
        <f>Table1[[#This Row],[Price_per_qty]]*Table1[[#This Row],[Sold_qty]]</f>
        <v>435.03</v>
      </c>
      <c r="P2077">
        <f>(Table1[[#This Row],[Sold_qty]]*Table1[[#This Row],[Price_per_qty]])-(Table1[[#This Row],[COGS]]*Table1[[#This Row],[Sold_qty]])</f>
        <v>73.949999999999989</v>
      </c>
      <c r="Q2077" s="6">
        <f>Table1[[#This Row],[Profit]]/Table1[[#This Row],[Revenue]]</f>
        <v>0.16998827667057442</v>
      </c>
    </row>
    <row r="2078" spans="1:17" x14ac:dyDescent="0.3">
      <c r="A2078">
        <v>2077</v>
      </c>
      <c r="B2078" t="s">
        <v>4412</v>
      </c>
      <c r="C2078" t="s">
        <v>4413</v>
      </c>
      <c r="D2078" t="s">
        <v>32</v>
      </c>
      <c r="E2078" t="s">
        <v>52</v>
      </c>
      <c r="F2078" t="s">
        <v>1525</v>
      </c>
      <c r="G2078" t="s">
        <v>27</v>
      </c>
      <c r="H2078" t="s">
        <v>20</v>
      </c>
      <c r="I2078" s="1">
        <v>45291</v>
      </c>
      <c r="J2078">
        <v>2023</v>
      </c>
      <c r="K2078" t="s">
        <v>29</v>
      </c>
      <c r="L2078">
        <v>4</v>
      </c>
      <c r="M2078">
        <v>74.77</v>
      </c>
      <c r="N2078">
        <v>52.96</v>
      </c>
      <c r="O2078">
        <f>Table1[[#This Row],[Price_per_qty]]*Table1[[#This Row],[Sold_qty]]</f>
        <v>299.08</v>
      </c>
      <c r="P2078">
        <f>(Table1[[#This Row],[Sold_qty]]*Table1[[#This Row],[Price_per_qty]])-(Table1[[#This Row],[COGS]]*Table1[[#This Row],[Sold_qty]])</f>
        <v>87.239999999999981</v>
      </c>
      <c r="Q2078" s="6">
        <f>Table1[[#This Row],[Profit]]/Table1[[#This Row],[Revenue]]</f>
        <v>0.29169452989166772</v>
      </c>
    </row>
    <row r="2079" spans="1:17" x14ac:dyDescent="0.3">
      <c r="A2079">
        <v>2078</v>
      </c>
      <c r="B2079" t="s">
        <v>4414</v>
      </c>
      <c r="C2079" t="s">
        <v>1376</v>
      </c>
      <c r="D2079" t="s">
        <v>24</v>
      </c>
      <c r="E2079" t="s">
        <v>73</v>
      </c>
      <c r="F2079" t="s">
        <v>340</v>
      </c>
      <c r="G2079" t="s">
        <v>19</v>
      </c>
      <c r="H2079" t="s">
        <v>28</v>
      </c>
      <c r="I2079" s="1">
        <v>45243</v>
      </c>
      <c r="J2079">
        <v>2023</v>
      </c>
      <c r="K2079" t="s">
        <v>21</v>
      </c>
      <c r="L2079">
        <v>17</v>
      </c>
      <c r="M2079">
        <v>420.81</v>
      </c>
      <c r="N2079">
        <v>342.75</v>
      </c>
      <c r="O2079">
        <f>Table1[[#This Row],[Price_per_qty]]*Table1[[#This Row],[Sold_qty]]</f>
        <v>7153.77</v>
      </c>
      <c r="P2079">
        <f>(Table1[[#This Row],[Sold_qty]]*Table1[[#This Row],[Price_per_qty]])-(Table1[[#This Row],[COGS]]*Table1[[#This Row],[Sold_qty]])</f>
        <v>1327.0200000000004</v>
      </c>
      <c r="Q2079" s="6">
        <f>Table1[[#This Row],[Profit]]/Table1[[#This Row],[Revenue]]</f>
        <v>0.18549939402580742</v>
      </c>
    </row>
    <row r="2080" spans="1:17" x14ac:dyDescent="0.3">
      <c r="A2080">
        <v>2079</v>
      </c>
      <c r="B2080" t="s">
        <v>4415</v>
      </c>
      <c r="C2080" t="s">
        <v>4416</v>
      </c>
      <c r="D2080" t="s">
        <v>16</v>
      </c>
      <c r="E2080" t="s">
        <v>17</v>
      </c>
      <c r="F2080" t="s">
        <v>157</v>
      </c>
      <c r="G2080" t="s">
        <v>44</v>
      </c>
      <c r="H2080" t="s">
        <v>44</v>
      </c>
      <c r="I2080" s="1">
        <v>45034</v>
      </c>
      <c r="J2080">
        <v>2023</v>
      </c>
      <c r="K2080" t="s">
        <v>103</v>
      </c>
      <c r="L2080">
        <v>13</v>
      </c>
      <c r="M2080">
        <v>70.459999999999994</v>
      </c>
      <c r="N2080">
        <v>56.51</v>
      </c>
      <c r="O2080">
        <f>Table1[[#This Row],[Price_per_qty]]*Table1[[#This Row],[Sold_qty]]</f>
        <v>915.9799999999999</v>
      </c>
      <c r="P2080">
        <f>(Table1[[#This Row],[Sold_qty]]*Table1[[#This Row],[Price_per_qty]])-(Table1[[#This Row],[COGS]]*Table1[[#This Row],[Sold_qty]])</f>
        <v>181.34999999999991</v>
      </c>
      <c r="Q2080" s="6">
        <f>Table1[[#This Row],[Profit]]/Table1[[#This Row],[Revenue]]</f>
        <v>0.19798467215441376</v>
      </c>
    </row>
    <row r="2081" spans="1:17" x14ac:dyDescent="0.3">
      <c r="A2081">
        <v>2080</v>
      </c>
      <c r="B2081" t="s">
        <v>4417</v>
      </c>
      <c r="C2081" t="s">
        <v>4418</v>
      </c>
      <c r="D2081" t="s">
        <v>32</v>
      </c>
      <c r="E2081" t="s">
        <v>63</v>
      </c>
      <c r="F2081" t="s">
        <v>1675</v>
      </c>
      <c r="G2081" t="s">
        <v>19</v>
      </c>
      <c r="H2081" t="s">
        <v>19</v>
      </c>
      <c r="I2081" s="1">
        <v>45506</v>
      </c>
      <c r="J2081">
        <v>2024</v>
      </c>
      <c r="K2081" t="s">
        <v>36</v>
      </c>
      <c r="L2081">
        <v>16</v>
      </c>
      <c r="M2081">
        <v>229</v>
      </c>
      <c r="N2081">
        <v>154.37</v>
      </c>
      <c r="O2081">
        <f>Table1[[#This Row],[Price_per_qty]]*Table1[[#This Row],[Sold_qty]]</f>
        <v>3664</v>
      </c>
      <c r="P2081">
        <f>(Table1[[#This Row],[Sold_qty]]*Table1[[#This Row],[Price_per_qty]])-(Table1[[#This Row],[COGS]]*Table1[[#This Row],[Sold_qty]])</f>
        <v>1194.08</v>
      </c>
      <c r="Q2081" s="6">
        <f>Table1[[#This Row],[Profit]]/Table1[[#This Row],[Revenue]]</f>
        <v>0.32589519650655019</v>
      </c>
    </row>
    <row r="2082" spans="1:17" x14ac:dyDescent="0.3">
      <c r="A2082">
        <v>2081</v>
      </c>
      <c r="B2082" t="s">
        <v>4419</v>
      </c>
      <c r="C2082" t="s">
        <v>4420</v>
      </c>
      <c r="D2082" t="s">
        <v>32</v>
      </c>
      <c r="E2082" t="s">
        <v>33</v>
      </c>
      <c r="F2082" t="s">
        <v>137</v>
      </c>
      <c r="G2082" t="s">
        <v>27</v>
      </c>
      <c r="H2082" t="s">
        <v>19</v>
      </c>
      <c r="I2082" s="1">
        <v>45390</v>
      </c>
      <c r="J2082">
        <v>2024</v>
      </c>
      <c r="K2082" t="s">
        <v>36</v>
      </c>
      <c r="L2082">
        <v>11</v>
      </c>
      <c r="M2082">
        <v>190.99</v>
      </c>
      <c r="N2082">
        <v>122.93</v>
      </c>
      <c r="O2082">
        <f>Table1[[#This Row],[Price_per_qty]]*Table1[[#This Row],[Sold_qty]]</f>
        <v>2100.8900000000003</v>
      </c>
      <c r="P2082">
        <f>(Table1[[#This Row],[Sold_qty]]*Table1[[#This Row],[Price_per_qty]])-(Table1[[#This Row],[COGS]]*Table1[[#This Row],[Sold_qty]])</f>
        <v>748.66000000000031</v>
      </c>
      <c r="Q2082" s="6">
        <f>Table1[[#This Row],[Profit]]/Table1[[#This Row],[Revenue]]</f>
        <v>0.35635373579768581</v>
      </c>
    </row>
    <row r="2083" spans="1:17" x14ac:dyDescent="0.3">
      <c r="A2083">
        <v>2082</v>
      </c>
      <c r="B2083" t="s">
        <v>4421</v>
      </c>
      <c r="C2083" t="s">
        <v>4422</v>
      </c>
      <c r="D2083" t="s">
        <v>32</v>
      </c>
      <c r="E2083" t="s">
        <v>33</v>
      </c>
      <c r="F2083" t="s">
        <v>310</v>
      </c>
      <c r="G2083" t="s">
        <v>44</v>
      </c>
      <c r="H2083" t="s">
        <v>28</v>
      </c>
      <c r="I2083" s="1">
        <v>45483</v>
      </c>
      <c r="J2083">
        <v>2024</v>
      </c>
      <c r="K2083" t="s">
        <v>103</v>
      </c>
      <c r="L2083">
        <v>2</v>
      </c>
      <c r="M2083">
        <v>182.2</v>
      </c>
      <c r="N2083">
        <v>97.74</v>
      </c>
      <c r="O2083">
        <f>Table1[[#This Row],[Price_per_qty]]*Table1[[#This Row],[Sold_qty]]</f>
        <v>364.4</v>
      </c>
      <c r="P2083">
        <f>(Table1[[#This Row],[Sold_qty]]*Table1[[#This Row],[Price_per_qty]])-(Table1[[#This Row],[COGS]]*Table1[[#This Row],[Sold_qty]])</f>
        <v>168.92</v>
      </c>
      <c r="Q2083" s="6">
        <f>Table1[[#This Row],[Profit]]/Table1[[#This Row],[Revenue]]</f>
        <v>0.46355653128430296</v>
      </c>
    </row>
    <row r="2084" spans="1:17" x14ac:dyDescent="0.3">
      <c r="A2084">
        <v>2083</v>
      </c>
      <c r="B2084" t="s">
        <v>4423</v>
      </c>
      <c r="C2084" t="s">
        <v>4424</v>
      </c>
      <c r="D2084" t="s">
        <v>32</v>
      </c>
      <c r="E2084" t="s">
        <v>52</v>
      </c>
      <c r="F2084" t="s">
        <v>2564</v>
      </c>
      <c r="G2084" t="s">
        <v>44</v>
      </c>
      <c r="H2084" t="s">
        <v>19</v>
      </c>
      <c r="I2084" s="1">
        <v>45520</v>
      </c>
      <c r="J2084">
        <v>2024</v>
      </c>
      <c r="K2084" t="s">
        <v>103</v>
      </c>
      <c r="L2084">
        <v>6</v>
      </c>
      <c r="M2084">
        <v>170.59</v>
      </c>
      <c r="N2084">
        <v>141.79</v>
      </c>
      <c r="O2084">
        <f>Table1[[#This Row],[Price_per_qty]]*Table1[[#This Row],[Sold_qty]]</f>
        <v>1023.54</v>
      </c>
      <c r="P2084">
        <f>(Table1[[#This Row],[Sold_qty]]*Table1[[#This Row],[Price_per_qty]])-(Table1[[#This Row],[COGS]]*Table1[[#This Row],[Sold_qty]])</f>
        <v>172.79999999999995</v>
      </c>
      <c r="Q2084" s="6">
        <f>Table1[[#This Row],[Profit]]/Table1[[#This Row],[Revenue]]</f>
        <v>0.16882583973269238</v>
      </c>
    </row>
    <row r="2085" spans="1:17" x14ac:dyDescent="0.3">
      <c r="A2085">
        <v>2084</v>
      </c>
      <c r="B2085" t="s">
        <v>4425</v>
      </c>
      <c r="C2085" t="s">
        <v>4426</v>
      </c>
      <c r="D2085" t="s">
        <v>24</v>
      </c>
      <c r="E2085" t="s">
        <v>25</v>
      </c>
      <c r="F2085" t="s">
        <v>410</v>
      </c>
      <c r="G2085" t="s">
        <v>28</v>
      </c>
      <c r="H2085" t="s">
        <v>35</v>
      </c>
      <c r="I2085" s="1">
        <v>45046</v>
      </c>
      <c r="J2085">
        <v>2023</v>
      </c>
      <c r="K2085" t="s">
        <v>36</v>
      </c>
      <c r="L2085">
        <v>13</v>
      </c>
      <c r="M2085">
        <v>27.19</v>
      </c>
      <c r="N2085">
        <v>22.99</v>
      </c>
      <c r="O2085">
        <f>Table1[[#This Row],[Price_per_qty]]*Table1[[#This Row],[Sold_qty]]</f>
        <v>353.47</v>
      </c>
      <c r="P2085">
        <f>(Table1[[#This Row],[Sold_qty]]*Table1[[#This Row],[Price_per_qty]])-(Table1[[#This Row],[COGS]]*Table1[[#This Row],[Sold_qty]])</f>
        <v>54.600000000000023</v>
      </c>
      <c r="Q2085" s="6">
        <f>Table1[[#This Row],[Profit]]/Table1[[#This Row],[Revenue]]</f>
        <v>0.15446855461566758</v>
      </c>
    </row>
    <row r="2086" spans="1:17" x14ac:dyDescent="0.3">
      <c r="A2086">
        <v>2085</v>
      </c>
      <c r="B2086" t="s">
        <v>4427</v>
      </c>
      <c r="C2086" t="s">
        <v>4428</v>
      </c>
      <c r="D2086" t="s">
        <v>32</v>
      </c>
      <c r="E2086" t="s">
        <v>63</v>
      </c>
      <c r="F2086" t="s">
        <v>77</v>
      </c>
      <c r="G2086" t="s">
        <v>44</v>
      </c>
      <c r="H2086" t="s">
        <v>28</v>
      </c>
      <c r="I2086" s="1">
        <v>45492</v>
      </c>
      <c r="J2086">
        <v>2024</v>
      </c>
      <c r="K2086" t="s">
        <v>21</v>
      </c>
      <c r="L2086">
        <v>20</v>
      </c>
      <c r="M2086">
        <v>63.75</v>
      </c>
      <c r="N2086">
        <v>36.92</v>
      </c>
      <c r="O2086">
        <f>Table1[[#This Row],[Price_per_qty]]*Table1[[#This Row],[Sold_qty]]</f>
        <v>1275</v>
      </c>
      <c r="P2086">
        <f>(Table1[[#This Row],[Sold_qty]]*Table1[[#This Row],[Price_per_qty]])-(Table1[[#This Row],[COGS]]*Table1[[#This Row],[Sold_qty]])</f>
        <v>536.59999999999991</v>
      </c>
      <c r="Q2086" s="6">
        <f>Table1[[#This Row],[Profit]]/Table1[[#This Row],[Revenue]]</f>
        <v>0.42086274509803917</v>
      </c>
    </row>
    <row r="2087" spans="1:17" x14ac:dyDescent="0.3">
      <c r="A2087">
        <v>2086</v>
      </c>
      <c r="B2087" t="s">
        <v>4429</v>
      </c>
      <c r="C2087" t="s">
        <v>4430</v>
      </c>
      <c r="D2087" t="s">
        <v>24</v>
      </c>
      <c r="E2087" t="s">
        <v>42</v>
      </c>
      <c r="F2087" t="s">
        <v>1780</v>
      </c>
      <c r="G2087" t="s">
        <v>20</v>
      </c>
      <c r="H2087" t="s">
        <v>44</v>
      </c>
      <c r="I2087" s="1">
        <v>45404</v>
      </c>
      <c r="J2087">
        <v>2024</v>
      </c>
      <c r="K2087" t="s">
        <v>21</v>
      </c>
      <c r="L2087">
        <v>1</v>
      </c>
      <c r="M2087">
        <v>66.92</v>
      </c>
      <c r="N2087">
        <v>52.07</v>
      </c>
      <c r="O2087">
        <f>Table1[[#This Row],[Price_per_qty]]*Table1[[#This Row],[Sold_qty]]</f>
        <v>66.92</v>
      </c>
      <c r="P2087">
        <f>(Table1[[#This Row],[Sold_qty]]*Table1[[#This Row],[Price_per_qty]])-(Table1[[#This Row],[COGS]]*Table1[[#This Row],[Sold_qty]])</f>
        <v>14.850000000000001</v>
      </c>
      <c r="Q2087" s="6">
        <f>Table1[[#This Row],[Profit]]/Table1[[#This Row],[Revenue]]</f>
        <v>0.2219067543335326</v>
      </c>
    </row>
    <row r="2088" spans="1:17" x14ac:dyDescent="0.3">
      <c r="A2088">
        <v>2087</v>
      </c>
      <c r="B2088" t="s">
        <v>4431</v>
      </c>
      <c r="C2088" t="s">
        <v>4432</v>
      </c>
      <c r="D2088" t="s">
        <v>16</v>
      </c>
      <c r="E2088" t="s">
        <v>106</v>
      </c>
      <c r="F2088" t="s">
        <v>3695</v>
      </c>
      <c r="G2088" t="s">
        <v>27</v>
      </c>
      <c r="H2088" t="s">
        <v>28</v>
      </c>
      <c r="I2088" s="1">
        <v>45439</v>
      </c>
      <c r="J2088">
        <v>2024</v>
      </c>
      <c r="K2088" t="s">
        <v>21</v>
      </c>
      <c r="L2088">
        <v>13</v>
      </c>
      <c r="M2088">
        <v>348.75</v>
      </c>
      <c r="N2088">
        <v>178.42</v>
      </c>
      <c r="O2088">
        <f>Table1[[#This Row],[Price_per_qty]]*Table1[[#This Row],[Sold_qty]]</f>
        <v>4533.75</v>
      </c>
      <c r="P2088">
        <f>(Table1[[#This Row],[Sold_qty]]*Table1[[#This Row],[Price_per_qty]])-(Table1[[#This Row],[COGS]]*Table1[[#This Row],[Sold_qty]])</f>
        <v>2214.29</v>
      </c>
      <c r="Q2088" s="6">
        <f>Table1[[#This Row],[Profit]]/Table1[[#This Row],[Revenue]]</f>
        <v>0.48840143369175626</v>
      </c>
    </row>
    <row r="2089" spans="1:17" x14ac:dyDescent="0.3">
      <c r="A2089">
        <v>2088</v>
      </c>
      <c r="B2089" t="s">
        <v>4433</v>
      </c>
      <c r="C2089" t="s">
        <v>1169</v>
      </c>
      <c r="D2089" t="s">
        <v>16</v>
      </c>
      <c r="E2089" t="s">
        <v>17</v>
      </c>
      <c r="F2089" t="s">
        <v>2341</v>
      </c>
      <c r="G2089" t="s">
        <v>19</v>
      </c>
      <c r="H2089" t="s">
        <v>27</v>
      </c>
      <c r="I2089" s="1">
        <v>45698</v>
      </c>
      <c r="J2089">
        <v>2025</v>
      </c>
      <c r="K2089" t="s">
        <v>21</v>
      </c>
      <c r="L2089">
        <v>19</v>
      </c>
      <c r="M2089">
        <v>273.58</v>
      </c>
      <c r="N2089">
        <v>185.7</v>
      </c>
      <c r="O2089">
        <f>Table1[[#This Row],[Price_per_qty]]*Table1[[#This Row],[Sold_qty]]</f>
        <v>5198.0199999999995</v>
      </c>
      <c r="P2089">
        <f>(Table1[[#This Row],[Sold_qty]]*Table1[[#This Row],[Price_per_qty]])-(Table1[[#This Row],[COGS]]*Table1[[#This Row],[Sold_qty]])</f>
        <v>1669.7199999999998</v>
      </c>
      <c r="Q2089" s="6">
        <f>Table1[[#This Row],[Profit]]/Table1[[#This Row],[Revenue]]</f>
        <v>0.32122231157248338</v>
      </c>
    </row>
    <row r="2090" spans="1:17" x14ac:dyDescent="0.3">
      <c r="A2090">
        <v>2089</v>
      </c>
      <c r="B2090" t="s">
        <v>4434</v>
      </c>
      <c r="C2090" t="s">
        <v>4435</v>
      </c>
      <c r="D2090" t="s">
        <v>24</v>
      </c>
      <c r="E2090" t="s">
        <v>42</v>
      </c>
      <c r="F2090" t="s">
        <v>413</v>
      </c>
      <c r="G2090" t="s">
        <v>27</v>
      </c>
      <c r="H2090" t="s">
        <v>27</v>
      </c>
      <c r="I2090" s="1">
        <v>45806</v>
      </c>
      <c r="J2090">
        <v>2025</v>
      </c>
      <c r="K2090" t="s">
        <v>103</v>
      </c>
      <c r="L2090">
        <v>9</v>
      </c>
      <c r="M2090">
        <v>290.83999999999997</v>
      </c>
      <c r="N2090">
        <v>154.66999999999999</v>
      </c>
      <c r="O2090">
        <f>Table1[[#This Row],[Price_per_qty]]*Table1[[#This Row],[Sold_qty]]</f>
        <v>2617.56</v>
      </c>
      <c r="P2090">
        <f>(Table1[[#This Row],[Sold_qty]]*Table1[[#This Row],[Price_per_qty]])-(Table1[[#This Row],[COGS]]*Table1[[#This Row],[Sold_qty]])</f>
        <v>1225.53</v>
      </c>
      <c r="Q2090" s="6">
        <f>Table1[[#This Row],[Profit]]/Table1[[#This Row],[Revenue]]</f>
        <v>0.46819557144821894</v>
      </c>
    </row>
    <row r="2091" spans="1:17" x14ac:dyDescent="0.3">
      <c r="A2091">
        <v>2090</v>
      </c>
      <c r="B2091" t="s">
        <v>4436</v>
      </c>
      <c r="C2091" t="s">
        <v>4437</v>
      </c>
      <c r="D2091" t="s">
        <v>24</v>
      </c>
      <c r="E2091" t="s">
        <v>73</v>
      </c>
      <c r="F2091" t="s">
        <v>416</v>
      </c>
      <c r="G2091" t="s">
        <v>28</v>
      </c>
      <c r="H2091" t="s">
        <v>44</v>
      </c>
      <c r="I2091" s="1">
        <v>45089</v>
      </c>
      <c r="J2091">
        <v>2023</v>
      </c>
      <c r="K2091" t="s">
        <v>29</v>
      </c>
      <c r="L2091">
        <v>13</v>
      </c>
      <c r="M2091">
        <v>225.9</v>
      </c>
      <c r="N2091">
        <v>118.79</v>
      </c>
      <c r="O2091">
        <f>Table1[[#This Row],[Price_per_qty]]*Table1[[#This Row],[Sold_qty]]</f>
        <v>2936.7000000000003</v>
      </c>
      <c r="P2091">
        <f>(Table1[[#This Row],[Sold_qty]]*Table1[[#This Row],[Price_per_qty]])-(Table1[[#This Row],[COGS]]*Table1[[#This Row],[Sold_qty]])</f>
        <v>1392.4300000000003</v>
      </c>
      <c r="Q2091" s="6">
        <f>Table1[[#This Row],[Profit]]/Table1[[#This Row],[Revenue]]</f>
        <v>0.47414785303231521</v>
      </c>
    </row>
    <row r="2092" spans="1:17" x14ac:dyDescent="0.3">
      <c r="A2092">
        <v>2091</v>
      </c>
      <c r="B2092" t="s">
        <v>4438</v>
      </c>
      <c r="C2092" t="s">
        <v>4439</v>
      </c>
      <c r="D2092" t="s">
        <v>16</v>
      </c>
      <c r="E2092" t="s">
        <v>17</v>
      </c>
      <c r="F2092" t="s">
        <v>4361</v>
      </c>
      <c r="G2092" t="s">
        <v>44</v>
      </c>
      <c r="H2092" t="s">
        <v>27</v>
      </c>
      <c r="I2092" s="1">
        <v>45049</v>
      </c>
      <c r="J2092">
        <v>2023</v>
      </c>
      <c r="K2092" t="s">
        <v>36</v>
      </c>
      <c r="L2092">
        <v>10</v>
      </c>
      <c r="M2092">
        <v>469.91</v>
      </c>
      <c r="N2092">
        <v>382.65</v>
      </c>
      <c r="O2092">
        <f>Table1[[#This Row],[Price_per_qty]]*Table1[[#This Row],[Sold_qty]]</f>
        <v>4699.1000000000004</v>
      </c>
      <c r="P2092">
        <f>(Table1[[#This Row],[Sold_qty]]*Table1[[#This Row],[Price_per_qty]])-(Table1[[#This Row],[COGS]]*Table1[[#This Row],[Sold_qty]])</f>
        <v>872.60000000000036</v>
      </c>
      <c r="Q2092" s="6">
        <f>Table1[[#This Row],[Profit]]/Table1[[#This Row],[Revenue]]</f>
        <v>0.18569513311059571</v>
      </c>
    </row>
    <row r="2093" spans="1:17" x14ac:dyDescent="0.3">
      <c r="A2093">
        <v>2092</v>
      </c>
      <c r="B2093" t="s">
        <v>4440</v>
      </c>
      <c r="C2093" t="s">
        <v>2995</v>
      </c>
      <c r="D2093" t="s">
        <v>24</v>
      </c>
      <c r="E2093" t="s">
        <v>73</v>
      </c>
      <c r="F2093" t="s">
        <v>776</v>
      </c>
      <c r="G2093" t="s">
        <v>35</v>
      </c>
      <c r="H2093" t="s">
        <v>27</v>
      </c>
      <c r="I2093" s="1">
        <v>45624</v>
      </c>
      <c r="J2093">
        <v>2024</v>
      </c>
      <c r="K2093" t="s">
        <v>21</v>
      </c>
      <c r="L2093">
        <v>11</v>
      </c>
      <c r="M2093">
        <v>383.05</v>
      </c>
      <c r="N2093">
        <v>279.35000000000002</v>
      </c>
      <c r="O2093">
        <f>Table1[[#This Row],[Price_per_qty]]*Table1[[#This Row],[Sold_qty]]</f>
        <v>4213.55</v>
      </c>
      <c r="P2093">
        <f>(Table1[[#This Row],[Sold_qty]]*Table1[[#This Row],[Price_per_qty]])-(Table1[[#This Row],[COGS]]*Table1[[#This Row],[Sold_qty]])</f>
        <v>1140.6999999999998</v>
      </c>
      <c r="Q2093" s="6">
        <f>Table1[[#This Row],[Profit]]/Table1[[#This Row],[Revenue]]</f>
        <v>0.27072183788017223</v>
      </c>
    </row>
    <row r="2094" spans="1:17" x14ac:dyDescent="0.3">
      <c r="A2094">
        <v>2093</v>
      </c>
      <c r="B2094" t="s">
        <v>4441</v>
      </c>
      <c r="C2094" t="s">
        <v>4442</v>
      </c>
      <c r="D2094" t="s">
        <v>24</v>
      </c>
      <c r="E2094" t="s">
        <v>42</v>
      </c>
      <c r="F2094" t="s">
        <v>883</v>
      </c>
      <c r="G2094" t="s">
        <v>28</v>
      </c>
      <c r="H2094" t="s">
        <v>28</v>
      </c>
      <c r="I2094" s="1">
        <v>45608</v>
      </c>
      <c r="J2094">
        <v>2024</v>
      </c>
      <c r="K2094" t="s">
        <v>29</v>
      </c>
      <c r="L2094">
        <v>6</v>
      </c>
      <c r="M2094">
        <v>372.32</v>
      </c>
      <c r="N2094">
        <v>243.91</v>
      </c>
      <c r="O2094">
        <f>Table1[[#This Row],[Price_per_qty]]*Table1[[#This Row],[Sold_qty]]</f>
        <v>2233.92</v>
      </c>
      <c r="P2094">
        <f>(Table1[[#This Row],[Sold_qty]]*Table1[[#This Row],[Price_per_qty]])-(Table1[[#This Row],[COGS]]*Table1[[#This Row],[Sold_qty]])</f>
        <v>770.46</v>
      </c>
      <c r="Q2094" s="6">
        <f>Table1[[#This Row],[Profit]]/Table1[[#This Row],[Revenue]]</f>
        <v>0.34489149119037388</v>
      </c>
    </row>
    <row r="2095" spans="1:17" x14ac:dyDescent="0.3">
      <c r="A2095">
        <v>2094</v>
      </c>
      <c r="B2095" t="s">
        <v>4443</v>
      </c>
      <c r="C2095" t="s">
        <v>2412</v>
      </c>
      <c r="D2095" t="s">
        <v>24</v>
      </c>
      <c r="E2095" t="s">
        <v>73</v>
      </c>
      <c r="F2095" t="s">
        <v>607</v>
      </c>
      <c r="G2095" t="s">
        <v>27</v>
      </c>
      <c r="H2095" t="s">
        <v>20</v>
      </c>
      <c r="I2095" s="1">
        <v>45049</v>
      </c>
      <c r="J2095">
        <v>2023</v>
      </c>
      <c r="K2095" t="s">
        <v>21</v>
      </c>
      <c r="L2095">
        <v>9</v>
      </c>
      <c r="M2095">
        <v>57.38</v>
      </c>
      <c r="N2095">
        <v>47.87</v>
      </c>
      <c r="O2095">
        <f>Table1[[#This Row],[Price_per_qty]]*Table1[[#This Row],[Sold_qty]]</f>
        <v>516.42000000000007</v>
      </c>
      <c r="P2095">
        <f>(Table1[[#This Row],[Sold_qty]]*Table1[[#This Row],[Price_per_qty]])-(Table1[[#This Row],[COGS]]*Table1[[#This Row],[Sold_qty]])</f>
        <v>85.590000000000089</v>
      </c>
      <c r="Q2095" s="6">
        <f>Table1[[#This Row],[Profit]]/Table1[[#This Row],[Revenue]]</f>
        <v>0.16573719065876627</v>
      </c>
    </row>
    <row r="2096" spans="1:17" x14ac:dyDescent="0.3">
      <c r="A2096">
        <v>2095</v>
      </c>
      <c r="B2096" t="s">
        <v>4444</v>
      </c>
      <c r="C2096" t="s">
        <v>4445</v>
      </c>
      <c r="D2096" t="s">
        <v>24</v>
      </c>
      <c r="E2096" t="s">
        <v>25</v>
      </c>
      <c r="F2096" t="s">
        <v>471</v>
      </c>
      <c r="G2096" t="s">
        <v>19</v>
      </c>
      <c r="H2096" t="s">
        <v>28</v>
      </c>
      <c r="I2096" s="1">
        <v>45464</v>
      </c>
      <c r="J2096">
        <v>2024</v>
      </c>
      <c r="K2096" t="s">
        <v>36</v>
      </c>
      <c r="L2096">
        <v>2</v>
      </c>
      <c r="M2096">
        <v>28.31</v>
      </c>
      <c r="N2096">
        <v>16.46</v>
      </c>
      <c r="O2096">
        <f>Table1[[#This Row],[Price_per_qty]]*Table1[[#This Row],[Sold_qty]]</f>
        <v>56.62</v>
      </c>
      <c r="P2096">
        <f>(Table1[[#This Row],[Sold_qty]]*Table1[[#This Row],[Price_per_qty]])-(Table1[[#This Row],[COGS]]*Table1[[#This Row],[Sold_qty]])</f>
        <v>23.699999999999996</v>
      </c>
      <c r="Q2096" s="6">
        <f>Table1[[#This Row],[Profit]]/Table1[[#This Row],[Revenue]]</f>
        <v>0.41858000706464144</v>
      </c>
    </row>
    <row r="2097" spans="1:17" x14ac:dyDescent="0.3">
      <c r="A2097">
        <v>2096</v>
      </c>
      <c r="B2097" t="s">
        <v>4446</v>
      </c>
      <c r="C2097" t="s">
        <v>4447</v>
      </c>
      <c r="D2097" t="s">
        <v>24</v>
      </c>
      <c r="E2097" t="s">
        <v>42</v>
      </c>
      <c r="F2097" t="s">
        <v>900</v>
      </c>
      <c r="G2097" t="s">
        <v>20</v>
      </c>
      <c r="H2097" t="s">
        <v>19</v>
      </c>
      <c r="I2097" s="1">
        <v>45493</v>
      </c>
      <c r="J2097">
        <v>2024</v>
      </c>
      <c r="K2097" t="s">
        <v>29</v>
      </c>
      <c r="L2097">
        <v>1</v>
      </c>
      <c r="M2097">
        <v>119.01</v>
      </c>
      <c r="N2097">
        <v>63.86</v>
      </c>
      <c r="O2097">
        <f>Table1[[#This Row],[Price_per_qty]]*Table1[[#This Row],[Sold_qty]]</f>
        <v>119.01</v>
      </c>
      <c r="P2097">
        <f>(Table1[[#This Row],[Sold_qty]]*Table1[[#This Row],[Price_per_qty]])-(Table1[[#This Row],[COGS]]*Table1[[#This Row],[Sold_qty]])</f>
        <v>55.150000000000006</v>
      </c>
      <c r="Q2097" s="6">
        <f>Table1[[#This Row],[Profit]]/Table1[[#This Row],[Revenue]]</f>
        <v>0.46340643643391316</v>
      </c>
    </row>
    <row r="2098" spans="1:17" x14ac:dyDescent="0.3">
      <c r="A2098">
        <v>2097</v>
      </c>
      <c r="B2098" t="s">
        <v>4448</v>
      </c>
      <c r="C2098" t="s">
        <v>4449</v>
      </c>
      <c r="D2098" t="s">
        <v>16</v>
      </c>
      <c r="E2098" t="s">
        <v>106</v>
      </c>
      <c r="F2098" t="s">
        <v>2429</v>
      </c>
      <c r="G2098" t="s">
        <v>27</v>
      </c>
      <c r="H2098" t="s">
        <v>20</v>
      </c>
      <c r="I2098" s="1">
        <v>45210</v>
      </c>
      <c r="J2098">
        <v>2023</v>
      </c>
      <c r="K2098" t="s">
        <v>21</v>
      </c>
      <c r="L2098">
        <v>4</v>
      </c>
      <c r="M2098">
        <v>328.08</v>
      </c>
      <c r="N2098">
        <v>260.38</v>
      </c>
      <c r="O2098">
        <f>Table1[[#This Row],[Price_per_qty]]*Table1[[#This Row],[Sold_qty]]</f>
        <v>1312.32</v>
      </c>
      <c r="P2098">
        <f>(Table1[[#This Row],[Sold_qty]]*Table1[[#This Row],[Price_per_qty]])-(Table1[[#This Row],[COGS]]*Table1[[#This Row],[Sold_qty]])</f>
        <v>270.79999999999995</v>
      </c>
      <c r="Q2098" s="6">
        <f>Table1[[#This Row],[Profit]]/Table1[[#This Row],[Revenue]]</f>
        <v>0.20635210924164835</v>
      </c>
    </row>
    <row r="2099" spans="1:17" x14ac:dyDescent="0.3">
      <c r="A2099">
        <v>2098</v>
      </c>
      <c r="B2099" t="s">
        <v>4450</v>
      </c>
      <c r="C2099" t="s">
        <v>4451</v>
      </c>
      <c r="D2099" t="s">
        <v>16</v>
      </c>
      <c r="E2099" t="s">
        <v>106</v>
      </c>
      <c r="F2099" t="s">
        <v>2429</v>
      </c>
      <c r="G2099" t="s">
        <v>35</v>
      </c>
      <c r="H2099" t="s">
        <v>20</v>
      </c>
      <c r="I2099" s="1">
        <v>45647</v>
      </c>
      <c r="J2099">
        <v>2024</v>
      </c>
      <c r="K2099" t="s">
        <v>21</v>
      </c>
      <c r="L2099">
        <v>1</v>
      </c>
      <c r="M2099">
        <v>387.18</v>
      </c>
      <c r="N2099">
        <v>325.49</v>
      </c>
      <c r="O2099">
        <f>Table1[[#This Row],[Price_per_qty]]*Table1[[#This Row],[Sold_qty]]</f>
        <v>387.18</v>
      </c>
      <c r="P2099">
        <f>(Table1[[#This Row],[Sold_qty]]*Table1[[#This Row],[Price_per_qty]])-(Table1[[#This Row],[COGS]]*Table1[[#This Row],[Sold_qty]])</f>
        <v>61.69</v>
      </c>
      <c r="Q2099" s="6">
        <f>Table1[[#This Row],[Profit]]/Table1[[#This Row],[Revenue]]</f>
        <v>0.15933157704426881</v>
      </c>
    </row>
    <row r="2100" spans="1:17" x14ac:dyDescent="0.3">
      <c r="A2100">
        <v>2099</v>
      </c>
      <c r="B2100" t="s">
        <v>4452</v>
      </c>
      <c r="C2100" t="s">
        <v>4453</v>
      </c>
      <c r="D2100" t="s">
        <v>24</v>
      </c>
      <c r="E2100" t="s">
        <v>73</v>
      </c>
      <c r="F2100" t="s">
        <v>1047</v>
      </c>
      <c r="G2100" t="s">
        <v>20</v>
      </c>
      <c r="H2100" t="s">
        <v>20</v>
      </c>
      <c r="I2100" s="1">
        <v>45363</v>
      </c>
      <c r="J2100">
        <v>2024</v>
      </c>
      <c r="K2100" t="s">
        <v>29</v>
      </c>
      <c r="L2100">
        <v>4</v>
      </c>
      <c r="M2100">
        <v>71.8</v>
      </c>
      <c r="N2100">
        <v>42.4</v>
      </c>
      <c r="O2100">
        <f>Table1[[#This Row],[Price_per_qty]]*Table1[[#This Row],[Sold_qty]]</f>
        <v>287.2</v>
      </c>
      <c r="P2100">
        <f>(Table1[[#This Row],[Sold_qty]]*Table1[[#This Row],[Price_per_qty]])-(Table1[[#This Row],[COGS]]*Table1[[#This Row],[Sold_qty]])</f>
        <v>117.6</v>
      </c>
      <c r="Q2100" s="6">
        <f>Table1[[#This Row],[Profit]]/Table1[[#This Row],[Revenue]]</f>
        <v>0.40947075208913647</v>
      </c>
    </row>
    <row r="2101" spans="1:17" x14ac:dyDescent="0.3">
      <c r="A2101">
        <v>2100</v>
      </c>
      <c r="B2101" t="s">
        <v>4454</v>
      </c>
      <c r="C2101" t="s">
        <v>4455</v>
      </c>
      <c r="D2101" t="s">
        <v>32</v>
      </c>
      <c r="E2101" t="s">
        <v>52</v>
      </c>
      <c r="F2101" t="s">
        <v>53</v>
      </c>
      <c r="G2101" t="s">
        <v>44</v>
      </c>
      <c r="H2101" t="s">
        <v>19</v>
      </c>
      <c r="I2101" s="1">
        <v>45724</v>
      </c>
      <c r="J2101">
        <v>2025</v>
      </c>
      <c r="K2101" t="s">
        <v>21</v>
      </c>
      <c r="L2101">
        <v>6</v>
      </c>
      <c r="M2101">
        <v>330.92</v>
      </c>
      <c r="N2101">
        <v>280.62</v>
      </c>
      <c r="O2101">
        <f>Table1[[#This Row],[Price_per_qty]]*Table1[[#This Row],[Sold_qty]]</f>
        <v>1985.52</v>
      </c>
      <c r="P2101">
        <f>(Table1[[#This Row],[Sold_qty]]*Table1[[#This Row],[Price_per_qty]])-(Table1[[#This Row],[COGS]]*Table1[[#This Row],[Sold_qty]])</f>
        <v>301.79999999999995</v>
      </c>
      <c r="Q2101" s="6">
        <f>Table1[[#This Row],[Profit]]/Table1[[#This Row],[Revenue]]</f>
        <v>0.1520004835005439</v>
      </c>
    </row>
    <row r="2102" spans="1:17" x14ac:dyDescent="0.3">
      <c r="A2102">
        <v>2101</v>
      </c>
      <c r="B2102" t="s">
        <v>4456</v>
      </c>
      <c r="C2102" t="s">
        <v>4457</v>
      </c>
      <c r="D2102" t="s">
        <v>32</v>
      </c>
      <c r="E2102" t="s">
        <v>52</v>
      </c>
      <c r="F2102" t="s">
        <v>1833</v>
      </c>
      <c r="G2102" t="s">
        <v>27</v>
      </c>
      <c r="H2102" t="s">
        <v>28</v>
      </c>
      <c r="I2102" s="1">
        <v>45815</v>
      </c>
      <c r="J2102">
        <v>2025</v>
      </c>
      <c r="K2102" t="s">
        <v>29</v>
      </c>
      <c r="L2102">
        <v>5</v>
      </c>
      <c r="M2102">
        <v>360.99</v>
      </c>
      <c r="N2102">
        <v>242.97</v>
      </c>
      <c r="O2102">
        <f>Table1[[#This Row],[Price_per_qty]]*Table1[[#This Row],[Sold_qty]]</f>
        <v>1804.95</v>
      </c>
      <c r="P2102">
        <f>(Table1[[#This Row],[Sold_qty]]*Table1[[#This Row],[Price_per_qty]])-(Table1[[#This Row],[COGS]]*Table1[[#This Row],[Sold_qty]])</f>
        <v>590.10000000000014</v>
      </c>
      <c r="Q2102" s="6">
        <f>Table1[[#This Row],[Profit]]/Table1[[#This Row],[Revenue]]</f>
        <v>0.32693426410703902</v>
      </c>
    </row>
    <row r="2103" spans="1:17" x14ac:dyDescent="0.3">
      <c r="A2103">
        <v>2102</v>
      </c>
      <c r="B2103" t="s">
        <v>4458</v>
      </c>
      <c r="C2103" t="s">
        <v>4459</v>
      </c>
      <c r="D2103" t="s">
        <v>16</v>
      </c>
      <c r="E2103" t="s">
        <v>17</v>
      </c>
      <c r="F2103" t="s">
        <v>1296</v>
      </c>
      <c r="G2103" t="s">
        <v>44</v>
      </c>
      <c r="H2103" t="s">
        <v>27</v>
      </c>
      <c r="I2103" s="1">
        <v>45659</v>
      </c>
      <c r="J2103">
        <v>2025</v>
      </c>
      <c r="K2103" t="s">
        <v>21</v>
      </c>
      <c r="L2103">
        <v>7</v>
      </c>
      <c r="M2103">
        <v>281.31</v>
      </c>
      <c r="N2103">
        <v>183.35</v>
      </c>
      <c r="O2103">
        <f>Table1[[#This Row],[Price_per_qty]]*Table1[[#This Row],[Sold_qty]]</f>
        <v>1969.17</v>
      </c>
      <c r="P2103">
        <f>(Table1[[#This Row],[Sold_qty]]*Table1[[#This Row],[Price_per_qty]])-(Table1[[#This Row],[COGS]]*Table1[[#This Row],[Sold_qty]])</f>
        <v>685.72</v>
      </c>
      <c r="Q2103" s="6">
        <f>Table1[[#This Row],[Profit]]/Table1[[#This Row],[Revenue]]</f>
        <v>0.34822793359638832</v>
      </c>
    </row>
    <row r="2104" spans="1:17" x14ac:dyDescent="0.3">
      <c r="A2104">
        <v>2103</v>
      </c>
      <c r="B2104" t="s">
        <v>4460</v>
      </c>
      <c r="C2104" t="s">
        <v>3961</v>
      </c>
      <c r="D2104" t="s">
        <v>24</v>
      </c>
      <c r="E2104" t="s">
        <v>42</v>
      </c>
      <c r="F2104" t="s">
        <v>1108</v>
      </c>
      <c r="G2104" t="s">
        <v>20</v>
      </c>
      <c r="H2104" t="s">
        <v>27</v>
      </c>
      <c r="I2104" s="1">
        <v>45028</v>
      </c>
      <c r="J2104">
        <v>2023</v>
      </c>
      <c r="K2104" t="s">
        <v>21</v>
      </c>
      <c r="L2104">
        <v>3</v>
      </c>
      <c r="M2104">
        <v>186.45</v>
      </c>
      <c r="N2104">
        <v>120.8</v>
      </c>
      <c r="O2104">
        <f>Table1[[#This Row],[Price_per_qty]]*Table1[[#This Row],[Sold_qty]]</f>
        <v>559.34999999999991</v>
      </c>
      <c r="P2104">
        <f>(Table1[[#This Row],[Sold_qty]]*Table1[[#This Row],[Price_per_qty]])-(Table1[[#This Row],[COGS]]*Table1[[#This Row],[Sold_qty]])</f>
        <v>196.94999999999993</v>
      </c>
      <c r="Q2104" s="6">
        <f>Table1[[#This Row],[Profit]]/Table1[[#This Row],[Revenue]]</f>
        <v>0.35210512201662636</v>
      </c>
    </row>
    <row r="2105" spans="1:17" x14ac:dyDescent="0.3">
      <c r="A2105">
        <v>2104</v>
      </c>
      <c r="B2105" t="s">
        <v>4461</v>
      </c>
      <c r="C2105" t="s">
        <v>2270</v>
      </c>
      <c r="D2105" t="s">
        <v>24</v>
      </c>
      <c r="E2105" t="s">
        <v>25</v>
      </c>
      <c r="F2105" t="s">
        <v>113</v>
      </c>
      <c r="G2105" t="s">
        <v>28</v>
      </c>
      <c r="H2105" t="s">
        <v>20</v>
      </c>
      <c r="I2105" s="1">
        <v>45530</v>
      </c>
      <c r="J2105">
        <v>2024</v>
      </c>
      <c r="K2105" t="s">
        <v>103</v>
      </c>
      <c r="L2105">
        <v>3</v>
      </c>
      <c r="M2105">
        <v>114.17</v>
      </c>
      <c r="N2105">
        <v>59.62</v>
      </c>
      <c r="O2105">
        <f>Table1[[#This Row],[Price_per_qty]]*Table1[[#This Row],[Sold_qty]]</f>
        <v>342.51</v>
      </c>
      <c r="P2105">
        <f>(Table1[[#This Row],[Sold_qty]]*Table1[[#This Row],[Price_per_qty]])-(Table1[[#This Row],[COGS]]*Table1[[#This Row],[Sold_qty]])</f>
        <v>163.65</v>
      </c>
      <c r="Q2105" s="6">
        <f>Table1[[#This Row],[Profit]]/Table1[[#This Row],[Revenue]]</f>
        <v>0.47779626872208114</v>
      </c>
    </row>
    <row r="2106" spans="1:17" x14ac:dyDescent="0.3">
      <c r="A2106">
        <v>2105</v>
      </c>
      <c r="B2106" t="s">
        <v>4462</v>
      </c>
      <c r="C2106" t="s">
        <v>4463</v>
      </c>
      <c r="D2106" t="s">
        <v>32</v>
      </c>
      <c r="E2106" t="s">
        <v>33</v>
      </c>
      <c r="F2106" t="s">
        <v>567</v>
      </c>
      <c r="G2106" t="s">
        <v>27</v>
      </c>
      <c r="H2106" t="s">
        <v>20</v>
      </c>
      <c r="I2106" s="1">
        <v>45195</v>
      </c>
      <c r="J2106">
        <v>2023</v>
      </c>
      <c r="K2106" t="s">
        <v>36</v>
      </c>
      <c r="L2106">
        <v>10</v>
      </c>
      <c r="M2106">
        <v>360.36</v>
      </c>
      <c r="N2106">
        <v>204.07</v>
      </c>
      <c r="O2106">
        <f>Table1[[#This Row],[Price_per_qty]]*Table1[[#This Row],[Sold_qty]]</f>
        <v>3603.6000000000004</v>
      </c>
      <c r="P2106">
        <f>(Table1[[#This Row],[Sold_qty]]*Table1[[#This Row],[Price_per_qty]])-(Table1[[#This Row],[COGS]]*Table1[[#This Row],[Sold_qty]])</f>
        <v>1562.9000000000005</v>
      </c>
      <c r="Q2106" s="6">
        <f>Table1[[#This Row],[Profit]]/Table1[[#This Row],[Revenue]]</f>
        <v>0.43370518370518379</v>
      </c>
    </row>
    <row r="2107" spans="1:17" x14ac:dyDescent="0.3">
      <c r="A2107">
        <v>2106</v>
      </c>
      <c r="B2107" t="s">
        <v>4464</v>
      </c>
      <c r="C2107" t="s">
        <v>4465</v>
      </c>
      <c r="D2107" t="s">
        <v>24</v>
      </c>
      <c r="E2107" t="s">
        <v>73</v>
      </c>
      <c r="F2107" t="s">
        <v>825</v>
      </c>
      <c r="G2107" t="s">
        <v>27</v>
      </c>
      <c r="H2107" t="s">
        <v>27</v>
      </c>
      <c r="I2107" s="1">
        <v>45386</v>
      </c>
      <c r="J2107">
        <v>2024</v>
      </c>
      <c r="K2107" t="s">
        <v>21</v>
      </c>
      <c r="L2107">
        <v>7</v>
      </c>
      <c r="M2107">
        <v>461.88</v>
      </c>
      <c r="N2107">
        <v>359.6</v>
      </c>
      <c r="O2107">
        <f>Table1[[#This Row],[Price_per_qty]]*Table1[[#This Row],[Sold_qty]]</f>
        <v>3233.16</v>
      </c>
      <c r="P2107">
        <f>(Table1[[#This Row],[Sold_qty]]*Table1[[#This Row],[Price_per_qty]])-(Table1[[#This Row],[COGS]]*Table1[[#This Row],[Sold_qty]])</f>
        <v>715.95999999999958</v>
      </c>
      <c r="Q2107" s="6">
        <f>Table1[[#This Row],[Profit]]/Table1[[#This Row],[Revenue]]</f>
        <v>0.22144279899540995</v>
      </c>
    </row>
    <row r="2108" spans="1:17" x14ac:dyDescent="0.3">
      <c r="A2108">
        <v>2107</v>
      </c>
      <c r="B2108" t="s">
        <v>4466</v>
      </c>
      <c r="C2108" t="s">
        <v>2443</v>
      </c>
      <c r="D2108" t="s">
        <v>16</v>
      </c>
      <c r="E2108" t="s">
        <v>59</v>
      </c>
      <c r="F2108" t="s">
        <v>1810</v>
      </c>
      <c r="G2108" t="s">
        <v>35</v>
      </c>
      <c r="H2108" t="s">
        <v>44</v>
      </c>
      <c r="I2108" s="1">
        <v>45518</v>
      </c>
      <c r="J2108">
        <v>2024</v>
      </c>
      <c r="K2108" t="s">
        <v>103</v>
      </c>
      <c r="L2108">
        <v>7</v>
      </c>
      <c r="M2108">
        <v>338.14</v>
      </c>
      <c r="N2108">
        <v>261.70999999999998</v>
      </c>
      <c r="O2108">
        <f>Table1[[#This Row],[Price_per_qty]]*Table1[[#This Row],[Sold_qty]]</f>
        <v>2366.98</v>
      </c>
      <c r="P2108">
        <f>(Table1[[#This Row],[Sold_qty]]*Table1[[#This Row],[Price_per_qty]])-(Table1[[#This Row],[COGS]]*Table1[[#This Row],[Sold_qty]])</f>
        <v>535.01000000000022</v>
      </c>
      <c r="Q2108" s="6">
        <f>Table1[[#This Row],[Profit]]/Table1[[#This Row],[Revenue]]</f>
        <v>0.22603063819719652</v>
      </c>
    </row>
    <row r="2109" spans="1:17" x14ac:dyDescent="0.3">
      <c r="A2109">
        <v>2108</v>
      </c>
      <c r="B2109" t="s">
        <v>4467</v>
      </c>
      <c r="C2109" t="s">
        <v>4468</v>
      </c>
      <c r="D2109" t="s">
        <v>24</v>
      </c>
      <c r="E2109" t="s">
        <v>25</v>
      </c>
      <c r="F2109" t="s">
        <v>926</v>
      </c>
      <c r="G2109" t="s">
        <v>44</v>
      </c>
      <c r="H2109" t="s">
        <v>28</v>
      </c>
      <c r="I2109" s="1">
        <v>45601</v>
      </c>
      <c r="J2109">
        <v>2024</v>
      </c>
      <c r="K2109" t="s">
        <v>21</v>
      </c>
      <c r="L2109">
        <v>20</v>
      </c>
      <c r="M2109">
        <v>418.09</v>
      </c>
      <c r="N2109">
        <v>239.55</v>
      </c>
      <c r="O2109">
        <f>Table1[[#This Row],[Price_per_qty]]*Table1[[#This Row],[Sold_qty]]</f>
        <v>8361.7999999999993</v>
      </c>
      <c r="P2109">
        <f>(Table1[[#This Row],[Sold_qty]]*Table1[[#This Row],[Price_per_qty]])-(Table1[[#This Row],[COGS]]*Table1[[#This Row],[Sold_qty]])</f>
        <v>3570.7999999999993</v>
      </c>
      <c r="Q2109" s="6">
        <f>Table1[[#This Row],[Profit]]/Table1[[#This Row],[Revenue]]</f>
        <v>0.42703724078547678</v>
      </c>
    </row>
    <row r="2110" spans="1:17" x14ac:dyDescent="0.3">
      <c r="A2110">
        <v>2109</v>
      </c>
      <c r="B2110" t="s">
        <v>4469</v>
      </c>
      <c r="C2110" t="s">
        <v>4470</v>
      </c>
      <c r="D2110" t="s">
        <v>32</v>
      </c>
      <c r="E2110" t="s">
        <v>63</v>
      </c>
      <c r="F2110" t="s">
        <v>1658</v>
      </c>
      <c r="G2110" t="s">
        <v>28</v>
      </c>
      <c r="H2110" t="s">
        <v>20</v>
      </c>
      <c r="I2110" s="1">
        <v>44949</v>
      </c>
      <c r="J2110">
        <v>2023</v>
      </c>
      <c r="K2110" t="s">
        <v>29</v>
      </c>
      <c r="L2110">
        <v>8</v>
      </c>
      <c r="M2110">
        <v>90.15</v>
      </c>
      <c r="N2110">
        <v>75.239999999999995</v>
      </c>
      <c r="O2110">
        <f>Table1[[#This Row],[Price_per_qty]]*Table1[[#This Row],[Sold_qty]]</f>
        <v>721.2</v>
      </c>
      <c r="P2110">
        <f>(Table1[[#This Row],[Sold_qty]]*Table1[[#This Row],[Price_per_qty]])-(Table1[[#This Row],[COGS]]*Table1[[#This Row],[Sold_qty]])</f>
        <v>119.28000000000009</v>
      </c>
      <c r="Q2110" s="6">
        <f>Table1[[#This Row],[Profit]]/Table1[[#This Row],[Revenue]]</f>
        <v>0.16539101497504172</v>
      </c>
    </row>
    <row r="2111" spans="1:17" x14ac:dyDescent="0.3">
      <c r="A2111">
        <v>2110</v>
      </c>
      <c r="B2111" t="s">
        <v>4471</v>
      </c>
      <c r="C2111" t="s">
        <v>4472</v>
      </c>
      <c r="D2111" t="s">
        <v>32</v>
      </c>
      <c r="E2111" t="s">
        <v>63</v>
      </c>
      <c r="F2111" t="s">
        <v>2001</v>
      </c>
      <c r="G2111" t="s">
        <v>19</v>
      </c>
      <c r="H2111" t="s">
        <v>20</v>
      </c>
      <c r="I2111" s="1">
        <v>45189</v>
      </c>
      <c r="J2111">
        <v>2023</v>
      </c>
      <c r="K2111" t="s">
        <v>29</v>
      </c>
      <c r="L2111">
        <v>2</v>
      </c>
      <c r="M2111">
        <v>320.69</v>
      </c>
      <c r="N2111">
        <v>232.68</v>
      </c>
      <c r="O2111">
        <f>Table1[[#This Row],[Price_per_qty]]*Table1[[#This Row],[Sold_qty]]</f>
        <v>641.38</v>
      </c>
      <c r="P2111">
        <f>(Table1[[#This Row],[Sold_qty]]*Table1[[#This Row],[Price_per_qty]])-(Table1[[#This Row],[COGS]]*Table1[[#This Row],[Sold_qty]])</f>
        <v>176.01999999999998</v>
      </c>
      <c r="Q2111" s="6">
        <f>Table1[[#This Row],[Profit]]/Table1[[#This Row],[Revenue]]</f>
        <v>0.27443948985001088</v>
      </c>
    </row>
    <row r="2112" spans="1:17" x14ac:dyDescent="0.3">
      <c r="A2112">
        <v>2111</v>
      </c>
      <c r="B2112" t="s">
        <v>4473</v>
      </c>
      <c r="C2112" t="s">
        <v>4474</v>
      </c>
      <c r="D2112" t="s">
        <v>24</v>
      </c>
      <c r="E2112" t="s">
        <v>42</v>
      </c>
      <c r="F2112" t="s">
        <v>4077</v>
      </c>
      <c r="G2112" t="s">
        <v>20</v>
      </c>
      <c r="H2112" t="s">
        <v>28</v>
      </c>
      <c r="I2112" s="1">
        <v>45364</v>
      </c>
      <c r="J2112">
        <v>2024</v>
      </c>
      <c r="K2112" t="s">
        <v>29</v>
      </c>
      <c r="L2112">
        <v>10</v>
      </c>
      <c r="M2112">
        <v>105.18</v>
      </c>
      <c r="N2112">
        <v>58</v>
      </c>
      <c r="O2112">
        <f>Table1[[#This Row],[Price_per_qty]]*Table1[[#This Row],[Sold_qty]]</f>
        <v>1051.8000000000002</v>
      </c>
      <c r="P2112">
        <f>(Table1[[#This Row],[Sold_qty]]*Table1[[#This Row],[Price_per_qty]])-(Table1[[#This Row],[COGS]]*Table1[[#This Row],[Sold_qty]])</f>
        <v>471.80000000000018</v>
      </c>
      <c r="Q2112" s="6">
        <f>Table1[[#This Row],[Profit]]/Table1[[#This Row],[Revenue]]</f>
        <v>0.44856436584902082</v>
      </c>
    </row>
    <row r="2113" spans="1:17" x14ac:dyDescent="0.3">
      <c r="A2113">
        <v>2112</v>
      </c>
      <c r="B2113" t="s">
        <v>4475</v>
      </c>
      <c r="C2113" t="s">
        <v>4476</v>
      </c>
      <c r="D2113" t="s">
        <v>32</v>
      </c>
      <c r="E2113" t="s">
        <v>33</v>
      </c>
      <c r="F2113" t="s">
        <v>711</v>
      </c>
      <c r="G2113" t="s">
        <v>20</v>
      </c>
      <c r="H2113" t="s">
        <v>28</v>
      </c>
      <c r="I2113" s="1">
        <v>45072</v>
      </c>
      <c r="J2113">
        <v>2023</v>
      </c>
      <c r="K2113" t="s">
        <v>36</v>
      </c>
      <c r="L2113">
        <v>14</v>
      </c>
      <c r="M2113">
        <v>205.08</v>
      </c>
      <c r="N2113">
        <v>131.13999999999999</v>
      </c>
      <c r="O2113">
        <f>Table1[[#This Row],[Price_per_qty]]*Table1[[#This Row],[Sold_qty]]</f>
        <v>2871.1200000000003</v>
      </c>
      <c r="P2113">
        <f>(Table1[[#This Row],[Sold_qty]]*Table1[[#This Row],[Price_per_qty]])-(Table1[[#This Row],[COGS]]*Table1[[#This Row],[Sold_qty]])</f>
        <v>1035.1600000000005</v>
      </c>
      <c r="Q2113" s="6">
        <f>Table1[[#This Row],[Profit]]/Table1[[#This Row],[Revenue]]</f>
        <v>0.36054222742344466</v>
      </c>
    </row>
    <row r="2114" spans="1:17" x14ac:dyDescent="0.3">
      <c r="A2114">
        <v>2113</v>
      </c>
      <c r="B2114" t="s">
        <v>4477</v>
      </c>
      <c r="C2114" t="s">
        <v>981</v>
      </c>
      <c r="D2114" t="s">
        <v>32</v>
      </c>
      <c r="E2114" t="s">
        <v>63</v>
      </c>
      <c r="F2114" t="s">
        <v>319</v>
      </c>
      <c r="G2114" t="s">
        <v>19</v>
      </c>
      <c r="H2114" t="s">
        <v>44</v>
      </c>
      <c r="I2114" s="1">
        <v>45388</v>
      </c>
      <c r="J2114">
        <v>2024</v>
      </c>
      <c r="K2114" t="s">
        <v>103</v>
      </c>
      <c r="L2114">
        <v>14</v>
      </c>
      <c r="M2114">
        <v>196.43</v>
      </c>
      <c r="N2114">
        <v>143.44</v>
      </c>
      <c r="O2114">
        <f>Table1[[#This Row],[Price_per_qty]]*Table1[[#This Row],[Sold_qty]]</f>
        <v>2750.02</v>
      </c>
      <c r="P2114">
        <f>(Table1[[#This Row],[Sold_qty]]*Table1[[#This Row],[Price_per_qty]])-(Table1[[#This Row],[COGS]]*Table1[[#This Row],[Sold_qty]])</f>
        <v>741.86000000000013</v>
      </c>
      <c r="Q2114" s="6">
        <f>Table1[[#This Row],[Profit]]/Table1[[#This Row],[Revenue]]</f>
        <v>0.26976531079773969</v>
      </c>
    </row>
    <row r="2115" spans="1:17" x14ac:dyDescent="0.3">
      <c r="A2115">
        <v>2114</v>
      </c>
      <c r="B2115" t="s">
        <v>4478</v>
      </c>
      <c r="C2115" t="s">
        <v>4479</v>
      </c>
      <c r="D2115" t="s">
        <v>16</v>
      </c>
      <c r="E2115" t="s">
        <v>59</v>
      </c>
      <c r="F2115" t="s">
        <v>3041</v>
      </c>
      <c r="G2115" t="s">
        <v>19</v>
      </c>
      <c r="H2115" t="s">
        <v>20</v>
      </c>
      <c r="I2115" s="1">
        <v>45639</v>
      </c>
      <c r="J2115">
        <v>2024</v>
      </c>
      <c r="K2115" t="s">
        <v>36</v>
      </c>
      <c r="L2115">
        <v>14</v>
      </c>
      <c r="M2115">
        <v>29.39</v>
      </c>
      <c r="N2115">
        <v>18.03</v>
      </c>
      <c r="O2115">
        <f>Table1[[#This Row],[Price_per_qty]]*Table1[[#This Row],[Sold_qty]]</f>
        <v>411.46000000000004</v>
      </c>
      <c r="P2115">
        <f>(Table1[[#This Row],[Sold_qty]]*Table1[[#This Row],[Price_per_qty]])-(Table1[[#This Row],[COGS]]*Table1[[#This Row],[Sold_qty]])</f>
        <v>159.04000000000002</v>
      </c>
      <c r="Q2115" s="6">
        <f>Table1[[#This Row],[Profit]]/Table1[[#This Row],[Revenue]]</f>
        <v>0.38652602926165364</v>
      </c>
    </row>
    <row r="2116" spans="1:17" x14ac:dyDescent="0.3">
      <c r="A2116">
        <v>2115</v>
      </c>
      <c r="B2116" t="s">
        <v>4480</v>
      </c>
      <c r="C2116" t="s">
        <v>4481</v>
      </c>
      <c r="D2116" t="s">
        <v>24</v>
      </c>
      <c r="E2116" t="s">
        <v>25</v>
      </c>
      <c r="F2116" t="s">
        <v>99</v>
      </c>
      <c r="G2116" t="s">
        <v>19</v>
      </c>
      <c r="H2116" t="s">
        <v>28</v>
      </c>
      <c r="I2116" s="1">
        <v>45229</v>
      </c>
      <c r="J2116">
        <v>2023</v>
      </c>
      <c r="K2116" t="s">
        <v>29</v>
      </c>
      <c r="L2116">
        <v>1</v>
      </c>
      <c r="M2116">
        <v>151.11000000000001</v>
      </c>
      <c r="N2116">
        <v>124.77</v>
      </c>
      <c r="O2116">
        <f>Table1[[#This Row],[Price_per_qty]]*Table1[[#This Row],[Sold_qty]]</f>
        <v>151.11000000000001</v>
      </c>
      <c r="P2116">
        <f>(Table1[[#This Row],[Sold_qty]]*Table1[[#This Row],[Price_per_qty]])-(Table1[[#This Row],[COGS]]*Table1[[#This Row],[Sold_qty]])</f>
        <v>26.340000000000018</v>
      </c>
      <c r="Q2116" s="6">
        <f>Table1[[#This Row],[Profit]]/Table1[[#This Row],[Revenue]]</f>
        <v>0.17431010522136203</v>
      </c>
    </row>
    <row r="2117" spans="1:17" x14ac:dyDescent="0.3">
      <c r="A2117">
        <v>2116</v>
      </c>
      <c r="B2117" t="s">
        <v>4482</v>
      </c>
      <c r="C2117" t="s">
        <v>4483</v>
      </c>
      <c r="D2117" t="s">
        <v>24</v>
      </c>
      <c r="E2117" t="s">
        <v>42</v>
      </c>
      <c r="F2117" t="s">
        <v>3050</v>
      </c>
      <c r="G2117" t="s">
        <v>27</v>
      </c>
      <c r="H2117" t="s">
        <v>20</v>
      </c>
      <c r="I2117" s="1">
        <v>45718</v>
      </c>
      <c r="J2117">
        <v>2025</v>
      </c>
      <c r="K2117" t="s">
        <v>29</v>
      </c>
      <c r="L2117">
        <v>17</v>
      </c>
      <c r="M2117">
        <v>270.29000000000002</v>
      </c>
      <c r="N2117">
        <v>170</v>
      </c>
      <c r="O2117">
        <f>Table1[[#This Row],[Price_per_qty]]*Table1[[#This Row],[Sold_qty]]</f>
        <v>4594.93</v>
      </c>
      <c r="P2117">
        <f>(Table1[[#This Row],[Sold_qty]]*Table1[[#This Row],[Price_per_qty]])-(Table1[[#This Row],[COGS]]*Table1[[#This Row],[Sold_qty]])</f>
        <v>1704.9300000000003</v>
      </c>
      <c r="Q2117" s="6">
        <f>Table1[[#This Row],[Profit]]/Table1[[#This Row],[Revenue]]</f>
        <v>0.37104591364830369</v>
      </c>
    </row>
    <row r="2118" spans="1:17" x14ac:dyDescent="0.3">
      <c r="A2118">
        <v>2117</v>
      </c>
      <c r="B2118" t="s">
        <v>4484</v>
      </c>
      <c r="C2118" t="s">
        <v>4485</v>
      </c>
      <c r="D2118" t="s">
        <v>16</v>
      </c>
      <c r="E2118" t="s">
        <v>59</v>
      </c>
      <c r="F2118" t="s">
        <v>831</v>
      </c>
      <c r="G2118" t="s">
        <v>27</v>
      </c>
      <c r="H2118" t="s">
        <v>27</v>
      </c>
      <c r="I2118" s="1">
        <v>45556</v>
      </c>
      <c r="J2118">
        <v>2024</v>
      </c>
      <c r="K2118" t="s">
        <v>21</v>
      </c>
      <c r="L2118">
        <v>15</v>
      </c>
      <c r="M2118">
        <v>284.88</v>
      </c>
      <c r="N2118">
        <v>209.46</v>
      </c>
      <c r="O2118">
        <f>Table1[[#This Row],[Price_per_qty]]*Table1[[#This Row],[Sold_qty]]</f>
        <v>4273.2</v>
      </c>
      <c r="P2118">
        <f>(Table1[[#This Row],[Sold_qty]]*Table1[[#This Row],[Price_per_qty]])-(Table1[[#This Row],[COGS]]*Table1[[#This Row],[Sold_qty]])</f>
        <v>1131.2999999999997</v>
      </c>
      <c r="Q2118" s="6">
        <f>Table1[[#This Row],[Profit]]/Table1[[#This Row],[Revenue]]</f>
        <v>0.26474304970513896</v>
      </c>
    </row>
    <row r="2119" spans="1:17" x14ac:dyDescent="0.3">
      <c r="A2119">
        <v>2118</v>
      </c>
      <c r="B2119" t="s">
        <v>4486</v>
      </c>
      <c r="C2119" t="s">
        <v>4487</v>
      </c>
      <c r="D2119" t="s">
        <v>16</v>
      </c>
      <c r="E2119" t="s">
        <v>17</v>
      </c>
      <c r="F2119" t="s">
        <v>2530</v>
      </c>
      <c r="G2119" t="s">
        <v>27</v>
      </c>
      <c r="H2119" t="s">
        <v>19</v>
      </c>
      <c r="I2119" s="1">
        <v>45251</v>
      </c>
      <c r="J2119">
        <v>2023</v>
      </c>
      <c r="K2119" t="s">
        <v>36</v>
      </c>
      <c r="L2119">
        <v>17</v>
      </c>
      <c r="M2119">
        <v>329.67</v>
      </c>
      <c r="N2119">
        <v>213.44</v>
      </c>
      <c r="O2119">
        <f>Table1[[#This Row],[Price_per_qty]]*Table1[[#This Row],[Sold_qty]]</f>
        <v>5604.39</v>
      </c>
      <c r="P2119">
        <f>(Table1[[#This Row],[Sold_qty]]*Table1[[#This Row],[Price_per_qty]])-(Table1[[#This Row],[COGS]]*Table1[[#This Row],[Sold_qty]])</f>
        <v>1975.9100000000003</v>
      </c>
      <c r="Q2119" s="6">
        <f>Table1[[#This Row],[Profit]]/Table1[[#This Row],[Revenue]]</f>
        <v>0.35256468589801926</v>
      </c>
    </row>
    <row r="2120" spans="1:17" x14ac:dyDescent="0.3">
      <c r="A2120">
        <v>2119</v>
      </c>
      <c r="B2120" t="s">
        <v>4488</v>
      </c>
      <c r="C2120" t="s">
        <v>4489</v>
      </c>
      <c r="D2120" t="s">
        <v>32</v>
      </c>
      <c r="E2120" t="s">
        <v>63</v>
      </c>
      <c r="F2120" t="s">
        <v>1870</v>
      </c>
      <c r="G2120" t="s">
        <v>44</v>
      </c>
      <c r="H2120" t="s">
        <v>28</v>
      </c>
      <c r="I2120" s="1">
        <v>45606</v>
      </c>
      <c r="J2120">
        <v>2024</v>
      </c>
      <c r="K2120" t="s">
        <v>103</v>
      </c>
      <c r="L2120">
        <v>20</v>
      </c>
      <c r="M2120">
        <v>138.97999999999999</v>
      </c>
      <c r="N2120">
        <v>74.75</v>
      </c>
      <c r="O2120">
        <f>Table1[[#This Row],[Price_per_qty]]*Table1[[#This Row],[Sold_qty]]</f>
        <v>2779.6</v>
      </c>
      <c r="P2120">
        <f>(Table1[[#This Row],[Sold_qty]]*Table1[[#This Row],[Price_per_qty]])-(Table1[[#This Row],[COGS]]*Table1[[#This Row],[Sold_qty]])</f>
        <v>1284.5999999999999</v>
      </c>
      <c r="Q2120" s="6">
        <f>Table1[[#This Row],[Profit]]/Table1[[#This Row],[Revenue]]</f>
        <v>0.46215282774499927</v>
      </c>
    </row>
    <row r="2121" spans="1:17" x14ac:dyDescent="0.3">
      <c r="A2121">
        <v>2120</v>
      </c>
      <c r="B2121" t="s">
        <v>4490</v>
      </c>
      <c r="C2121" t="s">
        <v>4491</v>
      </c>
      <c r="D2121" t="s">
        <v>24</v>
      </c>
      <c r="E2121" t="s">
        <v>25</v>
      </c>
      <c r="F2121" t="s">
        <v>891</v>
      </c>
      <c r="G2121" t="s">
        <v>19</v>
      </c>
      <c r="H2121" t="s">
        <v>28</v>
      </c>
      <c r="I2121" s="1">
        <v>45496</v>
      </c>
      <c r="J2121">
        <v>2024</v>
      </c>
      <c r="K2121" t="s">
        <v>36</v>
      </c>
      <c r="L2121">
        <v>15</v>
      </c>
      <c r="M2121">
        <v>129.07</v>
      </c>
      <c r="N2121">
        <v>90.32</v>
      </c>
      <c r="O2121">
        <f>Table1[[#This Row],[Price_per_qty]]*Table1[[#This Row],[Sold_qty]]</f>
        <v>1936.05</v>
      </c>
      <c r="P2121">
        <f>(Table1[[#This Row],[Sold_qty]]*Table1[[#This Row],[Price_per_qty]])-(Table1[[#This Row],[COGS]]*Table1[[#This Row],[Sold_qty]])</f>
        <v>581.25</v>
      </c>
      <c r="Q2121" s="6">
        <f>Table1[[#This Row],[Profit]]/Table1[[#This Row],[Revenue]]</f>
        <v>0.30022468427984816</v>
      </c>
    </row>
    <row r="2122" spans="1:17" x14ac:dyDescent="0.3">
      <c r="A2122">
        <v>2121</v>
      </c>
      <c r="B2122" t="s">
        <v>4492</v>
      </c>
      <c r="C2122" t="s">
        <v>4493</v>
      </c>
      <c r="D2122" t="s">
        <v>16</v>
      </c>
      <c r="E2122" t="s">
        <v>17</v>
      </c>
      <c r="F2122" t="s">
        <v>2567</v>
      </c>
      <c r="G2122" t="s">
        <v>35</v>
      </c>
      <c r="H2122" t="s">
        <v>28</v>
      </c>
      <c r="I2122" s="1">
        <v>45591</v>
      </c>
      <c r="J2122">
        <v>2024</v>
      </c>
      <c r="K2122" t="s">
        <v>36</v>
      </c>
      <c r="L2122">
        <v>3</v>
      </c>
      <c r="M2122">
        <v>350.69</v>
      </c>
      <c r="N2122">
        <v>211.89</v>
      </c>
      <c r="O2122">
        <f>Table1[[#This Row],[Price_per_qty]]*Table1[[#This Row],[Sold_qty]]</f>
        <v>1052.07</v>
      </c>
      <c r="P2122">
        <f>(Table1[[#This Row],[Sold_qty]]*Table1[[#This Row],[Price_per_qty]])-(Table1[[#This Row],[COGS]]*Table1[[#This Row],[Sold_qty]])</f>
        <v>416.4</v>
      </c>
      <c r="Q2122" s="6">
        <f>Table1[[#This Row],[Profit]]/Table1[[#This Row],[Revenue]]</f>
        <v>0.39579115458096897</v>
      </c>
    </row>
    <row r="2123" spans="1:17" x14ac:dyDescent="0.3">
      <c r="A2123">
        <v>2122</v>
      </c>
      <c r="B2123" t="s">
        <v>4494</v>
      </c>
      <c r="C2123" t="s">
        <v>4495</v>
      </c>
      <c r="D2123" t="s">
        <v>16</v>
      </c>
      <c r="E2123" t="s">
        <v>59</v>
      </c>
      <c r="F2123" t="s">
        <v>1996</v>
      </c>
      <c r="G2123" t="s">
        <v>44</v>
      </c>
      <c r="H2123" t="s">
        <v>44</v>
      </c>
      <c r="I2123" s="1">
        <v>45142</v>
      </c>
      <c r="J2123">
        <v>2023</v>
      </c>
      <c r="K2123" t="s">
        <v>103</v>
      </c>
      <c r="L2123">
        <v>18</v>
      </c>
      <c r="M2123">
        <v>231.74</v>
      </c>
      <c r="N2123">
        <v>164.41</v>
      </c>
      <c r="O2123">
        <f>Table1[[#This Row],[Price_per_qty]]*Table1[[#This Row],[Sold_qty]]</f>
        <v>4171.32</v>
      </c>
      <c r="P2123">
        <f>(Table1[[#This Row],[Sold_qty]]*Table1[[#This Row],[Price_per_qty]])-(Table1[[#This Row],[COGS]]*Table1[[#This Row],[Sold_qty]])</f>
        <v>1211.9399999999996</v>
      </c>
      <c r="Q2123" s="6">
        <f>Table1[[#This Row],[Profit]]/Table1[[#This Row],[Revenue]]</f>
        <v>0.29054112367308182</v>
      </c>
    </row>
    <row r="2124" spans="1:17" x14ac:dyDescent="0.3">
      <c r="A2124">
        <v>2123</v>
      </c>
      <c r="B2124" t="s">
        <v>4496</v>
      </c>
      <c r="C2124" t="s">
        <v>4497</v>
      </c>
      <c r="D2124" t="s">
        <v>32</v>
      </c>
      <c r="E2124" t="s">
        <v>52</v>
      </c>
      <c r="F2124" t="s">
        <v>91</v>
      </c>
      <c r="G2124" t="s">
        <v>28</v>
      </c>
      <c r="H2124" t="s">
        <v>27</v>
      </c>
      <c r="I2124" s="1">
        <v>45177</v>
      </c>
      <c r="J2124">
        <v>2023</v>
      </c>
      <c r="K2124" t="s">
        <v>21</v>
      </c>
      <c r="L2124">
        <v>5</v>
      </c>
      <c r="M2124">
        <v>409.46</v>
      </c>
      <c r="N2124">
        <v>229.26</v>
      </c>
      <c r="O2124">
        <f>Table1[[#This Row],[Price_per_qty]]*Table1[[#This Row],[Sold_qty]]</f>
        <v>2047.3</v>
      </c>
      <c r="P2124">
        <f>(Table1[[#This Row],[Sold_qty]]*Table1[[#This Row],[Price_per_qty]])-(Table1[[#This Row],[COGS]]*Table1[[#This Row],[Sold_qty]])</f>
        <v>901</v>
      </c>
      <c r="Q2124" s="6">
        <f>Table1[[#This Row],[Profit]]/Table1[[#This Row],[Revenue]]</f>
        <v>0.44009182826161286</v>
      </c>
    </row>
    <row r="2125" spans="1:17" x14ac:dyDescent="0.3">
      <c r="A2125">
        <v>2124</v>
      </c>
      <c r="B2125" t="s">
        <v>4498</v>
      </c>
      <c r="C2125" t="s">
        <v>615</v>
      </c>
      <c r="D2125" t="s">
        <v>24</v>
      </c>
      <c r="E2125" t="s">
        <v>42</v>
      </c>
      <c r="F2125" t="s">
        <v>425</v>
      </c>
      <c r="G2125" t="s">
        <v>35</v>
      </c>
      <c r="H2125" t="s">
        <v>44</v>
      </c>
      <c r="I2125" s="1">
        <v>45620</v>
      </c>
      <c r="J2125">
        <v>2024</v>
      </c>
      <c r="K2125" t="s">
        <v>103</v>
      </c>
      <c r="L2125">
        <v>4</v>
      </c>
      <c r="M2125">
        <v>374.62</v>
      </c>
      <c r="N2125">
        <v>281.02</v>
      </c>
      <c r="O2125">
        <f>Table1[[#This Row],[Price_per_qty]]*Table1[[#This Row],[Sold_qty]]</f>
        <v>1498.48</v>
      </c>
      <c r="P2125">
        <f>(Table1[[#This Row],[Sold_qty]]*Table1[[#This Row],[Price_per_qty]])-(Table1[[#This Row],[COGS]]*Table1[[#This Row],[Sold_qty]])</f>
        <v>374.40000000000009</v>
      </c>
      <c r="Q2125" s="6">
        <f>Table1[[#This Row],[Profit]]/Table1[[#This Row],[Revenue]]</f>
        <v>0.24985318456035455</v>
      </c>
    </row>
    <row r="2126" spans="1:17" x14ac:dyDescent="0.3">
      <c r="A2126">
        <v>2125</v>
      </c>
      <c r="B2126" t="s">
        <v>4499</v>
      </c>
      <c r="C2126" t="s">
        <v>4500</v>
      </c>
      <c r="D2126" t="s">
        <v>16</v>
      </c>
      <c r="E2126" t="s">
        <v>17</v>
      </c>
      <c r="F2126" t="s">
        <v>604</v>
      </c>
      <c r="G2126" t="s">
        <v>28</v>
      </c>
      <c r="H2126" t="s">
        <v>19</v>
      </c>
      <c r="I2126" s="1">
        <v>45247</v>
      </c>
      <c r="J2126">
        <v>2023</v>
      </c>
      <c r="K2126" t="s">
        <v>21</v>
      </c>
      <c r="L2126">
        <v>3</v>
      </c>
      <c r="M2126">
        <v>307.43</v>
      </c>
      <c r="N2126">
        <v>228.02</v>
      </c>
      <c r="O2126">
        <f>Table1[[#This Row],[Price_per_qty]]*Table1[[#This Row],[Sold_qty]]</f>
        <v>922.29</v>
      </c>
      <c r="P2126">
        <f>(Table1[[#This Row],[Sold_qty]]*Table1[[#This Row],[Price_per_qty]])-(Table1[[#This Row],[COGS]]*Table1[[#This Row],[Sold_qty]])</f>
        <v>238.2299999999999</v>
      </c>
      <c r="Q2126" s="6">
        <f>Table1[[#This Row],[Profit]]/Table1[[#This Row],[Revenue]]</f>
        <v>0.25830270305435377</v>
      </c>
    </row>
    <row r="2127" spans="1:17" x14ac:dyDescent="0.3">
      <c r="A2127">
        <v>2126</v>
      </c>
      <c r="B2127" t="s">
        <v>4501</v>
      </c>
      <c r="C2127" t="s">
        <v>4502</v>
      </c>
      <c r="D2127" t="s">
        <v>16</v>
      </c>
      <c r="E2127" t="s">
        <v>106</v>
      </c>
      <c r="F2127" t="s">
        <v>352</v>
      </c>
      <c r="G2127" t="s">
        <v>28</v>
      </c>
      <c r="H2127" t="s">
        <v>19</v>
      </c>
      <c r="I2127" s="1">
        <v>45492</v>
      </c>
      <c r="J2127">
        <v>2024</v>
      </c>
      <c r="K2127" t="s">
        <v>21</v>
      </c>
      <c r="L2127">
        <v>15</v>
      </c>
      <c r="M2127">
        <v>259.04000000000002</v>
      </c>
      <c r="N2127">
        <v>181.71</v>
      </c>
      <c r="O2127">
        <f>Table1[[#This Row],[Price_per_qty]]*Table1[[#This Row],[Sold_qty]]</f>
        <v>3885.6000000000004</v>
      </c>
      <c r="P2127">
        <f>(Table1[[#This Row],[Sold_qty]]*Table1[[#This Row],[Price_per_qty]])-(Table1[[#This Row],[COGS]]*Table1[[#This Row],[Sold_qty]])</f>
        <v>1159.9500000000003</v>
      </c>
      <c r="Q2127" s="6">
        <f>Table1[[#This Row],[Profit]]/Table1[[#This Row],[Revenue]]</f>
        <v>0.29852532427424339</v>
      </c>
    </row>
    <row r="2128" spans="1:17" x14ac:dyDescent="0.3">
      <c r="A2128">
        <v>2127</v>
      </c>
      <c r="B2128" t="s">
        <v>4503</v>
      </c>
      <c r="C2128" t="s">
        <v>4504</v>
      </c>
      <c r="D2128" t="s">
        <v>16</v>
      </c>
      <c r="E2128" t="s">
        <v>59</v>
      </c>
      <c r="F2128" t="s">
        <v>1206</v>
      </c>
      <c r="G2128" t="s">
        <v>28</v>
      </c>
      <c r="H2128" t="s">
        <v>44</v>
      </c>
      <c r="I2128" s="1">
        <v>45343</v>
      </c>
      <c r="J2128">
        <v>2024</v>
      </c>
      <c r="K2128" t="s">
        <v>29</v>
      </c>
      <c r="L2128">
        <v>17</v>
      </c>
      <c r="M2128">
        <v>485.2</v>
      </c>
      <c r="N2128">
        <v>272.83</v>
      </c>
      <c r="O2128">
        <f>Table1[[#This Row],[Price_per_qty]]*Table1[[#This Row],[Sold_qty]]</f>
        <v>8248.4</v>
      </c>
      <c r="P2128">
        <f>(Table1[[#This Row],[Sold_qty]]*Table1[[#This Row],[Price_per_qty]])-(Table1[[#This Row],[COGS]]*Table1[[#This Row],[Sold_qty]])</f>
        <v>3610.29</v>
      </c>
      <c r="Q2128" s="6">
        <f>Table1[[#This Row],[Profit]]/Table1[[#This Row],[Revenue]]</f>
        <v>0.43769579554822757</v>
      </c>
    </row>
    <row r="2129" spans="1:17" x14ac:dyDescent="0.3">
      <c r="A2129">
        <v>2128</v>
      </c>
      <c r="B2129" t="s">
        <v>4505</v>
      </c>
      <c r="C2129" t="s">
        <v>4506</v>
      </c>
      <c r="D2129" t="s">
        <v>32</v>
      </c>
      <c r="E2129" t="s">
        <v>33</v>
      </c>
      <c r="F2129" t="s">
        <v>1059</v>
      </c>
      <c r="G2129" t="s">
        <v>35</v>
      </c>
      <c r="H2129" t="s">
        <v>27</v>
      </c>
      <c r="I2129" s="1">
        <v>45068</v>
      </c>
      <c r="J2129">
        <v>2023</v>
      </c>
      <c r="K2129" t="s">
        <v>36</v>
      </c>
      <c r="L2129">
        <v>8</v>
      </c>
      <c r="M2129">
        <v>141.33000000000001</v>
      </c>
      <c r="N2129">
        <v>78.23</v>
      </c>
      <c r="O2129">
        <f>Table1[[#This Row],[Price_per_qty]]*Table1[[#This Row],[Sold_qty]]</f>
        <v>1130.6400000000001</v>
      </c>
      <c r="P2129">
        <f>(Table1[[#This Row],[Sold_qty]]*Table1[[#This Row],[Price_per_qty]])-(Table1[[#This Row],[COGS]]*Table1[[#This Row],[Sold_qty]])</f>
        <v>504.80000000000007</v>
      </c>
      <c r="Q2129" s="6">
        <f>Table1[[#This Row],[Profit]]/Table1[[#This Row],[Revenue]]</f>
        <v>0.44647279416967384</v>
      </c>
    </row>
    <row r="2130" spans="1:17" x14ac:dyDescent="0.3">
      <c r="A2130">
        <v>2129</v>
      </c>
      <c r="B2130" t="s">
        <v>4507</v>
      </c>
      <c r="C2130" t="s">
        <v>4508</v>
      </c>
      <c r="D2130" t="s">
        <v>16</v>
      </c>
      <c r="E2130" t="s">
        <v>17</v>
      </c>
      <c r="F2130" t="s">
        <v>1793</v>
      </c>
      <c r="G2130" t="s">
        <v>44</v>
      </c>
      <c r="H2130" t="s">
        <v>28</v>
      </c>
      <c r="I2130" s="1">
        <v>45045</v>
      </c>
      <c r="J2130">
        <v>2023</v>
      </c>
      <c r="K2130" t="s">
        <v>21</v>
      </c>
      <c r="L2130">
        <v>17</v>
      </c>
      <c r="M2130">
        <v>262.23</v>
      </c>
      <c r="N2130">
        <v>204.71</v>
      </c>
      <c r="O2130">
        <f>Table1[[#This Row],[Price_per_qty]]*Table1[[#This Row],[Sold_qty]]</f>
        <v>4457.91</v>
      </c>
      <c r="P2130">
        <f>(Table1[[#This Row],[Sold_qty]]*Table1[[#This Row],[Price_per_qty]])-(Table1[[#This Row],[COGS]]*Table1[[#This Row],[Sold_qty]])</f>
        <v>977.83999999999969</v>
      </c>
      <c r="Q2130" s="6">
        <f>Table1[[#This Row],[Profit]]/Table1[[#This Row],[Revenue]]</f>
        <v>0.21934942607634514</v>
      </c>
    </row>
    <row r="2131" spans="1:17" x14ac:dyDescent="0.3">
      <c r="A2131">
        <v>2130</v>
      </c>
      <c r="B2131" t="s">
        <v>4509</v>
      </c>
      <c r="C2131" t="s">
        <v>2538</v>
      </c>
      <c r="D2131" t="s">
        <v>32</v>
      </c>
      <c r="E2131" t="s">
        <v>33</v>
      </c>
      <c r="F2131" t="s">
        <v>3258</v>
      </c>
      <c r="G2131" t="s">
        <v>35</v>
      </c>
      <c r="H2131" t="s">
        <v>44</v>
      </c>
      <c r="I2131" s="1">
        <v>44981</v>
      </c>
      <c r="J2131">
        <v>2023</v>
      </c>
      <c r="K2131" t="s">
        <v>29</v>
      </c>
      <c r="L2131">
        <v>15</v>
      </c>
      <c r="M2131">
        <v>496.12</v>
      </c>
      <c r="N2131">
        <v>311.58</v>
      </c>
      <c r="O2131">
        <f>Table1[[#This Row],[Price_per_qty]]*Table1[[#This Row],[Sold_qty]]</f>
        <v>7441.8</v>
      </c>
      <c r="P2131">
        <f>(Table1[[#This Row],[Sold_qty]]*Table1[[#This Row],[Price_per_qty]])-(Table1[[#This Row],[COGS]]*Table1[[#This Row],[Sold_qty]])</f>
        <v>2768.1000000000004</v>
      </c>
      <c r="Q2131" s="6">
        <f>Table1[[#This Row],[Profit]]/Table1[[#This Row],[Revenue]]</f>
        <v>0.37196645972748532</v>
      </c>
    </row>
    <row r="2132" spans="1:17" x14ac:dyDescent="0.3">
      <c r="A2132">
        <v>2131</v>
      </c>
      <c r="B2132" t="s">
        <v>4510</v>
      </c>
      <c r="C2132" t="s">
        <v>4511</v>
      </c>
      <c r="D2132" t="s">
        <v>24</v>
      </c>
      <c r="E2132" t="s">
        <v>25</v>
      </c>
      <c r="F2132" t="s">
        <v>2338</v>
      </c>
      <c r="G2132" t="s">
        <v>20</v>
      </c>
      <c r="H2132" t="s">
        <v>44</v>
      </c>
      <c r="I2132" s="1">
        <v>44974</v>
      </c>
      <c r="J2132">
        <v>2023</v>
      </c>
      <c r="K2132" t="s">
        <v>103</v>
      </c>
      <c r="L2132">
        <v>13</v>
      </c>
      <c r="M2132">
        <v>51.96</v>
      </c>
      <c r="N2132">
        <v>28.47</v>
      </c>
      <c r="O2132">
        <f>Table1[[#This Row],[Price_per_qty]]*Table1[[#This Row],[Sold_qty]]</f>
        <v>675.48</v>
      </c>
      <c r="P2132">
        <f>(Table1[[#This Row],[Sold_qty]]*Table1[[#This Row],[Price_per_qty]])-(Table1[[#This Row],[COGS]]*Table1[[#This Row],[Sold_qty]])</f>
        <v>305.37</v>
      </c>
      <c r="Q2132" s="6">
        <f>Table1[[#This Row],[Profit]]/Table1[[#This Row],[Revenue]]</f>
        <v>0.45207852193995379</v>
      </c>
    </row>
    <row r="2133" spans="1:17" x14ac:dyDescent="0.3">
      <c r="A2133">
        <v>2132</v>
      </c>
      <c r="B2133" t="s">
        <v>4512</v>
      </c>
      <c r="C2133" t="s">
        <v>4513</v>
      </c>
      <c r="D2133" t="s">
        <v>32</v>
      </c>
      <c r="E2133" t="s">
        <v>63</v>
      </c>
      <c r="F2133" t="s">
        <v>386</v>
      </c>
      <c r="G2133" t="s">
        <v>44</v>
      </c>
      <c r="H2133" t="s">
        <v>28</v>
      </c>
      <c r="I2133" s="1">
        <v>45172</v>
      </c>
      <c r="J2133">
        <v>2023</v>
      </c>
      <c r="K2133" t="s">
        <v>103</v>
      </c>
      <c r="L2133">
        <v>4</v>
      </c>
      <c r="M2133">
        <v>336.55</v>
      </c>
      <c r="N2133">
        <v>211.87</v>
      </c>
      <c r="O2133">
        <f>Table1[[#This Row],[Price_per_qty]]*Table1[[#This Row],[Sold_qty]]</f>
        <v>1346.2</v>
      </c>
      <c r="P2133">
        <f>(Table1[[#This Row],[Sold_qty]]*Table1[[#This Row],[Price_per_qty]])-(Table1[[#This Row],[COGS]]*Table1[[#This Row],[Sold_qty]])</f>
        <v>498.72</v>
      </c>
      <c r="Q2133" s="6">
        <f>Table1[[#This Row],[Profit]]/Table1[[#This Row],[Revenue]]</f>
        <v>0.37046501262813847</v>
      </c>
    </row>
    <row r="2134" spans="1:17" x14ac:dyDescent="0.3">
      <c r="A2134">
        <v>2133</v>
      </c>
      <c r="B2134" t="s">
        <v>4514</v>
      </c>
      <c r="C2134" t="s">
        <v>4515</v>
      </c>
      <c r="D2134" t="s">
        <v>24</v>
      </c>
      <c r="E2134" t="s">
        <v>73</v>
      </c>
      <c r="F2134" t="s">
        <v>1830</v>
      </c>
      <c r="G2134" t="s">
        <v>20</v>
      </c>
      <c r="H2134" t="s">
        <v>20</v>
      </c>
      <c r="I2134" s="1">
        <v>45306</v>
      </c>
      <c r="J2134">
        <v>2024</v>
      </c>
      <c r="K2134" t="s">
        <v>36</v>
      </c>
      <c r="L2134">
        <v>17</v>
      </c>
      <c r="M2134">
        <v>233.85</v>
      </c>
      <c r="N2134">
        <v>184.84</v>
      </c>
      <c r="O2134">
        <f>Table1[[#This Row],[Price_per_qty]]*Table1[[#This Row],[Sold_qty]]</f>
        <v>3975.45</v>
      </c>
      <c r="P2134">
        <f>(Table1[[#This Row],[Sold_qty]]*Table1[[#This Row],[Price_per_qty]])-(Table1[[#This Row],[COGS]]*Table1[[#This Row],[Sold_qty]])</f>
        <v>833.16999999999962</v>
      </c>
      <c r="Q2134" s="6">
        <f>Table1[[#This Row],[Profit]]/Table1[[#This Row],[Revenue]]</f>
        <v>0.20957878982253572</v>
      </c>
    </row>
    <row r="2135" spans="1:17" x14ac:dyDescent="0.3">
      <c r="A2135">
        <v>2134</v>
      </c>
      <c r="B2135" t="s">
        <v>4516</v>
      </c>
      <c r="C2135" t="s">
        <v>4517</v>
      </c>
      <c r="D2135" t="s">
        <v>32</v>
      </c>
      <c r="E2135" t="s">
        <v>52</v>
      </c>
      <c r="F2135" t="s">
        <v>643</v>
      </c>
      <c r="G2135" t="s">
        <v>28</v>
      </c>
      <c r="H2135" t="s">
        <v>44</v>
      </c>
      <c r="I2135" s="1">
        <v>45477</v>
      </c>
      <c r="J2135">
        <v>2024</v>
      </c>
      <c r="K2135" t="s">
        <v>29</v>
      </c>
      <c r="L2135">
        <v>4</v>
      </c>
      <c r="M2135">
        <v>368.07</v>
      </c>
      <c r="N2135">
        <v>264.95</v>
      </c>
      <c r="O2135">
        <f>Table1[[#This Row],[Price_per_qty]]*Table1[[#This Row],[Sold_qty]]</f>
        <v>1472.28</v>
      </c>
      <c r="P2135">
        <f>(Table1[[#This Row],[Sold_qty]]*Table1[[#This Row],[Price_per_qty]])-(Table1[[#This Row],[COGS]]*Table1[[#This Row],[Sold_qty]])</f>
        <v>412.48</v>
      </c>
      <c r="Q2135" s="6">
        <f>Table1[[#This Row],[Profit]]/Table1[[#This Row],[Revenue]]</f>
        <v>0.28016409922025703</v>
      </c>
    </row>
    <row r="2136" spans="1:17" x14ac:dyDescent="0.3">
      <c r="A2136">
        <v>2135</v>
      </c>
      <c r="B2136" t="s">
        <v>4518</v>
      </c>
      <c r="C2136" t="s">
        <v>4519</v>
      </c>
      <c r="D2136" t="s">
        <v>32</v>
      </c>
      <c r="E2136" t="s">
        <v>33</v>
      </c>
      <c r="F2136" t="s">
        <v>383</v>
      </c>
      <c r="G2136" t="s">
        <v>44</v>
      </c>
      <c r="H2136" t="s">
        <v>44</v>
      </c>
      <c r="I2136" s="1">
        <v>45719</v>
      </c>
      <c r="J2136">
        <v>2025</v>
      </c>
      <c r="K2136" t="s">
        <v>29</v>
      </c>
      <c r="L2136">
        <v>10</v>
      </c>
      <c r="M2136">
        <v>351.32</v>
      </c>
      <c r="N2136">
        <v>206.73</v>
      </c>
      <c r="O2136">
        <f>Table1[[#This Row],[Price_per_qty]]*Table1[[#This Row],[Sold_qty]]</f>
        <v>3513.2</v>
      </c>
      <c r="P2136">
        <f>(Table1[[#This Row],[Sold_qty]]*Table1[[#This Row],[Price_per_qty]])-(Table1[[#This Row],[COGS]]*Table1[[#This Row],[Sold_qty]])</f>
        <v>1445.9</v>
      </c>
      <c r="Q2136" s="6">
        <f>Table1[[#This Row],[Profit]]/Table1[[#This Row],[Revenue]]</f>
        <v>0.41156210861892295</v>
      </c>
    </row>
    <row r="2137" spans="1:17" x14ac:dyDescent="0.3">
      <c r="A2137">
        <v>2136</v>
      </c>
      <c r="B2137" t="s">
        <v>4520</v>
      </c>
      <c r="C2137" t="s">
        <v>4521</v>
      </c>
      <c r="D2137" t="s">
        <v>24</v>
      </c>
      <c r="E2137" t="s">
        <v>73</v>
      </c>
      <c r="F2137" t="s">
        <v>416</v>
      </c>
      <c r="G2137" t="s">
        <v>20</v>
      </c>
      <c r="H2137" t="s">
        <v>28</v>
      </c>
      <c r="I2137" s="1">
        <v>45158</v>
      </c>
      <c r="J2137">
        <v>2023</v>
      </c>
      <c r="K2137" t="s">
        <v>21</v>
      </c>
      <c r="L2137">
        <v>6</v>
      </c>
      <c r="M2137">
        <v>456.23</v>
      </c>
      <c r="N2137">
        <v>310.19</v>
      </c>
      <c r="O2137">
        <f>Table1[[#This Row],[Price_per_qty]]*Table1[[#This Row],[Sold_qty]]</f>
        <v>2737.38</v>
      </c>
      <c r="P2137">
        <f>(Table1[[#This Row],[Sold_qty]]*Table1[[#This Row],[Price_per_qty]])-(Table1[[#This Row],[COGS]]*Table1[[#This Row],[Sold_qty]])</f>
        <v>876.24000000000024</v>
      </c>
      <c r="Q2137" s="6">
        <f>Table1[[#This Row],[Profit]]/Table1[[#This Row],[Revenue]]</f>
        <v>0.32010170308835462</v>
      </c>
    </row>
    <row r="2138" spans="1:17" x14ac:dyDescent="0.3">
      <c r="A2138">
        <v>2137</v>
      </c>
      <c r="B2138" t="s">
        <v>4522</v>
      </c>
      <c r="C2138" t="s">
        <v>4523</v>
      </c>
      <c r="D2138" t="s">
        <v>24</v>
      </c>
      <c r="E2138" t="s">
        <v>42</v>
      </c>
      <c r="F2138" t="s">
        <v>425</v>
      </c>
      <c r="G2138" t="s">
        <v>19</v>
      </c>
      <c r="H2138" t="s">
        <v>20</v>
      </c>
      <c r="I2138" s="1">
        <v>45817</v>
      </c>
      <c r="J2138">
        <v>2025</v>
      </c>
      <c r="K2138" t="s">
        <v>21</v>
      </c>
      <c r="L2138">
        <v>1</v>
      </c>
      <c r="M2138">
        <v>212.23</v>
      </c>
      <c r="N2138">
        <v>114.24</v>
      </c>
      <c r="O2138">
        <f>Table1[[#This Row],[Price_per_qty]]*Table1[[#This Row],[Sold_qty]]</f>
        <v>212.23</v>
      </c>
      <c r="P2138">
        <f>(Table1[[#This Row],[Sold_qty]]*Table1[[#This Row],[Price_per_qty]])-(Table1[[#This Row],[COGS]]*Table1[[#This Row],[Sold_qty]])</f>
        <v>97.99</v>
      </c>
      <c r="Q2138" s="6">
        <f>Table1[[#This Row],[Profit]]/Table1[[#This Row],[Revenue]]</f>
        <v>0.4617160627620977</v>
      </c>
    </row>
    <row r="2139" spans="1:17" x14ac:dyDescent="0.3">
      <c r="A2139">
        <v>2138</v>
      </c>
      <c r="B2139" t="s">
        <v>4524</v>
      </c>
      <c r="C2139" t="s">
        <v>4525</v>
      </c>
      <c r="D2139" t="s">
        <v>32</v>
      </c>
      <c r="E2139" t="s">
        <v>63</v>
      </c>
      <c r="F2139" t="s">
        <v>564</v>
      </c>
      <c r="G2139" t="s">
        <v>44</v>
      </c>
      <c r="H2139" t="s">
        <v>27</v>
      </c>
      <c r="I2139" s="1">
        <v>45128</v>
      </c>
      <c r="J2139">
        <v>2023</v>
      </c>
      <c r="K2139" t="s">
        <v>21</v>
      </c>
      <c r="L2139">
        <v>3</v>
      </c>
      <c r="M2139">
        <v>52.3</v>
      </c>
      <c r="N2139">
        <v>33.619999999999997</v>
      </c>
      <c r="O2139">
        <f>Table1[[#This Row],[Price_per_qty]]*Table1[[#This Row],[Sold_qty]]</f>
        <v>156.89999999999998</v>
      </c>
      <c r="P2139">
        <f>(Table1[[#This Row],[Sold_qty]]*Table1[[#This Row],[Price_per_qty]])-(Table1[[#This Row],[COGS]]*Table1[[#This Row],[Sold_qty]])</f>
        <v>56.039999999999992</v>
      </c>
      <c r="Q2139" s="6">
        <f>Table1[[#This Row],[Profit]]/Table1[[#This Row],[Revenue]]</f>
        <v>0.35717017208413004</v>
      </c>
    </row>
    <row r="2140" spans="1:17" x14ac:dyDescent="0.3">
      <c r="A2140">
        <v>2139</v>
      </c>
      <c r="B2140" t="s">
        <v>4526</v>
      </c>
      <c r="C2140" t="s">
        <v>4527</v>
      </c>
      <c r="D2140" t="s">
        <v>24</v>
      </c>
      <c r="E2140" t="s">
        <v>25</v>
      </c>
      <c r="F2140" t="s">
        <v>471</v>
      </c>
      <c r="G2140" t="s">
        <v>35</v>
      </c>
      <c r="H2140" t="s">
        <v>20</v>
      </c>
      <c r="I2140" s="1">
        <v>45410</v>
      </c>
      <c r="J2140">
        <v>2024</v>
      </c>
      <c r="K2140" t="s">
        <v>29</v>
      </c>
      <c r="L2140">
        <v>19</v>
      </c>
      <c r="M2140">
        <v>220.88</v>
      </c>
      <c r="N2140">
        <v>162.59</v>
      </c>
      <c r="O2140">
        <f>Table1[[#This Row],[Price_per_qty]]*Table1[[#This Row],[Sold_qty]]</f>
        <v>4196.72</v>
      </c>
      <c r="P2140">
        <f>(Table1[[#This Row],[Sold_qty]]*Table1[[#This Row],[Price_per_qty]])-(Table1[[#This Row],[COGS]]*Table1[[#This Row],[Sold_qty]])</f>
        <v>1107.5100000000002</v>
      </c>
      <c r="Q2140" s="6">
        <f>Table1[[#This Row],[Profit]]/Table1[[#This Row],[Revenue]]</f>
        <v>0.26389894965592181</v>
      </c>
    </row>
    <row r="2141" spans="1:17" x14ac:dyDescent="0.3">
      <c r="A2141">
        <v>2140</v>
      </c>
      <c r="B2141" t="s">
        <v>4528</v>
      </c>
      <c r="C2141" t="s">
        <v>4529</v>
      </c>
      <c r="D2141" t="s">
        <v>32</v>
      </c>
      <c r="E2141" t="s">
        <v>63</v>
      </c>
      <c r="F2141" t="s">
        <v>360</v>
      </c>
      <c r="G2141" t="s">
        <v>44</v>
      </c>
      <c r="H2141" t="s">
        <v>35</v>
      </c>
      <c r="I2141" s="1">
        <v>45241</v>
      </c>
      <c r="J2141">
        <v>2023</v>
      </c>
      <c r="K2141" t="s">
        <v>36</v>
      </c>
      <c r="L2141">
        <v>1</v>
      </c>
      <c r="M2141">
        <v>258.14999999999998</v>
      </c>
      <c r="N2141">
        <v>187.55</v>
      </c>
      <c r="O2141">
        <f>Table1[[#This Row],[Price_per_qty]]*Table1[[#This Row],[Sold_qty]]</f>
        <v>258.14999999999998</v>
      </c>
      <c r="P2141">
        <f>(Table1[[#This Row],[Sold_qty]]*Table1[[#This Row],[Price_per_qty]])-(Table1[[#This Row],[COGS]]*Table1[[#This Row],[Sold_qty]])</f>
        <v>70.599999999999966</v>
      </c>
      <c r="Q2141" s="6">
        <f>Table1[[#This Row],[Profit]]/Table1[[#This Row],[Revenue]]</f>
        <v>0.2734844082897539</v>
      </c>
    </row>
    <row r="2142" spans="1:17" x14ac:dyDescent="0.3">
      <c r="A2142">
        <v>2141</v>
      </c>
      <c r="B2142" t="s">
        <v>4530</v>
      </c>
      <c r="C2142" t="s">
        <v>4531</v>
      </c>
      <c r="D2142" t="s">
        <v>24</v>
      </c>
      <c r="E2142" t="s">
        <v>42</v>
      </c>
      <c r="F2142" t="s">
        <v>175</v>
      </c>
      <c r="G2142" t="s">
        <v>19</v>
      </c>
      <c r="H2142" t="s">
        <v>35</v>
      </c>
      <c r="I2142" s="1">
        <v>45542</v>
      </c>
      <c r="J2142">
        <v>2024</v>
      </c>
      <c r="K2142" t="s">
        <v>103</v>
      </c>
      <c r="L2142">
        <v>16</v>
      </c>
      <c r="M2142">
        <v>75.08</v>
      </c>
      <c r="N2142">
        <v>61.17</v>
      </c>
      <c r="O2142">
        <f>Table1[[#This Row],[Price_per_qty]]*Table1[[#This Row],[Sold_qty]]</f>
        <v>1201.28</v>
      </c>
      <c r="P2142">
        <f>(Table1[[#This Row],[Sold_qty]]*Table1[[#This Row],[Price_per_qty]])-(Table1[[#This Row],[COGS]]*Table1[[#This Row],[Sold_qty]])</f>
        <v>222.55999999999995</v>
      </c>
      <c r="Q2142" s="6">
        <f>Table1[[#This Row],[Profit]]/Table1[[#This Row],[Revenue]]</f>
        <v>0.18526904635055935</v>
      </c>
    </row>
    <row r="2143" spans="1:17" x14ac:dyDescent="0.3">
      <c r="A2143">
        <v>2142</v>
      </c>
      <c r="B2143" t="s">
        <v>4532</v>
      </c>
      <c r="C2143" t="s">
        <v>4533</v>
      </c>
      <c r="D2143" t="s">
        <v>16</v>
      </c>
      <c r="E2143" t="s">
        <v>59</v>
      </c>
      <c r="F2143" t="s">
        <v>328</v>
      </c>
      <c r="G2143" t="s">
        <v>28</v>
      </c>
      <c r="H2143" t="s">
        <v>44</v>
      </c>
      <c r="I2143" s="1">
        <v>45381</v>
      </c>
      <c r="J2143">
        <v>2024</v>
      </c>
      <c r="K2143" t="s">
        <v>29</v>
      </c>
      <c r="L2143">
        <v>17</v>
      </c>
      <c r="M2143">
        <v>494.5</v>
      </c>
      <c r="N2143">
        <v>252</v>
      </c>
      <c r="O2143">
        <f>Table1[[#This Row],[Price_per_qty]]*Table1[[#This Row],[Sold_qty]]</f>
        <v>8406.5</v>
      </c>
      <c r="P2143">
        <f>(Table1[[#This Row],[Sold_qty]]*Table1[[#This Row],[Price_per_qty]])-(Table1[[#This Row],[COGS]]*Table1[[#This Row],[Sold_qty]])</f>
        <v>4122.5</v>
      </c>
      <c r="Q2143" s="6">
        <f>Table1[[#This Row],[Profit]]/Table1[[#This Row],[Revenue]]</f>
        <v>0.49039433771486352</v>
      </c>
    </row>
    <row r="2144" spans="1:17" x14ac:dyDescent="0.3">
      <c r="A2144">
        <v>2143</v>
      </c>
      <c r="B2144" t="s">
        <v>4534</v>
      </c>
      <c r="C2144" t="s">
        <v>1604</v>
      </c>
      <c r="D2144" t="s">
        <v>24</v>
      </c>
      <c r="E2144" t="s">
        <v>25</v>
      </c>
      <c r="F2144" t="s">
        <v>514</v>
      </c>
      <c r="G2144" t="s">
        <v>19</v>
      </c>
      <c r="H2144" t="s">
        <v>35</v>
      </c>
      <c r="I2144" s="1">
        <v>45422</v>
      </c>
      <c r="J2144">
        <v>2024</v>
      </c>
      <c r="K2144" t="s">
        <v>103</v>
      </c>
      <c r="L2144">
        <v>12</v>
      </c>
      <c r="M2144">
        <v>368.73</v>
      </c>
      <c r="N2144">
        <v>297.02999999999997</v>
      </c>
      <c r="O2144">
        <f>Table1[[#This Row],[Price_per_qty]]*Table1[[#This Row],[Sold_qty]]</f>
        <v>4424.76</v>
      </c>
      <c r="P2144">
        <f>(Table1[[#This Row],[Sold_qty]]*Table1[[#This Row],[Price_per_qty]])-(Table1[[#This Row],[COGS]]*Table1[[#This Row],[Sold_qty]])</f>
        <v>860.40000000000055</v>
      </c>
      <c r="Q2144" s="6">
        <f>Table1[[#This Row],[Profit]]/Table1[[#This Row],[Revenue]]</f>
        <v>0.19445122447319188</v>
      </c>
    </row>
    <row r="2145" spans="1:17" x14ac:dyDescent="0.3">
      <c r="A2145">
        <v>2144</v>
      </c>
      <c r="B2145" t="s">
        <v>4535</v>
      </c>
      <c r="C2145" t="s">
        <v>4536</v>
      </c>
      <c r="D2145" t="s">
        <v>16</v>
      </c>
      <c r="E2145" t="s">
        <v>17</v>
      </c>
      <c r="F2145" t="s">
        <v>670</v>
      </c>
      <c r="G2145" t="s">
        <v>35</v>
      </c>
      <c r="H2145" t="s">
        <v>20</v>
      </c>
      <c r="I2145" s="1">
        <v>45786</v>
      </c>
      <c r="J2145">
        <v>2025</v>
      </c>
      <c r="K2145" t="s">
        <v>29</v>
      </c>
      <c r="L2145">
        <v>13</v>
      </c>
      <c r="M2145">
        <v>194.91</v>
      </c>
      <c r="N2145">
        <v>141.51</v>
      </c>
      <c r="O2145">
        <f>Table1[[#This Row],[Price_per_qty]]*Table1[[#This Row],[Sold_qty]]</f>
        <v>2533.83</v>
      </c>
      <c r="P2145">
        <f>(Table1[[#This Row],[Sold_qty]]*Table1[[#This Row],[Price_per_qty]])-(Table1[[#This Row],[COGS]]*Table1[[#This Row],[Sold_qty]])</f>
        <v>694.2</v>
      </c>
      <c r="Q2145" s="6">
        <f>Table1[[#This Row],[Profit]]/Table1[[#This Row],[Revenue]]</f>
        <v>0.27397260273972607</v>
      </c>
    </row>
    <row r="2146" spans="1:17" x14ac:dyDescent="0.3">
      <c r="A2146">
        <v>2145</v>
      </c>
      <c r="B2146" t="s">
        <v>4537</v>
      </c>
      <c r="C2146" t="s">
        <v>4538</v>
      </c>
      <c r="D2146" t="s">
        <v>24</v>
      </c>
      <c r="E2146" t="s">
        <v>42</v>
      </c>
      <c r="F2146" t="s">
        <v>453</v>
      </c>
      <c r="G2146" t="s">
        <v>28</v>
      </c>
      <c r="H2146" t="s">
        <v>27</v>
      </c>
      <c r="I2146" s="1">
        <v>44998</v>
      </c>
      <c r="J2146">
        <v>2023</v>
      </c>
      <c r="K2146" t="s">
        <v>21</v>
      </c>
      <c r="L2146">
        <v>12</v>
      </c>
      <c r="M2146">
        <v>240.33</v>
      </c>
      <c r="N2146">
        <v>135.81</v>
      </c>
      <c r="O2146">
        <f>Table1[[#This Row],[Price_per_qty]]*Table1[[#This Row],[Sold_qty]]</f>
        <v>2883.96</v>
      </c>
      <c r="P2146">
        <f>(Table1[[#This Row],[Sold_qty]]*Table1[[#This Row],[Price_per_qty]])-(Table1[[#This Row],[COGS]]*Table1[[#This Row],[Sold_qty]])</f>
        <v>1254.24</v>
      </c>
      <c r="Q2146" s="6">
        <f>Table1[[#This Row],[Profit]]/Table1[[#This Row],[Revenue]]</f>
        <v>0.43490200973661214</v>
      </c>
    </row>
    <row r="2147" spans="1:17" x14ac:dyDescent="0.3">
      <c r="A2147">
        <v>2146</v>
      </c>
      <c r="B2147" t="s">
        <v>4539</v>
      </c>
      <c r="C2147" t="s">
        <v>986</v>
      </c>
      <c r="D2147" t="s">
        <v>32</v>
      </c>
      <c r="E2147" t="s">
        <v>63</v>
      </c>
      <c r="F2147" t="s">
        <v>1721</v>
      </c>
      <c r="G2147" t="s">
        <v>44</v>
      </c>
      <c r="H2147" t="s">
        <v>20</v>
      </c>
      <c r="I2147" s="1">
        <v>45347</v>
      </c>
      <c r="J2147">
        <v>2024</v>
      </c>
      <c r="K2147" t="s">
        <v>21</v>
      </c>
      <c r="L2147">
        <v>8</v>
      </c>
      <c r="M2147">
        <v>158.1</v>
      </c>
      <c r="N2147">
        <v>99.97</v>
      </c>
      <c r="O2147">
        <f>Table1[[#This Row],[Price_per_qty]]*Table1[[#This Row],[Sold_qty]]</f>
        <v>1264.8</v>
      </c>
      <c r="P2147">
        <f>(Table1[[#This Row],[Sold_qty]]*Table1[[#This Row],[Price_per_qty]])-(Table1[[#This Row],[COGS]]*Table1[[#This Row],[Sold_qty]])</f>
        <v>465.03999999999996</v>
      </c>
      <c r="Q2147" s="6">
        <f>Table1[[#This Row],[Profit]]/Table1[[#This Row],[Revenue]]</f>
        <v>0.36767868437697659</v>
      </c>
    </row>
    <row r="2148" spans="1:17" x14ac:dyDescent="0.3">
      <c r="A2148">
        <v>2147</v>
      </c>
      <c r="B2148" t="s">
        <v>4540</v>
      </c>
      <c r="C2148" t="s">
        <v>4541</v>
      </c>
      <c r="D2148" t="s">
        <v>24</v>
      </c>
      <c r="E2148" t="s">
        <v>42</v>
      </c>
      <c r="F2148" t="s">
        <v>797</v>
      </c>
      <c r="G2148" t="s">
        <v>20</v>
      </c>
      <c r="H2148" t="s">
        <v>28</v>
      </c>
      <c r="I2148" s="1">
        <v>45472</v>
      </c>
      <c r="J2148">
        <v>2024</v>
      </c>
      <c r="K2148" t="s">
        <v>21</v>
      </c>
      <c r="L2148">
        <v>6</v>
      </c>
      <c r="M2148">
        <v>427.11</v>
      </c>
      <c r="N2148">
        <v>282.47000000000003</v>
      </c>
      <c r="O2148">
        <f>Table1[[#This Row],[Price_per_qty]]*Table1[[#This Row],[Sold_qty]]</f>
        <v>2562.66</v>
      </c>
      <c r="P2148">
        <f>(Table1[[#This Row],[Sold_qty]]*Table1[[#This Row],[Price_per_qty]])-(Table1[[#This Row],[COGS]]*Table1[[#This Row],[Sold_qty]])</f>
        <v>867.83999999999969</v>
      </c>
      <c r="Q2148" s="6">
        <f>Table1[[#This Row],[Profit]]/Table1[[#This Row],[Revenue]]</f>
        <v>0.338648123434244</v>
      </c>
    </row>
    <row r="2149" spans="1:17" x14ac:dyDescent="0.3">
      <c r="A2149">
        <v>2148</v>
      </c>
      <c r="B2149" t="s">
        <v>4542</v>
      </c>
      <c r="C2149" t="s">
        <v>4543</v>
      </c>
      <c r="D2149" t="s">
        <v>32</v>
      </c>
      <c r="E2149" t="s">
        <v>52</v>
      </c>
      <c r="F2149" t="s">
        <v>2710</v>
      </c>
      <c r="G2149" t="s">
        <v>28</v>
      </c>
      <c r="H2149" t="s">
        <v>28</v>
      </c>
      <c r="I2149" s="1">
        <v>44969</v>
      </c>
      <c r="J2149">
        <v>2023</v>
      </c>
      <c r="K2149" t="s">
        <v>29</v>
      </c>
      <c r="L2149">
        <v>1</v>
      </c>
      <c r="M2149">
        <v>65.930000000000007</v>
      </c>
      <c r="N2149">
        <v>40.200000000000003</v>
      </c>
      <c r="O2149">
        <f>Table1[[#This Row],[Price_per_qty]]*Table1[[#This Row],[Sold_qty]]</f>
        <v>65.930000000000007</v>
      </c>
      <c r="P2149">
        <f>(Table1[[#This Row],[Sold_qty]]*Table1[[#This Row],[Price_per_qty]])-(Table1[[#This Row],[COGS]]*Table1[[#This Row],[Sold_qty]])</f>
        <v>25.730000000000004</v>
      </c>
      <c r="Q2149" s="6">
        <f>Table1[[#This Row],[Profit]]/Table1[[#This Row],[Revenue]]</f>
        <v>0.39026239951463676</v>
      </c>
    </row>
    <row r="2150" spans="1:17" x14ac:dyDescent="0.3">
      <c r="A2150">
        <v>2149</v>
      </c>
      <c r="B2150" t="s">
        <v>4544</v>
      </c>
      <c r="C2150" t="s">
        <v>4545</v>
      </c>
      <c r="D2150" t="s">
        <v>16</v>
      </c>
      <c r="E2150" t="s">
        <v>17</v>
      </c>
      <c r="F2150" t="s">
        <v>767</v>
      </c>
      <c r="G2150" t="s">
        <v>35</v>
      </c>
      <c r="H2150" t="s">
        <v>35</v>
      </c>
      <c r="I2150" s="1">
        <v>45663</v>
      </c>
      <c r="J2150">
        <v>2025</v>
      </c>
      <c r="K2150" t="s">
        <v>36</v>
      </c>
      <c r="L2150">
        <v>17</v>
      </c>
      <c r="M2150">
        <v>342.4</v>
      </c>
      <c r="N2150">
        <v>278.13</v>
      </c>
      <c r="O2150">
        <f>Table1[[#This Row],[Price_per_qty]]*Table1[[#This Row],[Sold_qty]]</f>
        <v>5820.7999999999993</v>
      </c>
      <c r="P2150">
        <f>(Table1[[#This Row],[Sold_qty]]*Table1[[#This Row],[Price_per_qty]])-(Table1[[#This Row],[COGS]]*Table1[[#This Row],[Sold_qty]])</f>
        <v>1092.5899999999992</v>
      </c>
      <c r="Q2150" s="6">
        <f>Table1[[#This Row],[Profit]]/Table1[[#This Row],[Revenue]]</f>
        <v>0.18770443925233635</v>
      </c>
    </row>
    <row r="2151" spans="1:17" x14ac:dyDescent="0.3">
      <c r="A2151">
        <v>2150</v>
      </c>
      <c r="B2151" t="s">
        <v>4546</v>
      </c>
      <c r="C2151" t="s">
        <v>4547</v>
      </c>
      <c r="D2151" t="s">
        <v>16</v>
      </c>
      <c r="E2151" t="s">
        <v>59</v>
      </c>
      <c r="F2151" t="s">
        <v>125</v>
      </c>
      <c r="G2151" t="s">
        <v>28</v>
      </c>
      <c r="H2151" t="s">
        <v>20</v>
      </c>
      <c r="I2151" s="1">
        <v>45525</v>
      </c>
      <c r="J2151">
        <v>2024</v>
      </c>
      <c r="K2151" t="s">
        <v>103</v>
      </c>
      <c r="L2151">
        <v>10</v>
      </c>
      <c r="M2151">
        <v>434.09</v>
      </c>
      <c r="N2151">
        <v>282</v>
      </c>
      <c r="O2151">
        <f>Table1[[#This Row],[Price_per_qty]]*Table1[[#This Row],[Sold_qty]]</f>
        <v>4340.8999999999996</v>
      </c>
      <c r="P2151">
        <f>(Table1[[#This Row],[Sold_qty]]*Table1[[#This Row],[Price_per_qty]])-(Table1[[#This Row],[COGS]]*Table1[[#This Row],[Sold_qty]])</f>
        <v>1520.8999999999996</v>
      </c>
      <c r="Q2151" s="6">
        <f>Table1[[#This Row],[Profit]]/Table1[[#This Row],[Revenue]]</f>
        <v>0.35036513165472594</v>
      </c>
    </row>
    <row r="2152" spans="1:17" x14ac:dyDescent="0.3">
      <c r="A2152">
        <v>2151</v>
      </c>
      <c r="B2152" t="s">
        <v>4548</v>
      </c>
      <c r="C2152" t="s">
        <v>4549</v>
      </c>
      <c r="D2152" t="s">
        <v>32</v>
      </c>
      <c r="E2152" t="s">
        <v>63</v>
      </c>
      <c r="F2152" t="s">
        <v>933</v>
      </c>
      <c r="G2152" t="s">
        <v>20</v>
      </c>
      <c r="H2152" t="s">
        <v>35</v>
      </c>
      <c r="I2152" s="1">
        <v>45699</v>
      </c>
      <c r="J2152">
        <v>2025</v>
      </c>
      <c r="K2152" t="s">
        <v>36</v>
      </c>
      <c r="L2152">
        <v>9</v>
      </c>
      <c r="M2152">
        <v>347.66</v>
      </c>
      <c r="N2152">
        <v>268.86</v>
      </c>
      <c r="O2152">
        <f>Table1[[#This Row],[Price_per_qty]]*Table1[[#This Row],[Sold_qty]]</f>
        <v>3128.94</v>
      </c>
      <c r="P2152">
        <f>(Table1[[#This Row],[Sold_qty]]*Table1[[#This Row],[Price_per_qty]])-(Table1[[#This Row],[COGS]]*Table1[[#This Row],[Sold_qty]])</f>
        <v>709.19999999999982</v>
      </c>
      <c r="Q2152" s="6">
        <f>Table1[[#This Row],[Profit]]/Table1[[#This Row],[Revenue]]</f>
        <v>0.22665822930449284</v>
      </c>
    </row>
    <row r="2153" spans="1:17" x14ac:dyDescent="0.3">
      <c r="A2153">
        <v>2152</v>
      </c>
      <c r="B2153" t="s">
        <v>4550</v>
      </c>
      <c r="C2153" t="s">
        <v>4551</v>
      </c>
      <c r="D2153" t="s">
        <v>24</v>
      </c>
      <c r="E2153" t="s">
        <v>42</v>
      </c>
      <c r="F2153" t="s">
        <v>2301</v>
      </c>
      <c r="G2153" t="s">
        <v>35</v>
      </c>
      <c r="H2153" t="s">
        <v>44</v>
      </c>
      <c r="I2153" s="1">
        <v>45257</v>
      </c>
      <c r="J2153">
        <v>2023</v>
      </c>
      <c r="K2153" t="s">
        <v>103</v>
      </c>
      <c r="L2153">
        <v>3</v>
      </c>
      <c r="M2153">
        <v>147.54</v>
      </c>
      <c r="N2153">
        <v>113.68</v>
      </c>
      <c r="O2153">
        <f>Table1[[#This Row],[Price_per_qty]]*Table1[[#This Row],[Sold_qty]]</f>
        <v>442.62</v>
      </c>
      <c r="P2153">
        <f>(Table1[[#This Row],[Sold_qty]]*Table1[[#This Row],[Price_per_qty]])-(Table1[[#This Row],[COGS]]*Table1[[#This Row],[Sold_qty]])</f>
        <v>101.57999999999998</v>
      </c>
      <c r="Q2153" s="6">
        <f>Table1[[#This Row],[Profit]]/Table1[[#This Row],[Revenue]]</f>
        <v>0.22949708553612574</v>
      </c>
    </row>
    <row r="2154" spans="1:17" x14ac:dyDescent="0.3">
      <c r="A2154">
        <v>2153</v>
      </c>
      <c r="B2154" t="s">
        <v>4552</v>
      </c>
      <c r="C2154" t="s">
        <v>2163</v>
      </c>
      <c r="D2154" t="s">
        <v>16</v>
      </c>
      <c r="E2154" t="s">
        <v>17</v>
      </c>
      <c r="F2154" t="s">
        <v>1296</v>
      </c>
      <c r="G2154" t="s">
        <v>28</v>
      </c>
      <c r="H2154" t="s">
        <v>28</v>
      </c>
      <c r="I2154" s="1">
        <v>45596</v>
      </c>
      <c r="J2154">
        <v>2024</v>
      </c>
      <c r="K2154" t="s">
        <v>103</v>
      </c>
      <c r="L2154">
        <v>3</v>
      </c>
      <c r="M2154">
        <v>16.78</v>
      </c>
      <c r="N2154">
        <v>10.36</v>
      </c>
      <c r="O2154">
        <f>Table1[[#This Row],[Price_per_qty]]*Table1[[#This Row],[Sold_qty]]</f>
        <v>50.34</v>
      </c>
      <c r="P2154">
        <f>(Table1[[#This Row],[Sold_qty]]*Table1[[#This Row],[Price_per_qty]])-(Table1[[#This Row],[COGS]]*Table1[[#This Row],[Sold_qty]])</f>
        <v>19.260000000000005</v>
      </c>
      <c r="Q2154" s="6">
        <f>Table1[[#This Row],[Profit]]/Table1[[#This Row],[Revenue]]</f>
        <v>0.38259833134684157</v>
      </c>
    </row>
    <row r="2155" spans="1:17" x14ac:dyDescent="0.3">
      <c r="A2155">
        <v>2154</v>
      </c>
      <c r="B2155" t="s">
        <v>4553</v>
      </c>
      <c r="C2155" t="s">
        <v>4554</v>
      </c>
      <c r="D2155" t="s">
        <v>16</v>
      </c>
      <c r="E2155" t="s">
        <v>106</v>
      </c>
      <c r="F2155" t="s">
        <v>209</v>
      </c>
      <c r="G2155" t="s">
        <v>44</v>
      </c>
      <c r="H2155" t="s">
        <v>20</v>
      </c>
      <c r="I2155" s="1">
        <v>44929</v>
      </c>
      <c r="J2155">
        <v>2023</v>
      </c>
      <c r="K2155" t="s">
        <v>21</v>
      </c>
      <c r="L2155">
        <v>8</v>
      </c>
      <c r="M2155">
        <v>11.95</v>
      </c>
      <c r="N2155">
        <v>6.84</v>
      </c>
      <c r="O2155">
        <f>Table1[[#This Row],[Price_per_qty]]*Table1[[#This Row],[Sold_qty]]</f>
        <v>95.6</v>
      </c>
      <c r="P2155">
        <f>(Table1[[#This Row],[Sold_qty]]*Table1[[#This Row],[Price_per_qty]])-(Table1[[#This Row],[COGS]]*Table1[[#This Row],[Sold_qty]])</f>
        <v>40.879999999999995</v>
      </c>
      <c r="Q2155" s="6">
        <f>Table1[[#This Row],[Profit]]/Table1[[#This Row],[Revenue]]</f>
        <v>0.42761506276150624</v>
      </c>
    </row>
    <row r="2156" spans="1:17" x14ac:dyDescent="0.3">
      <c r="A2156">
        <v>2155</v>
      </c>
      <c r="B2156" t="s">
        <v>4555</v>
      </c>
      <c r="C2156" t="s">
        <v>4556</v>
      </c>
      <c r="D2156" t="s">
        <v>24</v>
      </c>
      <c r="E2156" t="s">
        <v>25</v>
      </c>
      <c r="F2156" t="s">
        <v>67</v>
      </c>
      <c r="G2156" t="s">
        <v>44</v>
      </c>
      <c r="H2156" t="s">
        <v>28</v>
      </c>
      <c r="I2156" s="1">
        <v>45680</v>
      </c>
      <c r="J2156">
        <v>2025</v>
      </c>
      <c r="K2156" t="s">
        <v>29</v>
      </c>
      <c r="L2156">
        <v>7</v>
      </c>
      <c r="M2156">
        <v>406.31</v>
      </c>
      <c r="N2156">
        <v>337.33</v>
      </c>
      <c r="O2156">
        <f>Table1[[#This Row],[Price_per_qty]]*Table1[[#This Row],[Sold_qty]]</f>
        <v>2844.17</v>
      </c>
      <c r="P2156">
        <f>(Table1[[#This Row],[Sold_qty]]*Table1[[#This Row],[Price_per_qty]])-(Table1[[#This Row],[COGS]]*Table1[[#This Row],[Sold_qty]])</f>
        <v>482.86000000000013</v>
      </c>
      <c r="Q2156" s="6">
        <f>Table1[[#This Row],[Profit]]/Table1[[#This Row],[Revenue]]</f>
        <v>0.16977184908075119</v>
      </c>
    </row>
    <row r="2157" spans="1:17" x14ac:dyDescent="0.3">
      <c r="A2157">
        <v>2156</v>
      </c>
      <c r="B2157" t="s">
        <v>4557</v>
      </c>
      <c r="C2157" t="s">
        <v>4558</v>
      </c>
      <c r="D2157" t="s">
        <v>24</v>
      </c>
      <c r="E2157" t="s">
        <v>73</v>
      </c>
      <c r="F2157" t="s">
        <v>625</v>
      </c>
      <c r="G2157" t="s">
        <v>35</v>
      </c>
      <c r="H2157" t="s">
        <v>44</v>
      </c>
      <c r="I2157" s="1">
        <v>45577</v>
      </c>
      <c r="J2157">
        <v>2024</v>
      </c>
      <c r="K2157" t="s">
        <v>29</v>
      </c>
      <c r="L2157">
        <v>7</v>
      </c>
      <c r="M2157">
        <v>393.86</v>
      </c>
      <c r="N2157">
        <v>332.51</v>
      </c>
      <c r="O2157">
        <f>Table1[[#This Row],[Price_per_qty]]*Table1[[#This Row],[Sold_qty]]</f>
        <v>2757.02</v>
      </c>
      <c r="P2157">
        <f>(Table1[[#This Row],[Sold_qty]]*Table1[[#This Row],[Price_per_qty]])-(Table1[[#This Row],[COGS]]*Table1[[#This Row],[Sold_qty]])</f>
        <v>429.45000000000027</v>
      </c>
      <c r="Q2157" s="6">
        <f>Table1[[#This Row],[Profit]]/Table1[[#This Row],[Revenue]]</f>
        <v>0.1557660082262734</v>
      </c>
    </row>
    <row r="2158" spans="1:17" x14ac:dyDescent="0.3">
      <c r="A2158">
        <v>2157</v>
      </c>
      <c r="B2158" t="s">
        <v>4559</v>
      </c>
      <c r="C2158" t="s">
        <v>781</v>
      </c>
      <c r="D2158" t="s">
        <v>32</v>
      </c>
      <c r="E2158" t="s">
        <v>63</v>
      </c>
      <c r="F2158" t="s">
        <v>2554</v>
      </c>
      <c r="G2158" t="s">
        <v>44</v>
      </c>
      <c r="H2158" t="s">
        <v>35</v>
      </c>
      <c r="I2158" s="1">
        <v>45599</v>
      </c>
      <c r="J2158">
        <v>2024</v>
      </c>
      <c r="K2158" t="s">
        <v>36</v>
      </c>
      <c r="L2158">
        <v>11</v>
      </c>
      <c r="M2158">
        <v>325.25</v>
      </c>
      <c r="N2158">
        <v>171.86</v>
      </c>
      <c r="O2158">
        <f>Table1[[#This Row],[Price_per_qty]]*Table1[[#This Row],[Sold_qty]]</f>
        <v>3577.75</v>
      </c>
      <c r="P2158">
        <f>(Table1[[#This Row],[Sold_qty]]*Table1[[#This Row],[Price_per_qty]])-(Table1[[#This Row],[COGS]]*Table1[[#This Row],[Sold_qty]])</f>
        <v>1687.29</v>
      </c>
      <c r="Q2158" s="6">
        <f>Table1[[#This Row],[Profit]]/Table1[[#This Row],[Revenue]]</f>
        <v>0.47160645657186778</v>
      </c>
    </row>
    <row r="2159" spans="1:17" x14ac:dyDescent="0.3">
      <c r="A2159">
        <v>2158</v>
      </c>
      <c r="B2159" t="s">
        <v>4560</v>
      </c>
      <c r="C2159" t="s">
        <v>4561</v>
      </c>
      <c r="D2159" t="s">
        <v>16</v>
      </c>
      <c r="E2159" t="s">
        <v>59</v>
      </c>
      <c r="F2159" t="s">
        <v>2378</v>
      </c>
      <c r="G2159" t="s">
        <v>27</v>
      </c>
      <c r="H2159" t="s">
        <v>28</v>
      </c>
      <c r="I2159" s="1">
        <v>45496</v>
      </c>
      <c r="J2159">
        <v>2024</v>
      </c>
      <c r="K2159" t="s">
        <v>21</v>
      </c>
      <c r="L2159">
        <v>1</v>
      </c>
      <c r="M2159">
        <v>250.55</v>
      </c>
      <c r="N2159">
        <v>194.81</v>
      </c>
      <c r="O2159">
        <f>Table1[[#This Row],[Price_per_qty]]*Table1[[#This Row],[Sold_qty]]</f>
        <v>250.55</v>
      </c>
      <c r="P2159">
        <f>(Table1[[#This Row],[Sold_qty]]*Table1[[#This Row],[Price_per_qty]])-(Table1[[#This Row],[COGS]]*Table1[[#This Row],[Sold_qty]])</f>
        <v>55.740000000000009</v>
      </c>
      <c r="Q2159" s="6">
        <f>Table1[[#This Row],[Profit]]/Table1[[#This Row],[Revenue]]</f>
        <v>0.22247056475753346</v>
      </c>
    </row>
    <row r="2160" spans="1:17" x14ac:dyDescent="0.3">
      <c r="A2160">
        <v>2159</v>
      </c>
      <c r="B2160" t="s">
        <v>4562</v>
      </c>
      <c r="C2160" t="s">
        <v>4563</v>
      </c>
      <c r="D2160" t="s">
        <v>16</v>
      </c>
      <c r="E2160" t="s">
        <v>17</v>
      </c>
      <c r="F2160" t="s">
        <v>119</v>
      </c>
      <c r="G2160" t="s">
        <v>28</v>
      </c>
      <c r="H2160" t="s">
        <v>35</v>
      </c>
      <c r="I2160" s="1">
        <v>45226</v>
      </c>
      <c r="J2160">
        <v>2023</v>
      </c>
      <c r="K2160" t="s">
        <v>29</v>
      </c>
      <c r="L2160">
        <v>10</v>
      </c>
      <c r="M2160">
        <v>285.11</v>
      </c>
      <c r="N2160">
        <v>197.45</v>
      </c>
      <c r="O2160">
        <f>Table1[[#This Row],[Price_per_qty]]*Table1[[#This Row],[Sold_qty]]</f>
        <v>2851.1000000000004</v>
      </c>
      <c r="P2160">
        <f>(Table1[[#This Row],[Sold_qty]]*Table1[[#This Row],[Price_per_qty]])-(Table1[[#This Row],[COGS]]*Table1[[#This Row],[Sold_qty]])</f>
        <v>876.60000000000036</v>
      </c>
      <c r="Q2160" s="6">
        <f>Table1[[#This Row],[Profit]]/Table1[[#This Row],[Revenue]]</f>
        <v>0.30746027848900431</v>
      </c>
    </row>
    <row r="2161" spans="1:17" x14ac:dyDescent="0.3">
      <c r="A2161">
        <v>2160</v>
      </c>
      <c r="B2161" t="s">
        <v>4564</v>
      </c>
      <c r="C2161" t="s">
        <v>4565</v>
      </c>
      <c r="D2161" t="s">
        <v>32</v>
      </c>
      <c r="E2161" t="s">
        <v>63</v>
      </c>
      <c r="F2161" t="s">
        <v>789</v>
      </c>
      <c r="G2161" t="s">
        <v>44</v>
      </c>
      <c r="H2161" t="s">
        <v>19</v>
      </c>
      <c r="I2161" s="1">
        <v>45271</v>
      </c>
      <c r="J2161">
        <v>2023</v>
      </c>
      <c r="K2161" t="s">
        <v>21</v>
      </c>
      <c r="L2161">
        <v>7</v>
      </c>
      <c r="M2161">
        <v>79.56</v>
      </c>
      <c r="N2161">
        <v>45.05</v>
      </c>
      <c r="O2161">
        <f>Table1[[#This Row],[Price_per_qty]]*Table1[[#This Row],[Sold_qty]]</f>
        <v>556.92000000000007</v>
      </c>
      <c r="P2161">
        <f>(Table1[[#This Row],[Sold_qty]]*Table1[[#This Row],[Price_per_qty]])-(Table1[[#This Row],[COGS]]*Table1[[#This Row],[Sold_qty]])</f>
        <v>241.57000000000011</v>
      </c>
      <c r="Q2161" s="6">
        <f>Table1[[#This Row],[Profit]]/Table1[[#This Row],[Revenue]]</f>
        <v>0.43376068376068388</v>
      </c>
    </row>
    <row r="2162" spans="1:17" x14ac:dyDescent="0.3">
      <c r="A2162">
        <v>2161</v>
      </c>
      <c r="B2162" t="s">
        <v>4566</v>
      </c>
      <c r="C2162" t="s">
        <v>4567</v>
      </c>
      <c r="D2162" t="s">
        <v>32</v>
      </c>
      <c r="E2162" t="s">
        <v>52</v>
      </c>
      <c r="F2162" t="s">
        <v>1520</v>
      </c>
      <c r="G2162" t="s">
        <v>44</v>
      </c>
      <c r="H2162" t="s">
        <v>44</v>
      </c>
      <c r="I2162" s="1">
        <v>45743</v>
      </c>
      <c r="J2162">
        <v>2025</v>
      </c>
      <c r="K2162" t="s">
        <v>36</v>
      </c>
      <c r="L2162">
        <v>7</v>
      </c>
      <c r="M2162">
        <v>462.89</v>
      </c>
      <c r="N2162">
        <v>259.99</v>
      </c>
      <c r="O2162">
        <f>Table1[[#This Row],[Price_per_qty]]*Table1[[#This Row],[Sold_qty]]</f>
        <v>3240.23</v>
      </c>
      <c r="P2162">
        <f>(Table1[[#This Row],[Sold_qty]]*Table1[[#This Row],[Price_per_qty]])-(Table1[[#This Row],[COGS]]*Table1[[#This Row],[Sold_qty]])</f>
        <v>1420.3</v>
      </c>
      <c r="Q2162" s="6">
        <f>Table1[[#This Row],[Profit]]/Table1[[#This Row],[Revenue]]</f>
        <v>0.43833308129361187</v>
      </c>
    </row>
    <row r="2163" spans="1:17" x14ac:dyDescent="0.3">
      <c r="A2163">
        <v>2162</v>
      </c>
      <c r="B2163" t="s">
        <v>4568</v>
      </c>
      <c r="C2163" t="s">
        <v>4569</v>
      </c>
      <c r="D2163" t="s">
        <v>16</v>
      </c>
      <c r="E2163" t="s">
        <v>106</v>
      </c>
      <c r="F2163" t="s">
        <v>380</v>
      </c>
      <c r="G2163" t="s">
        <v>35</v>
      </c>
      <c r="H2163" t="s">
        <v>19</v>
      </c>
      <c r="I2163" s="1">
        <v>45022</v>
      </c>
      <c r="J2163">
        <v>2023</v>
      </c>
      <c r="K2163" t="s">
        <v>29</v>
      </c>
      <c r="L2163">
        <v>7</v>
      </c>
      <c r="M2163">
        <v>349.39</v>
      </c>
      <c r="N2163">
        <v>253.62</v>
      </c>
      <c r="O2163">
        <f>Table1[[#This Row],[Price_per_qty]]*Table1[[#This Row],[Sold_qty]]</f>
        <v>2445.73</v>
      </c>
      <c r="P2163">
        <f>(Table1[[#This Row],[Sold_qty]]*Table1[[#This Row],[Price_per_qty]])-(Table1[[#This Row],[COGS]]*Table1[[#This Row],[Sold_qty]])</f>
        <v>670.38999999999987</v>
      </c>
      <c r="Q2163" s="6">
        <f>Table1[[#This Row],[Profit]]/Table1[[#This Row],[Revenue]]</f>
        <v>0.27410629955064536</v>
      </c>
    </row>
    <row r="2164" spans="1:17" x14ac:dyDescent="0.3">
      <c r="A2164">
        <v>2163</v>
      </c>
      <c r="B2164" t="s">
        <v>4570</v>
      </c>
      <c r="C2164" t="s">
        <v>4571</v>
      </c>
      <c r="D2164" t="s">
        <v>32</v>
      </c>
      <c r="E2164" t="s">
        <v>52</v>
      </c>
      <c r="F2164" t="s">
        <v>53</v>
      </c>
      <c r="G2164" t="s">
        <v>20</v>
      </c>
      <c r="H2164" t="s">
        <v>19</v>
      </c>
      <c r="I2164" s="1">
        <v>45617</v>
      </c>
      <c r="J2164">
        <v>2024</v>
      </c>
      <c r="K2164" t="s">
        <v>36</v>
      </c>
      <c r="L2164">
        <v>5</v>
      </c>
      <c r="M2164">
        <v>321.49</v>
      </c>
      <c r="N2164">
        <v>164.26</v>
      </c>
      <c r="O2164">
        <f>Table1[[#This Row],[Price_per_qty]]*Table1[[#This Row],[Sold_qty]]</f>
        <v>1607.45</v>
      </c>
      <c r="P2164">
        <f>(Table1[[#This Row],[Sold_qty]]*Table1[[#This Row],[Price_per_qty]])-(Table1[[#This Row],[COGS]]*Table1[[#This Row],[Sold_qty]])</f>
        <v>786.15000000000009</v>
      </c>
      <c r="Q2164" s="6">
        <f>Table1[[#This Row],[Profit]]/Table1[[#This Row],[Revenue]]</f>
        <v>0.48906653395128935</v>
      </c>
    </row>
    <row r="2165" spans="1:17" x14ac:dyDescent="0.3">
      <c r="A2165">
        <v>2164</v>
      </c>
      <c r="B2165" t="s">
        <v>4572</v>
      </c>
      <c r="C2165" t="s">
        <v>4573</v>
      </c>
      <c r="D2165" t="s">
        <v>32</v>
      </c>
      <c r="E2165" t="s">
        <v>33</v>
      </c>
      <c r="F2165" t="s">
        <v>192</v>
      </c>
      <c r="G2165" t="s">
        <v>20</v>
      </c>
      <c r="H2165" t="s">
        <v>27</v>
      </c>
      <c r="I2165" s="1">
        <v>45004</v>
      </c>
      <c r="J2165">
        <v>2023</v>
      </c>
      <c r="K2165" t="s">
        <v>29</v>
      </c>
      <c r="L2165">
        <v>18</v>
      </c>
      <c r="M2165">
        <v>187.67</v>
      </c>
      <c r="N2165">
        <v>97.73</v>
      </c>
      <c r="O2165">
        <f>Table1[[#This Row],[Price_per_qty]]*Table1[[#This Row],[Sold_qty]]</f>
        <v>3378.06</v>
      </c>
      <c r="P2165">
        <f>(Table1[[#This Row],[Sold_qty]]*Table1[[#This Row],[Price_per_qty]])-(Table1[[#This Row],[COGS]]*Table1[[#This Row],[Sold_qty]])</f>
        <v>1618.9199999999998</v>
      </c>
      <c r="Q2165" s="6">
        <f>Table1[[#This Row],[Profit]]/Table1[[#This Row],[Revenue]]</f>
        <v>0.47924548409442103</v>
      </c>
    </row>
    <row r="2166" spans="1:17" x14ac:dyDescent="0.3">
      <c r="A2166">
        <v>2165</v>
      </c>
      <c r="B2166" t="s">
        <v>4574</v>
      </c>
      <c r="C2166" t="s">
        <v>3551</v>
      </c>
      <c r="D2166" t="s">
        <v>16</v>
      </c>
      <c r="E2166" t="s">
        <v>106</v>
      </c>
      <c r="F2166" t="s">
        <v>2014</v>
      </c>
      <c r="G2166" t="s">
        <v>19</v>
      </c>
      <c r="H2166" t="s">
        <v>35</v>
      </c>
      <c r="I2166" s="1">
        <v>44935</v>
      </c>
      <c r="J2166">
        <v>2023</v>
      </c>
      <c r="K2166" t="s">
        <v>21</v>
      </c>
      <c r="L2166">
        <v>11</v>
      </c>
      <c r="M2166">
        <v>62.1</v>
      </c>
      <c r="N2166">
        <v>42.74</v>
      </c>
      <c r="O2166">
        <f>Table1[[#This Row],[Price_per_qty]]*Table1[[#This Row],[Sold_qty]]</f>
        <v>683.1</v>
      </c>
      <c r="P2166">
        <f>(Table1[[#This Row],[Sold_qty]]*Table1[[#This Row],[Price_per_qty]])-(Table1[[#This Row],[COGS]]*Table1[[#This Row],[Sold_qty]])</f>
        <v>212.95999999999998</v>
      </c>
      <c r="Q2166" s="6">
        <f>Table1[[#This Row],[Profit]]/Table1[[#This Row],[Revenue]]</f>
        <v>0.3117552334943639</v>
      </c>
    </row>
    <row r="2167" spans="1:17" x14ac:dyDescent="0.3">
      <c r="A2167">
        <v>2166</v>
      </c>
      <c r="B2167" t="s">
        <v>4575</v>
      </c>
      <c r="C2167" t="s">
        <v>4576</v>
      </c>
      <c r="D2167" t="s">
        <v>24</v>
      </c>
      <c r="E2167" t="s">
        <v>73</v>
      </c>
      <c r="F2167" t="s">
        <v>1163</v>
      </c>
      <c r="G2167" t="s">
        <v>35</v>
      </c>
      <c r="H2167" t="s">
        <v>28</v>
      </c>
      <c r="I2167" s="1">
        <v>45657</v>
      </c>
      <c r="J2167">
        <v>2024</v>
      </c>
      <c r="K2167" t="s">
        <v>36</v>
      </c>
      <c r="L2167">
        <v>1</v>
      </c>
      <c r="M2167">
        <v>103.5</v>
      </c>
      <c r="N2167">
        <v>72.23</v>
      </c>
      <c r="O2167">
        <f>Table1[[#This Row],[Price_per_qty]]*Table1[[#This Row],[Sold_qty]]</f>
        <v>103.5</v>
      </c>
      <c r="P2167">
        <f>(Table1[[#This Row],[Sold_qty]]*Table1[[#This Row],[Price_per_qty]])-(Table1[[#This Row],[COGS]]*Table1[[#This Row],[Sold_qty]])</f>
        <v>31.269999999999996</v>
      </c>
      <c r="Q2167" s="6">
        <f>Table1[[#This Row],[Profit]]/Table1[[#This Row],[Revenue]]</f>
        <v>0.30212560386473425</v>
      </c>
    </row>
    <row r="2168" spans="1:17" x14ac:dyDescent="0.3">
      <c r="A2168">
        <v>2167</v>
      </c>
      <c r="B2168" t="s">
        <v>4577</v>
      </c>
      <c r="C2168" t="s">
        <v>4578</v>
      </c>
      <c r="D2168" t="s">
        <v>32</v>
      </c>
      <c r="E2168" t="s">
        <v>33</v>
      </c>
      <c r="F2168" t="s">
        <v>1587</v>
      </c>
      <c r="G2168" t="s">
        <v>20</v>
      </c>
      <c r="H2168" t="s">
        <v>44</v>
      </c>
      <c r="I2168" s="1">
        <v>45114</v>
      </c>
      <c r="J2168">
        <v>2023</v>
      </c>
      <c r="K2168" t="s">
        <v>29</v>
      </c>
      <c r="L2168">
        <v>6</v>
      </c>
      <c r="M2168">
        <v>392.1</v>
      </c>
      <c r="N2168">
        <v>316.25</v>
      </c>
      <c r="O2168">
        <f>Table1[[#This Row],[Price_per_qty]]*Table1[[#This Row],[Sold_qty]]</f>
        <v>2352.6000000000004</v>
      </c>
      <c r="P2168">
        <f>(Table1[[#This Row],[Sold_qty]]*Table1[[#This Row],[Price_per_qty]])-(Table1[[#This Row],[COGS]]*Table1[[#This Row],[Sold_qty]])</f>
        <v>455.10000000000036</v>
      </c>
      <c r="Q2168" s="6">
        <f>Table1[[#This Row],[Profit]]/Table1[[#This Row],[Revenue]]</f>
        <v>0.19344554960469282</v>
      </c>
    </row>
    <row r="2169" spans="1:17" x14ac:dyDescent="0.3">
      <c r="A2169">
        <v>2168</v>
      </c>
      <c r="B2169" t="s">
        <v>4579</v>
      </c>
      <c r="C2169" t="s">
        <v>4580</v>
      </c>
      <c r="D2169" t="s">
        <v>32</v>
      </c>
      <c r="E2169" t="s">
        <v>52</v>
      </c>
      <c r="F2169" t="s">
        <v>215</v>
      </c>
      <c r="G2169" t="s">
        <v>44</v>
      </c>
      <c r="H2169" t="s">
        <v>27</v>
      </c>
      <c r="I2169" s="1">
        <v>45591</v>
      </c>
      <c r="J2169">
        <v>2024</v>
      </c>
      <c r="K2169" t="s">
        <v>21</v>
      </c>
      <c r="L2169">
        <v>20</v>
      </c>
      <c r="M2169">
        <v>69.37</v>
      </c>
      <c r="N2169">
        <v>52.94</v>
      </c>
      <c r="O2169">
        <f>Table1[[#This Row],[Price_per_qty]]*Table1[[#This Row],[Sold_qty]]</f>
        <v>1387.4</v>
      </c>
      <c r="P2169">
        <f>(Table1[[#This Row],[Sold_qty]]*Table1[[#This Row],[Price_per_qty]])-(Table1[[#This Row],[COGS]]*Table1[[#This Row],[Sold_qty]])</f>
        <v>328.60000000000014</v>
      </c>
      <c r="Q2169" s="6">
        <f>Table1[[#This Row],[Profit]]/Table1[[#This Row],[Revenue]]</f>
        <v>0.23684589880351745</v>
      </c>
    </row>
    <row r="2170" spans="1:17" x14ac:dyDescent="0.3">
      <c r="A2170">
        <v>2169</v>
      </c>
      <c r="B2170" t="s">
        <v>4581</v>
      </c>
      <c r="C2170" t="s">
        <v>4582</v>
      </c>
      <c r="D2170" t="s">
        <v>16</v>
      </c>
      <c r="E2170" t="s">
        <v>59</v>
      </c>
      <c r="F2170" t="s">
        <v>1050</v>
      </c>
      <c r="G2170" t="s">
        <v>44</v>
      </c>
      <c r="H2170" t="s">
        <v>28</v>
      </c>
      <c r="I2170" s="1">
        <v>44956</v>
      </c>
      <c r="J2170">
        <v>2023</v>
      </c>
      <c r="K2170" t="s">
        <v>36</v>
      </c>
      <c r="L2170">
        <v>16</v>
      </c>
      <c r="M2170">
        <v>204.43</v>
      </c>
      <c r="N2170">
        <v>127.25</v>
      </c>
      <c r="O2170">
        <f>Table1[[#This Row],[Price_per_qty]]*Table1[[#This Row],[Sold_qty]]</f>
        <v>3270.88</v>
      </c>
      <c r="P2170">
        <f>(Table1[[#This Row],[Sold_qty]]*Table1[[#This Row],[Price_per_qty]])-(Table1[[#This Row],[COGS]]*Table1[[#This Row],[Sold_qty]])</f>
        <v>1234.8800000000001</v>
      </c>
      <c r="Q2170" s="6">
        <f>Table1[[#This Row],[Profit]]/Table1[[#This Row],[Revenue]]</f>
        <v>0.37753754341339335</v>
      </c>
    </row>
    <row r="2171" spans="1:17" x14ac:dyDescent="0.3">
      <c r="A2171">
        <v>2170</v>
      </c>
      <c r="B2171" t="s">
        <v>4583</v>
      </c>
      <c r="C2171" t="s">
        <v>4584</v>
      </c>
      <c r="D2171" t="s">
        <v>16</v>
      </c>
      <c r="E2171" t="s">
        <v>17</v>
      </c>
      <c r="F2171" t="s">
        <v>442</v>
      </c>
      <c r="G2171" t="s">
        <v>35</v>
      </c>
      <c r="H2171" t="s">
        <v>20</v>
      </c>
      <c r="I2171" s="1">
        <v>45732</v>
      </c>
      <c r="J2171">
        <v>2025</v>
      </c>
      <c r="K2171" t="s">
        <v>103</v>
      </c>
      <c r="L2171">
        <v>4</v>
      </c>
      <c r="M2171">
        <v>119.93</v>
      </c>
      <c r="N2171">
        <v>97.95</v>
      </c>
      <c r="O2171">
        <f>Table1[[#This Row],[Price_per_qty]]*Table1[[#This Row],[Sold_qty]]</f>
        <v>479.72</v>
      </c>
      <c r="P2171">
        <f>(Table1[[#This Row],[Sold_qty]]*Table1[[#This Row],[Price_per_qty]])-(Table1[[#This Row],[COGS]]*Table1[[#This Row],[Sold_qty]])</f>
        <v>87.920000000000016</v>
      </c>
      <c r="Q2171" s="6">
        <f>Table1[[#This Row],[Profit]]/Table1[[#This Row],[Revenue]]</f>
        <v>0.18327357625281415</v>
      </c>
    </row>
    <row r="2172" spans="1:17" x14ac:dyDescent="0.3">
      <c r="A2172">
        <v>2171</v>
      </c>
      <c r="B2172" t="s">
        <v>4585</v>
      </c>
      <c r="C2172" t="s">
        <v>4586</v>
      </c>
      <c r="D2172" t="s">
        <v>32</v>
      </c>
      <c r="E2172" t="s">
        <v>63</v>
      </c>
      <c r="F2172" t="s">
        <v>1870</v>
      </c>
      <c r="G2172" t="s">
        <v>28</v>
      </c>
      <c r="H2172" t="s">
        <v>35</v>
      </c>
      <c r="I2172" s="1">
        <v>45078</v>
      </c>
      <c r="J2172">
        <v>2023</v>
      </c>
      <c r="K2172" t="s">
        <v>29</v>
      </c>
      <c r="L2172">
        <v>15</v>
      </c>
      <c r="M2172">
        <v>47.36</v>
      </c>
      <c r="N2172">
        <v>27.17</v>
      </c>
      <c r="O2172">
        <f>Table1[[#This Row],[Price_per_qty]]*Table1[[#This Row],[Sold_qty]]</f>
        <v>710.4</v>
      </c>
      <c r="P2172">
        <f>(Table1[[#This Row],[Sold_qty]]*Table1[[#This Row],[Price_per_qty]])-(Table1[[#This Row],[COGS]]*Table1[[#This Row],[Sold_qty]])</f>
        <v>302.84999999999997</v>
      </c>
      <c r="Q2172" s="6">
        <f>Table1[[#This Row],[Profit]]/Table1[[#This Row],[Revenue]]</f>
        <v>0.4263091216216216</v>
      </c>
    </row>
    <row r="2173" spans="1:17" x14ac:dyDescent="0.3">
      <c r="A2173">
        <v>2172</v>
      </c>
      <c r="B2173" t="s">
        <v>4587</v>
      </c>
      <c r="C2173" t="s">
        <v>4588</v>
      </c>
      <c r="D2173" t="s">
        <v>16</v>
      </c>
      <c r="E2173" t="s">
        <v>17</v>
      </c>
      <c r="F2173" t="s">
        <v>1151</v>
      </c>
      <c r="G2173" t="s">
        <v>44</v>
      </c>
      <c r="H2173" t="s">
        <v>27</v>
      </c>
      <c r="I2173" s="1">
        <v>45561</v>
      </c>
      <c r="J2173">
        <v>2024</v>
      </c>
      <c r="K2173" t="s">
        <v>36</v>
      </c>
      <c r="L2173">
        <v>20</v>
      </c>
      <c r="M2173">
        <v>174.28</v>
      </c>
      <c r="N2173">
        <v>142.94999999999999</v>
      </c>
      <c r="O2173">
        <f>Table1[[#This Row],[Price_per_qty]]*Table1[[#This Row],[Sold_qty]]</f>
        <v>3485.6</v>
      </c>
      <c r="P2173">
        <f>(Table1[[#This Row],[Sold_qty]]*Table1[[#This Row],[Price_per_qty]])-(Table1[[#This Row],[COGS]]*Table1[[#This Row],[Sold_qty]])</f>
        <v>626.59999999999991</v>
      </c>
      <c r="Q2173" s="6">
        <f>Table1[[#This Row],[Profit]]/Table1[[#This Row],[Revenue]]</f>
        <v>0.17976818912095477</v>
      </c>
    </row>
    <row r="2174" spans="1:17" x14ac:dyDescent="0.3">
      <c r="A2174">
        <v>2173</v>
      </c>
      <c r="B2174" t="s">
        <v>4589</v>
      </c>
      <c r="C2174" t="s">
        <v>4590</v>
      </c>
      <c r="D2174" t="s">
        <v>24</v>
      </c>
      <c r="E2174" t="s">
        <v>25</v>
      </c>
      <c r="F2174" t="s">
        <v>828</v>
      </c>
      <c r="G2174" t="s">
        <v>19</v>
      </c>
      <c r="H2174" t="s">
        <v>35</v>
      </c>
      <c r="I2174" s="1">
        <v>45125</v>
      </c>
      <c r="J2174">
        <v>2023</v>
      </c>
      <c r="K2174" t="s">
        <v>21</v>
      </c>
      <c r="L2174">
        <v>9</v>
      </c>
      <c r="M2174">
        <v>481.89</v>
      </c>
      <c r="N2174">
        <v>385.97</v>
      </c>
      <c r="O2174">
        <f>Table1[[#This Row],[Price_per_qty]]*Table1[[#This Row],[Sold_qty]]</f>
        <v>4337.01</v>
      </c>
      <c r="P2174">
        <f>(Table1[[#This Row],[Sold_qty]]*Table1[[#This Row],[Price_per_qty]])-(Table1[[#This Row],[COGS]]*Table1[[#This Row],[Sold_qty]])</f>
        <v>863.27999999999975</v>
      </c>
      <c r="Q2174" s="6">
        <f>Table1[[#This Row],[Profit]]/Table1[[#This Row],[Revenue]]</f>
        <v>0.19904957562929293</v>
      </c>
    </row>
    <row r="2175" spans="1:17" x14ac:dyDescent="0.3">
      <c r="A2175">
        <v>2174</v>
      </c>
      <c r="B2175" t="s">
        <v>4591</v>
      </c>
      <c r="C2175" t="s">
        <v>4592</v>
      </c>
      <c r="D2175" t="s">
        <v>16</v>
      </c>
      <c r="E2175" t="s">
        <v>106</v>
      </c>
      <c r="F2175" t="s">
        <v>2527</v>
      </c>
      <c r="G2175" t="s">
        <v>20</v>
      </c>
      <c r="H2175" t="s">
        <v>27</v>
      </c>
      <c r="I2175" s="1">
        <v>45715</v>
      </c>
      <c r="J2175">
        <v>2025</v>
      </c>
      <c r="K2175" t="s">
        <v>103</v>
      </c>
      <c r="L2175">
        <v>2</v>
      </c>
      <c r="M2175">
        <v>48.14</v>
      </c>
      <c r="N2175">
        <v>25.65</v>
      </c>
      <c r="O2175">
        <f>Table1[[#This Row],[Price_per_qty]]*Table1[[#This Row],[Sold_qty]]</f>
        <v>96.28</v>
      </c>
      <c r="P2175">
        <f>(Table1[[#This Row],[Sold_qty]]*Table1[[#This Row],[Price_per_qty]])-(Table1[[#This Row],[COGS]]*Table1[[#This Row],[Sold_qty]])</f>
        <v>44.980000000000004</v>
      </c>
      <c r="Q2175" s="6">
        <f>Table1[[#This Row],[Profit]]/Table1[[#This Row],[Revenue]]</f>
        <v>0.46717906107187374</v>
      </c>
    </row>
    <row r="2176" spans="1:17" x14ac:dyDescent="0.3">
      <c r="A2176">
        <v>2175</v>
      </c>
      <c r="B2176" t="s">
        <v>4593</v>
      </c>
      <c r="C2176" t="s">
        <v>4594</v>
      </c>
      <c r="D2176" t="s">
        <v>24</v>
      </c>
      <c r="E2176" t="s">
        <v>73</v>
      </c>
      <c r="F2176" t="s">
        <v>1212</v>
      </c>
      <c r="G2176" t="s">
        <v>28</v>
      </c>
      <c r="H2176" t="s">
        <v>28</v>
      </c>
      <c r="I2176" s="1">
        <v>45712</v>
      </c>
      <c r="J2176">
        <v>2025</v>
      </c>
      <c r="K2176" t="s">
        <v>103</v>
      </c>
      <c r="L2176">
        <v>14</v>
      </c>
      <c r="M2176">
        <v>77.69</v>
      </c>
      <c r="N2176">
        <v>60.83</v>
      </c>
      <c r="O2176">
        <f>Table1[[#This Row],[Price_per_qty]]*Table1[[#This Row],[Sold_qty]]</f>
        <v>1087.6599999999999</v>
      </c>
      <c r="P2176">
        <f>(Table1[[#This Row],[Sold_qty]]*Table1[[#This Row],[Price_per_qty]])-(Table1[[#This Row],[COGS]]*Table1[[#This Row],[Sold_qty]])</f>
        <v>236.03999999999985</v>
      </c>
      <c r="Q2176" s="6">
        <f>Table1[[#This Row],[Profit]]/Table1[[#This Row],[Revenue]]</f>
        <v>0.21701634702020842</v>
      </c>
    </row>
    <row r="2177" spans="1:17" x14ac:dyDescent="0.3">
      <c r="A2177">
        <v>2176</v>
      </c>
      <c r="B2177" t="s">
        <v>4595</v>
      </c>
      <c r="C2177" t="s">
        <v>4596</v>
      </c>
      <c r="D2177" t="s">
        <v>16</v>
      </c>
      <c r="E2177" t="s">
        <v>59</v>
      </c>
      <c r="F2177" t="s">
        <v>1116</v>
      </c>
      <c r="G2177" t="s">
        <v>28</v>
      </c>
      <c r="H2177" t="s">
        <v>35</v>
      </c>
      <c r="I2177" s="1">
        <v>45818</v>
      </c>
      <c r="J2177">
        <v>2025</v>
      </c>
      <c r="K2177" t="s">
        <v>21</v>
      </c>
      <c r="L2177">
        <v>12</v>
      </c>
      <c r="M2177">
        <v>238.05</v>
      </c>
      <c r="N2177">
        <v>157.93</v>
      </c>
      <c r="O2177">
        <f>Table1[[#This Row],[Price_per_qty]]*Table1[[#This Row],[Sold_qty]]</f>
        <v>2856.6000000000004</v>
      </c>
      <c r="P2177">
        <f>(Table1[[#This Row],[Sold_qty]]*Table1[[#This Row],[Price_per_qty]])-(Table1[[#This Row],[COGS]]*Table1[[#This Row],[Sold_qty]])</f>
        <v>961.44000000000028</v>
      </c>
      <c r="Q2177" s="6">
        <f>Table1[[#This Row],[Profit]]/Table1[[#This Row],[Revenue]]</f>
        <v>0.33656794791010297</v>
      </c>
    </row>
    <row r="2178" spans="1:17" x14ac:dyDescent="0.3">
      <c r="A2178">
        <v>2177</v>
      </c>
      <c r="B2178" t="s">
        <v>4597</v>
      </c>
      <c r="C2178" t="s">
        <v>4598</v>
      </c>
      <c r="D2178" t="s">
        <v>16</v>
      </c>
      <c r="E2178" t="s">
        <v>106</v>
      </c>
      <c r="F2178" t="s">
        <v>523</v>
      </c>
      <c r="G2178" t="s">
        <v>20</v>
      </c>
      <c r="H2178" t="s">
        <v>19</v>
      </c>
      <c r="I2178" s="1">
        <v>45210</v>
      </c>
      <c r="J2178">
        <v>2023</v>
      </c>
      <c r="K2178" t="s">
        <v>21</v>
      </c>
      <c r="L2178">
        <v>19</v>
      </c>
      <c r="M2178">
        <v>197.61</v>
      </c>
      <c r="N2178">
        <v>132.05000000000001</v>
      </c>
      <c r="O2178">
        <f>Table1[[#This Row],[Price_per_qty]]*Table1[[#This Row],[Sold_qty]]</f>
        <v>3754.59</v>
      </c>
      <c r="P2178">
        <f>(Table1[[#This Row],[Sold_qty]]*Table1[[#This Row],[Price_per_qty]])-(Table1[[#This Row],[COGS]]*Table1[[#This Row],[Sold_qty]])</f>
        <v>1245.6399999999999</v>
      </c>
      <c r="Q2178" s="6">
        <f>Table1[[#This Row],[Profit]]/Table1[[#This Row],[Revenue]]</f>
        <v>0.33176458681240822</v>
      </c>
    </row>
    <row r="2179" spans="1:17" x14ac:dyDescent="0.3">
      <c r="A2179">
        <v>2178</v>
      </c>
      <c r="B2179" t="s">
        <v>4599</v>
      </c>
      <c r="C2179" t="s">
        <v>4600</v>
      </c>
      <c r="D2179" t="s">
        <v>24</v>
      </c>
      <c r="E2179" t="s">
        <v>25</v>
      </c>
      <c r="F2179" t="s">
        <v>1653</v>
      </c>
      <c r="G2179" t="s">
        <v>19</v>
      </c>
      <c r="H2179" t="s">
        <v>19</v>
      </c>
      <c r="I2179" s="1">
        <v>45632</v>
      </c>
      <c r="J2179">
        <v>2024</v>
      </c>
      <c r="K2179" t="s">
        <v>103</v>
      </c>
      <c r="L2179">
        <v>10</v>
      </c>
      <c r="M2179">
        <v>433.36</v>
      </c>
      <c r="N2179">
        <v>259.72000000000003</v>
      </c>
      <c r="O2179">
        <f>Table1[[#This Row],[Price_per_qty]]*Table1[[#This Row],[Sold_qty]]</f>
        <v>4333.6000000000004</v>
      </c>
      <c r="P2179">
        <f>(Table1[[#This Row],[Sold_qty]]*Table1[[#This Row],[Price_per_qty]])-(Table1[[#This Row],[COGS]]*Table1[[#This Row],[Sold_qty]])</f>
        <v>1736.4</v>
      </c>
      <c r="Q2179" s="6">
        <f>Table1[[#This Row],[Profit]]/Table1[[#This Row],[Revenue]]</f>
        <v>0.40068303489016061</v>
      </c>
    </row>
    <row r="2180" spans="1:17" x14ac:dyDescent="0.3">
      <c r="A2180">
        <v>2179</v>
      </c>
      <c r="B2180" t="s">
        <v>4601</v>
      </c>
      <c r="C2180" t="s">
        <v>3512</v>
      </c>
      <c r="D2180" t="s">
        <v>24</v>
      </c>
      <c r="E2180" t="s">
        <v>42</v>
      </c>
      <c r="F2180" t="s">
        <v>3419</v>
      </c>
      <c r="G2180" t="s">
        <v>27</v>
      </c>
      <c r="H2180" t="s">
        <v>44</v>
      </c>
      <c r="I2180" s="1">
        <v>44949</v>
      </c>
      <c r="J2180">
        <v>2023</v>
      </c>
      <c r="K2180" t="s">
        <v>29</v>
      </c>
      <c r="L2180">
        <v>11</v>
      </c>
      <c r="M2180">
        <v>203.97</v>
      </c>
      <c r="N2180">
        <v>139.97</v>
      </c>
      <c r="O2180">
        <f>Table1[[#This Row],[Price_per_qty]]*Table1[[#This Row],[Sold_qty]]</f>
        <v>2243.67</v>
      </c>
      <c r="P2180">
        <f>(Table1[[#This Row],[Sold_qty]]*Table1[[#This Row],[Price_per_qty]])-(Table1[[#This Row],[COGS]]*Table1[[#This Row],[Sold_qty]])</f>
        <v>704</v>
      </c>
      <c r="Q2180" s="6">
        <f>Table1[[#This Row],[Profit]]/Table1[[#This Row],[Revenue]]</f>
        <v>0.31377163308329653</v>
      </c>
    </row>
    <row r="2181" spans="1:17" x14ac:dyDescent="0.3">
      <c r="A2181">
        <v>2180</v>
      </c>
      <c r="B2181" t="s">
        <v>4602</v>
      </c>
      <c r="C2181" t="s">
        <v>4603</v>
      </c>
      <c r="D2181" t="s">
        <v>32</v>
      </c>
      <c r="E2181" t="s">
        <v>52</v>
      </c>
      <c r="F2181" t="s">
        <v>878</v>
      </c>
      <c r="G2181" t="s">
        <v>20</v>
      </c>
      <c r="H2181" t="s">
        <v>19</v>
      </c>
      <c r="I2181" s="1">
        <v>45673</v>
      </c>
      <c r="J2181">
        <v>2025</v>
      </c>
      <c r="K2181" t="s">
        <v>103</v>
      </c>
      <c r="L2181">
        <v>19</v>
      </c>
      <c r="M2181">
        <v>172.35</v>
      </c>
      <c r="N2181">
        <v>133.05000000000001</v>
      </c>
      <c r="O2181">
        <f>Table1[[#This Row],[Price_per_qty]]*Table1[[#This Row],[Sold_qty]]</f>
        <v>3274.65</v>
      </c>
      <c r="P2181">
        <f>(Table1[[#This Row],[Sold_qty]]*Table1[[#This Row],[Price_per_qty]])-(Table1[[#This Row],[COGS]]*Table1[[#This Row],[Sold_qty]])</f>
        <v>746.69999999999982</v>
      </c>
      <c r="Q2181" s="6">
        <f>Table1[[#This Row],[Profit]]/Table1[[#This Row],[Revenue]]</f>
        <v>0.22802436901653605</v>
      </c>
    </row>
    <row r="2182" spans="1:17" x14ac:dyDescent="0.3">
      <c r="A2182">
        <v>2181</v>
      </c>
      <c r="B2182" t="s">
        <v>4604</v>
      </c>
      <c r="C2182" t="s">
        <v>4605</v>
      </c>
      <c r="D2182" t="s">
        <v>32</v>
      </c>
      <c r="E2182" t="s">
        <v>52</v>
      </c>
      <c r="F2182" t="s">
        <v>2238</v>
      </c>
      <c r="G2182" t="s">
        <v>20</v>
      </c>
      <c r="H2182" t="s">
        <v>27</v>
      </c>
      <c r="I2182" s="1">
        <v>45464</v>
      </c>
      <c r="J2182">
        <v>2024</v>
      </c>
      <c r="K2182" t="s">
        <v>36</v>
      </c>
      <c r="L2182">
        <v>17</v>
      </c>
      <c r="M2182">
        <v>476.08</v>
      </c>
      <c r="N2182">
        <v>304.25</v>
      </c>
      <c r="O2182">
        <f>Table1[[#This Row],[Price_per_qty]]*Table1[[#This Row],[Sold_qty]]</f>
        <v>8093.36</v>
      </c>
      <c r="P2182">
        <f>(Table1[[#This Row],[Sold_qty]]*Table1[[#This Row],[Price_per_qty]])-(Table1[[#This Row],[COGS]]*Table1[[#This Row],[Sold_qty]])</f>
        <v>2921.1099999999997</v>
      </c>
      <c r="Q2182" s="6">
        <f>Table1[[#This Row],[Profit]]/Table1[[#This Row],[Revenue]]</f>
        <v>0.36092673500252054</v>
      </c>
    </row>
    <row r="2183" spans="1:17" x14ac:dyDescent="0.3">
      <c r="A2183">
        <v>2182</v>
      </c>
      <c r="B2183" t="s">
        <v>4606</v>
      </c>
      <c r="C2183" t="s">
        <v>942</v>
      </c>
      <c r="D2183" t="s">
        <v>32</v>
      </c>
      <c r="E2183" t="s">
        <v>33</v>
      </c>
      <c r="F2183" t="s">
        <v>189</v>
      </c>
      <c r="G2183" t="s">
        <v>28</v>
      </c>
      <c r="H2183" t="s">
        <v>44</v>
      </c>
      <c r="I2183" s="1">
        <v>45612</v>
      </c>
      <c r="J2183">
        <v>2024</v>
      </c>
      <c r="K2183" t="s">
        <v>103</v>
      </c>
      <c r="L2183">
        <v>7</v>
      </c>
      <c r="M2183">
        <v>72.06</v>
      </c>
      <c r="N2183">
        <v>55.78</v>
      </c>
      <c r="O2183">
        <f>Table1[[#This Row],[Price_per_qty]]*Table1[[#This Row],[Sold_qty]]</f>
        <v>504.42</v>
      </c>
      <c r="P2183">
        <f>(Table1[[#This Row],[Sold_qty]]*Table1[[#This Row],[Price_per_qty]])-(Table1[[#This Row],[COGS]]*Table1[[#This Row],[Sold_qty]])</f>
        <v>113.95999999999998</v>
      </c>
      <c r="Q2183" s="6">
        <f>Table1[[#This Row],[Profit]]/Table1[[#This Row],[Revenue]]</f>
        <v>0.22592284207604768</v>
      </c>
    </row>
    <row r="2184" spans="1:17" x14ac:dyDescent="0.3">
      <c r="A2184">
        <v>2183</v>
      </c>
      <c r="B2184" t="s">
        <v>4607</v>
      </c>
      <c r="C2184" t="s">
        <v>2227</v>
      </c>
      <c r="D2184" t="s">
        <v>16</v>
      </c>
      <c r="E2184" t="s">
        <v>59</v>
      </c>
      <c r="F2184" t="s">
        <v>831</v>
      </c>
      <c r="G2184" t="s">
        <v>27</v>
      </c>
      <c r="H2184" t="s">
        <v>20</v>
      </c>
      <c r="I2184" s="1">
        <v>45299</v>
      </c>
      <c r="J2184">
        <v>2024</v>
      </c>
      <c r="K2184" t="s">
        <v>36</v>
      </c>
      <c r="L2184">
        <v>12</v>
      </c>
      <c r="M2184">
        <v>311.18</v>
      </c>
      <c r="N2184">
        <v>202.97</v>
      </c>
      <c r="O2184">
        <f>Table1[[#This Row],[Price_per_qty]]*Table1[[#This Row],[Sold_qty]]</f>
        <v>3734.16</v>
      </c>
      <c r="P2184">
        <f>(Table1[[#This Row],[Sold_qty]]*Table1[[#This Row],[Price_per_qty]])-(Table1[[#This Row],[COGS]]*Table1[[#This Row],[Sold_qty]])</f>
        <v>1298.52</v>
      </c>
      <c r="Q2184" s="6">
        <f>Table1[[#This Row],[Profit]]/Table1[[#This Row],[Revenue]]</f>
        <v>0.34774085738157978</v>
      </c>
    </row>
    <row r="2185" spans="1:17" x14ac:dyDescent="0.3">
      <c r="A2185">
        <v>2184</v>
      </c>
      <c r="B2185" t="s">
        <v>4608</v>
      </c>
      <c r="C2185" t="s">
        <v>4609</v>
      </c>
      <c r="D2185" t="s">
        <v>32</v>
      </c>
      <c r="E2185" t="s">
        <v>52</v>
      </c>
      <c r="F2185" t="s">
        <v>2036</v>
      </c>
      <c r="G2185" t="s">
        <v>19</v>
      </c>
      <c r="H2185" t="s">
        <v>20</v>
      </c>
      <c r="I2185" s="1">
        <v>45679</v>
      </c>
      <c r="J2185">
        <v>2025</v>
      </c>
      <c r="K2185" t="s">
        <v>21</v>
      </c>
      <c r="L2185">
        <v>19</v>
      </c>
      <c r="M2185">
        <v>224.02</v>
      </c>
      <c r="N2185">
        <v>185.96</v>
      </c>
      <c r="O2185">
        <f>Table1[[#This Row],[Price_per_qty]]*Table1[[#This Row],[Sold_qty]]</f>
        <v>4256.38</v>
      </c>
      <c r="P2185">
        <f>(Table1[[#This Row],[Sold_qty]]*Table1[[#This Row],[Price_per_qty]])-(Table1[[#This Row],[COGS]]*Table1[[#This Row],[Sold_qty]])</f>
        <v>723.13999999999987</v>
      </c>
      <c r="Q2185" s="6">
        <f>Table1[[#This Row],[Profit]]/Table1[[#This Row],[Revenue]]</f>
        <v>0.16989554504062135</v>
      </c>
    </row>
    <row r="2186" spans="1:17" x14ac:dyDescent="0.3">
      <c r="A2186">
        <v>2185</v>
      </c>
      <c r="B2186" t="s">
        <v>4610</v>
      </c>
      <c r="C2186" t="s">
        <v>3814</v>
      </c>
      <c r="D2186" t="s">
        <v>32</v>
      </c>
      <c r="E2186" t="s">
        <v>63</v>
      </c>
      <c r="F2186" t="s">
        <v>3425</v>
      </c>
      <c r="G2186" t="s">
        <v>20</v>
      </c>
      <c r="H2186" t="s">
        <v>19</v>
      </c>
      <c r="I2186" s="1">
        <v>45302</v>
      </c>
      <c r="J2186">
        <v>2024</v>
      </c>
      <c r="K2186" t="s">
        <v>21</v>
      </c>
      <c r="L2186">
        <v>11</v>
      </c>
      <c r="M2186">
        <v>457.9</v>
      </c>
      <c r="N2186">
        <v>386.76</v>
      </c>
      <c r="O2186">
        <f>Table1[[#This Row],[Price_per_qty]]*Table1[[#This Row],[Sold_qty]]</f>
        <v>5036.8999999999996</v>
      </c>
      <c r="P2186">
        <f>(Table1[[#This Row],[Sold_qty]]*Table1[[#This Row],[Price_per_qty]])-(Table1[[#This Row],[COGS]]*Table1[[#This Row],[Sold_qty]])</f>
        <v>782.54</v>
      </c>
      <c r="Q2186" s="6">
        <f>Table1[[#This Row],[Profit]]/Table1[[#This Row],[Revenue]]</f>
        <v>0.15536143262721119</v>
      </c>
    </row>
    <row r="2187" spans="1:17" x14ac:dyDescent="0.3">
      <c r="A2187">
        <v>2186</v>
      </c>
      <c r="B2187" t="s">
        <v>4611</v>
      </c>
      <c r="C2187" t="s">
        <v>4612</v>
      </c>
      <c r="D2187" t="s">
        <v>32</v>
      </c>
      <c r="E2187" t="s">
        <v>52</v>
      </c>
      <c r="F2187" t="s">
        <v>533</v>
      </c>
      <c r="G2187" t="s">
        <v>28</v>
      </c>
      <c r="H2187" t="s">
        <v>19</v>
      </c>
      <c r="I2187" s="1">
        <v>45717</v>
      </c>
      <c r="J2187">
        <v>2025</v>
      </c>
      <c r="K2187" t="s">
        <v>29</v>
      </c>
      <c r="L2187">
        <v>11</v>
      </c>
      <c r="M2187">
        <v>357.8</v>
      </c>
      <c r="N2187">
        <v>227.27</v>
      </c>
      <c r="O2187">
        <f>Table1[[#This Row],[Price_per_qty]]*Table1[[#This Row],[Sold_qty]]</f>
        <v>3935.8</v>
      </c>
      <c r="P2187">
        <f>(Table1[[#This Row],[Sold_qty]]*Table1[[#This Row],[Price_per_qty]])-(Table1[[#This Row],[COGS]]*Table1[[#This Row],[Sold_qty]])</f>
        <v>1435.83</v>
      </c>
      <c r="Q2187" s="6">
        <f>Table1[[#This Row],[Profit]]/Table1[[#This Row],[Revenue]]</f>
        <v>0.36481274455002793</v>
      </c>
    </row>
    <row r="2188" spans="1:17" x14ac:dyDescent="0.3">
      <c r="A2188">
        <v>2187</v>
      </c>
      <c r="B2188" t="s">
        <v>4613</v>
      </c>
      <c r="C2188" t="s">
        <v>4614</v>
      </c>
      <c r="D2188" t="s">
        <v>32</v>
      </c>
      <c r="E2188" t="s">
        <v>33</v>
      </c>
      <c r="F2188" t="s">
        <v>137</v>
      </c>
      <c r="G2188" t="s">
        <v>28</v>
      </c>
      <c r="H2188" t="s">
        <v>28</v>
      </c>
      <c r="I2188" s="1">
        <v>45363</v>
      </c>
      <c r="J2188">
        <v>2024</v>
      </c>
      <c r="K2188" t="s">
        <v>29</v>
      </c>
      <c r="L2188">
        <v>19</v>
      </c>
      <c r="M2188">
        <v>391.41</v>
      </c>
      <c r="N2188">
        <v>318.57</v>
      </c>
      <c r="O2188">
        <f>Table1[[#This Row],[Price_per_qty]]*Table1[[#This Row],[Sold_qty]]</f>
        <v>7436.7900000000009</v>
      </c>
      <c r="P2188">
        <f>(Table1[[#This Row],[Sold_qty]]*Table1[[#This Row],[Price_per_qty]])-(Table1[[#This Row],[COGS]]*Table1[[#This Row],[Sold_qty]])</f>
        <v>1383.9600000000009</v>
      </c>
      <c r="Q2188" s="6">
        <f>Table1[[#This Row],[Profit]]/Table1[[#This Row],[Revenue]]</f>
        <v>0.18609642063309584</v>
      </c>
    </row>
    <row r="2189" spans="1:17" x14ac:dyDescent="0.3">
      <c r="A2189">
        <v>2188</v>
      </c>
      <c r="B2189" t="s">
        <v>4615</v>
      </c>
      <c r="C2189" t="s">
        <v>915</v>
      </c>
      <c r="D2189" t="s">
        <v>16</v>
      </c>
      <c r="E2189" t="s">
        <v>59</v>
      </c>
      <c r="F2189" t="s">
        <v>1322</v>
      </c>
      <c r="G2189" t="s">
        <v>19</v>
      </c>
      <c r="H2189" t="s">
        <v>20</v>
      </c>
      <c r="I2189" s="1">
        <v>45801</v>
      </c>
      <c r="J2189">
        <v>2025</v>
      </c>
      <c r="K2189" t="s">
        <v>103</v>
      </c>
      <c r="L2189">
        <v>12</v>
      </c>
      <c r="M2189">
        <v>120.46</v>
      </c>
      <c r="N2189">
        <v>72.760000000000005</v>
      </c>
      <c r="O2189">
        <f>Table1[[#This Row],[Price_per_qty]]*Table1[[#This Row],[Sold_qty]]</f>
        <v>1445.52</v>
      </c>
      <c r="P2189">
        <f>(Table1[[#This Row],[Sold_qty]]*Table1[[#This Row],[Price_per_qty]])-(Table1[[#This Row],[COGS]]*Table1[[#This Row],[Sold_qty]])</f>
        <v>572.39999999999986</v>
      </c>
      <c r="Q2189" s="6">
        <f>Table1[[#This Row],[Profit]]/Table1[[#This Row],[Revenue]]</f>
        <v>0.39598206873650993</v>
      </c>
    </row>
    <row r="2190" spans="1:17" x14ac:dyDescent="0.3">
      <c r="A2190">
        <v>2189</v>
      </c>
      <c r="B2190" t="s">
        <v>4616</v>
      </c>
      <c r="C2190" t="s">
        <v>4617</v>
      </c>
      <c r="D2190" t="s">
        <v>24</v>
      </c>
      <c r="E2190" t="s">
        <v>73</v>
      </c>
      <c r="F2190" t="s">
        <v>337</v>
      </c>
      <c r="G2190" t="s">
        <v>20</v>
      </c>
      <c r="H2190" t="s">
        <v>44</v>
      </c>
      <c r="I2190" s="1">
        <v>45087</v>
      </c>
      <c r="J2190">
        <v>2023</v>
      </c>
      <c r="K2190" t="s">
        <v>103</v>
      </c>
      <c r="L2190">
        <v>12</v>
      </c>
      <c r="M2190">
        <v>128.31</v>
      </c>
      <c r="N2190">
        <v>81.55</v>
      </c>
      <c r="O2190">
        <f>Table1[[#This Row],[Price_per_qty]]*Table1[[#This Row],[Sold_qty]]</f>
        <v>1539.72</v>
      </c>
      <c r="P2190">
        <f>(Table1[[#This Row],[Sold_qty]]*Table1[[#This Row],[Price_per_qty]])-(Table1[[#This Row],[COGS]]*Table1[[#This Row],[Sold_qty]])</f>
        <v>561.12000000000012</v>
      </c>
      <c r="Q2190" s="6">
        <f>Table1[[#This Row],[Profit]]/Table1[[#This Row],[Revenue]]</f>
        <v>0.36442989634479001</v>
      </c>
    </row>
    <row r="2191" spans="1:17" x14ac:dyDescent="0.3">
      <c r="A2191">
        <v>2190</v>
      </c>
      <c r="B2191" t="s">
        <v>4618</v>
      </c>
      <c r="C2191" t="s">
        <v>4313</v>
      </c>
      <c r="D2191" t="s">
        <v>24</v>
      </c>
      <c r="E2191" t="s">
        <v>42</v>
      </c>
      <c r="F2191" t="s">
        <v>616</v>
      </c>
      <c r="G2191" t="s">
        <v>44</v>
      </c>
      <c r="H2191" t="s">
        <v>28</v>
      </c>
      <c r="I2191" s="1">
        <v>45570</v>
      </c>
      <c r="J2191">
        <v>2024</v>
      </c>
      <c r="K2191" t="s">
        <v>21</v>
      </c>
      <c r="L2191">
        <v>3</v>
      </c>
      <c r="M2191">
        <v>192.05</v>
      </c>
      <c r="N2191">
        <v>124.55</v>
      </c>
      <c r="O2191">
        <f>Table1[[#This Row],[Price_per_qty]]*Table1[[#This Row],[Sold_qty]]</f>
        <v>576.15000000000009</v>
      </c>
      <c r="P2191">
        <f>(Table1[[#This Row],[Sold_qty]]*Table1[[#This Row],[Price_per_qty]])-(Table1[[#This Row],[COGS]]*Table1[[#This Row],[Sold_qty]])</f>
        <v>202.50000000000011</v>
      </c>
      <c r="Q2191" s="6">
        <f>Table1[[#This Row],[Profit]]/Table1[[#This Row],[Revenue]]</f>
        <v>0.35147097110127584</v>
      </c>
    </row>
    <row r="2192" spans="1:17" x14ac:dyDescent="0.3">
      <c r="A2192">
        <v>2191</v>
      </c>
      <c r="B2192" t="s">
        <v>4619</v>
      </c>
      <c r="C2192" t="s">
        <v>2909</v>
      </c>
      <c r="D2192" t="s">
        <v>32</v>
      </c>
      <c r="E2192" t="s">
        <v>52</v>
      </c>
      <c r="F2192" t="s">
        <v>3005</v>
      </c>
      <c r="G2192" t="s">
        <v>19</v>
      </c>
      <c r="H2192" t="s">
        <v>28</v>
      </c>
      <c r="I2192" s="1">
        <v>45554</v>
      </c>
      <c r="J2192">
        <v>2024</v>
      </c>
      <c r="K2192" t="s">
        <v>36</v>
      </c>
      <c r="L2192">
        <v>20</v>
      </c>
      <c r="M2192">
        <v>135.97</v>
      </c>
      <c r="N2192">
        <v>77.28</v>
      </c>
      <c r="O2192">
        <f>Table1[[#This Row],[Price_per_qty]]*Table1[[#This Row],[Sold_qty]]</f>
        <v>2719.4</v>
      </c>
      <c r="P2192">
        <f>(Table1[[#This Row],[Sold_qty]]*Table1[[#This Row],[Price_per_qty]])-(Table1[[#This Row],[COGS]]*Table1[[#This Row],[Sold_qty]])</f>
        <v>1173.8000000000002</v>
      </c>
      <c r="Q2192" s="6">
        <f>Table1[[#This Row],[Profit]]/Table1[[#This Row],[Revenue]]</f>
        <v>0.43163933220563366</v>
      </c>
    </row>
    <row r="2193" spans="1:17" x14ac:dyDescent="0.3">
      <c r="A2193">
        <v>2192</v>
      </c>
      <c r="B2193" t="s">
        <v>4620</v>
      </c>
      <c r="C2193" t="s">
        <v>4621</v>
      </c>
      <c r="D2193" t="s">
        <v>32</v>
      </c>
      <c r="E2193" t="s">
        <v>33</v>
      </c>
      <c r="F2193" t="s">
        <v>151</v>
      </c>
      <c r="G2193" t="s">
        <v>44</v>
      </c>
      <c r="H2193" t="s">
        <v>35</v>
      </c>
      <c r="I2193" s="1">
        <v>45598</v>
      </c>
      <c r="J2193">
        <v>2024</v>
      </c>
      <c r="K2193" t="s">
        <v>21</v>
      </c>
      <c r="L2193">
        <v>4</v>
      </c>
      <c r="M2193">
        <v>37.85</v>
      </c>
      <c r="N2193">
        <v>28.97</v>
      </c>
      <c r="O2193">
        <f>Table1[[#This Row],[Price_per_qty]]*Table1[[#This Row],[Sold_qty]]</f>
        <v>151.4</v>
      </c>
      <c r="P2193">
        <f>(Table1[[#This Row],[Sold_qty]]*Table1[[#This Row],[Price_per_qty]])-(Table1[[#This Row],[COGS]]*Table1[[#This Row],[Sold_qty]])</f>
        <v>35.52000000000001</v>
      </c>
      <c r="Q2193" s="6">
        <f>Table1[[#This Row],[Profit]]/Table1[[#This Row],[Revenue]]</f>
        <v>0.23461030383091155</v>
      </c>
    </row>
    <row r="2194" spans="1:17" x14ac:dyDescent="0.3">
      <c r="A2194">
        <v>2193</v>
      </c>
      <c r="B2194" t="s">
        <v>4622</v>
      </c>
      <c r="C2194" t="s">
        <v>4623</v>
      </c>
      <c r="D2194" t="s">
        <v>24</v>
      </c>
      <c r="E2194" t="s">
        <v>25</v>
      </c>
      <c r="F2194" t="s">
        <v>1777</v>
      </c>
      <c r="G2194" t="s">
        <v>28</v>
      </c>
      <c r="H2194" t="s">
        <v>44</v>
      </c>
      <c r="I2194" s="1">
        <v>45573</v>
      </c>
      <c r="J2194">
        <v>2024</v>
      </c>
      <c r="K2194" t="s">
        <v>29</v>
      </c>
      <c r="L2194">
        <v>14</v>
      </c>
      <c r="M2194">
        <v>287.79000000000002</v>
      </c>
      <c r="N2194">
        <v>203.58</v>
      </c>
      <c r="O2194">
        <f>Table1[[#This Row],[Price_per_qty]]*Table1[[#This Row],[Sold_qty]]</f>
        <v>4029.0600000000004</v>
      </c>
      <c r="P2194">
        <f>(Table1[[#This Row],[Sold_qty]]*Table1[[#This Row],[Price_per_qty]])-(Table1[[#This Row],[COGS]]*Table1[[#This Row],[Sold_qty]])</f>
        <v>1178.94</v>
      </c>
      <c r="Q2194" s="6">
        <f>Table1[[#This Row],[Profit]]/Table1[[#This Row],[Revenue]]</f>
        <v>0.29260919420410714</v>
      </c>
    </row>
    <row r="2195" spans="1:17" x14ac:dyDescent="0.3">
      <c r="A2195">
        <v>2194</v>
      </c>
      <c r="B2195" t="s">
        <v>4624</v>
      </c>
      <c r="C2195" t="s">
        <v>4625</v>
      </c>
      <c r="D2195" t="s">
        <v>24</v>
      </c>
      <c r="E2195" t="s">
        <v>73</v>
      </c>
      <c r="F2195" t="s">
        <v>584</v>
      </c>
      <c r="G2195" t="s">
        <v>44</v>
      </c>
      <c r="H2195" t="s">
        <v>28</v>
      </c>
      <c r="I2195" s="1">
        <v>45772</v>
      </c>
      <c r="J2195">
        <v>2025</v>
      </c>
      <c r="K2195" t="s">
        <v>21</v>
      </c>
      <c r="L2195">
        <v>4</v>
      </c>
      <c r="M2195">
        <v>460.84</v>
      </c>
      <c r="N2195">
        <v>368.93</v>
      </c>
      <c r="O2195">
        <f>Table1[[#This Row],[Price_per_qty]]*Table1[[#This Row],[Sold_qty]]</f>
        <v>1843.36</v>
      </c>
      <c r="P2195">
        <f>(Table1[[#This Row],[Sold_qty]]*Table1[[#This Row],[Price_per_qty]])-(Table1[[#This Row],[COGS]]*Table1[[#This Row],[Sold_qty]])</f>
        <v>367.63999999999987</v>
      </c>
      <c r="Q2195" s="6">
        <f>Table1[[#This Row],[Profit]]/Table1[[#This Row],[Revenue]]</f>
        <v>0.1994401527645169</v>
      </c>
    </row>
    <row r="2196" spans="1:17" x14ac:dyDescent="0.3">
      <c r="A2196">
        <v>2195</v>
      </c>
      <c r="B2196" t="s">
        <v>4626</v>
      </c>
      <c r="C2196" t="s">
        <v>4627</v>
      </c>
      <c r="D2196" t="s">
        <v>16</v>
      </c>
      <c r="E2196" t="s">
        <v>17</v>
      </c>
      <c r="F2196" t="s">
        <v>954</v>
      </c>
      <c r="G2196" t="s">
        <v>19</v>
      </c>
      <c r="H2196" t="s">
        <v>27</v>
      </c>
      <c r="I2196" s="1">
        <v>45343</v>
      </c>
      <c r="J2196">
        <v>2024</v>
      </c>
      <c r="K2196" t="s">
        <v>29</v>
      </c>
      <c r="L2196">
        <v>9</v>
      </c>
      <c r="M2196">
        <v>302.36</v>
      </c>
      <c r="N2196">
        <v>220.5</v>
      </c>
      <c r="O2196">
        <f>Table1[[#This Row],[Price_per_qty]]*Table1[[#This Row],[Sold_qty]]</f>
        <v>2721.2400000000002</v>
      </c>
      <c r="P2196">
        <f>(Table1[[#This Row],[Sold_qty]]*Table1[[#This Row],[Price_per_qty]])-(Table1[[#This Row],[COGS]]*Table1[[#This Row],[Sold_qty]])</f>
        <v>736.74000000000024</v>
      </c>
      <c r="Q2196" s="6">
        <f>Table1[[#This Row],[Profit]]/Table1[[#This Row],[Revenue]]</f>
        <v>0.2707368699563435</v>
      </c>
    </row>
    <row r="2197" spans="1:17" x14ac:dyDescent="0.3">
      <c r="A2197">
        <v>2196</v>
      </c>
      <c r="B2197" t="s">
        <v>4628</v>
      </c>
      <c r="C2197" t="s">
        <v>4629</v>
      </c>
      <c r="D2197" t="s">
        <v>16</v>
      </c>
      <c r="E2197" t="s">
        <v>106</v>
      </c>
      <c r="F2197" t="s">
        <v>334</v>
      </c>
      <c r="G2197" t="s">
        <v>19</v>
      </c>
      <c r="H2197" t="s">
        <v>27</v>
      </c>
      <c r="I2197" s="1">
        <v>45044</v>
      </c>
      <c r="J2197">
        <v>2023</v>
      </c>
      <c r="K2197" t="s">
        <v>36</v>
      </c>
      <c r="L2197">
        <v>15</v>
      </c>
      <c r="M2197">
        <v>382.83</v>
      </c>
      <c r="N2197">
        <v>253.18</v>
      </c>
      <c r="O2197">
        <f>Table1[[#This Row],[Price_per_qty]]*Table1[[#This Row],[Sold_qty]]</f>
        <v>5742.45</v>
      </c>
      <c r="P2197">
        <f>(Table1[[#This Row],[Sold_qty]]*Table1[[#This Row],[Price_per_qty]])-(Table1[[#This Row],[COGS]]*Table1[[#This Row],[Sold_qty]])</f>
        <v>1944.7499999999995</v>
      </c>
      <c r="Q2197" s="6">
        <f>Table1[[#This Row],[Profit]]/Table1[[#This Row],[Revenue]]</f>
        <v>0.33866206932581033</v>
      </c>
    </row>
    <row r="2198" spans="1:17" x14ac:dyDescent="0.3">
      <c r="A2198">
        <v>2197</v>
      </c>
      <c r="B2198" t="s">
        <v>4630</v>
      </c>
      <c r="C2198" t="s">
        <v>4061</v>
      </c>
      <c r="D2198" t="s">
        <v>24</v>
      </c>
      <c r="E2198" t="s">
        <v>25</v>
      </c>
      <c r="F2198" t="s">
        <v>2371</v>
      </c>
      <c r="G2198" t="s">
        <v>28</v>
      </c>
      <c r="H2198" t="s">
        <v>44</v>
      </c>
      <c r="I2198" s="1">
        <v>45443</v>
      </c>
      <c r="J2198">
        <v>2024</v>
      </c>
      <c r="K2198" t="s">
        <v>36</v>
      </c>
      <c r="L2198">
        <v>11</v>
      </c>
      <c r="M2198">
        <v>165.75</v>
      </c>
      <c r="N2198">
        <v>119.44</v>
      </c>
      <c r="O2198">
        <f>Table1[[#This Row],[Price_per_qty]]*Table1[[#This Row],[Sold_qty]]</f>
        <v>1823.25</v>
      </c>
      <c r="P2198">
        <f>(Table1[[#This Row],[Sold_qty]]*Table1[[#This Row],[Price_per_qty]])-(Table1[[#This Row],[COGS]]*Table1[[#This Row],[Sold_qty]])</f>
        <v>509.41000000000008</v>
      </c>
      <c r="Q2198" s="6">
        <f>Table1[[#This Row],[Profit]]/Table1[[#This Row],[Revenue]]</f>
        <v>0.27939668174962295</v>
      </c>
    </row>
    <row r="2199" spans="1:17" x14ac:dyDescent="0.3">
      <c r="A2199">
        <v>2198</v>
      </c>
      <c r="B2199" t="s">
        <v>4631</v>
      </c>
      <c r="C2199" t="s">
        <v>4632</v>
      </c>
      <c r="D2199" t="s">
        <v>32</v>
      </c>
      <c r="E2199" t="s">
        <v>33</v>
      </c>
      <c r="F2199" t="s">
        <v>1587</v>
      </c>
      <c r="G2199" t="s">
        <v>35</v>
      </c>
      <c r="H2199" t="s">
        <v>20</v>
      </c>
      <c r="I2199" s="1">
        <v>45819</v>
      </c>
      <c r="J2199">
        <v>2025</v>
      </c>
      <c r="K2199" t="s">
        <v>36</v>
      </c>
      <c r="L2199">
        <v>11</v>
      </c>
      <c r="M2199">
        <v>185.32</v>
      </c>
      <c r="N2199">
        <v>104.62</v>
      </c>
      <c r="O2199">
        <f>Table1[[#This Row],[Price_per_qty]]*Table1[[#This Row],[Sold_qty]]</f>
        <v>2038.52</v>
      </c>
      <c r="P2199">
        <f>(Table1[[#This Row],[Sold_qty]]*Table1[[#This Row],[Price_per_qty]])-(Table1[[#This Row],[COGS]]*Table1[[#This Row],[Sold_qty]])</f>
        <v>887.69999999999982</v>
      </c>
      <c r="Q2199" s="6">
        <f>Table1[[#This Row],[Profit]]/Table1[[#This Row],[Revenue]]</f>
        <v>0.43546298294841346</v>
      </c>
    </row>
    <row r="2200" spans="1:17" x14ac:dyDescent="0.3">
      <c r="A2200">
        <v>2199</v>
      </c>
      <c r="B2200" t="s">
        <v>4633</v>
      </c>
      <c r="C2200" t="s">
        <v>4634</v>
      </c>
      <c r="D2200" t="s">
        <v>16</v>
      </c>
      <c r="E2200" t="s">
        <v>17</v>
      </c>
      <c r="F2200" t="s">
        <v>1497</v>
      </c>
      <c r="G2200" t="s">
        <v>44</v>
      </c>
      <c r="H2200" t="s">
        <v>19</v>
      </c>
      <c r="I2200" s="1">
        <v>45543</v>
      </c>
      <c r="J2200">
        <v>2024</v>
      </c>
      <c r="K2200" t="s">
        <v>21</v>
      </c>
      <c r="L2200">
        <v>11</v>
      </c>
      <c r="M2200">
        <v>343.98</v>
      </c>
      <c r="N2200">
        <v>262.16000000000003</v>
      </c>
      <c r="O2200">
        <f>Table1[[#This Row],[Price_per_qty]]*Table1[[#This Row],[Sold_qty]]</f>
        <v>3783.78</v>
      </c>
      <c r="P2200">
        <f>(Table1[[#This Row],[Sold_qty]]*Table1[[#This Row],[Price_per_qty]])-(Table1[[#This Row],[COGS]]*Table1[[#This Row],[Sold_qty]])</f>
        <v>900.02</v>
      </c>
      <c r="Q2200" s="6">
        <f>Table1[[#This Row],[Profit]]/Table1[[#This Row],[Revenue]]</f>
        <v>0.23786266643409498</v>
      </c>
    </row>
    <row r="2201" spans="1:17" x14ac:dyDescent="0.3">
      <c r="A2201">
        <v>2200</v>
      </c>
      <c r="B2201" t="s">
        <v>4635</v>
      </c>
      <c r="C2201" t="s">
        <v>4636</v>
      </c>
      <c r="D2201" t="s">
        <v>24</v>
      </c>
      <c r="E2201" t="s">
        <v>42</v>
      </c>
      <c r="F2201" t="s">
        <v>3419</v>
      </c>
      <c r="G2201" t="s">
        <v>27</v>
      </c>
      <c r="H2201" t="s">
        <v>27</v>
      </c>
      <c r="I2201" s="1">
        <v>45647</v>
      </c>
      <c r="J2201">
        <v>2024</v>
      </c>
      <c r="K2201" t="s">
        <v>103</v>
      </c>
      <c r="L2201">
        <v>9</v>
      </c>
      <c r="M2201">
        <v>220.7</v>
      </c>
      <c r="N2201">
        <v>138.72</v>
      </c>
      <c r="O2201">
        <f>Table1[[#This Row],[Price_per_qty]]*Table1[[#This Row],[Sold_qty]]</f>
        <v>1986.3</v>
      </c>
      <c r="P2201">
        <f>(Table1[[#This Row],[Sold_qty]]*Table1[[#This Row],[Price_per_qty]])-(Table1[[#This Row],[COGS]]*Table1[[#This Row],[Sold_qty]])</f>
        <v>737.81999999999994</v>
      </c>
      <c r="Q2201" s="6">
        <f>Table1[[#This Row],[Profit]]/Table1[[#This Row],[Revenue]]</f>
        <v>0.37145446307204349</v>
      </c>
    </row>
    <row r="2202" spans="1:17" x14ac:dyDescent="0.3">
      <c r="A2202">
        <v>2201</v>
      </c>
      <c r="B2202" t="s">
        <v>4637</v>
      </c>
      <c r="C2202" t="s">
        <v>4638</v>
      </c>
      <c r="D2202" t="s">
        <v>32</v>
      </c>
      <c r="E2202" t="s">
        <v>52</v>
      </c>
      <c r="F2202" t="s">
        <v>1798</v>
      </c>
      <c r="G2202" t="s">
        <v>44</v>
      </c>
      <c r="H2202" t="s">
        <v>35</v>
      </c>
      <c r="I2202" s="1">
        <v>45304</v>
      </c>
      <c r="J2202">
        <v>2024</v>
      </c>
      <c r="K2202" t="s">
        <v>103</v>
      </c>
      <c r="L2202">
        <v>15</v>
      </c>
      <c r="M2202">
        <v>278.47000000000003</v>
      </c>
      <c r="N2202">
        <v>230.38</v>
      </c>
      <c r="O2202">
        <f>Table1[[#This Row],[Price_per_qty]]*Table1[[#This Row],[Sold_qty]]</f>
        <v>4177.05</v>
      </c>
      <c r="P2202">
        <f>(Table1[[#This Row],[Sold_qty]]*Table1[[#This Row],[Price_per_qty]])-(Table1[[#This Row],[COGS]]*Table1[[#This Row],[Sold_qty]])</f>
        <v>721.35000000000036</v>
      </c>
      <c r="Q2202" s="6">
        <f>Table1[[#This Row],[Profit]]/Table1[[#This Row],[Revenue]]</f>
        <v>0.172693647430603</v>
      </c>
    </row>
    <row r="2203" spans="1:17" x14ac:dyDescent="0.3">
      <c r="A2203">
        <v>2202</v>
      </c>
      <c r="B2203" t="s">
        <v>4639</v>
      </c>
      <c r="C2203" t="s">
        <v>4640</v>
      </c>
      <c r="D2203" t="s">
        <v>16</v>
      </c>
      <c r="E2203" t="s">
        <v>106</v>
      </c>
      <c r="F2203" t="s">
        <v>1219</v>
      </c>
      <c r="G2203" t="s">
        <v>28</v>
      </c>
      <c r="H2203" t="s">
        <v>35</v>
      </c>
      <c r="I2203" s="1">
        <v>45772</v>
      </c>
      <c r="J2203">
        <v>2025</v>
      </c>
      <c r="K2203" t="s">
        <v>103</v>
      </c>
      <c r="L2203">
        <v>14</v>
      </c>
      <c r="M2203">
        <v>397.18</v>
      </c>
      <c r="N2203">
        <v>269.14</v>
      </c>
      <c r="O2203">
        <f>Table1[[#This Row],[Price_per_qty]]*Table1[[#This Row],[Sold_qty]]</f>
        <v>5560.52</v>
      </c>
      <c r="P2203">
        <f>(Table1[[#This Row],[Sold_qty]]*Table1[[#This Row],[Price_per_qty]])-(Table1[[#This Row],[COGS]]*Table1[[#This Row],[Sold_qty]])</f>
        <v>1792.5600000000004</v>
      </c>
      <c r="Q2203" s="6">
        <f>Table1[[#This Row],[Profit]]/Table1[[#This Row],[Revenue]]</f>
        <v>0.32237272773050007</v>
      </c>
    </row>
    <row r="2204" spans="1:17" x14ac:dyDescent="0.3">
      <c r="A2204">
        <v>2203</v>
      </c>
      <c r="B2204" t="s">
        <v>4641</v>
      </c>
      <c r="C2204" t="s">
        <v>4642</v>
      </c>
      <c r="D2204" t="s">
        <v>32</v>
      </c>
      <c r="E2204" t="s">
        <v>63</v>
      </c>
      <c r="F2204" t="s">
        <v>2483</v>
      </c>
      <c r="G2204" t="s">
        <v>35</v>
      </c>
      <c r="H2204" t="s">
        <v>19</v>
      </c>
      <c r="I2204" s="1">
        <v>45201</v>
      </c>
      <c r="J2204">
        <v>2023</v>
      </c>
      <c r="K2204" t="s">
        <v>21</v>
      </c>
      <c r="L2204">
        <v>6</v>
      </c>
      <c r="M2204">
        <v>410.93</v>
      </c>
      <c r="N2204">
        <v>345.38</v>
      </c>
      <c r="O2204">
        <f>Table1[[#This Row],[Price_per_qty]]*Table1[[#This Row],[Sold_qty]]</f>
        <v>2465.58</v>
      </c>
      <c r="P2204">
        <f>(Table1[[#This Row],[Sold_qty]]*Table1[[#This Row],[Price_per_qty]])-(Table1[[#This Row],[COGS]]*Table1[[#This Row],[Sold_qty]])</f>
        <v>393.30000000000018</v>
      </c>
      <c r="Q2204" s="6">
        <f>Table1[[#This Row],[Profit]]/Table1[[#This Row],[Revenue]]</f>
        <v>0.15951621930742471</v>
      </c>
    </row>
    <row r="2205" spans="1:17" x14ac:dyDescent="0.3">
      <c r="A2205">
        <v>2204</v>
      </c>
      <c r="B2205" t="s">
        <v>4643</v>
      </c>
      <c r="C2205" t="s">
        <v>2469</v>
      </c>
      <c r="D2205" t="s">
        <v>32</v>
      </c>
      <c r="E2205" t="s">
        <v>63</v>
      </c>
      <c r="F2205" t="s">
        <v>140</v>
      </c>
      <c r="G2205" t="s">
        <v>27</v>
      </c>
      <c r="H2205" t="s">
        <v>35</v>
      </c>
      <c r="I2205" s="1">
        <v>45594</v>
      </c>
      <c r="J2205">
        <v>2024</v>
      </c>
      <c r="K2205" t="s">
        <v>29</v>
      </c>
      <c r="L2205">
        <v>20</v>
      </c>
      <c r="M2205">
        <v>352.35</v>
      </c>
      <c r="N2205">
        <v>181.48</v>
      </c>
      <c r="O2205">
        <f>Table1[[#This Row],[Price_per_qty]]*Table1[[#This Row],[Sold_qty]]</f>
        <v>7047</v>
      </c>
      <c r="P2205">
        <f>(Table1[[#This Row],[Sold_qty]]*Table1[[#This Row],[Price_per_qty]])-(Table1[[#This Row],[COGS]]*Table1[[#This Row],[Sold_qty]])</f>
        <v>3417.4</v>
      </c>
      <c r="Q2205" s="6">
        <f>Table1[[#This Row],[Profit]]/Table1[[#This Row],[Revenue]]</f>
        <v>0.48494394777919686</v>
      </c>
    </row>
    <row r="2206" spans="1:17" x14ac:dyDescent="0.3">
      <c r="A2206">
        <v>2205</v>
      </c>
      <c r="B2206" t="s">
        <v>4644</v>
      </c>
      <c r="C2206" t="s">
        <v>4645</v>
      </c>
      <c r="D2206" t="s">
        <v>32</v>
      </c>
      <c r="E2206" t="s">
        <v>52</v>
      </c>
      <c r="F2206" t="s">
        <v>506</v>
      </c>
      <c r="G2206" t="s">
        <v>20</v>
      </c>
      <c r="H2206" t="s">
        <v>44</v>
      </c>
      <c r="I2206" s="1">
        <v>45026</v>
      </c>
      <c r="J2206">
        <v>2023</v>
      </c>
      <c r="K2206" t="s">
        <v>103</v>
      </c>
      <c r="L2206">
        <v>18</v>
      </c>
      <c r="M2206">
        <v>283.27999999999997</v>
      </c>
      <c r="N2206">
        <v>227.32</v>
      </c>
      <c r="O2206">
        <f>Table1[[#This Row],[Price_per_qty]]*Table1[[#This Row],[Sold_qty]]</f>
        <v>5099.0399999999991</v>
      </c>
      <c r="P2206">
        <f>(Table1[[#This Row],[Sold_qty]]*Table1[[#This Row],[Price_per_qty]])-(Table1[[#This Row],[COGS]]*Table1[[#This Row],[Sold_qty]])</f>
        <v>1007.2799999999993</v>
      </c>
      <c r="Q2206" s="6">
        <f>Table1[[#This Row],[Profit]]/Table1[[#This Row],[Revenue]]</f>
        <v>0.19754306693024559</v>
      </c>
    </row>
    <row r="2207" spans="1:17" x14ac:dyDescent="0.3">
      <c r="A2207">
        <v>2206</v>
      </c>
      <c r="B2207" t="s">
        <v>4646</v>
      </c>
      <c r="C2207" t="s">
        <v>4647</v>
      </c>
      <c r="D2207" t="s">
        <v>24</v>
      </c>
      <c r="E2207" t="s">
        <v>73</v>
      </c>
      <c r="F2207" t="s">
        <v>622</v>
      </c>
      <c r="G2207" t="s">
        <v>20</v>
      </c>
      <c r="H2207" t="s">
        <v>20</v>
      </c>
      <c r="I2207" s="1">
        <v>45076</v>
      </c>
      <c r="J2207">
        <v>2023</v>
      </c>
      <c r="K2207" t="s">
        <v>21</v>
      </c>
      <c r="L2207">
        <v>12</v>
      </c>
      <c r="M2207">
        <v>295.63</v>
      </c>
      <c r="N2207">
        <v>226.94</v>
      </c>
      <c r="O2207">
        <f>Table1[[#This Row],[Price_per_qty]]*Table1[[#This Row],[Sold_qty]]</f>
        <v>3547.56</v>
      </c>
      <c r="P2207">
        <f>(Table1[[#This Row],[Sold_qty]]*Table1[[#This Row],[Price_per_qty]])-(Table1[[#This Row],[COGS]]*Table1[[#This Row],[Sold_qty]])</f>
        <v>824.2800000000002</v>
      </c>
      <c r="Q2207" s="6">
        <f>Table1[[#This Row],[Profit]]/Table1[[#This Row],[Revenue]]</f>
        <v>0.23235124987315231</v>
      </c>
    </row>
    <row r="2208" spans="1:17" x14ac:dyDescent="0.3">
      <c r="A2208">
        <v>2207</v>
      </c>
      <c r="B2208" t="s">
        <v>4648</v>
      </c>
      <c r="C2208" t="s">
        <v>4649</v>
      </c>
      <c r="D2208" t="s">
        <v>16</v>
      </c>
      <c r="E2208" t="s">
        <v>17</v>
      </c>
      <c r="F2208" t="s">
        <v>813</v>
      </c>
      <c r="G2208" t="s">
        <v>19</v>
      </c>
      <c r="H2208" t="s">
        <v>44</v>
      </c>
      <c r="I2208" s="1">
        <v>45562</v>
      </c>
      <c r="J2208">
        <v>2024</v>
      </c>
      <c r="K2208" t="s">
        <v>103</v>
      </c>
      <c r="L2208">
        <v>1</v>
      </c>
      <c r="M2208">
        <v>308.52</v>
      </c>
      <c r="N2208">
        <v>203.47</v>
      </c>
      <c r="O2208">
        <f>Table1[[#This Row],[Price_per_qty]]*Table1[[#This Row],[Sold_qty]]</f>
        <v>308.52</v>
      </c>
      <c r="P2208">
        <f>(Table1[[#This Row],[Sold_qty]]*Table1[[#This Row],[Price_per_qty]])-(Table1[[#This Row],[COGS]]*Table1[[#This Row],[Sold_qty]])</f>
        <v>105.04999999999998</v>
      </c>
      <c r="Q2208" s="6">
        <f>Table1[[#This Row],[Profit]]/Table1[[#This Row],[Revenue]]</f>
        <v>0.34049656424218849</v>
      </c>
    </row>
    <row r="2209" spans="1:17" x14ac:dyDescent="0.3">
      <c r="A2209">
        <v>2208</v>
      </c>
      <c r="B2209" t="s">
        <v>4650</v>
      </c>
      <c r="C2209" t="s">
        <v>4651</v>
      </c>
      <c r="D2209" t="s">
        <v>24</v>
      </c>
      <c r="E2209" t="s">
        <v>42</v>
      </c>
      <c r="F2209" t="s">
        <v>979</v>
      </c>
      <c r="G2209" t="s">
        <v>20</v>
      </c>
      <c r="H2209" t="s">
        <v>28</v>
      </c>
      <c r="I2209" s="1">
        <v>45810</v>
      </c>
      <c r="J2209">
        <v>2025</v>
      </c>
      <c r="K2209" t="s">
        <v>36</v>
      </c>
      <c r="L2209">
        <v>17</v>
      </c>
      <c r="M2209">
        <v>222.84</v>
      </c>
      <c r="N2209">
        <v>163.19</v>
      </c>
      <c r="O2209">
        <f>Table1[[#This Row],[Price_per_qty]]*Table1[[#This Row],[Sold_qty]]</f>
        <v>3788.28</v>
      </c>
      <c r="P2209">
        <f>(Table1[[#This Row],[Sold_qty]]*Table1[[#This Row],[Price_per_qty]])-(Table1[[#This Row],[COGS]]*Table1[[#This Row],[Sold_qty]])</f>
        <v>1014.0500000000002</v>
      </c>
      <c r="Q2209" s="6">
        <f>Table1[[#This Row],[Profit]]/Table1[[#This Row],[Revenue]]</f>
        <v>0.2676808472446599</v>
      </c>
    </row>
    <row r="2210" spans="1:17" x14ac:dyDescent="0.3">
      <c r="A2210">
        <v>2209</v>
      </c>
      <c r="B2210" t="s">
        <v>4652</v>
      </c>
      <c r="C2210" t="s">
        <v>4653</v>
      </c>
      <c r="D2210" t="s">
        <v>16</v>
      </c>
      <c r="E2210" t="s">
        <v>17</v>
      </c>
      <c r="F2210" t="s">
        <v>157</v>
      </c>
      <c r="G2210" t="s">
        <v>44</v>
      </c>
      <c r="H2210" t="s">
        <v>35</v>
      </c>
      <c r="I2210" s="1">
        <v>45247</v>
      </c>
      <c r="J2210">
        <v>2023</v>
      </c>
      <c r="K2210" t="s">
        <v>29</v>
      </c>
      <c r="L2210">
        <v>5</v>
      </c>
      <c r="M2210">
        <v>225.76</v>
      </c>
      <c r="N2210">
        <v>156.49</v>
      </c>
      <c r="O2210">
        <f>Table1[[#This Row],[Price_per_qty]]*Table1[[#This Row],[Sold_qty]]</f>
        <v>1128.8</v>
      </c>
      <c r="P2210">
        <f>(Table1[[#This Row],[Sold_qty]]*Table1[[#This Row],[Price_per_qty]])-(Table1[[#This Row],[COGS]]*Table1[[#This Row],[Sold_qty]])</f>
        <v>346.34999999999991</v>
      </c>
      <c r="Q2210" s="6">
        <f>Table1[[#This Row],[Profit]]/Table1[[#This Row],[Revenue]]</f>
        <v>0.30683026222537202</v>
      </c>
    </row>
    <row r="2211" spans="1:17" x14ac:dyDescent="0.3">
      <c r="A2211">
        <v>2210</v>
      </c>
      <c r="B2211" t="s">
        <v>4654</v>
      </c>
      <c r="C2211" t="s">
        <v>4655</v>
      </c>
      <c r="D2211" t="s">
        <v>16</v>
      </c>
      <c r="E2211" t="s">
        <v>106</v>
      </c>
      <c r="F2211" t="s">
        <v>764</v>
      </c>
      <c r="G2211" t="s">
        <v>28</v>
      </c>
      <c r="H2211" t="s">
        <v>19</v>
      </c>
      <c r="I2211" s="1">
        <v>44930</v>
      </c>
      <c r="J2211">
        <v>2023</v>
      </c>
      <c r="K2211" t="s">
        <v>36</v>
      </c>
      <c r="L2211">
        <v>12</v>
      </c>
      <c r="M2211">
        <v>28.48</v>
      </c>
      <c r="N2211">
        <v>14.79</v>
      </c>
      <c r="O2211">
        <f>Table1[[#This Row],[Price_per_qty]]*Table1[[#This Row],[Sold_qty]]</f>
        <v>341.76</v>
      </c>
      <c r="P2211">
        <f>(Table1[[#This Row],[Sold_qty]]*Table1[[#This Row],[Price_per_qty]])-(Table1[[#This Row],[COGS]]*Table1[[#This Row],[Sold_qty]])</f>
        <v>164.28</v>
      </c>
      <c r="Q2211" s="6">
        <f>Table1[[#This Row],[Profit]]/Table1[[#This Row],[Revenue]]</f>
        <v>0.48068820224719105</v>
      </c>
    </row>
    <row r="2212" spans="1:17" x14ac:dyDescent="0.3">
      <c r="A2212">
        <v>2211</v>
      </c>
      <c r="B2212" t="s">
        <v>4656</v>
      </c>
      <c r="C2212" t="s">
        <v>4657</v>
      </c>
      <c r="D2212" t="s">
        <v>24</v>
      </c>
      <c r="E2212" t="s">
        <v>25</v>
      </c>
      <c r="F2212" t="s">
        <v>2106</v>
      </c>
      <c r="G2212" t="s">
        <v>20</v>
      </c>
      <c r="H2212" t="s">
        <v>20</v>
      </c>
      <c r="I2212" s="1">
        <v>45141</v>
      </c>
      <c r="J2212">
        <v>2023</v>
      </c>
      <c r="K2212" t="s">
        <v>103</v>
      </c>
      <c r="L2212">
        <v>18</v>
      </c>
      <c r="M2212">
        <v>241.28</v>
      </c>
      <c r="N2212">
        <v>137.33000000000001</v>
      </c>
      <c r="O2212">
        <f>Table1[[#This Row],[Price_per_qty]]*Table1[[#This Row],[Sold_qty]]</f>
        <v>4343.04</v>
      </c>
      <c r="P2212">
        <f>(Table1[[#This Row],[Sold_qty]]*Table1[[#This Row],[Price_per_qty]])-(Table1[[#This Row],[COGS]]*Table1[[#This Row],[Sold_qty]])</f>
        <v>1871.1</v>
      </c>
      <c r="Q2212" s="6">
        <f>Table1[[#This Row],[Profit]]/Table1[[#This Row],[Revenue]]</f>
        <v>0.4308272546419098</v>
      </c>
    </row>
    <row r="2213" spans="1:17" x14ac:dyDescent="0.3">
      <c r="A2213">
        <v>2212</v>
      </c>
      <c r="B2213" t="s">
        <v>4658</v>
      </c>
      <c r="C2213" t="s">
        <v>4659</v>
      </c>
      <c r="D2213" t="s">
        <v>32</v>
      </c>
      <c r="E2213" t="s">
        <v>33</v>
      </c>
      <c r="F2213" t="s">
        <v>499</v>
      </c>
      <c r="G2213" t="s">
        <v>28</v>
      </c>
      <c r="H2213" t="s">
        <v>19</v>
      </c>
      <c r="I2213" s="1">
        <v>45400</v>
      </c>
      <c r="J2213">
        <v>2024</v>
      </c>
      <c r="K2213" t="s">
        <v>29</v>
      </c>
      <c r="L2213">
        <v>11</v>
      </c>
      <c r="M2213">
        <v>164.31</v>
      </c>
      <c r="N2213">
        <v>108.74</v>
      </c>
      <c r="O2213">
        <f>Table1[[#This Row],[Price_per_qty]]*Table1[[#This Row],[Sold_qty]]</f>
        <v>1807.41</v>
      </c>
      <c r="P2213">
        <f>(Table1[[#This Row],[Sold_qty]]*Table1[[#This Row],[Price_per_qty]])-(Table1[[#This Row],[COGS]]*Table1[[#This Row],[Sold_qty]])</f>
        <v>611.27000000000021</v>
      </c>
      <c r="Q2213" s="6">
        <f>Table1[[#This Row],[Profit]]/Table1[[#This Row],[Revenue]]</f>
        <v>0.33820217880835018</v>
      </c>
    </row>
    <row r="2214" spans="1:17" x14ac:dyDescent="0.3">
      <c r="A2214">
        <v>2213</v>
      </c>
      <c r="B2214" t="s">
        <v>4660</v>
      </c>
      <c r="C2214" t="s">
        <v>4661</v>
      </c>
      <c r="D2214" t="s">
        <v>24</v>
      </c>
      <c r="E2214" t="s">
        <v>73</v>
      </c>
      <c r="F2214" t="s">
        <v>416</v>
      </c>
      <c r="G2214" t="s">
        <v>27</v>
      </c>
      <c r="H2214" t="s">
        <v>35</v>
      </c>
      <c r="I2214" s="1">
        <v>45546</v>
      </c>
      <c r="J2214">
        <v>2024</v>
      </c>
      <c r="K2214" t="s">
        <v>21</v>
      </c>
      <c r="L2214">
        <v>11</v>
      </c>
      <c r="M2214">
        <v>180.7</v>
      </c>
      <c r="N2214">
        <v>124.9</v>
      </c>
      <c r="O2214">
        <f>Table1[[#This Row],[Price_per_qty]]*Table1[[#This Row],[Sold_qty]]</f>
        <v>1987.6999999999998</v>
      </c>
      <c r="P2214">
        <f>(Table1[[#This Row],[Sold_qty]]*Table1[[#This Row],[Price_per_qty]])-(Table1[[#This Row],[COGS]]*Table1[[#This Row],[Sold_qty]])</f>
        <v>613.79999999999973</v>
      </c>
      <c r="Q2214" s="6">
        <f>Table1[[#This Row],[Profit]]/Table1[[#This Row],[Revenue]]</f>
        <v>0.30879911455451015</v>
      </c>
    </row>
    <row r="2215" spans="1:17" x14ac:dyDescent="0.3">
      <c r="A2215">
        <v>2214</v>
      </c>
      <c r="B2215" t="s">
        <v>4662</v>
      </c>
      <c r="C2215" t="s">
        <v>4663</v>
      </c>
      <c r="D2215" t="s">
        <v>16</v>
      </c>
      <c r="E2215" t="s">
        <v>17</v>
      </c>
      <c r="F2215" t="s">
        <v>628</v>
      </c>
      <c r="G2215" t="s">
        <v>44</v>
      </c>
      <c r="H2215" t="s">
        <v>27</v>
      </c>
      <c r="I2215" s="1">
        <v>45672</v>
      </c>
      <c r="J2215">
        <v>2025</v>
      </c>
      <c r="K2215" t="s">
        <v>36</v>
      </c>
      <c r="L2215">
        <v>4</v>
      </c>
      <c r="M2215">
        <v>117.86</v>
      </c>
      <c r="N2215">
        <v>74.61</v>
      </c>
      <c r="O2215">
        <f>Table1[[#This Row],[Price_per_qty]]*Table1[[#This Row],[Sold_qty]]</f>
        <v>471.44</v>
      </c>
      <c r="P2215">
        <f>(Table1[[#This Row],[Sold_qty]]*Table1[[#This Row],[Price_per_qty]])-(Table1[[#This Row],[COGS]]*Table1[[#This Row],[Sold_qty]])</f>
        <v>173</v>
      </c>
      <c r="Q2215" s="6">
        <f>Table1[[#This Row],[Profit]]/Table1[[#This Row],[Revenue]]</f>
        <v>0.36696080095028</v>
      </c>
    </row>
    <row r="2216" spans="1:17" x14ac:dyDescent="0.3">
      <c r="A2216">
        <v>2215</v>
      </c>
      <c r="B2216" t="s">
        <v>4664</v>
      </c>
      <c r="C2216" t="s">
        <v>4665</v>
      </c>
      <c r="D2216" t="s">
        <v>32</v>
      </c>
      <c r="E2216" t="s">
        <v>63</v>
      </c>
      <c r="F2216" t="s">
        <v>143</v>
      </c>
      <c r="G2216" t="s">
        <v>28</v>
      </c>
      <c r="H2216" t="s">
        <v>35</v>
      </c>
      <c r="I2216" s="1">
        <v>45822</v>
      </c>
      <c r="J2216">
        <v>2025</v>
      </c>
      <c r="K2216" t="s">
        <v>29</v>
      </c>
      <c r="L2216">
        <v>7</v>
      </c>
      <c r="M2216">
        <v>78.599999999999994</v>
      </c>
      <c r="N2216">
        <v>52.63</v>
      </c>
      <c r="O2216">
        <f>Table1[[#This Row],[Price_per_qty]]*Table1[[#This Row],[Sold_qty]]</f>
        <v>550.19999999999993</v>
      </c>
      <c r="P2216">
        <f>(Table1[[#This Row],[Sold_qty]]*Table1[[#This Row],[Price_per_qty]])-(Table1[[#This Row],[COGS]]*Table1[[#This Row],[Sold_qty]])</f>
        <v>181.78999999999991</v>
      </c>
      <c r="Q2216" s="6">
        <f>Table1[[#This Row],[Profit]]/Table1[[#This Row],[Revenue]]</f>
        <v>0.33040712468193373</v>
      </c>
    </row>
    <row r="2217" spans="1:17" x14ac:dyDescent="0.3">
      <c r="A2217">
        <v>2216</v>
      </c>
      <c r="B2217" t="s">
        <v>4666</v>
      </c>
      <c r="C2217" t="s">
        <v>1002</v>
      </c>
      <c r="D2217" t="s">
        <v>32</v>
      </c>
      <c r="E2217" t="s">
        <v>52</v>
      </c>
      <c r="F2217" t="s">
        <v>1528</v>
      </c>
      <c r="G2217" t="s">
        <v>28</v>
      </c>
      <c r="H2217" t="s">
        <v>27</v>
      </c>
      <c r="I2217" s="1">
        <v>45784</v>
      </c>
      <c r="J2217">
        <v>2025</v>
      </c>
      <c r="K2217" t="s">
        <v>36</v>
      </c>
      <c r="L2217">
        <v>7</v>
      </c>
      <c r="M2217">
        <v>442.2</v>
      </c>
      <c r="N2217">
        <v>303.26</v>
      </c>
      <c r="O2217">
        <f>Table1[[#This Row],[Price_per_qty]]*Table1[[#This Row],[Sold_qty]]</f>
        <v>3095.4</v>
      </c>
      <c r="P2217">
        <f>(Table1[[#This Row],[Sold_qty]]*Table1[[#This Row],[Price_per_qty]])-(Table1[[#This Row],[COGS]]*Table1[[#This Row],[Sold_qty]])</f>
        <v>972.58000000000038</v>
      </c>
      <c r="Q2217" s="6">
        <f>Table1[[#This Row],[Profit]]/Table1[[#This Row],[Revenue]]</f>
        <v>0.31420171867933072</v>
      </c>
    </row>
    <row r="2218" spans="1:17" x14ac:dyDescent="0.3">
      <c r="A2218">
        <v>2217</v>
      </c>
      <c r="B2218" t="s">
        <v>4667</v>
      </c>
      <c r="C2218" t="s">
        <v>3043</v>
      </c>
      <c r="D2218" t="s">
        <v>16</v>
      </c>
      <c r="E2218" t="s">
        <v>59</v>
      </c>
      <c r="F2218" t="s">
        <v>2078</v>
      </c>
      <c r="G2218" t="s">
        <v>44</v>
      </c>
      <c r="H2218" t="s">
        <v>44</v>
      </c>
      <c r="I2218" s="1">
        <v>45517</v>
      </c>
      <c r="J2218">
        <v>2024</v>
      </c>
      <c r="K2218" t="s">
        <v>103</v>
      </c>
      <c r="L2218">
        <v>12</v>
      </c>
      <c r="M2218">
        <v>85.89</v>
      </c>
      <c r="N2218">
        <v>45.19</v>
      </c>
      <c r="O2218">
        <f>Table1[[#This Row],[Price_per_qty]]*Table1[[#This Row],[Sold_qty]]</f>
        <v>1030.68</v>
      </c>
      <c r="P2218">
        <f>(Table1[[#This Row],[Sold_qty]]*Table1[[#This Row],[Price_per_qty]])-(Table1[[#This Row],[COGS]]*Table1[[#This Row],[Sold_qty]])</f>
        <v>488.40000000000009</v>
      </c>
      <c r="Q2218" s="6">
        <f>Table1[[#This Row],[Profit]]/Table1[[#This Row],[Revenue]]</f>
        <v>0.47386191640470376</v>
      </c>
    </row>
    <row r="2219" spans="1:17" x14ac:dyDescent="0.3">
      <c r="A2219">
        <v>2218</v>
      </c>
      <c r="B2219" t="s">
        <v>4668</v>
      </c>
      <c r="C2219" t="s">
        <v>4669</v>
      </c>
      <c r="D2219" t="s">
        <v>16</v>
      </c>
      <c r="E2219" t="s">
        <v>106</v>
      </c>
      <c r="F2219" t="s">
        <v>705</v>
      </c>
      <c r="G2219" t="s">
        <v>44</v>
      </c>
      <c r="H2219" t="s">
        <v>27</v>
      </c>
      <c r="I2219" s="1">
        <v>45453</v>
      </c>
      <c r="J2219">
        <v>2024</v>
      </c>
      <c r="K2219" t="s">
        <v>36</v>
      </c>
      <c r="L2219">
        <v>4</v>
      </c>
      <c r="M2219">
        <v>78.84</v>
      </c>
      <c r="N2219">
        <v>63.29</v>
      </c>
      <c r="O2219">
        <f>Table1[[#This Row],[Price_per_qty]]*Table1[[#This Row],[Sold_qty]]</f>
        <v>315.36</v>
      </c>
      <c r="P2219">
        <f>(Table1[[#This Row],[Sold_qty]]*Table1[[#This Row],[Price_per_qty]])-(Table1[[#This Row],[COGS]]*Table1[[#This Row],[Sold_qty]])</f>
        <v>62.200000000000017</v>
      </c>
      <c r="Q2219" s="6">
        <f>Table1[[#This Row],[Profit]]/Table1[[#This Row],[Revenue]]</f>
        <v>0.19723490613901579</v>
      </c>
    </row>
    <row r="2220" spans="1:17" x14ac:dyDescent="0.3">
      <c r="A2220">
        <v>2219</v>
      </c>
      <c r="B2220" t="s">
        <v>4670</v>
      </c>
      <c r="C2220" t="s">
        <v>4671</v>
      </c>
      <c r="D2220" t="s">
        <v>16</v>
      </c>
      <c r="E2220" t="s">
        <v>17</v>
      </c>
      <c r="F2220" t="s">
        <v>1299</v>
      </c>
      <c r="G2220" t="s">
        <v>19</v>
      </c>
      <c r="H2220" t="s">
        <v>44</v>
      </c>
      <c r="I2220" s="1">
        <v>45715</v>
      </c>
      <c r="J2220">
        <v>2025</v>
      </c>
      <c r="K2220" t="s">
        <v>103</v>
      </c>
      <c r="L2220">
        <v>19</v>
      </c>
      <c r="M2220">
        <v>267.49</v>
      </c>
      <c r="N2220">
        <v>197.77</v>
      </c>
      <c r="O2220">
        <f>Table1[[#This Row],[Price_per_qty]]*Table1[[#This Row],[Sold_qty]]</f>
        <v>5082.3100000000004</v>
      </c>
      <c r="P2220">
        <f>(Table1[[#This Row],[Sold_qty]]*Table1[[#This Row],[Price_per_qty]])-(Table1[[#This Row],[COGS]]*Table1[[#This Row],[Sold_qty]])</f>
        <v>1324.6800000000003</v>
      </c>
      <c r="Q2220" s="6">
        <f>Table1[[#This Row],[Profit]]/Table1[[#This Row],[Revenue]]</f>
        <v>0.26064525776664554</v>
      </c>
    </row>
    <row r="2221" spans="1:17" x14ac:dyDescent="0.3">
      <c r="A2221">
        <v>2220</v>
      </c>
      <c r="B2221" t="s">
        <v>4672</v>
      </c>
      <c r="C2221" t="s">
        <v>4673</v>
      </c>
      <c r="D2221" t="s">
        <v>24</v>
      </c>
      <c r="E2221" t="s">
        <v>42</v>
      </c>
      <c r="F2221" t="s">
        <v>888</v>
      </c>
      <c r="G2221" t="s">
        <v>20</v>
      </c>
      <c r="H2221" t="s">
        <v>20</v>
      </c>
      <c r="I2221" s="1">
        <v>45660</v>
      </c>
      <c r="J2221">
        <v>2025</v>
      </c>
      <c r="K2221" t="s">
        <v>103</v>
      </c>
      <c r="L2221">
        <v>15</v>
      </c>
      <c r="M2221">
        <v>314.81</v>
      </c>
      <c r="N2221">
        <v>256.27</v>
      </c>
      <c r="O2221">
        <f>Table1[[#This Row],[Price_per_qty]]*Table1[[#This Row],[Sold_qty]]</f>
        <v>4722.1499999999996</v>
      </c>
      <c r="P2221">
        <f>(Table1[[#This Row],[Sold_qty]]*Table1[[#This Row],[Price_per_qty]])-(Table1[[#This Row],[COGS]]*Table1[[#This Row],[Sold_qty]])</f>
        <v>878.09999999999991</v>
      </c>
      <c r="Q2221" s="6">
        <f>Table1[[#This Row],[Profit]]/Table1[[#This Row],[Revenue]]</f>
        <v>0.18595343222896349</v>
      </c>
    </row>
    <row r="2222" spans="1:17" x14ac:dyDescent="0.3">
      <c r="A2222">
        <v>2221</v>
      </c>
      <c r="B2222" t="s">
        <v>4674</v>
      </c>
      <c r="C2222" t="s">
        <v>4675</v>
      </c>
      <c r="D2222" t="s">
        <v>16</v>
      </c>
      <c r="E2222" t="s">
        <v>106</v>
      </c>
      <c r="F2222" t="s">
        <v>380</v>
      </c>
      <c r="G2222" t="s">
        <v>44</v>
      </c>
      <c r="H2222" t="s">
        <v>28</v>
      </c>
      <c r="I2222" s="1">
        <v>45337</v>
      </c>
      <c r="J2222">
        <v>2024</v>
      </c>
      <c r="K2222" t="s">
        <v>29</v>
      </c>
      <c r="L2222">
        <v>15</v>
      </c>
      <c r="M2222">
        <v>202.96</v>
      </c>
      <c r="N2222">
        <v>172.11</v>
      </c>
      <c r="O2222">
        <f>Table1[[#This Row],[Price_per_qty]]*Table1[[#This Row],[Sold_qty]]</f>
        <v>3044.4</v>
      </c>
      <c r="P2222">
        <f>(Table1[[#This Row],[Sold_qty]]*Table1[[#This Row],[Price_per_qty]])-(Table1[[#This Row],[COGS]]*Table1[[#This Row],[Sold_qty]])</f>
        <v>462.75</v>
      </c>
      <c r="Q2222" s="6">
        <f>Table1[[#This Row],[Profit]]/Table1[[#This Row],[Revenue]]</f>
        <v>0.15200039416633818</v>
      </c>
    </row>
    <row r="2223" spans="1:17" x14ac:dyDescent="0.3">
      <c r="A2223">
        <v>2222</v>
      </c>
      <c r="B2223" t="s">
        <v>4676</v>
      </c>
      <c r="C2223" t="s">
        <v>4677</v>
      </c>
      <c r="D2223" t="s">
        <v>24</v>
      </c>
      <c r="E2223" t="s">
        <v>73</v>
      </c>
      <c r="F2223" t="s">
        <v>792</v>
      </c>
      <c r="G2223" t="s">
        <v>28</v>
      </c>
      <c r="H2223" t="s">
        <v>19</v>
      </c>
      <c r="I2223" s="1">
        <v>45249</v>
      </c>
      <c r="J2223">
        <v>2023</v>
      </c>
      <c r="K2223" t="s">
        <v>29</v>
      </c>
      <c r="L2223">
        <v>2</v>
      </c>
      <c r="M2223">
        <v>291.60000000000002</v>
      </c>
      <c r="N2223">
        <v>193.19</v>
      </c>
      <c r="O2223">
        <f>Table1[[#This Row],[Price_per_qty]]*Table1[[#This Row],[Sold_qty]]</f>
        <v>583.20000000000005</v>
      </c>
      <c r="P2223">
        <f>(Table1[[#This Row],[Sold_qty]]*Table1[[#This Row],[Price_per_qty]])-(Table1[[#This Row],[COGS]]*Table1[[#This Row],[Sold_qty]])</f>
        <v>196.82000000000005</v>
      </c>
      <c r="Q2223" s="6">
        <f>Table1[[#This Row],[Profit]]/Table1[[#This Row],[Revenue]]</f>
        <v>0.337482853223594</v>
      </c>
    </row>
    <row r="2224" spans="1:17" x14ac:dyDescent="0.3">
      <c r="A2224">
        <v>2223</v>
      </c>
      <c r="B2224" t="s">
        <v>4678</v>
      </c>
      <c r="C2224" t="s">
        <v>4679</v>
      </c>
      <c r="D2224" t="s">
        <v>16</v>
      </c>
      <c r="E2224" t="s">
        <v>59</v>
      </c>
      <c r="F2224" t="s">
        <v>328</v>
      </c>
      <c r="G2224" t="s">
        <v>28</v>
      </c>
      <c r="H2224" t="s">
        <v>20</v>
      </c>
      <c r="I2224" s="1">
        <v>45146</v>
      </c>
      <c r="J2224">
        <v>2023</v>
      </c>
      <c r="K2224" t="s">
        <v>21</v>
      </c>
      <c r="L2224">
        <v>1</v>
      </c>
      <c r="M2224">
        <v>320.2</v>
      </c>
      <c r="N2224">
        <v>188.21</v>
      </c>
      <c r="O2224">
        <f>Table1[[#This Row],[Price_per_qty]]*Table1[[#This Row],[Sold_qty]]</f>
        <v>320.2</v>
      </c>
      <c r="P2224">
        <f>(Table1[[#This Row],[Sold_qty]]*Table1[[#This Row],[Price_per_qty]])-(Table1[[#This Row],[COGS]]*Table1[[#This Row],[Sold_qty]])</f>
        <v>131.98999999999998</v>
      </c>
      <c r="Q2224" s="6">
        <f>Table1[[#This Row],[Profit]]/Table1[[#This Row],[Revenue]]</f>
        <v>0.41221111805121796</v>
      </c>
    </row>
    <row r="2225" spans="1:17" x14ac:dyDescent="0.3">
      <c r="A2225">
        <v>2224</v>
      </c>
      <c r="B2225" t="s">
        <v>4680</v>
      </c>
      <c r="C2225" t="s">
        <v>4681</v>
      </c>
      <c r="D2225" t="s">
        <v>24</v>
      </c>
      <c r="E2225" t="s">
        <v>73</v>
      </c>
      <c r="F2225" t="s">
        <v>579</v>
      </c>
      <c r="G2225" t="s">
        <v>28</v>
      </c>
      <c r="H2225" t="s">
        <v>19</v>
      </c>
      <c r="I2225" s="1">
        <v>45632</v>
      </c>
      <c r="J2225">
        <v>2024</v>
      </c>
      <c r="K2225" t="s">
        <v>29</v>
      </c>
      <c r="L2225">
        <v>6</v>
      </c>
      <c r="M2225">
        <v>54.18</v>
      </c>
      <c r="N2225">
        <v>35.28</v>
      </c>
      <c r="O2225">
        <f>Table1[[#This Row],[Price_per_qty]]*Table1[[#This Row],[Sold_qty]]</f>
        <v>325.08</v>
      </c>
      <c r="P2225">
        <f>(Table1[[#This Row],[Sold_qty]]*Table1[[#This Row],[Price_per_qty]])-(Table1[[#This Row],[COGS]]*Table1[[#This Row],[Sold_qty]])</f>
        <v>113.39999999999998</v>
      </c>
      <c r="Q2225" s="6">
        <f>Table1[[#This Row],[Profit]]/Table1[[#This Row],[Revenue]]</f>
        <v>0.34883720930232553</v>
      </c>
    </row>
    <row r="2226" spans="1:17" x14ac:dyDescent="0.3">
      <c r="A2226">
        <v>2225</v>
      </c>
      <c r="B2226" t="s">
        <v>4682</v>
      </c>
      <c r="C2226" t="s">
        <v>3540</v>
      </c>
      <c r="D2226" t="s">
        <v>16</v>
      </c>
      <c r="E2226" t="s">
        <v>59</v>
      </c>
      <c r="F2226" t="s">
        <v>200</v>
      </c>
      <c r="G2226" t="s">
        <v>28</v>
      </c>
      <c r="H2226" t="s">
        <v>20</v>
      </c>
      <c r="I2226" s="1">
        <v>45586</v>
      </c>
      <c r="J2226">
        <v>2024</v>
      </c>
      <c r="K2226" t="s">
        <v>21</v>
      </c>
      <c r="L2226">
        <v>10</v>
      </c>
      <c r="M2226">
        <v>67.47</v>
      </c>
      <c r="N2226">
        <v>34.5</v>
      </c>
      <c r="O2226">
        <f>Table1[[#This Row],[Price_per_qty]]*Table1[[#This Row],[Sold_qty]]</f>
        <v>674.7</v>
      </c>
      <c r="P2226">
        <f>(Table1[[#This Row],[Sold_qty]]*Table1[[#This Row],[Price_per_qty]])-(Table1[[#This Row],[COGS]]*Table1[[#This Row],[Sold_qty]])</f>
        <v>329.70000000000005</v>
      </c>
      <c r="Q2226" s="6">
        <f>Table1[[#This Row],[Profit]]/Table1[[#This Row],[Revenue]]</f>
        <v>0.48866162738995111</v>
      </c>
    </row>
    <row r="2227" spans="1:17" x14ac:dyDescent="0.3">
      <c r="A2227">
        <v>2226</v>
      </c>
      <c r="B2227" t="s">
        <v>4683</v>
      </c>
      <c r="C2227" t="s">
        <v>4684</v>
      </c>
      <c r="D2227" t="s">
        <v>32</v>
      </c>
      <c r="E2227" t="s">
        <v>63</v>
      </c>
      <c r="F2227" t="s">
        <v>1875</v>
      </c>
      <c r="G2227" t="s">
        <v>19</v>
      </c>
      <c r="H2227" t="s">
        <v>28</v>
      </c>
      <c r="I2227" s="1">
        <v>45245</v>
      </c>
      <c r="J2227">
        <v>2023</v>
      </c>
      <c r="K2227" t="s">
        <v>21</v>
      </c>
      <c r="L2227">
        <v>20</v>
      </c>
      <c r="M2227">
        <v>206.45</v>
      </c>
      <c r="N2227">
        <v>126.59</v>
      </c>
      <c r="O2227">
        <f>Table1[[#This Row],[Price_per_qty]]*Table1[[#This Row],[Sold_qty]]</f>
        <v>4129</v>
      </c>
      <c r="P2227">
        <f>(Table1[[#This Row],[Sold_qty]]*Table1[[#This Row],[Price_per_qty]])-(Table1[[#This Row],[COGS]]*Table1[[#This Row],[Sold_qty]])</f>
        <v>1597.1999999999998</v>
      </c>
      <c r="Q2227" s="6">
        <f>Table1[[#This Row],[Profit]]/Table1[[#This Row],[Revenue]]</f>
        <v>0.38682489706950829</v>
      </c>
    </row>
    <row r="2228" spans="1:17" x14ac:dyDescent="0.3">
      <c r="A2228">
        <v>2227</v>
      </c>
      <c r="B2228" t="s">
        <v>4685</v>
      </c>
      <c r="C2228" t="s">
        <v>4686</v>
      </c>
      <c r="D2228" t="s">
        <v>24</v>
      </c>
      <c r="E2228" t="s">
        <v>42</v>
      </c>
      <c r="F2228" t="s">
        <v>1558</v>
      </c>
      <c r="G2228" t="s">
        <v>35</v>
      </c>
      <c r="H2228" t="s">
        <v>27</v>
      </c>
      <c r="I2228" s="1">
        <v>45004</v>
      </c>
      <c r="J2228">
        <v>2023</v>
      </c>
      <c r="K2228" t="s">
        <v>29</v>
      </c>
      <c r="L2228">
        <v>20</v>
      </c>
      <c r="M2228">
        <v>219.01</v>
      </c>
      <c r="N2228">
        <v>131.86000000000001</v>
      </c>
      <c r="O2228">
        <f>Table1[[#This Row],[Price_per_qty]]*Table1[[#This Row],[Sold_qty]]</f>
        <v>4380.2</v>
      </c>
      <c r="P2228">
        <f>(Table1[[#This Row],[Sold_qty]]*Table1[[#This Row],[Price_per_qty]])-(Table1[[#This Row],[COGS]]*Table1[[#This Row],[Sold_qty]])</f>
        <v>1742.9999999999995</v>
      </c>
      <c r="Q2228" s="6">
        <f>Table1[[#This Row],[Profit]]/Table1[[#This Row],[Revenue]]</f>
        <v>0.39792703529519191</v>
      </c>
    </row>
    <row r="2229" spans="1:17" x14ac:dyDescent="0.3">
      <c r="A2229">
        <v>2228</v>
      </c>
      <c r="B2229" t="s">
        <v>4687</v>
      </c>
      <c r="C2229" t="s">
        <v>2244</v>
      </c>
      <c r="D2229" t="s">
        <v>32</v>
      </c>
      <c r="E2229" t="s">
        <v>52</v>
      </c>
      <c r="F2229" t="s">
        <v>1743</v>
      </c>
      <c r="G2229" t="s">
        <v>20</v>
      </c>
      <c r="H2229" t="s">
        <v>35</v>
      </c>
      <c r="I2229" s="1">
        <v>45412</v>
      </c>
      <c r="J2229">
        <v>2024</v>
      </c>
      <c r="K2229" t="s">
        <v>36</v>
      </c>
      <c r="L2229">
        <v>11</v>
      </c>
      <c r="M2229">
        <v>490.44</v>
      </c>
      <c r="N2229">
        <v>297.11</v>
      </c>
      <c r="O2229">
        <f>Table1[[#This Row],[Price_per_qty]]*Table1[[#This Row],[Sold_qty]]</f>
        <v>5394.84</v>
      </c>
      <c r="P2229">
        <f>(Table1[[#This Row],[Sold_qty]]*Table1[[#This Row],[Price_per_qty]])-(Table1[[#This Row],[COGS]]*Table1[[#This Row],[Sold_qty]])</f>
        <v>2126.63</v>
      </c>
      <c r="Q2229" s="6">
        <f>Table1[[#This Row],[Profit]]/Table1[[#This Row],[Revenue]]</f>
        <v>0.39419704754913953</v>
      </c>
    </row>
    <row r="2230" spans="1:17" x14ac:dyDescent="0.3">
      <c r="A2230">
        <v>2229</v>
      </c>
      <c r="B2230" t="s">
        <v>4688</v>
      </c>
      <c r="C2230" t="s">
        <v>4689</v>
      </c>
      <c r="D2230" t="s">
        <v>16</v>
      </c>
      <c r="E2230" t="s">
        <v>59</v>
      </c>
      <c r="F2230" t="s">
        <v>1386</v>
      </c>
      <c r="G2230" t="s">
        <v>27</v>
      </c>
      <c r="H2230" t="s">
        <v>19</v>
      </c>
      <c r="I2230" s="1">
        <v>45365</v>
      </c>
      <c r="J2230">
        <v>2024</v>
      </c>
      <c r="K2230" t="s">
        <v>29</v>
      </c>
      <c r="L2230">
        <v>7</v>
      </c>
      <c r="M2230">
        <v>178.25</v>
      </c>
      <c r="N2230">
        <v>136.29</v>
      </c>
      <c r="O2230">
        <f>Table1[[#This Row],[Price_per_qty]]*Table1[[#This Row],[Sold_qty]]</f>
        <v>1247.75</v>
      </c>
      <c r="P2230">
        <f>(Table1[[#This Row],[Sold_qty]]*Table1[[#This Row],[Price_per_qty]])-(Table1[[#This Row],[COGS]]*Table1[[#This Row],[Sold_qty]])</f>
        <v>293.72000000000003</v>
      </c>
      <c r="Q2230" s="6">
        <f>Table1[[#This Row],[Profit]]/Table1[[#This Row],[Revenue]]</f>
        <v>0.2353997194950912</v>
      </c>
    </row>
    <row r="2231" spans="1:17" x14ac:dyDescent="0.3">
      <c r="A2231">
        <v>2230</v>
      </c>
      <c r="B2231" t="s">
        <v>4690</v>
      </c>
      <c r="C2231" t="s">
        <v>4691</v>
      </c>
      <c r="D2231" t="s">
        <v>24</v>
      </c>
      <c r="E2231" t="s">
        <v>25</v>
      </c>
      <c r="F2231" t="s">
        <v>471</v>
      </c>
      <c r="G2231" t="s">
        <v>20</v>
      </c>
      <c r="H2231" t="s">
        <v>27</v>
      </c>
      <c r="I2231" s="1">
        <v>45347</v>
      </c>
      <c r="J2231">
        <v>2024</v>
      </c>
      <c r="K2231" t="s">
        <v>29</v>
      </c>
      <c r="L2231">
        <v>7</v>
      </c>
      <c r="M2231">
        <v>451.03</v>
      </c>
      <c r="N2231">
        <v>375.25</v>
      </c>
      <c r="O2231">
        <f>Table1[[#This Row],[Price_per_qty]]*Table1[[#This Row],[Sold_qty]]</f>
        <v>3157.21</v>
      </c>
      <c r="P2231">
        <f>(Table1[[#This Row],[Sold_qty]]*Table1[[#This Row],[Price_per_qty]])-(Table1[[#This Row],[COGS]]*Table1[[#This Row],[Sold_qty]])</f>
        <v>530.46</v>
      </c>
      <c r="Q2231" s="6">
        <f>Table1[[#This Row],[Profit]]/Table1[[#This Row],[Revenue]]</f>
        <v>0.1680154313460302</v>
      </c>
    </row>
    <row r="2232" spans="1:17" x14ac:dyDescent="0.3">
      <c r="A2232">
        <v>2231</v>
      </c>
      <c r="B2232" t="s">
        <v>4692</v>
      </c>
      <c r="C2232" t="s">
        <v>4693</v>
      </c>
      <c r="D2232" t="s">
        <v>24</v>
      </c>
      <c r="E2232" t="s">
        <v>42</v>
      </c>
      <c r="F2232" t="s">
        <v>110</v>
      </c>
      <c r="G2232" t="s">
        <v>20</v>
      </c>
      <c r="H2232" t="s">
        <v>35</v>
      </c>
      <c r="I2232" s="1">
        <v>45410</v>
      </c>
      <c r="J2232">
        <v>2024</v>
      </c>
      <c r="K2232" t="s">
        <v>103</v>
      </c>
      <c r="L2232">
        <v>17</v>
      </c>
      <c r="M2232">
        <v>170.46</v>
      </c>
      <c r="N2232">
        <v>123.12</v>
      </c>
      <c r="O2232">
        <f>Table1[[#This Row],[Price_per_qty]]*Table1[[#This Row],[Sold_qty]]</f>
        <v>2897.82</v>
      </c>
      <c r="P2232">
        <f>(Table1[[#This Row],[Sold_qty]]*Table1[[#This Row],[Price_per_qty]])-(Table1[[#This Row],[COGS]]*Table1[[#This Row],[Sold_qty]])</f>
        <v>804.7800000000002</v>
      </c>
      <c r="Q2232" s="6">
        <f>Table1[[#This Row],[Profit]]/Table1[[#This Row],[Revenue]]</f>
        <v>0.27771911298838442</v>
      </c>
    </row>
    <row r="2233" spans="1:17" x14ac:dyDescent="0.3">
      <c r="A2233">
        <v>2232</v>
      </c>
      <c r="B2233" t="s">
        <v>4694</v>
      </c>
      <c r="C2233" t="s">
        <v>4695</v>
      </c>
      <c r="D2233" t="s">
        <v>16</v>
      </c>
      <c r="E2233" t="s">
        <v>59</v>
      </c>
      <c r="F2233" t="s">
        <v>1563</v>
      </c>
      <c r="G2233" t="s">
        <v>27</v>
      </c>
      <c r="H2233" t="s">
        <v>35</v>
      </c>
      <c r="I2233" s="1">
        <v>45370</v>
      </c>
      <c r="J2233">
        <v>2024</v>
      </c>
      <c r="K2233" t="s">
        <v>29</v>
      </c>
      <c r="L2233">
        <v>2</v>
      </c>
      <c r="M2233">
        <v>227.43</v>
      </c>
      <c r="N2233">
        <v>134.99</v>
      </c>
      <c r="O2233">
        <f>Table1[[#This Row],[Price_per_qty]]*Table1[[#This Row],[Sold_qty]]</f>
        <v>454.86</v>
      </c>
      <c r="P2233">
        <f>(Table1[[#This Row],[Sold_qty]]*Table1[[#This Row],[Price_per_qty]])-(Table1[[#This Row],[COGS]]*Table1[[#This Row],[Sold_qty]])</f>
        <v>184.88</v>
      </c>
      <c r="Q2233" s="6">
        <f>Table1[[#This Row],[Profit]]/Table1[[#This Row],[Revenue]]</f>
        <v>0.40645473332453941</v>
      </c>
    </row>
    <row r="2234" spans="1:17" x14ac:dyDescent="0.3">
      <c r="A2234">
        <v>2233</v>
      </c>
      <c r="B2234" t="s">
        <v>4696</v>
      </c>
      <c r="C2234" t="s">
        <v>4697</v>
      </c>
      <c r="D2234" t="s">
        <v>24</v>
      </c>
      <c r="E2234" t="s">
        <v>42</v>
      </c>
      <c r="F2234" t="s">
        <v>845</v>
      </c>
      <c r="G2234" t="s">
        <v>28</v>
      </c>
      <c r="H2234" t="s">
        <v>20</v>
      </c>
      <c r="I2234" s="1">
        <v>45820</v>
      </c>
      <c r="J2234">
        <v>2025</v>
      </c>
      <c r="K2234" t="s">
        <v>36</v>
      </c>
      <c r="L2234">
        <v>2</v>
      </c>
      <c r="M2234">
        <v>114.68</v>
      </c>
      <c r="N2234">
        <v>74.180000000000007</v>
      </c>
      <c r="O2234">
        <f>Table1[[#This Row],[Price_per_qty]]*Table1[[#This Row],[Sold_qty]]</f>
        <v>229.36</v>
      </c>
      <c r="P2234">
        <f>(Table1[[#This Row],[Sold_qty]]*Table1[[#This Row],[Price_per_qty]])-(Table1[[#This Row],[COGS]]*Table1[[#This Row],[Sold_qty]])</f>
        <v>81</v>
      </c>
      <c r="Q2234" s="6">
        <f>Table1[[#This Row],[Profit]]/Table1[[#This Row],[Revenue]]</f>
        <v>0.35315660969654689</v>
      </c>
    </row>
    <row r="2235" spans="1:17" x14ac:dyDescent="0.3">
      <c r="A2235">
        <v>2234</v>
      </c>
      <c r="B2235" t="s">
        <v>4698</v>
      </c>
      <c r="C2235" t="s">
        <v>2042</v>
      </c>
      <c r="D2235" t="s">
        <v>16</v>
      </c>
      <c r="E2235" t="s">
        <v>59</v>
      </c>
      <c r="F2235" t="s">
        <v>503</v>
      </c>
      <c r="G2235" t="s">
        <v>27</v>
      </c>
      <c r="H2235" t="s">
        <v>20</v>
      </c>
      <c r="I2235" s="1">
        <v>45739</v>
      </c>
      <c r="J2235">
        <v>2025</v>
      </c>
      <c r="K2235" t="s">
        <v>103</v>
      </c>
      <c r="L2235">
        <v>13</v>
      </c>
      <c r="M2235">
        <v>331.17</v>
      </c>
      <c r="N2235">
        <v>219.02</v>
      </c>
      <c r="O2235">
        <f>Table1[[#This Row],[Price_per_qty]]*Table1[[#This Row],[Sold_qty]]</f>
        <v>4305.21</v>
      </c>
      <c r="P2235">
        <f>(Table1[[#This Row],[Sold_qty]]*Table1[[#This Row],[Price_per_qty]])-(Table1[[#This Row],[COGS]]*Table1[[#This Row],[Sold_qty]])</f>
        <v>1457.9499999999998</v>
      </c>
      <c r="Q2235" s="6">
        <f>Table1[[#This Row],[Profit]]/Table1[[#This Row],[Revenue]]</f>
        <v>0.33864782438022761</v>
      </c>
    </row>
    <row r="2236" spans="1:17" x14ac:dyDescent="0.3">
      <c r="A2236">
        <v>2235</v>
      </c>
      <c r="B2236" t="s">
        <v>4699</v>
      </c>
      <c r="C2236" t="s">
        <v>4700</v>
      </c>
      <c r="D2236" t="s">
        <v>16</v>
      </c>
      <c r="E2236" t="s">
        <v>17</v>
      </c>
      <c r="F2236" t="s">
        <v>157</v>
      </c>
      <c r="G2236" t="s">
        <v>28</v>
      </c>
      <c r="H2236" t="s">
        <v>35</v>
      </c>
      <c r="I2236" s="1">
        <v>45286</v>
      </c>
      <c r="J2236">
        <v>2023</v>
      </c>
      <c r="K2236" t="s">
        <v>29</v>
      </c>
      <c r="L2236">
        <v>5</v>
      </c>
      <c r="M2236">
        <v>178.17</v>
      </c>
      <c r="N2236">
        <v>150.36000000000001</v>
      </c>
      <c r="O2236">
        <f>Table1[[#This Row],[Price_per_qty]]*Table1[[#This Row],[Sold_qty]]</f>
        <v>890.84999999999991</v>
      </c>
      <c r="P2236">
        <f>(Table1[[#This Row],[Sold_qty]]*Table1[[#This Row],[Price_per_qty]])-(Table1[[#This Row],[COGS]]*Table1[[#This Row],[Sold_qty]])</f>
        <v>139.04999999999984</v>
      </c>
      <c r="Q2236" s="6">
        <f>Table1[[#This Row],[Profit]]/Table1[[#This Row],[Revenue]]</f>
        <v>0.156086883313689</v>
      </c>
    </row>
    <row r="2237" spans="1:17" x14ac:dyDescent="0.3">
      <c r="A2237">
        <v>2236</v>
      </c>
      <c r="B2237" t="s">
        <v>4701</v>
      </c>
      <c r="C2237" t="s">
        <v>4115</v>
      </c>
      <c r="D2237" t="s">
        <v>24</v>
      </c>
      <c r="E2237" t="s">
        <v>73</v>
      </c>
      <c r="F2237" t="s">
        <v>625</v>
      </c>
      <c r="G2237" t="s">
        <v>28</v>
      </c>
      <c r="H2237" t="s">
        <v>44</v>
      </c>
      <c r="I2237" s="1">
        <v>45779</v>
      </c>
      <c r="J2237">
        <v>2025</v>
      </c>
      <c r="K2237" t="s">
        <v>21</v>
      </c>
      <c r="L2237">
        <v>16</v>
      </c>
      <c r="M2237">
        <v>195.76</v>
      </c>
      <c r="N2237">
        <v>163.36000000000001</v>
      </c>
      <c r="O2237">
        <f>Table1[[#This Row],[Price_per_qty]]*Table1[[#This Row],[Sold_qty]]</f>
        <v>3132.16</v>
      </c>
      <c r="P2237">
        <f>(Table1[[#This Row],[Sold_qty]]*Table1[[#This Row],[Price_per_qty]])-(Table1[[#This Row],[COGS]]*Table1[[#This Row],[Sold_qty]])</f>
        <v>518.39999999999964</v>
      </c>
      <c r="Q2237" s="6">
        <f>Table1[[#This Row],[Profit]]/Table1[[#This Row],[Revenue]]</f>
        <v>0.16550878626890059</v>
      </c>
    </row>
    <row r="2238" spans="1:17" x14ac:dyDescent="0.3">
      <c r="A2238">
        <v>2237</v>
      </c>
      <c r="B2238" t="s">
        <v>4702</v>
      </c>
      <c r="C2238" t="s">
        <v>4703</v>
      </c>
      <c r="D2238" t="s">
        <v>24</v>
      </c>
      <c r="E2238" t="s">
        <v>73</v>
      </c>
      <c r="F2238" t="s">
        <v>1389</v>
      </c>
      <c r="G2238" t="s">
        <v>28</v>
      </c>
      <c r="H2238" t="s">
        <v>28</v>
      </c>
      <c r="I2238" s="1">
        <v>45788</v>
      </c>
      <c r="J2238">
        <v>2025</v>
      </c>
      <c r="K2238" t="s">
        <v>36</v>
      </c>
      <c r="L2238">
        <v>19</v>
      </c>
      <c r="M2238">
        <v>154.66999999999999</v>
      </c>
      <c r="N2238">
        <v>90.09</v>
      </c>
      <c r="O2238">
        <f>Table1[[#This Row],[Price_per_qty]]*Table1[[#This Row],[Sold_qty]]</f>
        <v>2938.7299999999996</v>
      </c>
      <c r="P2238">
        <f>(Table1[[#This Row],[Sold_qty]]*Table1[[#This Row],[Price_per_qty]])-(Table1[[#This Row],[COGS]]*Table1[[#This Row],[Sold_qty]])</f>
        <v>1227.0199999999995</v>
      </c>
      <c r="Q2238" s="6">
        <f>Table1[[#This Row],[Profit]]/Table1[[#This Row],[Revenue]]</f>
        <v>0.41753410486842946</v>
      </c>
    </row>
    <row r="2239" spans="1:17" x14ac:dyDescent="0.3">
      <c r="A2239">
        <v>2238</v>
      </c>
      <c r="B2239" t="s">
        <v>4704</v>
      </c>
      <c r="C2239" t="s">
        <v>4705</v>
      </c>
      <c r="D2239" t="s">
        <v>16</v>
      </c>
      <c r="E2239" t="s">
        <v>17</v>
      </c>
      <c r="F2239" t="s">
        <v>1383</v>
      </c>
      <c r="G2239" t="s">
        <v>27</v>
      </c>
      <c r="H2239" t="s">
        <v>44</v>
      </c>
      <c r="I2239" s="1">
        <v>45489</v>
      </c>
      <c r="J2239">
        <v>2024</v>
      </c>
      <c r="K2239" t="s">
        <v>29</v>
      </c>
      <c r="L2239">
        <v>8</v>
      </c>
      <c r="M2239">
        <v>365.38</v>
      </c>
      <c r="N2239">
        <v>239.05</v>
      </c>
      <c r="O2239">
        <f>Table1[[#This Row],[Price_per_qty]]*Table1[[#This Row],[Sold_qty]]</f>
        <v>2923.04</v>
      </c>
      <c r="P2239">
        <f>(Table1[[#This Row],[Sold_qty]]*Table1[[#This Row],[Price_per_qty]])-(Table1[[#This Row],[COGS]]*Table1[[#This Row],[Sold_qty]])</f>
        <v>1010.6399999999999</v>
      </c>
      <c r="Q2239" s="6">
        <f>Table1[[#This Row],[Profit]]/Table1[[#This Row],[Revenue]]</f>
        <v>0.34574963052164864</v>
      </c>
    </row>
    <row r="2240" spans="1:17" x14ac:dyDescent="0.3">
      <c r="A2240">
        <v>2239</v>
      </c>
      <c r="B2240" t="s">
        <v>4706</v>
      </c>
      <c r="C2240" t="s">
        <v>4707</v>
      </c>
      <c r="D2240" t="s">
        <v>16</v>
      </c>
      <c r="E2240" t="s">
        <v>17</v>
      </c>
      <c r="F2240" t="s">
        <v>146</v>
      </c>
      <c r="G2240" t="s">
        <v>35</v>
      </c>
      <c r="H2240" t="s">
        <v>35</v>
      </c>
      <c r="I2240" s="1">
        <v>45810</v>
      </c>
      <c r="J2240">
        <v>2025</v>
      </c>
      <c r="K2240" t="s">
        <v>21</v>
      </c>
      <c r="L2240">
        <v>6</v>
      </c>
      <c r="M2240">
        <v>203.88</v>
      </c>
      <c r="N2240">
        <v>125.13</v>
      </c>
      <c r="O2240">
        <f>Table1[[#This Row],[Price_per_qty]]*Table1[[#This Row],[Sold_qty]]</f>
        <v>1223.28</v>
      </c>
      <c r="P2240">
        <f>(Table1[[#This Row],[Sold_qty]]*Table1[[#This Row],[Price_per_qty]])-(Table1[[#This Row],[COGS]]*Table1[[#This Row],[Sold_qty]])</f>
        <v>472.5</v>
      </c>
      <c r="Q2240" s="6">
        <f>Table1[[#This Row],[Profit]]/Table1[[#This Row],[Revenue]]</f>
        <v>0.38625662154208357</v>
      </c>
    </row>
    <row r="2241" spans="1:17" x14ac:dyDescent="0.3">
      <c r="A2241">
        <v>2240</v>
      </c>
      <c r="B2241" t="s">
        <v>4708</v>
      </c>
      <c r="C2241" t="s">
        <v>3023</v>
      </c>
      <c r="D2241" t="s">
        <v>24</v>
      </c>
      <c r="E2241" t="s">
        <v>73</v>
      </c>
      <c r="F2241" t="s">
        <v>607</v>
      </c>
      <c r="G2241" t="s">
        <v>35</v>
      </c>
      <c r="H2241" t="s">
        <v>44</v>
      </c>
      <c r="I2241" s="1">
        <v>45806</v>
      </c>
      <c r="J2241">
        <v>2025</v>
      </c>
      <c r="K2241" t="s">
        <v>29</v>
      </c>
      <c r="L2241">
        <v>7</v>
      </c>
      <c r="M2241">
        <v>297.27</v>
      </c>
      <c r="N2241">
        <v>172.08</v>
      </c>
      <c r="O2241">
        <f>Table1[[#This Row],[Price_per_qty]]*Table1[[#This Row],[Sold_qty]]</f>
        <v>2080.89</v>
      </c>
      <c r="P2241">
        <f>(Table1[[#This Row],[Sold_qty]]*Table1[[#This Row],[Price_per_qty]])-(Table1[[#This Row],[COGS]]*Table1[[#This Row],[Sold_qty]])</f>
        <v>876.3299999999997</v>
      </c>
      <c r="Q2241" s="6">
        <f>Table1[[#This Row],[Profit]]/Table1[[#This Row],[Revenue]]</f>
        <v>0.4211323039660913</v>
      </c>
    </row>
    <row r="2242" spans="1:17" x14ac:dyDescent="0.3">
      <c r="A2242">
        <v>2241</v>
      </c>
      <c r="B2242" t="s">
        <v>4709</v>
      </c>
      <c r="C2242" t="s">
        <v>4710</v>
      </c>
      <c r="D2242" t="s">
        <v>24</v>
      </c>
      <c r="E2242" t="s">
        <v>25</v>
      </c>
      <c r="F2242" t="s">
        <v>727</v>
      </c>
      <c r="G2242" t="s">
        <v>35</v>
      </c>
      <c r="H2242" t="s">
        <v>19</v>
      </c>
      <c r="I2242" s="1">
        <v>45564</v>
      </c>
      <c r="J2242">
        <v>2024</v>
      </c>
      <c r="K2242" t="s">
        <v>29</v>
      </c>
      <c r="L2242">
        <v>15</v>
      </c>
      <c r="M2242">
        <v>490.76</v>
      </c>
      <c r="N2242">
        <v>368.28</v>
      </c>
      <c r="O2242">
        <f>Table1[[#This Row],[Price_per_qty]]*Table1[[#This Row],[Sold_qty]]</f>
        <v>7361.4</v>
      </c>
      <c r="P2242">
        <f>(Table1[[#This Row],[Sold_qty]]*Table1[[#This Row],[Price_per_qty]])-(Table1[[#This Row],[COGS]]*Table1[[#This Row],[Sold_qty]])</f>
        <v>1837.1999999999998</v>
      </c>
      <c r="Q2242" s="6">
        <f>Table1[[#This Row],[Profit]]/Table1[[#This Row],[Revenue]]</f>
        <v>0.24957209226505828</v>
      </c>
    </row>
    <row r="2243" spans="1:17" x14ac:dyDescent="0.3">
      <c r="A2243">
        <v>2242</v>
      </c>
      <c r="B2243" t="s">
        <v>4711</v>
      </c>
      <c r="C2243" t="s">
        <v>4712</v>
      </c>
      <c r="D2243" t="s">
        <v>16</v>
      </c>
      <c r="E2243" t="s">
        <v>17</v>
      </c>
      <c r="F2243" t="s">
        <v>800</v>
      </c>
      <c r="G2243" t="s">
        <v>44</v>
      </c>
      <c r="H2243" t="s">
        <v>19</v>
      </c>
      <c r="I2243" s="1">
        <v>45807</v>
      </c>
      <c r="J2243">
        <v>2025</v>
      </c>
      <c r="K2243" t="s">
        <v>103</v>
      </c>
      <c r="L2243">
        <v>20</v>
      </c>
      <c r="M2243">
        <v>228.07</v>
      </c>
      <c r="N2243">
        <v>121.85</v>
      </c>
      <c r="O2243">
        <f>Table1[[#This Row],[Price_per_qty]]*Table1[[#This Row],[Sold_qty]]</f>
        <v>4561.3999999999996</v>
      </c>
      <c r="P2243">
        <f>(Table1[[#This Row],[Sold_qty]]*Table1[[#This Row],[Price_per_qty]])-(Table1[[#This Row],[COGS]]*Table1[[#This Row],[Sold_qty]])</f>
        <v>2124.3999999999996</v>
      </c>
      <c r="Q2243" s="6">
        <f>Table1[[#This Row],[Profit]]/Table1[[#This Row],[Revenue]]</f>
        <v>0.46573420441092644</v>
      </c>
    </row>
    <row r="2244" spans="1:17" x14ac:dyDescent="0.3">
      <c r="A2244">
        <v>2243</v>
      </c>
      <c r="B2244" t="s">
        <v>4713</v>
      </c>
      <c r="C2244" t="s">
        <v>4714</v>
      </c>
      <c r="D2244" t="s">
        <v>16</v>
      </c>
      <c r="E2244" t="s">
        <v>59</v>
      </c>
      <c r="F2244" t="s">
        <v>1616</v>
      </c>
      <c r="G2244" t="s">
        <v>27</v>
      </c>
      <c r="H2244" t="s">
        <v>20</v>
      </c>
      <c r="I2244" s="1">
        <v>45055</v>
      </c>
      <c r="J2244">
        <v>2023</v>
      </c>
      <c r="K2244" t="s">
        <v>29</v>
      </c>
      <c r="L2244">
        <v>13</v>
      </c>
      <c r="M2244">
        <v>112.16</v>
      </c>
      <c r="N2244">
        <v>66.67</v>
      </c>
      <c r="O2244">
        <f>Table1[[#This Row],[Price_per_qty]]*Table1[[#This Row],[Sold_qty]]</f>
        <v>1458.08</v>
      </c>
      <c r="P2244">
        <f>(Table1[[#This Row],[Sold_qty]]*Table1[[#This Row],[Price_per_qty]])-(Table1[[#This Row],[COGS]]*Table1[[#This Row],[Sold_qty]])</f>
        <v>591.36999999999989</v>
      </c>
      <c r="Q2244" s="6">
        <f>Table1[[#This Row],[Profit]]/Table1[[#This Row],[Revenue]]</f>
        <v>0.40558131241084161</v>
      </c>
    </row>
    <row r="2245" spans="1:17" x14ac:dyDescent="0.3">
      <c r="A2245">
        <v>2244</v>
      </c>
      <c r="B2245" t="s">
        <v>4715</v>
      </c>
      <c r="C2245" t="s">
        <v>4716</v>
      </c>
      <c r="D2245" t="s">
        <v>16</v>
      </c>
      <c r="E2245" t="s">
        <v>17</v>
      </c>
      <c r="F2245" t="s">
        <v>157</v>
      </c>
      <c r="G2245" t="s">
        <v>27</v>
      </c>
      <c r="H2245" t="s">
        <v>27</v>
      </c>
      <c r="I2245" s="1">
        <v>45283</v>
      </c>
      <c r="J2245">
        <v>2023</v>
      </c>
      <c r="K2245" t="s">
        <v>36</v>
      </c>
      <c r="L2245">
        <v>5</v>
      </c>
      <c r="M2245">
        <v>181.83</v>
      </c>
      <c r="N2245">
        <v>149.69</v>
      </c>
      <c r="O2245">
        <f>Table1[[#This Row],[Price_per_qty]]*Table1[[#This Row],[Sold_qty]]</f>
        <v>909.15000000000009</v>
      </c>
      <c r="P2245">
        <f>(Table1[[#This Row],[Sold_qty]]*Table1[[#This Row],[Price_per_qty]])-(Table1[[#This Row],[COGS]]*Table1[[#This Row],[Sold_qty]])</f>
        <v>160.70000000000005</v>
      </c>
      <c r="Q2245" s="6">
        <f>Table1[[#This Row],[Profit]]/Table1[[#This Row],[Revenue]]</f>
        <v>0.17675851069680473</v>
      </c>
    </row>
    <row r="2246" spans="1:17" x14ac:dyDescent="0.3">
      <c r="A2246">
        <v>2245</v>
      </c>
      <c r="B2246" t="s">
        <v>4717</v>
      </c>
      <c r="C2246" t="s">
        <v>1427</v>
      </c>
      <c r="D2246" t="s">
        <v>16</v>
      </c>
      <c r="E2246" t="s">
        <v>106</v>
      </c>
      <c r="F2246" t="s">
        <v>352</v>
      </c>
      <c r="G2246" t="s">
        <v>19</v>
      </c>
      <c r="H2246" t="s">
        <v>35</v>
      </c>
      <c r="I2246" s="1">
        <v>45732</v>
      </c>
      <c r="J2246">
        <v>2025</v>
      </c>
      <c r="K2246" t="s">
        <v>29</v>
      </c>
      <c r="L2246">
        <v>7</v>
      </c>
      <c r="M2246">
        <v>470.07</v>
      </c>
      <c r="N2246">
        <v>377.67</v>
      </c>
      <c r="O2246">
        <f>Table1[[#This Row],[Price_per_qty]]*Table1[[#This Row],[Sold_qty]]</f>
        <v>3290.49</v>
      </c>
      <c r="P2246">
        <f>(Table1[[#This Row],[Sold_qty]]*Table1[[#This Row],[Price_per_qty]])-(Table1[[#This Row],[COGS]]*Table1[[#This Row],[Sold_qty]])</f>
        <v>646.79999999999973</v>
      </c>
      <c r="Q2246" s="6">
        <f>Table1[[#This Row],[Profit]]/Table1[[#This Row],[Revenue]]</f>
        <v>0.19656646882379214</v>
      </c>
    </row>
    <row r="2247" spans="1:17" x14ac:dyDescent="0.3">
      <c r="A2247">
        <v>2246</v>
      </c>
      <c r="B2247" t="s">
        <v>4718</v>
      </c>
      <c r="C2247" t="s">
        <v>1427</v>
      </c>
      <c r="D2247" t="s">
        <v>32</v>
      </c>
      <c r="E2247" t="s">
        <v>52</v>
      </c>
      <c r="F2247" t="s">
        <v>613</v>
      </c>
      <c r="G2247" t="s">
        <v>27</v>
      </c>
      <c r="H2247" t="s">
        <v>19</v>
      </c>
      <c r="I2247" s="1">
        <v>45712</v>
      </c>
      <c r="J2247">
        <v>2025</v>
      </c>
      <c r="K2247" t="s">
        <v>36</v>
      </c>
      <c r="L2247">
        <v>3</v>
      </c>
      <c r="M2247">
        <v>422.85</v>
      </c>
      <c r="N2247">
        <v>260.35000000000002</v>
      </c>
      <c r="O2247">
        <f>Table1[[#This Row],[Price_per_qty]]*Table1[[#This Row],[Sold_qty]]</f>
        <v>1268.5500000000002</v>
      </c>
      <c r="P2247">
        <f>(Table1[[#This Row],[Sold_qty]]*Table1[[#This Row],[Price_per_qty]])-(Table1[[#This Row],[COGS]]*Table1[[#This Row],[Sold_qty]])</f>
        <v>487.50000000000011</v>
      </c>
      <c r="Q2247" s="6">
        <f>Table1[[#This Row],[Profit]]/Table1[[#This Row],[Revenue]]</f>
        <v>0.38429703204446025</v>
      </c>
    </row>
    <row r="2248" spans="1:17" x14ac:dyDescent="0.3">
      <c r="A2248">
        <v>2247</v>
      </c>
      <c r="B2248" t="s">
        <v>4719</v>
      </c>
      <c r="C2248" t="s">
        <v>4720</v>
      </c>
      <c r="D2248" t="s">
        <v>16</v>
      </c>
      <c r="E2248" t="s">
        <v>59</v>
      </c>
      <c r="F2248" t="s">
        <v>349</v>
      </c>
      <c r="G2248" t="s">
        <v>27</v>
      </c>
      <c r="H2248" t="s">
        <v>20</v>
      </c>
      <c r="I2248" s="1">
        <v>45318</v>
      </c>
      <c r="J2248">
        <v>2024</v>
      </c>
      <c r="K2248" t="s">
        <v>29</v>
      </c>
      <c r="L2248">
        <v>19</v>
      </c>
      <c r="M2248">
        <v>348.06</v>
      </c>
      <c r="N2248">
        <v>197.56</v>
      </c>
      <c r="O2248">
        <f>Table1[[#This Row],[Price_per_qty]]*Table1[[#This Row],[Sold_qty]]</f>
        <v>6613.14</v>
      </c>
      <c r="P2248">
        <f>(Table1[[#This Row],[Sold_qty]]*Table1[[#This Row],[Price_per_qty]])-(Table1[[#This Row],[COGS]]*Table1[[#This Row],[Sold_qty]])</f>
        <v>2859.5000000000005</v>
      </c>
      <c r="Q2248" s="6">
        <f>Table1[[#This Row],[Profit]]/Table1[[#This Row],[Revenue]]</f>
        <v>0.4323967132103661</v>
      </c>
    </row>
    <row r="2249" spans="1:17" x14ac:dyDescent="0.3">
      <c r="A2249">
        <v>2248</v>
      </c>
      <c r="B2249" t="s">
        <v>4721</v>
      </c>
      <c r="C2249" t="s">
        <v>1801</v>
      </c>
      <c r="D2249" t="s">
        <v>32</v>
      </c>
      <c r="E2249" t="s">
        <v>63</v>
      </c>
      <c r="F2249" t="s">
        <v>564</v>
      </c>
      <c r="G2249" t="s">
        <v>19</v>
      </c>
      <c r="H2249" t="s">
        <v>44</v>
      </c>
      <c r="I2249" s="1">
        <v>45683</v>
      </c>
      <c r="J2249">
        <v>2025</v>
      </c>
      <c r="K2249" t="s">
        <v>29</v>
      </c>
      <c r="L2249">
        <v>5</v>
      </c>
      <c r="M2249">
        <v>327.67</v>
      </c>
      <c r="N2249">
        <v>263.12</v>
      </c>
      <c r="O2249">
        <f>Table1[[#This Row],[Price_per_qty]]*Table1[[#This Row],[Sold_qty]]</f>
        <v>1638.3500000000001</v>
      </c>
      <c r="P2249">
        <f>(Table1[[#This Row],[Sold_qty]]*Table1[[#This Row],[Price_per_qty]])-(Table1[[#This Row],[COGS]]*Table1[[#This Row],[Sold_qty]])</f>
        <v>322.75000000000023</v>
      </c>
      <c r="Q2249" s="6">
        <f>Table1[[#This Row],[Profit]]/Table1[[#This Row],[Revenue]]</f>
        <v>0.19699697866756199</v>
      </c>
    </row>
    <row r="2250" spans="1:17" x14ac:dyDescent="0.3">
      <c r="A2250">
        <v>2249</v>
      </c>
      <c r="B2250" t="s">
        <v>4722</v>
      </c>
      <c r="C2250" t="s">
        <v>4723</v>
      </c>
      <c r="D2250" t="s">
        <v>32</v>
      </c>
      <c r="E2250" t="s">
        <v>33</v>
      </c>
      <c r="F2250" t="s">
        <v>567</v>
      </c>
      <c r="G2250" t="s">
        <v>19</v>
      </c>
      <c r="H2250" t="s">
        <v>19</v>
      </c>
      <c r="I2250" s="1">
        <v>45073</v>
      </c>
      <c r="J2250">
        <v>2023</v>
      </c>
      <c r="K2250" t="s">
        <v>21</v>
      </c>
      <c r="L2250">
        <v>13</v>
      </c>
      <c r="M2250">
        <v>17.54</v>
      </c>
      <c r="N2250">
        <v>12.52</v>
      </c>
      <c r="O2250">
        <f>Table1[[#This Row],[Price_per_qty]]*Table1[[#This Row],[Sold_qty]]</f>
        <v>228.01999999999998</v>
      </c>
      <c r="P2250">
        <f>(Table1[[#This Row],[Sold_qty]]*Table1[[#This Row],[Price_per_qty]])-(Table1[[#This Row],[COGS]]*Table1[[#This Row],[Sold_qty]])</f>
        <v>65.259999999999991</v>
      </c>
      <c r="Q2250" s="6">
        <f>Table1[[#This Row],[Profit]]/Table1[[#This Row],[Revenue]]</f>
        <v>0.28620296465222345</v>
      </c>
    </row>
    <row r="2251" spans="1:17" x14ac:dyDescent="0.3">
      <c r="A2251">
        <v>2250</v>
      </c>
      <c r="B2251" t="s">
        <v>4724</v>
      </c>
      <c r="C2251" t="s">
        <v>4725</v>
      </c>
      <c r="D2251" t="s">
        <v>16</v>
      </c>
      <c r="E2251" t="s">
        <v>17</v>
      </c>
      <c r="F2251" t="s">
        <v>2567</v>
      </c>
      <c r="G2251" t="s">
        <v>19</v>
      </c>
      <c r="H2251" t="s">
        <v>35</v>
      </c>
      <c r="I2251" s="1">
        <v>45044</v>
      </c>
      <c r="J2251">
        <v>2023</v>
      </c>
      <c r="K2251" t="s">
        <v>29</v>
      </c>
      <c r="L2251">
        <v>2</v>
      </c>
      <c r="M2251">
        <v>401.64</v>
      </c>
      <c r="N2251">
        <v>276.49</v>
      </c>
      <c r="O2251">
        <f>Table1[[#This Row],[Price_per_qty]]*Table1[[#This Row],[Sold_qty]]</f>
        <v>803.28</v>
      </c>
      <c r="P2251">
        <f>(Table1[[#This Row],[Sold_qty]]*Table1[[#This Row],[Price_per_qty]])-(Table1[[#This Row],[COGS]]*Table1[[#This Row],[Sold_qty]])</f>
        <v>250.29999999999995</v>
      </c>
      <c r="Q2251" s="6">
        <f>Table1[[#This Row],[Profit]]/Table1[[#This Row],[Revenue]]</f>
        <v>0.31159745045314208</v>
      </c>
    </row>
    <row r="2252" spans="1:17" x14ac:dyDescent="0.3">
      <c r="A2252">
        <v>2251</v>
      </c>
      <c r="B2252" t="s">
        <v>4726</v>
      </c>
      <c r="C2252" t="s">
        <v>3807</v>
      </c>
      <c r="D2252" t="s">
        <v>24</v>
      </c>
      <c r="E2252" t="s">
        <v>25</v>
      </c>
      <c r="F2252" t="s">
        <v>938</v>
      </c>
      <c r="G2252" t="s">
        <v>27</v>
      </c>
      <c r="H2252" t="s">
        <v>20</v>
      </c>
      <c r="I2252" s="1">
        <v>45540</v>
      </c>
      <c r="J2252">
        <v>2024</v>
      </c>
      <c r="K2252" t="s">
        <v>36</v>
      </c>
      <c r="L2252">
        <v>2</v>
      </c>
      <c r="M2252">
        <v>295.99</v>
      </c>
      <c r="N2252">
        <v>203.01</v>
      </c>
      <c r="O2252">
        <f>Table1[[#This Row],[Price_per_qty]]*Table1[[#This Row],[Sold_qty]]</f>
        <v>591.98</v>
      </c>
      <c r="P2252">
        <f>(Table1[[#This Row],[Sold_qty]]*Table1[[#This Row],[Price_per_qty]])-(Table1[[#This Row],[COGS]]*Table1[[#This Row],[Sold_qty]])</f>
        <v>185.96000000000004</v>
      </c>
      <c r="Q2252" s="6">
        <f>Table1[[#This Row],[Profit]]/Table1[[#This Row],[Revenue]]</f>
        <v>0.31413223419710129</v>
      </c>
    </row>
    <row r="2253" spans="1:17" x14ac:dyDescent="0.3">
      <c r="A2253">
        <v>2252</v>
      </c>
      <c r="B2253" t="s">
        <v>4727</v>
      </c>
      <c r="C2253" t="s">
        <v>4728</v>
      </c>
      <c r="D2253" t="s">
        <v>32</v>
      </c>
      <c r="E2253" t="s">
        <v>52</v>
      </c>
      <c r="F2253" t="s">
        <v>2607</v>
      </c>
      <c r="G2253" t="s">
        <v>28</v>
      </c>
      <c r="H2253" t="s">
        <v>44</v>
      </c>
      <c r="I2253" s="1">
        <v>45218</v>
      </c>
      <c r="J2253">
        <v>2023</v>
      </c>
      <c r="K2253" t="s">
        <v>29</v>
      </c>
      <c r="L2253">
        <v>12</v>
      </c>
      <c r="M2253">
        <v>376.16</v>
      </c>
      <c r="N2253">
        <v>297.76</v>
      </c>
      <c r="O2253">
        <f>Table1[[#This Row],[Price_per_qty]]*Table1[[#This Row],[Sold_qty]]</f>
        <v>4513.92</v>
      </c>
      <c r="P2253">
        <f>(Table1[[#This Row],[Sold_qty]]*Table1[[#This Row],[Price_per_qty]])-(Table1[[#This Row],[COGS]]*Table1[[#This Row],[Sold_qty]])</f>
        <v>940.80000000000018</v>
      </c>
      <c r="Q2253" s="6">
        <f>Table1[[#This Row],[Profit]]/Table1[[#This Row],[Revenue]]</f>
        <v>0.20842194810718848</v>
      </c>
    </row>
    <row r="2254" spans="1:17" x14ac:dyDescent="0.3">
      <c r="A2254">
        <v>2253</v>
      </c>
      <c r="B2254" t="s">
        <v>4729</v>
      </c>
      <c r="C2254" t="s">
        <v>4730</v>
      </c>
      <c r="D2254" t="s">
        <v>16</v>
      </c>
      <c r="E2254" t="s">
        <v>106</v>
      </c>
      <c r="F2254" t="s">
        <v>656</v>
      </c>
      <c r="G2254" t="s">
        <v>20</v>
      </c>
      <c r="H2254" t="s">
        <v>35</v>
      </c>
      <c r="I2254" s="1">
        <v>45233</v>
      </c>
      <c r="J2254">
        <v>2023</v>
      </c>
      <c r="K2254" t="s">
        <v>36</v>
      </c>
      <c r="L2254">
        <v>15</v>
      </c>
      <c r="M2254">
        <v>51.93</v>
      </c>
      <c r="N2254">
        <v>38.96</v>
      </c>
      <c r="O2254">
        <f>Table1[[#This Row],[Price_per_qty]]*Table1[[#This Row],[Sold_qty]]</f>
        <v>778.95</v>
      </c>
      <c r="P2254">
        <f>(Table1[[#This Row],[Sold_qty]]*Table1[[#This Row],[Price_per_qty]])-(Table1[[#This Row],[COGS]]*Table1[[#This Row],[Sold_qty]])</f>
        <v>194.55000000000007</v>
      </c>
      <c r="Q2254" s="6">
        <f>Table1[[#This Row],[Profit]]/Table1[[#This Row],[Revenue]]</f>
        <v>0.2497592913537455</v>
      </c>
    </row>
    <row r="2255" spans="1:17" x14ac:dyDescent="0.3">
      <c r="A2255">
        <v>2254</v>
      </c>
      <c r="B2255" t="s">
        <v>4731</v>
      </c>
      <c r="C2255" t="s">
        <v>4732</v>
      </c>
      <c r="D2255" t="s">
        <v>32</v>
      </c>
      <c r="E2255" t="s">
        <v>52</v>
      </c>
      <c r="F2255" t="s">
        <v>4733</v>
      </c>
      <c r="G2255" t="s">
        <v>35</v>
      </c>
      <c r="H2255" t="s">
        <v>20</v>
      </c>
      <c r="I2255" s="1">
        <v>45351</v>
      </c>
      <c r="J2255">
        <v>2024</v>
      </c>
      <c r="K2255" t="s">
        <v>36</v>
      </c>
      <c r="L2255">
        <v>3</v>
      </c>
      <c r="M2255">
        <v>305.36</v>
      </c>
      <c r="N2255">
        <v>211.06</v>
      </c>
      <c r="O2255">
        <f>Table1[[#This Row],[Price_per_qty]]*Table1[[#This Row],[Sold_qty]]</f>
        <v>916.08</v>
      </c>
      <c r="P2255">
        <f>(Table1[[#This Row],[Sold_qty]]*Table1[[#This Row],[Price_per_qty]])-(Table1[[#This Row],[COGS]]*Table1[[#This Row],[Sold_qty]])</f>
        <v>282.89999999999998</v>
      </c>
      <c r="Q2255" s="6">
        <f>Table1[[#This Row],[Profit]]/Table1[[#This Row],[Revenue]]</f>
        <v>0.30881582394550688</v>
      </c>
    </row>
    <row r="2256" spans="1:17" x14ac:dyDescent="0.3">
      <c r="A2256">
        <v>2255</v>
      </c>
      <c r="B2256" t="s">
        <v>4734</v>
      </c>
      <c r="C2256" t="s">
        <v>2118</v>
      </c>
      <c r="D2256" t="s">
        <v>16</v>
      </c>
      <c r="E2256" t="s">
        <v>17</v>
      </c>
      <c r="F2256" t="s">
        <v>157</v>
      </c>
      <c r="G2256" t="s">
        <v>28</v>
      </c>
      <c r="H2256" t="s">
        <v>27</v>
      </c>
      <c r="I2256" s="1">
        <v>45523</v>
      </c>
      <c r="J2256">
        <v>2024</v>
      </c>
      <c r="K2256" t="s">
        <v>21</v>
      </c>
      <c r="L2256">
        <v>14</v>
      </c>
      <c r="M2256">
        <v>17.22</v>
      </c>
      <c r="N2256">
        <v>14.39</v>
      </c>
      <c r="O2256">
        <f>Table1[[#This Row],[Price_per_qty]]*Table1[[#This Row],[Sold_qty]]</f>
        <v>241.07999999999998</v>
      </c>
      <c r="P2256">
        <f>(Table1[[#This Row],[Sold_qty]]*Table1[[#This Row],[Price_per_qty]])-(Table1[[#This Row],[COGS]]*Table1[[#This Row],[Sold_qty]])</f>
        <v>39.619999999999976</v>
      </c>
      <c r="Q2256" s="6">
        <f>Table1[[#This Row],[Profit]]/Table1[[#This Row],[Revenue]]</f>
        <v>0.16434378629500571</v>
      </c>
    </row>
    <row r="2257" spans="1:17" x14ac:dyDescent="0.3">
      <c r="A2257">
        <v>2256</v>
      </c>
      <c r="B2257" t="s">
        <v>4735</v>
      </c>
      <c r="C2257" t="s">
        <v>4736</v>
      </c>
      <c r="D2257" t="s">
        <v>32</v>
      </c>
      <c r="E2257" t="s">
        <v>33</v>
      </c>
      <c r="F2257" t="s">
        <v>1185</v>
      </c>
      <c r="G2257" t="s">
        <v>27</v>
      </c>
      <c r="H2257" t="s">
        <v>20</v>
      </c>
      <c r="I2257" s="1">
        <v>44964</v>
      </c>
      <c r="J2257">
        <v>2023</v>
      </c>
      <c r="K2257" t="s">
        <v>36</v>
      </c>
      <c r="L2257">
        <v>5</v>
      </c>
      <c r="M2257">
        <v>91.4</v>
      </c>
      <c r="N2257">
        <v>71.28</v>
      </c>
      <c r="O2257">
        <f>Table1[[#This Row],[Price_per_qty]]*Table1[[#This Row],[Sold_qty]]</f>
        <v>457</v>
      </c>
      <c r="P2257">
        <f>(Table1[[#This Row],[Sold_qty]]*Table1[[#This Row],[Price_per_qty]])-(Table1[[#This Row],[COGS]]*Table1[[#This Row],[Sold_qty]])</f>
        <v>100.60000000000002</v>
      </c>
      <c r="Q2257" s="6">
        <f>Table1[[#This Row],[Profit]]/Table1[[#This Row],[Revenue]]</f>
        <v>0.22013129102844645</v>
      </c>
    </row>
    <row r="2258" spans="1:17" x14ac:dyDescent="0.3">
      <c r="A2258">
        <v>2257</v>
      </c>
      <c r="B2258" t="s">
        <v>4737</v>
      </c>
      <c r="C2258" t="s">
        <v>4738</v>
      </c>
      <c r="D2258" t="s">
        <v>24</v>
      </c>
      <c r="E2258" t="s">
        <v>25</v>
      </c>
      <c r="F2258" t="s">
        <v>410</v>
      </c>
      <c r="G2258" t="s">
        <v>20</v>
      </c>
      <c r="H2258" t="s">
        <v>27</v>
      </c>
      <c r="I2258" s="1">
        <v>45306</v>
      </c>
      <c r="J2258">
        <v>2024</v>
      </c>
      <c r="K2258" t="s">
        <v>36</v>
      </c>
      <c r="L2258">
        <v>20</v>
      </c>
      <c r="M2258">
        <v>433.66</v>
      </c>
      <c r="N2258">
        <v>231.82</v>
      </c>
      <c r="O2258">
        <f>Table1[[#This Row],[Price_per_qty]]*Table1[[#This Row],[Sold_qty]]</f>
        <v>8673.2000000000007</v>
      </c>
      <c r="P2258">
        <f>(Table1[[#This Row],[Sold_qty]]*Table1[[#This Row],[Price_per_qty]])-(Table1[[#This Row],[COGS]]*Table1[[#This Row],[Sold_qty]])</f>
        <v>4036.8000000000011</v>
      </c>
      <c r="Q2258" s="6">
        <f>Table1[[#This Row],[Profit]]/Table1[[#This Row],[Revenue]]</f>
        <v>0.46543374994235126</v>
      </c>
    </row>
    <row r="2259" spans="1:17" x14ac:dyDescent="0.3">
      <c r="A2259">
        <v>2258</v>
      </c>
      <c r="B2259" t="s">
        <v>4739</v>
      </c>
      <c r="C2259" t="s">
        <v>4740</v>
      </c>
      <c r="D2259" t="s">
        <v>24</v>
      </c>
      <c r="E2259" t="s">
        <v>73</v>
      </c>
      <c r="F2259" t="s">
        <v>262</v>
      </c>
      <c r="G2259" t="s">
        <v>19</v>
      </c>
      <c r="H2259" t="s">
        <v>44</v>
      </c>
      <c r="I2259" s="1">
        <v>45732</v>
      </c>
      <c r="J2259">
        <v>2025</v>
      </c>
      <c r="K2259" t="s">
        <v>103</v>
      </c>
      <c r="L2259">
        <v>13</v>
      </c>
      <c r="M2259">
        <v>396.96</v>
      </c>
      <c r="N2259">
        <v>207.53</v>
      </c>
      <c r="O2259">
        <f>Table1[[#This Row],[Price_per_qty]]*Table1[[#This Row],[Sold_qty]]</f>
        <v>5160.4799999999996</v>
      </c>
      <c r="P2259">
        <f>(Table1[[#This Row],[Sold_qty]]*Table1[[#This Row],[Price_per_qty]])-(Table1[[#This Row],[COGS]]*Table1[[#This Row],[Sold_qty]])</f>
        <v>2462.5899999999997</v>
      </c>
      <c r="Q2259" s="6">
        <f>Table1[[#This Row],[Profit]]/Table1[[#This Row],[Revenue]]</f>
        <v>0.47720173317210801</v>
      </c>
    </row>
    <row r="2260" spans="1:17" x14ac:dyDescent="0.3">
      <c r="A2260">
        <v>2259</v>
      </c>
      <c r="B2260" t="s">
        <v>4741</v>
      </c>
      <c r="C2260" t="s">
        <v>4742</v>
      </c>
      <c r="D2260" t="s">
        <v>16</v>
      </c>
      <c r="E2260" t="s">
        <v>17</v>
      </c>
      <c r="F2260" t="s">
        <v>670</v>
      </c>
      <c r="G2260" t="s">
        <v>28</v>
      </c>
      <c r="H2260" t="s">
        <v>19</v>
      </c>
      <c r="I2260" s="1">
        <v>45433</v>
      </c>
      <c r="J2260">
        <v>2024</v>
      </c>
      <c r="K2260" t="s">
        <v>103</v>
      </c>
      <c r="L2260">
        <v>5</v>
      </c>
      <c r="M2260">
        <v>111.18</v>
      </c>
      <c r="N2260">
        <v>80.400000000000006</v>
      </c>
      <c r="O2260">
        <f>Table1[[#This Row],[Price_per_qty]]*Table1[[#This Row],[Sold_qty]]</f>
        <v>555.90000000000009</v>
      </c>
      <c r="P2260">
        <f>(Table1[[#This Row],[Sold_qty]]*Table1[[#This Row],[Price_per_qty]])-(Table1[[#This Row],[COGS]]*Table1[[#This Row],[Sold_qty]])</f>
        <v>153.90000000000009</v>
      </c>
      <c r="Q2260" s="6">
        <f>Table1[[#This Row],[Profit]]/Table1[[#This Row],[Revenue]]</f>
        <v>0.27684835402050739</v>
      </c>
    </row>
    <row r="2261" spans="1:17" x14ac:dyDescent="0.3">
      <c r="A2261">
        <v>2260</v>
      </c>
      <c r="B2261" t="s">
        <v>4743</v>
      </c>
      <c r="C2261" t="s">
        <v>4744</v>
      </c>
      <c r="D2261" t="s">
        <v>16</v>
      </c>
      <c r="E2261" t="s">
        <v>17</v>
      </c>
      <c r="F2261" t="s">
        <v>284</v>
      </c>
      <c r="G2261" t="s">
        <v>27</v>
      </c>
      <c r="H2261" t="s">
        <v>44</v>
      </c>
      <c r="I2261" s="1">
        <v>45358</v>
      </c>
      <c r="J2261">
        <v>2024</v>
      </c>
      <c r="K2261" t="s">
        <v>29</v>
      </c>
      <c r="L2261">
        <v>3</v>
      </c>
      <c r="M2261">
        <v>9.9499999999999993</v>
      </c>
      <c r="N2261">
        <v>6.34</v>
      </c>
      <c r="O2261">
        <f>Table1[[#This Row],[Price_per_qty]]*Table1[[#This Row],[Sold_qty]]</f>
        <v>29.849999999999998</v>
      </c>
      <c r="P2261">
        <f>(Table1[[#This Row],[Sold_qty]]*Table1[[#This Row],[Price_per_qty]])-(Table1[[#This Row],[COGS]]*Table1[[#This Row],[Sold_qty]])</f>
        <v>10.829999999999998</v>
      </c>
      <c r="Q2261" s="6">
        <f>Table1[[#This Row],[Profit]]/Table1[[#This Row],[Revenue]]</f>
        <v>0.36281407035175878</v>
      </c>
    </row>
    <row r="2262" spans="1:17" x14ac:dyDescent="0.3">
      <c r="A2262">
        <v>2261</v>
      </c>
      <c r="B2262" t="s">
        <v>4745</v>
      </c>
      <c r="C2262" t="s">
        <v>4746</v>
      </c>
      <c r="D2262" t="s">
        <v>32</v>
      </c>
      <c r="E2262" t="s">
        <v>33</v>
      </c>
      <c r="F2262" t="s">
        <v>806</v>
      </c>
      <c r="G2262" t="s">
        <v>20</v>
      </c>
      <c r="H2262" t="s">
        <v>20</v>
      </c>
      <c r="I2262" s="1">
        <v>45793</v>
      </c>
      <c r="J2262">
        <v>2025</v>
      </c>
      <c r="K2262" t="s">
        <v>103</v>
      </c>
      <c r="L2262">
        <v>8</v>
      </c>
      <c r="M2262">
        <v>248.13</v>
      </c>
      <c r="N2262">
        <v>162.52000000000001</v>
      </c>
      <c r="O2262">
        <f>Table1[[#This Row],[Price_per_qty]]*Table1[[#This Row],[Sold_qty]]</f>
        <v>1985.04</v>
      </c>
      <c r="P2262">
        <f>(Table1[[#This Row],[Sold_qty]]*Table1[[#This Row],[Price_per_qty]])-(Table1[[#This Row],[COGS]]*Table1[[#This Row],[Sold_qty]])</f>
        <v>684.87999999999988</v>
      </c>
      <c r="Q2262" s="6">
        <f>Table1[[#This Row],[Profit]]/Table1[[#This Row],[Revenue]]</f>
        <v>0.34502075524926445</v>
      </c>
    </row>
    <row r="2263" spans="1:17" x14ac:dyDescent="0.3">
      <c r="A2263">
        <v>2262</v>
      </c>
      <c r="B2263" t="s">
        <v>4747</v>
      </c>
      <c r="C2263" t="s">
        <v>1025</v>
      </c>
      <c r="D2263" t="s">
        <v>24</v>
      </c>
      <c r="E2263" t="s">
        <v>42</v>
      </c>
      <c r="F2263" t="s">
        <v>1886</v>
      </c>
      <c r="G2263" t="s">
        <v>44</v>
      </c>
      <c r="H2263" t="s">
        <v>27</v>
      </c>
      <c r="I2263" s="1">
        <v>45664</v>
      </c>
      <c r="J2263">
        <v>2025</v>
      </c>
      <c r="K2263" t="s">
        <v>21</v>
      </c>
      <c r="L2263">
        <v>9</v>
      </c>
      <c r="M2263">
        <v>175.58</v>
      </c>
      <c r="N2263">
        <v>113.05</v>
      </c>
      <c r="O2263">
        <f>Table1[[#This Row],[Price_per_qty]]*Table1[[#This Row],[Sold_qty]]</f>
        <v>1580.22</v>
      </c>
      <c r="P2263">
        <f>(Table1[[#This Row],[Sold_qty]]*Table1[[#This Row],[Price_per_qty]])-(Table1[[#This Row],[COGS]]*Table1[[#This Row],[Sold_qty]])</f>
        <v>562.7700000000001</v>
      </c>
      <c r="Q2263" s="6">
        <f>Table1[[#This Row],[Profit]]/Table1[[#This Row],[Revenue]]</f>
        <v>0.35613395603143871</v>
      </c>
    </row>
    <row r="2264" spans="1:17" x14ac:dyDescent="0.3">
      <c r="A2264">
        <v>2263</v>
      </c>
      <c r="B2264" t="s">
        <v>4748</v>
      </c>
      <c r="C2264" t="s">
        <v>4749</v>
      </c>
      <c r="D2264" t="s">
        <v>32</v>
      </c>
      <c r="E2264" t="s">
        <v>52</v>
      </c>
      <c r="F2264" t="s">
        <v>395</v>
      </c>
      <c r="G2264" t="s">
        <v>19</v>
      </c>
      <c r="H2264" t="s">
        <v>19</v>
      </c>
      <c r="I2264" s="1">
        <v>45447</v>
      </c>
      <c r="J2264">
        <v>2024</v>
      </c>
      <c r="K2264" t="s">
        <v>21</v>
      </c>
      <c r="L2264">
        <v>8</v>
      </c>
      <c r="M2264">
        <v>157.30000000000001</v>
      </c>
      <c r="N2264">
        <v>95.01</v>
      </c>
      <c r="O2264">
        <f>Table1[[#This Row],[Price_per_qty]]*Table1[[#This Row],[Sold_qty]]</f>
        <v>1258.4000000000001</v>
      </c>
      <c r="P2264">
        <f>(Table1[[#This Row],[Sold_qty]]*Table1[[#This Row],[Price_per_qty]])-(Table1[[#This Row],[COGS]]*Table1[[#This Row],[Sold_qty]])</f>
        <v>498.32000000000005</v>
      </c>
      <c r="Q2264" s="6">
        <f>Table1[[#This Row],[Profit]]/Table1[[#This Row],[Revenue]]</f>
        <v>0.39599491417673238</v>
      </c>
    </row>
    <row r="2265" spans="1:17" x14ac:dyDescent="0.3">
      <c r="A2265">
        <v>2264</v>
      </c>
      <c r="B2265" t="s">
        <v>4750</v>
      </c>
      <c r="C2265" t="s">
        <v>2663</v>
      </c>
      <c r="D2265" t="s">
        <v>24</v>
      </c>
      <c r="E2265" t="s">
        <v>25</v>
      </c>
      <c r="F2265" t="s">
        <v>517</v>
      </c>
      <c r="G2265" t="s">
        <v>20</v>
      </c>
      <c r="H2265" t="s">
        <v>44</v>
      </c>
      <c r="I2265" s="1">
        <v>45512</v>
      </c>
      <c r="J2265">
        <v>2024</v>
      </c>
      <c r="K2265" t="s">
        <v>29</v>
      </c>
      <c r="L2265">
        <v>19</v>
      </c>
      <c r="M2265">
        <v>384.49</v>
      </c>
      <c r="N2265">
        <v>221.88</v>
      </c>
      <c r="O2265">
        <f>Table1[[#This Row],[Price_per_qty]]*Table1[[#This Row],[Sold_qty]]</f>
        <v>7305.31</v>
      </c>
      <c r="P2265">
        <f>(Table1[[#This Row],[Sold_qty]]*Table1[[#This Row],[Price_per_qty]])-(Table1[[#This Row],[COGS]]*Table1[[#This Row],[Sold_qty]])</f>
        <v>3089.59</v>
      </c>
      <c r="Q2265" s="6">
        <f>Table1[[#This Row],[Profit]]/Table1[[#This Row],[Revenue]]</f>
        <v>0.42292387318265756</v>
      </c>
    </row>
    <row r="2266" spans="1:17" x14ac:dyDescent="0.3">
      <c r="A2266">
        <v>2265</v>
      </c>
      <c r="B2266" t="s">
        <v>4751</v>
      </c>
      <c r="C2266" t="s">
        <v>1298</v>
      </c>
      <c r="D2266" t="s">
        <v>16</v>
      </c>
      <c r="E2266" t="s">
        <v>59</v>
      </c>
      <c r="F2266" t="s">
        <v>268</v>
      </c>
      <c r="G2266" t="s">
        <v>28</v>
      </c>
      <c r="H2266" t="s">
        <v>27</v>
      </c>
      <c r="I2266" s="1">
        <v>45721</v>
      </c>
      <c r="J2266">
        <v>2025</v>
      </c>
      <c r="K2266" t="s">
        <v>29</v>
      </c>
      <c r="L2266">
        <v>13</v>
      </c>
      <c r="M2266">
        <v>255.95</v>
      </c>
      <c r="N2266">
        <v>139.75</v>
      </c>
      <c r="O2266">
        <f>Table1[[#This Row],[Price_per_qty]]*Table1[[#This Row],[Sold_qty]]</f>
        <v>3327.35</v>
      </c>
      <c r="P2266">
        <f>(Table1[[#This Row],[Sold_qty]]*Table1[[#This Row],[Price_per_qty]])-(Table1[[#This Row],[COGS]]*Table1[[#This Row],[Sold_qty]])</f>
        <v>1510.6</v>
      </c>
      <c r="Q2266" s="6">
        <f>Table1[[#This Row],[Profit]]/Table1[[#This Row],[Revenue]]</f>
        <v>0.45399492088298493</v>
      </c>
    </row>
    <row r="2267" spans="1:17" x14ac:dyDescent="0.3">
      <c r="A2267">
        <v>2266</v>
      </c>
      <c r="B2267" t="s">
        <v>4752</v>
      </c>
      <c r="C2267" t="s">
        <v>4753</v>
      </c>
      <c r="D2267" t="s">
        <v>16</v>
      </c>
      <c r="E2267" t="s">
        <v>17</v>
      </c>
      <c r="F2267" t="s">
        <v>442</v>
      </c>
      <c r="G2267" t="s">
        <v>19</v>
      </c>
      <c r="H2267" t="s">
        <v>44</v>
      </c>
      <c r="I2267" s="1">
        <v>45060</v>
      </c>
      <c r="J2267">
        <v>2023</v>
      </c>
      <c r="K2267" t="s">
        <v>21</v>
      </c>
      <c r="L2267">
        <v>18</v>
      </c>
      <c r="M2267">
        <v>347.24</v>
      </c>
      <c r="N2267">
        <v>214.46</v>
      </c>
      <c r="O2267">
        <f>Table1[[#This Row],[Price_per_qty]]*Table1[[#This Row],[Sold_qty]]</f>
        <v>6250.32</v>
      </c>
      <c r="P2267">
        <f>(Table1[[#This Row],[Sold_qty]]*Table1[[#This Row],[Price_per_qty]])-(Table1[[#This Row],[COGS]]*Table1[[#This Row],[Sold_qty]])</f>
        <v>2390.0399999999995</v>
      </c>
      <c r="Q2267" s="6">
        <f>Table1[[#This Row],[Profit]]/Table1[[#This Row],[Revenue]]</f>
        <v>0.38238682179472405</v>
      </c>
    </row>
    <row r="2268" spans="1:17" x14ac:dyDescent="0.3">
      <c r="A2268">
        <v>2267</v>
      </c>
      <c r="B2268" t="s">
        <v>4754</v>
      </c>
      <c r="C2268" t="s">
        <v>4755</v>
      </c>
      <c r="D2268" t="s">
        <v>32</v>
      </c>
      <c r="E2268" t="s">
        <v>33</v>
      </c>
      <c r="F2268" t="s">
        <v>468</v>
      </c>
      <c r="G2268" t="s">
        <v>19</v>
      </c>
      <c r="H2268" t="s">
        <v>27</v>
      </c>
      <c r="I2268" s="1">
        <v>45049</v>
      </c>
      <c r="J2268">
        <v>2023</v>
      </c>
      <c r="K2268" t="s">
        <v>103</v>
      </c>
      <c r="L2268">
        <v>9</v>
      </c>
      <c r="M2268">
        <v>48.44</v>
      </c>
      <c r="N2268">
        <v>30.03</v>
      </c>
      <c r="O2268">
        <f>Table1[[#This Row],[Price_per_qty]]*Table1[[#This Row],[Sold_qty]]</f>
        <v>435.96</v>
      </c>
      <c r="P2268">
        <f>(Table1[[#This Row],[Sold_qty]]*Table1[[#This Row],[Price_per_qty]])-(Table1[[#This Row],[COGS]]*Table1[[#This Row],[Sold_qty]])</f>
        <v>165.69</v>
      </c>
      <c r="Q2268" s="6">
        <f>Table1[[#This Row],[Profit]]/Table1[[#This Row],[Revenue]]</f>
        <v>0.38005780346820811</v>
      </c>
    </row>
    <row r="2269" spans="1:17" x14ac:dyDescent="0.3">
      <c r="A2269">
        <v>2268</v>
      </c>
      <c r="B2269" t="s">
        <v>4756</v>
      </c>
      <c r="C2269" t="s">
        <v>4757</v>
      </c>
      <c r="D2269" t="s">
        <v>24</v>
      </c>
      <c r="E2269" t="s">
        <v>42</v>
      </c>
      <c r="F2269" t="s">
        <v>1314</v>
      </c>
      <c r="G2269" t="s">
        <v>19</v>
      </c>
      <c r="H2269" t="s">
        <v>44</v>
      </c>
      <c r="I2269" s="1">
        <v>45154</v>
      </c>
      <c r="J2269">
        <v>2023</v>
      </c>
      <c r="K2269" t="s">
        <v>103</v>
      </c>
      <c r="L2269">
        <v>3</v>
      </c>
      <c r="M2269">
        <v>341.64</v>
      </c>
      <c r="N2269">
        <v>178.61</v>
      </c>
      <c r="O2269">
        <f>Table1[[#This Row],[Price_per_qty]]*Table1[[#This Row],[Sold_qty]]</f>
        <v>1024.92</v>
      </c>
      <c r="P2269">
        <f>(Table1[[#This Row],[Sold_qty]]*Table1[[#This Row],[Price_per_qty]])-(Table1[[#This Row],[COGS]]*Table1[[#This Row],[Sold_qty]])</f>
        <v>489.09000000000003</v>
      </c>
      <c r="Q2269" s="6">
        <f>Table1[[#This Row],[Profit]]/Table1[[#This Row],[Revenue]]</f>
        <v>0.4771982203489053</v>
      </c>
    </row>
    <row r="2270" spans="1:17" x14ac:dyDescent="0.3">
      <c r="A2270">
        <v>2269</v>
      </c>
      <c r="B2270" t="s">
        <v>4758</v>
      </c>
      <c r="C2270" t="s">
        <v>4759</v>
      </c>
      <c r="D2270" t="s">
        <v>32</v>
      </c>
      <c r="E2270" t="s">
        <v>63</v>
      </c>
      <c r="F2270" t="s">
        <v>987</v>
      </c>
      <c r="G2270" t="s">
        <v>44</v>
      </c>
      <c r="H2270" t="s">
        <v>44</v>
      </c>
      <c r="I2270" s="1">
        <v>45017</v>
      </c>
      <c r="J2270">
        <v>2023</v>
      </c>
      <c r="K2270" t="s">
        <v>36</v>
      </c>
      <c r="L2270">
        <v>20</v>
      </c>
      <c r="M2270">
        <v>73.72</v>
      </c>
      <c r="N2270">
        <v>45.63</v>
      </c>
      <c r="O2270">
        <f>Table1[[#This Row],[Price_per_qty]]*Table1[[#This Row],[Sold_qty]]</f>
        <v>1474.4</v>
      </c>
      <c r="P2270">
        <f>(Table1[[#This Row],[Sold_qty]]*Table1[[#This Row],[Price_per_qty]])-(Table1[[#This Row],[COGS]]*Table1[[#This Row],[Sold_qty]])</f>
        <v>561.80000000000007</v>
      </c>
      <c r="Q2270" s="6">
        <f>Table1[[#This Row],[Profit]]/Table1[[#This Row],[Revenue]]</f>
        <v>0.38103635377102552</v>
      </c>
    </row>
    <row r="2271" spans="1:17" x14ac:dyDescent="0.3">
      <c r="A2271">
        <v>2270</v>
      </c>
      <c r="B2271" t="s">
        <v>4760</v>
      </c>
      <c r="C2271" t="s">
        <v>4761</v>
      </c>
      <c r="D2271" t="s">
        <v>24</v>
      </c>
      <c r="E2271" t="s">
        <v>73</v>
      </c>
      <c r="F2271" t="s">
        <v>262</v>
      </c>
      <c r="G2271" t="s">
        <v>27</v>
      </c>
      <c r="H2271" t="s">
        <v>35</v>
      </c>
      <c r="I2271" s="1">
        <v>45024</v>
      </c>
      <c r="J2271">
        <v>2023</v>
      </c>
      <c r="K2271" t="s">
        <v>29</v>
      </c>
      <c r="L2271">
        <v>5</v>
      </c>
      <c r="M2271">
        <v>148.54</v>
      </c>
      <c r="N2271">
        <v>85.44</v>
      </c>
      <c r="O2271">
        <f>Table1[[#This Row],[Price_per_qty]]*Table1[[#This Row],[Sold_qty]]</f>
        <v>742.69999999999993</v>
      </c>
      <c r="P2271">
        <f>(Table1[[#This Row],[Sold_qty]]*Table1[[#This Row],[Price_per_qty]])-(Table1[[#This Row],[COGS]]*Table1[[#This Row],[Sold_qty]])</f>
        <v>315.49999999999994</v>
      </c>
      <c r="Q2271" s="6">
        <f>Table1[[#This Row],[Profit]]/Table1[[#This Row],[Revenue]]</f>
        <v>0.42480140029621649</v>
      </c>
    </row>
    <row r="2272" spans="1:17" x14ac:dyDescent="0.3">
      <c r="A2272">
        <v>2271</v>
      </c>
      <c r="B2272" t="s">
        <v>4762</v>
      </c>
      <c r="C2272" t="s">
        <v>4763</v>
      </c>
      <c r="D2272" t="s">
        <v>16</v>
      </c>
      <c r="E2272" t="s">
        <v>59</v>
      </c>
      <c r="F2272" t="s">
        <v>268</v>
      </c>
      <c r="G2272" t="s">
        <v>44</v>
      </c>
      <c r="H2272" t="s">
        <v>19</v>
      </c>
      <c r="I2272" s="1">
        <v>45822</v>
      </c>
      <c r="J2272">
        <v>2025</v>
      </c>
      <c r="K2272" t="s">
        <v>36</v>
      </c>
      <c r="L2272">
        <v>16</v>
      </c>
      <c r="M2272">
        <v>98.05</v>
      </c>
      <c r="N2272">
        <v>81.13</v>
      </c>
      <c r="O2272">
        <f>Table1[[#This Row],[Price_per_qty]]*Table1[[#This Row],[Sold_qty]]</f>
        <v>1568.8</v>
      </c>
      <c r="P2272">
        <f>(Table1[[#This Row],[Sold_qty]]*Table1[[#This Row],[Price_per_qty]])-(Table1[[#This Row],[COGS]]*Table1[[#This Row],[Sold_qty]])</f>
        <v>270.72000000000003</v>
      </c>
      <c r="Q2272" s="6">
        <f>Table1[[#This Row],[Profit]]/Table1[[#This Row],[Revenue]]</f>
        <v>0.17256501784803674</v>
      </c>
    </row>
    <row r="2273" spans="1:17" x14ac:dyDescent="0.3">
      <c r="A2273">
        <v>2272</v>
      </c>
      <c r="B2273" t="s">
        <v>4764</v>
      </c>
      <c r="C2273" t="s">
        <v>4765</v>
      </c>
      <c r="D2273" t="s">
        <v>32</v>
      </c>
      <c r="E2273" t="s">
        <v>52</v>
      </c>
      <c r="F2273" t="s">
        <v>1743</v>
      </c>
      <c r="G2273" t="s">
        <v>35</v>
      </c>
      <c r="H2273" t="s">
        <v>35</v>
      </c>
      <c r="I2273" s="1">
        <v>45396</v>
      </c>
      <c r="J2273">
        <v>2024</v>
      </c>
      <c r="K2273" t="s">
        <v>103</v>
      </c>
      <c r="L2273">
        <v>4</v>
      </c>
      <c r="M2273">
        <v>53.08</v>
      </c>
      <c r="N2273">
        <v>40.4</v>
      </c>
      <c r="O2273">
        <f>Table1[[#This Row],[Price_per_qty]]*Table1[[#This Row],[Sold_qty]]</f>
        <v>212.32</v>
      </c>
      <c r="P2273">
        <f>(Table1[[#This Row],[Sold_qty]]*Table1[[#This Row],[Price_per_qty]])-(Table1[[#This Row],[COGS]]*Table1[[#This Row],[Sold_qty]])</f>
        <v>50.72</v>
      </c>
      <c r="Q2273" s="6">
        <f>Table1[[#This Row],[Profit]]/Table1[[#This Row],[Revenue]]</f>
        <v>0.23888470233609646</v>
      </c>
    </row>
    <row r="2274" spans="1:17" x14ac:dyDescent="0.3">
      <c r="A2274">
        <v>2273</v>
      </c>
      <c r="B2274" t="s">
        <v>4766</v>
      </c>
      <c r="C2274" t="s">
        <v>4767</v>
      </c>
      <c r="D2274" t="s">
        <v>32</v>
      </c>
      <c r="E2274" t="s">
        <v>33</v>
      </c>
      <c r="F2274" t="s">
        <v>2676</v>
      </c>
      <c r="G2274" t="s">
        <v>19</v>
      </c>
      <c r="H2274" t="s">
        <v>28</v>
      </c>
      <c r="I2274" s="1">
        <v>45762</v>
      </c>
      <c r="J2274">
        <v>2025</v>
      </c>
      <c r="K2274" t="s">
        <v>21</v>
      </c>
      <c r="L2274">
        <v>18</v>
      </c>
      <c r="M2274">
        <v>335.1</v>
      </c>
      <c r="N2274">
        <v>273.85000000000002</v>
      </c>
      <c r="O2274">
        <f>Table1[[#This Row],[Price_per_qty]]*Table1[[#This Row],[Sold_qty]]</f>
        <v>6031.8</v>
      </c>
      <c r="P2274">
        <f>(Table1[[#This Row],[Sold_qty]]*Table1[[#This Row],[Price_per_qty]])-(Table1[[#This Row],[COGS]]*Table1[[#This Row],[Sold_qty]])</f>
        <v>1102.5</v>
      </c>
      <c r="Q2274" s="6">
        <f>Table1[[#This Row],[Profit]]/Table1[[#This Row],[Revenue]]</f>
        <v>0.18278125932557446</v>
      </c>
    </row>
    <row r="2275" spans="1:17" x14ac:dyDescent="0.3">
      <c r="A2275">
        <v>2274</v>
      </c>
      <c r="B2275" t="s">
        <v>4768</v>
      </c>
      <c r="C2275" t="s">
        <v>4769</v>
      </c>
      <c r="D2275" t="s">
        <v>24</v>
      </c>
      <c r="E2275" t="s">
        <v>42</v>
      </c>
      <c r="F2275" t="s">
        <v>1538</v>
      </c>
      <c r="G2275" t="s">
        <v>28</v>
      </c>
      <c r="H2275" t="s">
        <v>19</v>
      </c>
      <c r="I2275" s="1">
        <v>45098</v>
      </c>
      <c r="J2275">
        <v>2023</v>
      </c>
      <c r="K2275" t="s">
        <v>29</v>
      </c>
      <c r="L2275">
        <v>20</v>
      </c>
      <c r="M2275">
        <v>32.51</v>
      </c>
      <c r="N2275">
        <v>25.29</v>
      </c>
      <c r="O2275">
        <f>Table1[[#This Row],[Price_per_qty]]*Table1[[#This Row],[Sold_qty]]</f>
        <v>650.19999999999993</v>
      </c>
      <c r="P2275">
        <f>(Table1[[#This Row],[Sold_qty]]*Table1[[#This Row],[Price_per_qty]])-(Table1[[#This Row],[COGS]]*Table1[[#This Row],[Sold_qty]])</f>
        <v>144.39999999999998</v>
      </c>
      <c r="Q2275" s="6">
        <f>Table1[[#This Row],[Profit]]/Table1[[#This Row],[Revenue]]</f>
        <v>0.22208551215010766</v>
      </c>
    </row>
    <row r="2276" spans="1:17" x14ac:dyDescent="0.3">
      <c r="A2276">
        <v>2275</v>
      </c>
      <c r="B2276" t="s">
        <v>4770</v>
      </c>
      <c r="C2276" t="s">
        <v>4771</v>
      </c>
      <c r="D2276" t="s">
        <v>32</v>
      </c>
      <c r="E2276" t="s">
        <v>33</v>
      </c>
      <c r="F2276" t="s">
        <v>189</v>
      </c>
      <c r="G2276" t="s">
        <v>27</v>
      </c>
      <c r="H2276" t="s">
        <v>35</v>
      </c>
      <c r="I2276" s="1">
        <v>45351</v>
      </c>
      <c r="J2276">
        <v>2024</v>
      </c>
      <c r="K2276" t="s">
        <v>103</v>
      </c>
      <c r="L2276">
        <v>17</v>
      </c>
      <c r="M2276">
        <v>178.96</v>
      </c>
      <c r="N2276">
        <v>146.02000000000001</v>
      </c>
      <c r="O2276">
        <f>Table1[[#This Row],[Price_per_qty]]*Table1[[#This Row],[Sold_qty]]</f>
        <v>3042.32</v>
      </c>
      <c r="P2276">
        <f>(Table1[[#This Row],[Sold_qty]]*Table1[[#This Row],[Price_per_qty]])-(Table1[[#This Row],[COGS]]*Table1[[#This Row],[Sold_qty]])</f>
        <v>559.98</v>
      </c>
      <c r="Q2276" s="6">
        <f>Table1[[#This Row],[Profit]]/Table1[[#This Row],[Revenue]]</f>
        <v>0.18406347787215019</v>
      </c>
    </row>
    <row r="2277" spans="1:17" x14ac:dyDescent="0.3">
      <c r="A2277">
        <v>2276</v>
      </c>
      <c r="B2277" t="s">
        <v>4772</v>
      </c>
      <c r="C2277" t="s">
        <v>4773</v>
      </c>
      <c r="D2277" t="s">
        <v>32</v>
      </c>
      <c r="E2277" t="s">
        <v>33</v>
      </c>
      <c r="F2277" t="s">
        <v>740</v>
      </c>
      <c r="G2277" t="s">
        <v>28</v>
      </c>
      <c r="H2277" t="s">
        <v>20</v>
      </c>
      <c r="I2277" s="1">
        <v>45482</v>
      </c>
      <c r="J2277">
        <v>2024</v>
      </c>
      <c r="K2277" t="s">
        <v>36</v>
      </c>
      <c r="L2277">
        <v>4</v>
      </c>
      <c r="M2277">
        <v>324.56</v>
      </c>
      <c r="N2277">
        <v>164.24</v>
      </c>
      <c r="O2277">
        <f>Table1[[#This Row],[Price_per_qty]]*Table1[[#This Row],[Sold_qty]]</f>
        <v>1298.24</v>
      </c>
      <c r="P2277">
        <f>(Table1[[#This Row],[Sold_qty]]*Table1[[#This Row],[Price_per_qty]])-(Table1[[#This Row],[COGS]]*Table1[[#This Row],[Sold_qty]])</f>
        <v>641.28</v>
      </c>
      <c r="Q2277" s="6">
        <f>Table1[[#This Row],[Profit]]/Table1[[#This Row],[Revenue]]</f>
        <v>0.49396105496672416</v>
      </c>
    </row>
    <row r="2278" spans="1:17" x14ac:dyDescent="0.3">
      <c r="A2278">
        <v>2277</v>
      </c>
      <c r="B2278" t="s">
        <v>4774</v>
      </c>
      <c r="C2278" t="s">
        <v>4775</v>
      </c>
      <c r="D2278" t="s">
        <v>16</v>
      </c>
      <c r="E2278" t="s">
        <v>17</v>
      </c>
      <c r="F2278" t="s">
        <v>2530</v>
      </c>
      <c r="G2278" t="s">
        <v>20</v>
      </c>
      <c r="H2278" t="s">
        <v>20</v>
      </c>
      <c r="I2278" s="1">
        <v>45539</v>
      </c>
      <c r="J2278">
        <v>2024</v>
      </c>
      <c r="K2278" t="s">
        <v>29</v>
      </c>
      <c r="L2278">
        <v>20</v>
      </c>
      <c r="M2278">
        <v>133.78</v>
      </c>
      <c r="N2278">
        <v>92.11</v>
      </c>
      <c r="O2278">
        <f>Table1[[#This Row],[Price_per_qty]]*Table1[[#This Row],[Sold_qty]]</f>
        <v>2675.6</v>
      </c>
      <c r="P2278">
        <f>(Table1[[#This Row],[Sold_qty]]*Table1[[#This Row],[Price_per_qty]])-(Table1[[#This Row],[COGS]]*Table1[[#This Row],[Sold_qty]])</f>
        <v>833.39999999999986</v>
      </c>
      <c r="Q2278" s="6">
        <f>Table1[[#This Row],[Profit]]/Table1[[#This Row],[Revenue]]</f>
        <v>0.31148153685154728</v>
      </c>
    </row>
    <row r="2279" spans="1:17" x14ac:dyDescent="0.3">
      <c r="A2279">
        <v>2278</v>
      </c>
      <c r="B2279" t="s">
        <v>4776</v>
      </c>
      <c r="C2279" t="s">
        <v>4777</v>
      </c>
      <c r="D2279" t="s">
        <v>24</v>
      </c>
      <c r="E2279" t="s">
        <v>42</v>
      </c>
      <c r="F2279" t="s">
        <v>1478</v>
      </c>
      <c r="G2279" t="s">
        <v>19</v>
      </c>
      <c r="H2279" t="s">
        <v>28</v>
      </c>
      <c r="I2279" s="1">
        <v>45540</v>
      </c>
      <c r="J2279">
        <v>2024</v>
      </c>
      <c r="K2279" t="s">
        <v>103</v>
      </c>
      <c r="L2279">
        <v>7</v>
      </c>
      <c r="M2279">
        <v>320.27</v>
      </c>
      <c r="N2279">
        <v>260.8</v>
      </c>
      <c r="O2279">
        <f>Table1[[#This Row],[Price_per_qty]]*Table1[[#This Row],[Sold_qty]]</f>
        <v>2241.89</v>
      </c>
      <c r="P2279">
        <f>(Table1[[#This Row],[Sold_qty]]*Table1[[#This Row],[Price_per_qty]])-(Table1[[#This Row],[COGS]]*Table1[[#This Row],[Sold_qty]])</f>
        <v>416.28999999999974</v>
      </c>
      <c r="Q2279" s="6">
        <f>Table1[[#This Row],[Profit]]/Table1[[#This Row],[Revenue]]</f>
        <v>0.1856870765291784</v>
      </c>
    </row>
    <row r="2280" spans="1:17" x14ac:dyDescent="0.3">
      <c r="A2280">
        <v>2279</v>
      </c>
      <c r="B2280" t="s">
        <v>4778</v>
      </c>
      <c r="C2280" t="s">
        <v>4779</v>
      </c>
      <c r="D2280" t="s">
        <v>16</v>
      </c>
      <c r="E2280" t="s">
        <v>59</v>
      </c>
      <c r="F2280" t="s">
        <v>256</v>
      </c>
      <c r="G2280" t="s">
        <v>44</v>
      </c>
      <c r="H2280" t="s">
        <v>44</v>
      </c>
      <c r="I2280" s="1">
        <v>45177</v>
      </c>
      <c r="J2280">
        <v>2023</v>
      </c>
      <c r="K2280" t="s">
        <v>103</v>
      </c>
      <c r="L2280">
        <v>6</v>
      </c>
      <c r="M2280">
        <v>374.15</v>
      </c>
      <c r="N2280">
        <v>206.03</v>
      </c>
      <c r="O2280">
        <f>Table1[[#This Row],[Price_per_qty]]*Table1[[#This Row],[Sold_qty]]</f>
        <v>2244.8999999999996</v>
      </c>
      <c r="P2280">
        <f>(Table1[[#This Row],[Sold_qty]]*Table1[[#This Row],[Price_per_qty]])-(Table1[[#This Row],[COGS]]*Table1[[#This Row],[Sold_qty]])</f>
        <v>1008.7199999999996</v>
      </c>
      <c r="Q2280" s="6">
        <f>Table1[[#This Row],[Profit]]/Table1[[#This Row],[Revenue]]</f>
        <v>0.44933850060136299</v>
      </c>
    </row>
    <row r="2281" spans="1:17" x14ac:dyDescent="0.3">
      <c r="A2281">
        <v>2280</v>
      </c>
      <c r="B2281" t="s">
        <v>4780</v>
      </c>
      <c r="C2281" t="s">
        <v>4781</v>
      </c>
      <c r="D2281" t="s">
        <v>32</v>
      </c>
      <c r="E2281" t="s">
        <v>63</v>
      </c>
      <c r="F2281" t="s">
        <v>1613</v>
      </c>
      <c r="G2281" t="s">
        <v>28</v>
      </c>
      <c r="H2281" t="s">
        <v>27</v>
      </c>
      <c r="I2281" s="1">
        <v>45308</v>
      </c>
      <c r="J2281">
        <v>2024</v>
      </c>
      <c r="K2281" t="s">
        <v>103</v>
      </c>
      <c r="L2281">
        <v>7</v>
      </c>
      <c r="M2281">
        <v>364.56</v>
      </c>
      <c r="N2281">
        <v>272.60000000000002</v>
      </c>
      <c r="O2281">
        <f>Table1[[#This Row],[Price_per_qty]]*Table1[[#This Row],[Sold_qty]]</f>
        <v>2551.92</v>
      </c>
      <c r="P2281">
        <f>(Table1[[#This Row],[Sold_qty]]*Table1[[#This Row],[Price_per_qty]])-(Table1[[#This Row],[COGS]]*Table1[[#This Row],[Sold_qty]])</f>
        <v>643.7199999999998</v>
      </c>
      <c r="Q2281" s="6">
        <f>Table1[[#This Row],[Profit]]/Table1[[#This Row],[Revenue]]</f>
        <v>0.25224928681149872</v>
      </c>
    </row>
    <row r="2282" spans="1:17" x14ac:dyDescent="0.3">
      <c r="A2282">
        <v>2281</v>
      </c>
      <c r="B2282" t="s">
        <v>4782</v>
      </c>
      <c r="C2282" t="s">
        <v>4783</v>
      </c>
      <c r="D2282" t="s">
        <v>24</v>
      </c>
      <c r="E2282" t="s">
        <v>42</v>
      </c>
      <c r="F2282" t="s">
        <v>610</v>
      </c>
      <c r="G2282" t="s">
        <v>20</v>
      </c>
      <c r="H2282" t="s">
        <v>27</v>
      </c>
      <c r="I2282" s="1">
        <v>45512</v>
      </c>
      <c r="J2282">
        <v>2024</v>
      </c>
      <c r="K2282" t="s">
        <v>29</v>
      </c>
      <c r="L2282">
        <v>6</v>
      </c>
      <c r="M2282">
        <v>243.52</v>
      </c>
      <c r="N2282">
        <v>177.85</v>
      </c>
      <c r="O2282">
        <f>Table1[[#This Row],[Price_per_qty]]*Table1[[#This Row],[Sold_qty]]</f>
        <v>1461.1200000000001</v>
      </c>
      <c r="P2282">
        <f>(Table1[[#This Row],[Sold_qty]]*Table1[[#This Row],[Price_per_qty]])-(Table1[[#This Row],[COGS]]*Table1[[#This Row],[Sold_qty]])</f>
        <v>394.02000000000021</v>
      </c>
      <c r="Q2282" s="6">
        <f>Table1[[#This Row],[Profit]]/Table1[[#This Row],[Revenue]]</f>
        <v>0.26966984231274649</v>
      </c>
    </row>
    <row r="2283" spans="1:17" x14ac:dyDescent="0.3">
      <c r="A2283">
        <v>2282</v>
      </c>
      <c r="B2283" t="s">
        <v>4784</v>
      </c>
      <c r="C2283" t="s">
        <v>4785</v>
      </c>
      <c r="D2283" t="s">
        <v>16</v>
      </c>
      <c r="E2283" t="s">
        <v>17</v>
      </c>
      <c r="F2283" t="s">
        <v>1287</v>
      </c>
      <c r="G2283" t="s">
        <v>20</v>
      </c>
      <c r="H2283" t="s">
        <v>20</v>
      </c>
      <c r="I2283" s="1">
        <v>45163</v>
      </c>
      <c r="J2283">
        <v>2023</v>
      </c>
      <c r="K2283" t="s">
        <v>21</v>
      </c>
      <c r="L2283">
        <v>7</v>
      </c>
      <c r="M2283">
        <v>488.45</v>
      </c>
      <c r="N2283">
        <v>415.07</v>
      </c>
      <c r="O2283">
        <f>Table1[[#This Row],[Price_per_qty]]*Table1[[#This Row],[Sold_qty]]</f>
        <v>3419.15</v>
      </c>
      <c r="P2283">
        <f>(Table1[[#This Row],[Sold_qty]]*Table1[[#This Row],[Price_per_qty]])-(Table1[[#This Row],[COGS]]*Table1[[#This Row],[Sold_qty]])</f>
        <v>513.66000000000031</v>
      </c>
      <c r="Q2283" s="6">
        <f>Table1[[#This Row],[Profit]]/Table1[[#This Row],[Revenue]]</f>
        <v>0.15023032040126941</v>
      </c>
    </row>
    <row r="2284" spans="1:17" x14ac:dyDescent="0.3">
      <c r="A2284">
        <v>2283</v>
      </c>
      <c r="B2284" t="s">
        <v>4786</v>
      </c>
      <c r="C2284" t="s">
        <v>4787</v>
      </c>
      <c r="D2284" t="s">
        <v>32</v>
      </c>
      <c r="E2284" t="s">
        <v>33</v>
      </c>
      <c r="F2284" t="s">
        <v>1045</v>
      </c>
      <c r="G2284" t="s">
        <v>27</v>
      </c>
      <c r="H2284" t="s">
        <v>44</v>
      </c>
      <c r="I2284" s="1">
        <v>45372</v>
      </c>
      <c r="J2284">
        <v>2024</v>
      </c>
      <c r="K2284" t="s">
        <v>21</v>
      </c>
      <c r="L2284">
        <v>20</v>
      </c>
      <c r="M2284">
        <v>85.73</v>
      </c>
      <c r="N2284">
        <v>55.49</v>
      </c>
      <c r="O2284">
        <f>Table1[[#This Row],[Price_per_qty]]*Table1[[#This Row],[Sold_qty]]</f>
        <v>1714.6000000000001</v>
      </c>
      <c r="P2284">
        <f>(Table1[[#This Row],[Sold_qty]]*Table1[[#This Row],[Price_per_qty]])-(Table1[[#This Row],[COGS]]*Table1[[#This Row],[Sold_qty]])</f>
        <v>604.80000000000018</v>
      </c>
      <c r="Q2284" s="6">
        <f>Table1[[#This Row],[Profit]]/Table1[[#This Row],[Revenue]]</f>
        <v>0.35273533185582651</v>
      </c>
    </row>
    <row r="2285" spans="1:17" x14ac:dyDescent="0.3">
      <c r="A2285">
        <v>2284</v>
      </c>
      <c r="B2285" t="s">
        <v>4788</v>
      </c>
      <c r="C2285" t="s">
        <v>940</v>
      </c>
      <c r="D2285" t="s">
        <v>24</v>
      </c>
      <c r="E2285" t="s">
        <v>73</v>
      </c>
      <c r="F2285" t="s">
        <v>1711</v>
      </c>
      <c r="G2285" t="s">
        <v>27</v>
      </c>
      <c r="H2285" t="s">
        <v>28</v>
      </c>
      <c r="I2285" s="1">
        <v>45083</v>
      </c>
      <c r="J2285">
        <v>2023</v>
      </c>
      <c r="K2285" t="s">
        <v>29</v>
      </c>
      <c r="L2285">
        <v>10</v>
      </c>
      <c r="M2285">
        <v>281.37</v>
      </c>
      <c r="N2285">
        <v>178.99</v>
      </c>
      <c r="O2285">
        <f>Table1[[#This Row],[Price_per_qty]]*Table1[[#This Row],[Sold_qty]]</f>
        <v>2813.7</v>
      </c>
      <c r="P2285">
        <f>(Table1[[#This Row],[Sold_qty]]*Table1[[#This Row],[Price_per_qty]])-(Table1[[#This Row],[COGS]]*Table1[[#This Row],[Sold_qty]])</f>
        <v>1023.7999999999997</v>
      </c>
      <c r="Q2285" s="6">
        <f>Table1[[#This Row],[Profit]]/Table1[[#This Row],[Revenue]]</f>
        <v>0.36386252976507794</v>
      </c>
    </row>
    <row r="2286" spans="1:17" x14ac:dyDescent="0.3">
      <c r="A2286">
        <v>2285</v>
      </c>
      <c r="B2286" t="s">
        <v>4789</v>
      </c>
      <c r="C2286" t="s">
        <v>4790</v>
      </c>
      <c r="D2286" t="s">
        <v>32</v>
      </c>
      <c r="E2286" t="s">
        <v>63</v>
      </c>
      <c r="F2286" t="s">
        <v>143</v>
      </c>
      <c r="G2286" t="s">
        <v>20</v>
      </c>
      <c r="H2286" t="s">
        <v>27</v>
      </c>
      <c r="I2286" s="1">
        <v>45050</v>
      </c>
      <c r="J2286">
        <v>2023</v>
      </c>
      <c r="K2286" t="s">
        <v>29</v>
      </c>
      <c r="L2286">
        <v>12</v>
      </c>
      <c r="M2286">
        <v>419.69</v>
      </c>
      <c r="N2286">
        <v>324.79000000000002</v>
      </c>
      <c r="O2286">
        <f>Table1[[#This Row],[Price_per_qty]]*Table1[[#This Row],[Sold_qty]]</f>
        <v>5036.28</v>
      </c>
      <c r="P2286">
        <f>(Table1[[#This Row],[Sold_qty]]*Table1[[#This Row],[Price_per_qty]])-(Table1[[#This Row],[COGS]]*Table1[[#This Row],[Sold_qty]])</f>
        <v>1138.7999999999993</v>
      </c>
      <c r="Q2286" s="6">
        <f>Table1[[#This Row],[Profit]]/Table1[[#This Row],[Revenue]]</f>
        <v>0.22611927851509434</v>
      </c>
    </row>
    <row r="2287" spans="1:17" x14ac:dyDescent="0.3">
      <c r="A2287">
        <v>2286</v>
      </c>
      <c r="B2287" t="s">
        <v>4791</v>
      </c>
      <c r="C2287" t="s">
        <v>4792</v>
      </c>
      <c r="D2287" t="s">
        <v>16</v>
      </c>
      <c r="E2287" t="s">
        <v>17</v>
      </c>
      <c r="F2287" t="s">
        <v>1296</v>
      </c>
      <c r="G2287" t="s">
        <v>44</v>
      </c>
      <c r="H2287" t="s">
        <v>20</v>
      </c>
      <c r="I2287" s="1">
        <v>45588</v>
      </c>
      <c r="J2287">
        <v>2024</v>
      </c>
      <c r="K2287" t="s">
        <v>21</v>
      </c>
      <c r="L2287">
        <v>7</v>
      </c>
      <c r="M2287">
        <v>243.06</v>
      </c>
      <c r="N2287">
        <v>138.15</v>
      </c>
      <c r="O2287">
        <f>Table1[[#This Row],[Price_per_qty]]*Table1[[#This Row],[Sold_qty]]</f>
        <v>1701.42</v>
      </c>
      <c r="P2287">
        <f>(Table1[[#This Row],[Sold_qty]]*Table1[[#This Row],[Price_per_qty]])-(Table1[[#This Row],[COGS]]*Table1[[#This Row],[Sold_qty]])</f>
        <v>734.37</v>
      </c>
      <c r="Q2287" s="6">
        <f>Table1[[#This Row],[Profit]]/Table1[[#This Row],[Revenue]]</f>
        <v>0.43162182177240188</v>
      </c>
    </row>
    <row r="2288" spans="1:17" x14ac:dyDescent="0.3">
      <c r="A2288">
        <v>2287</v>
      </c>
      <c r="B2288" t="s">
        <v>4793</v>
      </c>
      <c r="C2288" t="s">
        <v>4794</v>
      </c>
      <c r="D2288" t="s">
        <v>16</v>
      </c>
      <c r="E2288" t="s">
        <v>17</v>
      </c>
      <c r="F2288" t="s">
        <v>2441</v>
      </c>
      <c r="G2288" t="s">
        <v>27</v>
      </c>
      <c r="H2288" t="s">
        <v>19</v>
      </c>
      <c r="I2288" s="1">
        <v>45532</v>
      </c>
      <c r="J2288">
        <v>2024</v>
      </c>
      <c r="K2288" t="s">
        <v>103</v>
      </c>
      <c r="L2288">
        <v>7</v>
      </c>
      <c r="M2288">
        <v>191.61</v>
      </c>
      <c r="N2288">
        <v>145.66</v>
      </c>
      <c r="O2288">
        <f>Table1[[#This Row],[Price_per_qty]]*Table1[[#This Row],[Sold_qty]]</f>
        <v>1341.27</v>
      </c>
      <c r="P2288">
        <f>(Table1[[#This Row],[Sold_qty]]*Table1[[#This Row],[Price_per_qty]])-(Table1[[#This Row],[COGS]]*Table1[[#This Row],[Sold_qty]])</f>
        <v>321.64999999999998</v>
      </c>
      <c r="Q2288" s="6">
        <f>Table1[[#This Row],[Profit]]/Table1[[#This Row],[Revenue]]</f>
        <v>0.23981003079171231</v>
      </c>
    </row>
    <row r="2289" spans="1:17" x14ac:dyDescent="0.3">
      <c r="A2289">
        <v>2288</v>
      </c>
      <c r="B2289" t="s">
        <v>4795</v>
      </c>
      <c r="C2289" t="s">
        <v>4796</v>
      </c>
      <c r="D2289" t="s">
        <v>24</v>
      </c>
      <c r="E2289" t="s">
        <v>42</v>
      </c>
      <c r="F2289" t="s">
        <v>1314</v>
      </c>
      <c r="G2289" t="s">
        <v>28</v>
      </c>
      <c r="H2289" t="s">
        <v>20</v>
      </c>
      <c r="I2289" s="1">
        <v>45610</v>
      </c>
      <c r="J2289">
        <v>2024</v>
      </c>
      <c r="K2289" t="s">
        <v>36</v>
      </c>
      <c r="L2289">
        <v>20</v>
      </c>
      <c r="M2289">
        <v>66.040000000000006</v>
      </c>
      <c r="N2289">
        <v>37.01</v>
      </c>
      <c r="O2289">
        <f>Table1[[#This Row],[Price_per_qty]]*Table1[[#This Row],[Sold_qty]]</f>
        <v>1320.8000000000002</v>
      </c>
      <c r="P2289">
        <f>(Table1[[#This Row],[Sold_qty]]*Table1[[#This Row],[Price_per_qty]])-(Table1[[#This Row],[COGS]]*Table1[[#This Row],[Sold_qty]])</f>
        <v>580.60000000000025</v>
      </c>
      <c r="Q2289" s="6">
        <f>Table1[[#This Row],[Profit]]/Table1[[#This Row],[Revenue]]</f>
        <v>0.43958207147183537</v>
      </c>
    </row>
    <row r="2290" spans="1:17" x14ac:dyDescent="0.3">
      <c r="A2290">
        <v>2289</v>
      </c>
      <c r="B2290" t="s">
        <v>4797</v>
      </c>
      <c r="C2290" t="s">
        <v>2606</v>
      </c>
      <c r="D2290" t="s">
        <v>32</v>
      </c>
      <c r="E2290" t="s">
        <v>33</v>
      </c>
      <c r="F2290" t="s">
        <v>461</v>
      </c>
      <c r="G2290" t="s">
        <v>27</v>
      </c>
      <c r="H2290" t="s">
        <v>44</v>
      </c>
      <c r="I2290" s="1">
        <v>45568</v>
      </c>
      <c r="J2290">
        <v>2024</v>
      </c>
      <c r="K2290" t="s">
        <v>36</v>
      </c>
      <c r="L2290">
        <v>9</v>
      </c>
      <c r="M2290">
        <v>277.41000000000003</v>
      </c>
      <c r="N2290">
        <v>224.77</v>
      </c>
      <c r="O2290">
        <f>Table1[[#This Row],[Price_per_qty]]*Table1[[#This Row],[Sold_qty]]</f>
        <v>2496.69</v>
      </c>
      <c r="P2290">
        <f>(Table1[[#This Row],[Sold_qty]]*Table1[[#This Row],[Price_per_qty]])-(Table1[[#This Row],[COGS]]*Table1[[#This Row],[Sold_qty]])</f>
        <v>473.76</v>
      </c>
      <c r="Q2290" s="6">
        <f>Table1[[#This Row],[Profit]]/Table1[[#This Row],[Revenue]]</f>
        <v>0.18975523593237445</v>
      </c>
    </row>
    <row r="2291" spans="1:17" x14ac:dyDescent="0.3">
      <c r="A2291">
        <v>2290</v>
      </c>
      <c r="B2291" t="s">
        <v>4798</v>
      </c>
      <c r="C2291" t="s">
        <v>4799</v>
      </c>
      <c r="D2291" t="s">
        <v>24</v>
      </c>
      <c r="E2291" t="s">
        <v>25</v>
      </c>
      <c r="F2291" t="s">
        <v>471</v>
      </c>
      <c r="G2291" t="s">
        <v>35</v>
      </c>
      <c r="H2291" t="s">
        <v>27</v>
      </c>
      <c r="I2291" s="1">
        <v>45584</v>
      </c>
      <c r="J2291">
        <v>2024</v>
      </c>
      <c r="K2291" t="s">
        <v>103</v>
      </c>
      <c r="L2291">
        <v>6</v>
      </c>
      <c r="M2291">
        <v>448.78</v>
      </c>
      <c r="N2291">
        <v>253.86</v>
      </c>
      <c r="O2291">
        <f>Table1[[#This Row],[Price_per_qty]]*Table1[[#This Row],[Sold_qty]]</f>
        <v>2692.68</v>
      </c>
      <c r="P2291">
        <f>(Table1[[#This Row],[Sold_qty]]*Table1[[#This Row],[Price_per_qty]])-(Table1[[#This Row],[COGS]]*Table1[[#This Row],[Sold_qty]])</f>
        <v>1169.5199999999998</v>
      </c>
      <c r="Q2291" s="6">
        <f>Table1[[#This Row],[Profit]]/Table1[[#This Row],[Revenue]]</f>
        <v>0.43433308079682686</v>
      </c>
    </row>
    <row r="2292" spans="1:17" x14ac:dyDescent="0.3">
      <c r="A2292">
        <v>2291</v>
      </c>
      <c r="B2292" t="s">
        <v>4800</v>
      </c>
      <c r="C2292" t="s">
        <v>4801</v>
      </c>
      <c r="D2292" t="s">
        <v>32</v>
      </c>
      <c r="E2292" t="s">
        <v>33</v>
      </c>
      <c r="F2292" t="s">
        <v>163</v>
      </c>
      <c r="G2292" t="s">
        <v>27</v>
      </c>
      <c r="H2292" t="s">
        <v>44</v>
      </c>
      <c r="I2292" s="1">
        <v>45786</v>
      </c>
      <c r="J2292">
        <v>2025</v>
      </c>
      <c r="K2292" t="s">
        <v>21</v>
      </c>
      <c r="L2292">
        <v>6</v>
      </c>
      <c r="M2292">
        <v>423.12</v>
      </c>
      <c r="N2292">
        <v>256.95999999999998</v>
      </c>
      <c r="O2292">
        <f>Table1[[#This Row],[Price_per_qty]]*Table1[[#This Row],[Sold_qty]]</f>
        <v>2538.7200000000003</v>
      </c>
      <c r="P2292">
        <f>(Table1[[#This Row],[Sold_qty]]*Table1[[#This Row],[Price_per_qty]])-(Table1[[#This Row],[COGS]]*Table1[[#This Row],[Sold_qty]])</f>
        <v>996.96000000000049</v>
      </c>
      <c r="Q2292" s="6">
        <f>Table1[[#This Row],[Profit]]/Table1[[#This Row],[Revenue]]</f>
        <v>0.39270183399508429</v>
      </c>
    </row>
    <row r="2293" spans="1:17" x14ac:dyDescent="0.3">
      <c r="A2293">
        <v>2292</v>
      </c>
      <c r="B2293" t="s">
        <v>4802</v>
      </c>
      <c r="C2293" t="s">
        <v>4803</v>
      </c>
      <c r="D2293" t="s">
        <v>24</v>
      </c>
      <c r="E2293" t="s">
        <v>25</v>
      </c>
      <c r="F2293" t="s">
        <v>448</v>
      </c>
      <c r="G2293" t="s">
        <v>28</v>
      </c>
      <c r="H2293" t="s">
        <v>28</v>
      </c>
      <c r="I2293" s="1">
        <v>45566</v>
      </c>
      <c r="J2293">
        <v>2024</v>
      </c>
      <c r="K2293" t="s">
        <v>21</v>
      </c>
      <c r="L2293">
        <v>8</v>
      </c>
      <c r="M2293">
        <v>327.31</v>
      </c>
      <c r="N2293">
        <v>211.01</v>
      </c>
      <c r="O2293">
        <f>Table1[[#This Row],[Price_per_qty]]*Table1[[#This Row],[Sold_qty]]</f>
        <v>2618.48</v>
      </c>
      <c r="P2293">
        <f>(Table1[[#This Row],[Sold_qty]]*Table1[[#This Row],[Price_per_qty]])-(Table1[[#This Row],[COGS]]*Table1[[#This Row],[Sold_qty]])</f>
        <v>930.40000000000009</v>
      </c>
      <c r="Q2293" s="6">
        <f>Table1[[#This Row],[Profit]]/Table1[[#This Row],[Revenue]]</f>
        <v>0.35532064403776242</v>
      </c>
    </row>
    <row r="2294" spans="1:17" x14ac:dyDescent="0.3">
      <c r="A2294">
        <v>2293</v>
      </c>
      <c r="B2294" t="s">
        <v>4804</v>
      </c>
      <c r="C2294" t="s">
        <v>2347</v>
      </c>
      <c r="D2294" t="s">
        <v>16</v>
      </c>
      <c r="E2294" t="s">
        <v>106</v>
      </c>
      <c r="F2294" t="s">
        <v>352</v>
      </c>
      <c r="G2294" t="s">
        <v>44</v>
      </c>
      <c r="H2294" t="s">
        <v>27</v>
      </c>
      <c r="I2294" s="1">
        <v>45561</v>
      </c>
      <c r="J2294">
        <v>2024</v>
      </c>
      <c r="K2294" t="s">
        <v>103</v>
      </c>
      <c r="L2294">
        <v>20</v>
      </c>
      <c r="M2294">
        <v>102.42</v>
      </c>
      <c r="N2294">
        <v>81.489999999999995</v>
      </c>
      <c r="O2294">
        <f>Table1[[#This Row],[Price_per_qty]]*Table1[[#This Row],[Sold_qty]]</f>
        <v>2048.4</v>
      </c>
      <c r="P2294">
        <f>(Table1[[#This Row],[Sold_qty]]*Table1[[#This Row],[Price_per_qty]])-(Table1[[#This Row],[COGS]]*Table1[[#This Row],[Sold_qty]])</f>
        <v>418.60000000000014</v>
      </c>
      <c r="Q2294" s="6">
        <f>Table1[[#This Row],[Profit]]/Table1[[#This Row],[Revenue]]</f>
        <v>0.20435461823862533</v>
      </c>
    </row>
    <row r="2295" spans="1:17" x14ac:dyDescent="0.3">
      <c r="A2295">
        <v>2294</v>
      </c>
      <c r="B2295" t="s">
        <v>4805</v>
      </c>
      <c r="C2295" t="s">
        <v>2765</v>
      </c>
      <c r="D2295" t="s">
        <v>32</v>
      </c>
      <c r="E2295" t="s">
        <v>33</v>
      </c>
      <c r="F2295" t="s">
        <v>740</v>
      </c>
      <c r="G2295" t="s">
        <v>44</v>
      </c>
      <c r="H2295" t="s">
        <v>28</v>
      </c>
      <c r="I2295" s="1">
        <v>45535</v>
      </c>
      <c r="J2295">
        <v>2024</v>
      </c>
      <c r="K2295" t="s">
        <v>21</v>
      </c>
      <c r="L2295">
        <v>1</v>
      </c>
      <c r="M2295">
        <v>343.99</v>
      </c>
      <c r="N2295">
        <v>224.02</v>
      </c>
      <c r="O2295">
        <f>Table1[[#This Row],[Price_per_qty]]*Table1[[#This Row],[Sold_qty]]</f>
        <v>343.99</v>
      </c>
      <c r="P2295">
        <f>(Table1[[#This Row],[Sold_qty]]*Table1[[#This Row],[Price_per_qty]])-(Table1[[#This Row],[COGS]]*Table1[[#This Row],[Sold_qty]])</f>
        <v>119.97</v>
      </c>
      <c r="Q2295" s="6">
        <f>Table1[[#This Row],[Profit]]/Table1[[#This Row],[Revenue]]</f>
        <v>0.34876013837611558</v>
      </c>
    </row>
    <row r="2296" spans="1:17" x14ac:dyDescent="0.3">
      <c r="A2296">
        <v>2295</v>
      </c>
      <c r="B2296" t="s">
        <v>4806</v>
      </c>
      <c r="C2296" t="s">
        <v>4487</v>
      </c>
      <c r="D2296" t="s">
        <v>24</v>
      </c>
      <c r="E2296" t="s">
        <v>25</v>
      </c>
      <c r="F2296" t="s">
        <v>938</v>
      </c>
      <c r="G2296" t="s">
        <v>28</v>
      </c>
      <c r="H2296" t="s">
        <v>20</v>
      </c>
      <c r="I2296" s="1">
        <v>45777</v>
      </c>
      <c r="J2296">
        <v>2025</v>
      </c>
      <c r="K2296" t="s">
        <v>29</v>
      </c>
      <c r="L2296">
        <v>16</v>
      </c>
      <c r="M2296">
        <v>189</v>
      </c>
      <c r="N2296">
        <v>129.91</v>
      </c>
      <c r="O2296">
        <f>Table1[[#This Row],[Price_per_qty]]*Table1[[#This Row],[Sold_qty]]</f>
        <v>3024</v>
      </c>
      <c r="P2296">
        <f>(Table1[[#This Row],[Sold_qty]]*Table1[[#This Row],[Price_per_qty]])-(Table1[[#This Row],[COGS]]*Table1[[#This Row],[Sold_qty]])</f>
        <v>945.44</v>
      </c>
      <c r="Q2296" s="6">
        <f>Table1[[#This Row],[Profit]]/Table1[[#This Row],[Revenue]]</f>
        <v>0.31264550264550267</v>
      </c>
    </row>
    <row r="2297" spans="1:17" x14ac:dyDescent="0.3">
      <c r="A2297">
        <v>2296</v>
      </c>
      <c r="B2297" t="s">
        <v>4807</v>
      </c>
      <c r="C2297" t="s">
        <v>4808</v>
      </c>
      <c r="D2297" t="s">
        <v>24</v>
      </c>
      <c r="E2297" t="s">
        <v>73</v>
      </c>
      <c r="F2297" t="s">
        <v>2587</v>
      </c>
      <c r="G2297" t="s">
        <v>27</v>
      </c>
      <c r="H2297" t="s">
        <v>28</v>
      </c>
      <c r="I2297" s="1">
        <v>45206</v>
      </c>
      <c r="J2297">
        <v>2023</v>
      </c>
      <c r="K2297" t="s">
        <v>21</v>
      </c>
      <c r="L2297">
        <v>16</v>
      </c>
      <c r="M2297">
        <v>167.17</v>
      </c>
      <c r="N2297">
        <v>132.74</v>
      </c>
      <c r="O2297">
        <f>Table1[[#This Row],[Price_per_qty]]*Table1[[#This Row],[Sold_qty]]</f>
        <v>2674.72</v>
      </c>
      <c r="P2297">
        <f>(Table1[[#This Row],[Sold_qty]]*Table1[[#This Row],[Price_per_qty]])-(Table1[[#This Row],[COGS]]*Table1[[#This Row],[Sold_qty]])</f>
        <v>550.87999999999965</v>
      </c>
      <c r="Q2297" s="6">
        <f>Table1[[#This Row],[Profit]]/Table1[[#This Row],[Revenue]]</f>
        <v>0.20595800681940529</v>
      </c>
    </row>
    <row r="2298" spans="1:17" x14ac:dyDescent="0.3">
      <c r="A2298">
        <v>2297</v>
      </c>
      <c r="B2298" t="s">
        <v>4809</v>
      </c>
      <c r="C2298" t="s">
        <v>4810</v>
      </c>
      <c r="D2298" t="s">
        <v>32</v>
      </c>
      <c r="E2298" t="s">
        <v>52</v>
      </c>
      <c r="F2298" t="s">
        <v>550</v>
      </c>
      <c r="G2298" t="s">
        <v>35</v>
      </c>
      <c r="H2298" t="s">
        <v>27</v>
      </c>
      <c r="I2298" s="1">
        <v>45328</v>
      </c>
      <c r="J2298">
        <v>2024</v>
      </c>
      <c r="K2298" t="s">
        <v>36</v>
      </c>
      <c r="L2298">
        <v>20</v>
      </c>
      <c r="M2298">
        <v>488.4</v>
      </c>
      <c r="N2298">
        <v>248.14</v>
      </c>
      <c r="O2298">
        <f>Table1[[#This Row],[Price_per_qty]]*Table1[[#This Row],[Sold_qty]]</f>
        <v>9768</v>
      </c>
      <c r="P2298">
        <f>(Table1[[#This Row],[Sold_qty]]*Table1[[#This Row],[Price_per_qty]])-(Table1[[#This Row],[COGS]]*Table1[[#This Row],[Sold_qty]])</f>
        <v>4805.2000000000007</v>
      </c>
      <c r="Q2298" s="6">
        <f>Table1[[#This Row],[Profit]]/Table1[[#This Row],[Revenue]]</f>
        <v>0.49193284193284198</v>
      </c>
    </row>
    <row r="2299" spans="1:17" x14ac:dyDescent="0.3">
      <c r="A2299">
        <v>2298</v>
      </c>
      <c r="B2299" t="s">
        <v>4811</v>
      </c>
      <c r="C2299" t="s">
        <v>4812</v>
      </c>
      <c r="D2299" t="s">
        <v>24</v>
      </c>
      <c r="E2299" t="s">
        <v>73</v>
      </c>
      <c r="F2299" t="s">
        <v>262</v>
      </c>
      <c r="G2299" t="s">
        <v>44</v>
      </c>
      <c r="H2299" t="s">
        <v>44</v>
      </c>
      <c r="I2299" s="1">
        <v>45117</v>
      </c>
      <c r="J2299">
        <v>2023</v>
      </c>
      <c r="K2299" t="s">
        <v>21</v>
      </c>
      <c r="L2299">
        <v>13</v>
      </c>
      <c r="M2299">
        <v>387.56</v>
      </c>
      <c r="N2299">
        <v>247.17</v>
      </c>
      <c r="O2299">
        <f>Table1[[#This Row],[Price_per_qty]]*Table1[[#This Row],[Sold_qty]]</f>
        <v>5038.28</v>
      </c>
      <c r="P2299">
        <f>(Table1[[#This Row],[Sold_qty]]*Table1[[#This Row],[Price_per_qty]])-(Table1[[#This Row],[COGS]]*Table1[[#This Row],[Sold_qty]])</f>
        <v>1825.0699999999997</v>
      </c>
      <c r="Q2299" s="6">
        <f>Table1[[#This Row],[Profit]]/Table1[[#This Row],[Revenue]]</f>
        <v>0.36224068531324177</v>
      </c>
    </row>
    <row r="2300" spans="1:17" x14ac:dyDescent="0.3">
      <c r="A2300">
        <v>2299</v>
      </c>
      <c r="B2300" t="s">
        <v>4813</v>
      </c>
      <c r="C2300" t="s">
        <v>4814</v>
      </c>
      <c r="D2300" t="s">
        <v>24</v>
      </c>
      <c r="E2300" t="s">
        <v>25</v>
      </c>
      <c r="F2300" t="s">
        <v>517</v>
      </c>
      <c r="G2300" t="s">
        <v>20</v>
      </c>
      <c r="H2300" t="s">
        <v>44</v>
      </c>
      <c r="I2300" s="1">
        <v>45039</v>
      </c>
      <c r="J2300">
        <v>2023</v>
      </c>
      <c r="K2300" t="s">
        <v>36</v>
      </c>
      <c r="L2300">
        <v>12</v>
      </c>
      <c r="M2300">
        <v>341.31</v>
      </c>
      <c r="N2300">
        <v>185.88</v>
      </c>
      <c r="O2300">
        <f>Table1[[#This Row],[Price_per_qty]]*Table1[[#This Row],[Sold_qty]]</f>
        <v>4095.7200000000003</v>
      </c>
      <c r="P2300">
        <f>(Table1[[#This Row],[Sold_qty]]*Table1[[#This Row],[Price_per_qty]])-(Table1[[#This Row],[COGS]]*Table1[[#This Row],[Sold_qty]])</f>
        <v>1865.1600000000003</v>
      </c>
      <c r="Q2300" s="6">
        <f>Table1[[#This Row],[Profit]]/Table1[[#This Row],[Revenue]]</f>
        <v>0.45539245846884069</v>
      </c>
    </row>
    <row r="2301" spans="1:17" x14ac:dyDescent="0.3">
      <c r="A2301">
        <v>2300</v>
      </c>
      <c r="B2301" t="s">
        <v>4815</v>
      </c>
      <c r="C2301" t="s">
        <v>4816</v>
      </c>
      <c r="D2301" t="s">
        <v>32</v>
      </c>
      <c r="E2301" t="s">
        <v>63</v>
      </c>
      <c r="F2301" t="s">
        <v>1140</v>
      </c>
      <c r="G2301" t="s">
        <v>19</v>
      </c>
      <c r="H2301" t="s">
        <v>27</v>
      </c>
      <c r="I2301" s="1">
        <v>45345</v>
      </c>
      <c r="J2301">
        <v>2024</v>
      </c>
      <c r="K2301" t="s">
        <v>36</v>
      </c>
      <c r="L2301">
        <v>4</v>
      </c>
      <c r="M2301">
        <v>130.93</v>
      </c>
      <c r="N2301">
        <v>78.42</v>
      </c>
      <c r="O2301">
        <f>Table1[[#This Row],[Price_per_qty]]*Table1[[#This Row],[Sold_qty]]</f>
        <v>523.72</v>
      </c>
      <c r="P2301">
        <f>(Table1[[#This Row],[Sold_qty]]*Table1[[#This Row],[Price_per_qty]])-(Table1[[#This Row],[COGS]]*Table1[[#This Row],[Sold_qty]])</f>
        <v>210.04000000000002</v>
      </c>
      <c r="Q2301" s="6">
        <f>Table1[[#This Row],[Profit]]/Table1[[#This Row],[Revenue]]</f>
        <v>0.40105399831971283</v>
      </c>
    </row>
    <row r="2302" spans="1:17" x14ac:dyDescent="0.3">
      <c r="A2302">
        <v>2301</v>
      </c>
      <c r="B2302" t="s">
        <v>4817</v>
      </c>
      <c r="C2302" t="s">
        <v>4818</v>
      </c>
      <c r="D2302" t="s">
        <v>16</v>
      </c>
      <c r="E2302" t="s">
        <v>106</v>
      </c>
      <c r="F2302" t="s">
        <v>380</v>
      </c>
      <c r="G2302" t="s">
        <v>19</v>
      </c>
      <c r="H2302" t="s">
        <v>19</v>
      </c>
      <c r="I2302" s="1">
        <v>45754</v>
      </c>
      <c r="J2302">
        <v>2025</v>
      </c>
      <c r="K2302" t="s">
        <v>29</v>
      </c>
      <c r="L2302">
        <v>16</v>
      </c>
      <c r="M2302">
        <v>207.07</v>
      </c>
      <c r="N2302">
        <v>150.38</v>
      </c>
      <c r="O2302">
        <f>Table1[[#This Row],[Price_per_qty]]*Table1[[#This Row],[Sold_qty]]</f>
        <v>3313.12</v>
      </c>
      <c r="P2302">
        <f>(Table1[[#This Row],[Sold_qty]]*Table1[[#This Row],[Price_per_qty]])-(Table1[[#This Row],[COGS]]*Table1[[#This Row],[Sold_qty]])</f>
        <v>907.04</v>
      </c>
      <c r="Q2302" s="6">
        <f>Table1[[#This Row],[Profit]]/Table1[[#This Row],[Revenue]]</f>
        <v>0.27377215434394164</v>
      </c>
    </row>
    <row r="2303" spans="1:17" x14ac:dyDescent="0.3">
      <c r="A2303">
        <v>2302</v>
      </c>
      <c r="B2303" t="s">
        <v>4819</v>
      </c>
      <c r="C2303" t="s">
        <v>4820</v>
      </c>
      <c r="D2303" t="s">
        <v>16</v>
      </c>
      <c r="E2303" t="s">
        <v>106</v>
      </c>
      <c r="F2303" t="s">
        <v>619</v>
      </c>
      <c r="G2303" t="s">
        <v>28</v>
      </c>
      <c r="H2303" t="s">
        <v>20</v>
      </c>
      <c r="I2303" s="1">
        <v>45000</v>
      </c>
      <c r="J2303">
        <v>2023</v>
      </c>
      <c r="K2303" t="s">
        <v>21</v>
      </c>
      <c r="L2303">
        <v>4</v>
      </c>
      <c r="M2303">
        <v>185.89</v>
      </c>
      <c r="N2303">
        <v>156.66</v>
      </c>
      <c r="O2303">
        <f>Table1[[#This Row],[Price_per_qty]]*Table1[[#This Row],[Sold_qty]]</f>
        <v>743.56</v>
      </c>
      <c r="P2303">
        <f>(Table1[[#This Row],[Sold_qty]]*Table1[[#This Row],[Price_per_qty]])-(Table1[[#This Row],[COGS]]*Table1[[#This Row],[Sold_qty]])</f>
        <v>116.91999999999996</v>
      </c>
      <c r="Q2303" s="6">
        <f>Table1[[#This Row],[Profit]]/Table1[[#This Row],[Revenue]]</f>
        <v>0.15724353112055511</v>
      </c>
    </row>
    <row r="2304" spans="1:17" x14ac:dyDescent="0.3">
      <c r="A2304">
        <v>2303</v>
      </c>
      <c r="B2304" t="s">
        <v>4821</v>
      </c>
      <c r="C2304" t="s">
        <v>4822</v>
      </c>
      <c r="D2304" t="s">
        <v>32</v>
      </c>
      <c r="E2304" t="s">
        <v>33</v>
      </c>
      <c r="F2304" t="s">
        <v>567</v>
      </c>
      <c r="G2304" t="s">
        <v>20</v>
      </c>
      <c r="H2304" t="s">
        <v>19</v>
      </c>
      <c r="I2304" s="1">
        <v>44984</v>
      </c>
      <c r="J2304">
        <v>2023</v>
      </c>
      <c r="K2304" t="s">
        <v>36</v>
      </c>
      <c r="L2304">
        <v>14</v>
      </c>
      <c r="M2304">
        <v>477.8</v>
      </c>
      <c r="N2304">
        <v>390.47</v>
      </c>
      <c r="O2304">
        <f>Table1[[#This Row],[Price_per_qty]]*Table1[[#This Row],[Sold_qty]]</f>
        <v>6689.2</v>
      </c>
      <c r="P2304">
        <f>(Table1[[#This Row],[Sold_qty]]*Table1[[#This Row],[Price_per_qty]])-(Table1[[#This Row],[COGS]]*Table1[[#This Row],[Sold_qty]])</f>
        <v>1222.6199999999999</v>
      </c>
      <c r="Q2304" s="6">
        <f>Table1[[#This Row],[Profit]]/Table1[[#This Row],[Revenue]]</f>
        <v>0.18277521975722058</v>
      </c>
    </row>
    <row r="2305" spans="1:17" x14ac:dyDescent="0.3">
      <c r="A2305">
        <v>2304</v>
      </c>
      <c r="B2305" t="s">
        <v>4823</v>
      </c>
      <c r="C2305" t="s">
        <v>4824</v>
      </c>
      <c r="D2305" t="s">
        <v>24</v>
      </c>
      <c r="E2305" t="s">
        <v>42</v>
      </c>
      <c r="F2305" t="s">
        <v>368</v>
      </c>
      <c r="G2305" t="s">
        <v>20</v>
      </c>
      <c r="H2305" t="s">
        <v>44</v>
      </c>
      <c r="I2305" s="1">
        <v>45575</v>
      </c>
      <c r="J2305">
        <v>2024</v>
      </c>
      <c r="K2305" t="s">
        <v>21</v>
      </c>
      <c r="L2305">
        <v>2</v>
      </c>
      <c r="M2305">
        <v>189.58</v>
      </c>
      <c r="N2305">
        <v>124.71</v>
      </c>
      <c r="O2305">
        <f>Table1[[#This Row],[Price_per_qty]]*Table1[[#This Row],[Sold_qty]]</f>
        <v>379.16</v>
      </c>
      <c r="P2305">
        <f>(Table1[[#This Row],[Sold_qty]]*Table1[[#This Row],[Price_per_qty]])-(Table1[[#This Row],[COGS]]*Table1[[#This Row],[Sold_qty]])</f>
        <v>129.74000000000004</v>
      </c>
      <c r="Q2305" s="6">
        <f>Table1[[#This Row],[Profit]]/Table1[[#This Row],[Revenue]]</f>
        <v>0.34217744487815177</v>
      </c>
    </row>
    <row r="2306" spans="1:17" x14ac:dyDescent="0.3">
      <c r="A2306">
        <v>2305</v>
      </c>
      <c r="B2306" t="s">
        <v>4825</v>
      </c>
      <c r="C2306" t="s">
        <v>4826</v>
      </c>
      <c r="D2306" t="s">
        <v>32</v>
      </c>
      <c r="E2306" t="s">
        <v>33</v>
      </c>
      <c r="F2306" t="s">
        <v>1434</v>
      </c>
      <c r="G2306" t="s">
        <v>44</v>
      </c>
      <c r="H2306" t="s">
        <v>35</v>
      </c>
      <c r="I2306" s="1">
        <v>45589</v>
      </c>
      <c r="J2306">
        <v>2024</v>
      </c>
      <c r="K2306" t="s">
        <v>21</v>
      </c>
      <c r="L2306">
        <v>10</v>
      </c>
      <c r="M2306">
        <v>372.42</v>
      </c>
      <c r="N2306">
        <v>283.89999999999998</v>
      </c>
      <c r="O2306">
        <f>Table1[[#This Row],[Price_per_qty]]*Table1[[#This Row],[Sold_qty]]</f>
        <v>3724.2000000000003</v>
      </c>
      <c r="P2306">
        <f>(Table1[[#This Row],[Sold_qty]]*Table1[[#This Row],[Price_per_qty]])-(Table1[[#This Row],[COGS]]*Table1[[#This Row],[Sold_qty]])</f>
        <v>885.20000000000027</v>
      </c>
      <c r="Q2306" s="6">
        <f>Table1[[#This Row],[Profit]]/Table1[[#This Row],[Revenue]]</f>
        <v>0.23768863111540739</v>
      </c>
    </row>
    <row r="2307" spans="1:17" x14ac:dyDescent="0.3">
      <c r="A2307">
        <v>2306</v>
      </c>
      <c r="B2307" t="s">
        <v>4827</v>
      </c>
      <c r="C2307" t="s">
        <v>4828</v>
      </c>
      <c r="D2307" t="s">
        <v>24</v>
      </c>
      <c r="E2307" t="s">
        <v>25</v>
      </c>
      <c r="F2307" t="s">
        <v>716</v>
      </c>
      <c r="G2307" t="s">
        <v>28</v>
      </c>
      <c r="H2307" t="s">
        <v>28</v>
      </c>
      <c r="I2307" s="1">
        <v>45352</v>
      </c>
      <c r="J2307">
        <v>2024</v>
      </c>
      <c r="K2307" t="s">
        <v>103</v>
      </c>
      <c r="L2307">
        <v>2</v>
      </c>
      <c r="M2307">
        <v>298.89</v>
      </c>
      <c r="N2307">
        <v>234.36</v>
      </c>
      <c r="O2307">
        <f>Table1[[#This Row],[Price_per_qty]]*Table1[[#This Row],[Sold_qty]]</f>
        <v>597.78</v>
      </c>
      <c r="P2307">
        <f>(Table1[[#This Row],[Sold_qty]]*Table1[[#This Row],[Price_per_qty]])-(Table1[[#This Row],[COGS]]*Table1[[#This Row],[Sold_qty]])</f>
        <v>129.05999999999995</v>
      </c>
      <c r="Q2307" s="6">
        <f>Table1[[#This Row],[Profit]]/Table1[[#This Row],[Revenue]]</f>
        <v>0.21589882565492313</v>
      </c>
    </row>
    <row r="2308" spans="1:17" x14ac:dyDescent="0.3">
      <c r="A2308">
        <v>2307</v>
      </c>
      <c r="B2308" t="s">
        <v>4829</v>
      </c>
      <c r="C2308" t="s">
        <v>4830</v>
      </c>
      <c r="D2308" t="s">
        <v>32</v>
      </c>
      <c r="E2308" t="s">
        <v>52</v>
      </c>
      <c r="F2308" t="s">
        <v>2238</v>
      </c>
      <c r="G2308" t="s">
        <v>28</v>
      </c>
      <c r="H2308" t="s">
        <v>19</v>
      </c>
      <c r="I2308" s="1">
        <v>45112</v>
      </c>
      <c r="J2308">
        <v>2023</v>
      </c>
      <c r="K2308" t="s">
        <v>29</v>
      </c>
      <c r="L2308">
        <v>10</v>
      </c>
      <c r="M2308">
        <v>180.05</v>
      </c>
      <c r="N2308">
        <v>94.54</v>
      </c>
      <c r="O2308">
        <f>Table1[[#This Row],[Price_per_qty]]*Table1[[#This Row],[Sold_qty]]</f>
        <v>1800.5</v>
      </c>
      <c r="P2308">
        <f>(Table1[[#This Row],[Sold_qty]]*Table1[[#This Row],[Price_per_qty]])-(Table1[[#This Row],[COGS]]*Table1[[#This Row],[Sold_qty]])</f>
        <v>855.09999999999991</v>
      </c>
      <c r="Q2308" s="6">
        <f>Table1[[#This Row],[Profit]]/Table1[[#This Row],[Revenue]]</f>
        <v>0.47492363232435431</v>
      </c>
    </row>
    <row r="2309" spans="1:17" x14ac:dyDescent="0.3">
      <c r="A2309">
        <v>2308</v>
      </c>
      <c r="B2309" t="s">
        <v>4831</v>
      </c>
      <c r="C2309" t="s">
        <v>2420</v>
      </c>
      <c r="D2309" t="s">
        <v>16</v>
      </c>
      <c r="E2309" t="s">
        <v>17</v>
      </c>
      <c r="F2309" t="s">
        <v>184</v>
      </c>
      <c r="G2309" t="s">
        <v>20</v>
      </c>
      <c r="H2309" t="s">
        <v>20</v>
      </c>
      <c r="I2309" s="1">
        <v>45563</v>
      </c>
      <c r="J2309">
        <v>2024</v>
      </c>
      <c r="K2309" t="s">
        <v>103</v>
      </c>
      <c r="L2309">
        <v>11</v>
      </c>
      <c r="M2309">
        <v>410.06</v>
      </c>
      <c r="N2309">
        <v>282.16000000000003</v>
      </c>
      <c r="O2309">
        <f>Table1[[#This Row],[Price_per_qty]]*Table1[[#This Row],[Sold_qty]]</f>
        <v>4510.66</v>
      </c>
      <c r="P2309">
        <f>(Table1[[#This Row],[Sold_qty]]*Table1[[#This Row],[Price_per_qty]])-(Table1[[#This Row],[COGS]]*Table1[[#This Row],[Sold_qty]])</f>
        <v>1406.8999999999996</v>
      </c>
      <c r="Q2309" s="6">
        <f>Table1[[#This Row],[Profit]]/Table1[[#This Row],[Revenue]]</f>
        <v>0.31190557479393255</v>
      </c>
    </row>
    <row r="2310" spans="1:17" x14ac:dyDescent="0.3">
      <c r="A2310">
        <v>2309</v>
      </c>
      <c r="B2310" t="s">
        <v>4832</v>
      </c>
      <c r="C2310" t="s">
        <v>4833</v>
      </c>
      <c r="D2310" t="s">
        <v>24</v>
      </c>
      <c r="E2310" t="s">
        <v>73</v>
      </c>
      <c r="F2310" t="s">
        <v>2587</v>
      </c>
      <c r="G2310" t="s">
        <v>20</v>
      </c>
      <c r="H2310" t="s">
        <v>44</v>
      </c>
      <c r="I2310" s="1">
        <v>45788</v>
      </c>
      <c r="J2310">
        <v>2025</v>
      </c>
      <c r="K2310" t="s">
        <v>29</v>
      </c>
      <c r="L2310">
        <v>19</v>
      </c>
      <c r="M2310">
        <v>376.16</v>
      </c>
      <c r="N2310">
        <v>259.70999999999998</v>
      </c>
      <c r="O2310">
        <f>Table1[[#This Row],[Price_per_qty]]*Table1[[#This Row],[Sold_qty]]</f>
        <v>7147.0400000000009</v>
      </c>
      <c r="P2310">
        <f>(Table1[[#This Row],[Sold_qty]]*Table1[[#This Row],[Price_per_qty]])-(Table1[[#This Row],[COGS]]*Table1[[#This Row],[Sold_qty]])</f>
        <v>2212.5500000000011</v>
      </c>
      <c r="Q2310" s="6">
        <f>Table1[[#This Row],[Profit]]/Table1[[#This Row],[Revenue]]</f>
        <v>0.30957571246278193</v>
      </c>
    </row>
    <row r="2311" spans="1:17" x14ac:dyDescent="0.3">
      <c r="A2311">
        <v>2310</v>
      </c>
      <c r="B2311" t="s">
        <v>4834</v>
      </c>
      <c r="C2311" t="s">
        <v>4835</v>
      </c>
      <c r="D2311" t="s">
        <v>16</v>
      </c>
      <c r="E2311" t="s">
        <v>59</v>
      </c>
      <c r="F2311" t="s">
        <v>375</v>
      </c>
      <c r="G2311" t="s">
        <v>20</v>
      </c>
      <c r="H2311" t="s">
        <v>20</v>
      </c>
      <c r="I2311" s="1">
        <v>45067</v>
      </c>
      <c r="J2311">
        <v>2023</v>
      </c>
      <c r="K2311" t="s">
        <v>21</v>
      </c>
      <c r="L2311">
        <v>1</v>
      </c>
      <c r="M2311">
        <v>292.68</v>
      </c>
      <c r="N2311">
        <v>192.16</v>
      </c>
      <c r="O2311">
        <f>Table1[[#This Row],[Price_per_qty]]*Table1[[#This Row],[Sold_qty]]</f>
        <v>292.68</v>
      </c>
      <c r="P2311">
        <f>(Table1[[#This Row],[Sold_qty]]*Table1[[#This Row],[Price_per_qty]])-(Table1[[#This Row],[COGS]]*Table1[[#This Row],[Sold_qty]])</f>
        <v>100.52000000000001</v>
      </c>
      <c r="Q2311" s="6">
        <f>Table1[[#This Row],[Profit]]/Table1[[#This Row],[Revenue]]</f>
        <v>0.34344676780101135</v>
      </c>
    </row>
    <row r="2312" spans="1:17" x14ac:dyDescent="0.3">
      <c r="A2312">
        <v>2311</v>
      </c>
      <c r="B2312" t="s">
        <v>4836</v>
      </c>
      <c r="C2312" t="s">
        <v>4837</v>
      </c>
      <c r="D2312" t="s">
        <v>32</v>
      </c>
      <c r="E2312" t="s">
        <v>33</v>
      </c>
      <c r="F2312" t="s">
        <v>197</v>
      </c>
      <c r="G2312" t="s">
        <v>19</v>
      </c>
      <c r="H2312" t="s">
        <v>28</v>
      </c>
      <c r="I2312" s="1">
        <v>45517</v>
      </c>
      <c r="J2312">
        <v>2024</v>
      </c>
      <c r="K2312" t="s">
        <v>29</v>
      </c>
      <c r="L2312">
        <v>12</v>
      </c>
      <c r="M2312">
        <v>88.01</v>
      </c>
      <c r="N2312">
        <v>63.28</v>
      </c>
      <c r="O2312">
        <f>Table1[[#This Row],[Price_per_qty]]*Table1[[#This Row],[Sold_qty]]</f>
        <v>1056.1200000000001</v>
      </c>
      <c r="P2312">
        <f>(Table1[[#This Row],[Sold_qty]]*Table1[[#This Row],[Price_per_qty]])-(Table1[[#This Row],[COGS]]*Table1[[#This Row],[Sold_qty]])</f>
        <v>296.7600000000001</v>
      </c>
      <c r="Q2312" s="6">
        <f>Table1[[#This Row],[Profit]]/Table1[[#This Row],[Revenue]]</f>
        <v>0.28099079650039777</v>
      </c>
    </row>
    <row r="2313" spans="1:17" x14ac:dyDescent="0.3">
      <c r="A2313">
        <v>2312</v>
      </c>
      <c r="B2313" t="s">
        <v>4838</v>
      </c>
      <c r="C2313" t="s">
        <v>4839</v>
      </c>
      <c r="D2313" t="s">
        <v>16</v>
      </c>
      <c r="E2313" t="s">
        <v>59</v>
      </c>
      <c r="F2313" t="s">
        <v>169</v>
      </c>
      <c r="G2313" t="s">
        <v>35</v>
      </c>
      <c r="H2313" t="s">
        <v>27</v>
      </c>
      <c r="I2313" s="1">
        <v>45338</v>
      </c>
      <c r="J2313">
        <v>2024</v>
      </c>
      <c r="K2313" t="s">
        <v>21</v>
      </c>
      <c r="L2313">
        <v>13</v>
      </c>
      <c r="M2313">
        <v>79.540000000000006</v>
      </c>
      <c r="N2313">
        <v>43.65</v>
      </c>
      <c r="O2313">
        <f>Table1[[#This Row],[Price_per_qty]]*Table1[[#This Row],[Sold_qty]]</f>
        <v>1034.02</v>
      </c>
      <c r="P2313">
        <f>(Table1[[#This Row],[Sold_qty]]*Table1[[#This Row],[Price_per_qty]])-(Table1[[#This Row],[COGS]]*Table1[[#This Row],[Sold_qty]])</f>
        <v>466.57000000000005</v>
      </c>
      <c r="Q2313" s="6">
        <f>Table1[[#This Row],[Profit]]/Table1[[#This Row],[Revenue]]</f>
        <v>0.45121951219512202</v>
      </c>
    </row>
    <row r="2314" spans="1:17" x14ac:dyDescent="0.3">
      <c r="A2314">
        <v>2313</v>
      </c>
      <c r="B2314" t="s">
        <v>4840</v>
      </c>
      <c r="C2314" t="s">
        <v>415</v>
      </c>
      <c r="D2314" t="s">
        <v>24</v>
      </c>
      <c r="E2314" t="s">
        <v>42</v>
      </c>
      <c r="F2314" t="s">
        <v>206</v>
      </c>
      <c r="G2314" t="s">
        <v>35</v>
      </c>
      <c r="H2314" t="s">
        <v>27</v>
      </c>
      <c r="I2314" s="1">
        <v>44934</v>
      </c>
      <c r="J2314">
        <v>2023</v>
      </c>
      <c r="K2314" t="s">
        <v>103</v>
      </c>
      <c r="L2314">
        <v>2</v>
      </c>
      <c r="M2314">
        <v>321.70999999999998</v>
      </c>
      <c r="N2314">
        <v>233.48</v>
      </c>
      <c r="O2314">
        <f>Table1[[#This Row],[Price_per_qty]]*Table1[[#This Row],[Sold_qty]]</f>
        <v>643.41999999999996</v>
      </c>
      <c r="P2314">
        <f>(Table1[[#This Row],[Sold_qty]]*Table1[[#This Row],[Price_per_qty]])-(Table1[[#This Row],[COGS]]*Table1[[#This Row],[Sold_qty]])</f>
        <v>176.45999999999998</v>
      </c>
      <c r="Q2314" s="6">
        <f>Table1[[#This Row],[Profit]]/Table1[[#This Row],[Revenue]]</f>
        <v>0.27425320941220355</v>
      </c>
    </row>
    <row r="2315" spans="1:17" x14ac:dyDescent="0.3">
      <c r="A2315">
        <v>2314</v>
      </c>
      <c r="B2315" t="s">
        <v>4841</v>
      </c>
      <c r="C2315" t="s">
        <v>4842</v>
      </c>
      <c r="D2315" t="s">
        <v>32</v>
      </c>
      <c r="E2315" t="s">
        <v>52</v>
      </c>
      <c r="F2315" t="s">
        <v>2829</v>
      </c>
      <c r="G2315" t="s">
        <v>35</v>
      </c>
      <c r="H2315" t="s">
        <v>35</v>
      </c>
      <c r="I2315" s="1">
        <v>45279</v>
      </c>
      <c r="J2315">
        <v>2023</v>
      </c>
      <c r="K2315" t="s">
        <v>36</v>
      </c>
      <c r="L2315">
        <v>14</v>
      </c>
      <c r="M2315">
        <v>42.89</v>
      </c>
      <c r="N2315">
        <v>29.91</v>
      </c>
      <c r="O2315">
        <f>Table1[[#This Row],[Price_per_qty]]*Table1[[#This Row],[Sold_qty]]</f>
        <v>600.46</v>
      </c>
      <c r="P2315">
        <f>(Table1[[#This Row],[Sold_qty]]*Table1[[#This Row],[Price_per_qty]])-(Table1[[#This Row],[COGS]]*Table1[[#This Row],[Sold_qty]])</f>
        <v>181.72000000000003</v>
      </c>
      <c r="Q2315" s="6">
        <f>Table1[[#This Row],[Profit]]/Table1[[#This Row],[Revenue]]</f>
        <v>0.30263464677080909</v>
      </c>
    </row>
    <row r="2316" spans="1:17" x14ac:dyDescent="0.3">
      <c r="A2316">
        <v>2315</v>
      </c>
      <c r="B2316" t="s">
        <v>4843</v>
      </c>
      <c r="C2316" t="s">
        <v>4844</v>
      </c>
      <c r="D2316" t="s">
        <v>24</v>
      </c>
      <c r="E2316" t="s">
        <v>73</v>
      </c>
      <c r="F2316" t="s">
        <v>3287</v>
      </c>
      <c r="G2316" t="s">
        <v>20</v>
      </c>
      <c r="H2316" t="s">
        <v>28</v>
      </c>
      <c r="I2316" s="1">
        <v>45497</v>
      </c>
      <c r="J2316">
        <v>2024</v>
      </c>
      <c r="K2316" t="s">
        <v>36</v>
      </c>
      <c r="L2316">
        <v>8</v>
      </c>
      <c r="M2316">
        <v>164.27</v>
      </c>
      <c r="N2316">
        <v>83.85</v>
      </c>
      <c r="O2316">
        <f>Table1[[#This Row],[Price_per_qty]]*Table1[[#This Row],[Sold_qty]]</f>
        <v>1314.16</v>
      </c>
      <c r="P2316">
        <f>(Table1[[#This Row],[Sold_qty]]*Table1[[#This Row],[Price_per_qty]])-(Table1[[#This Row],[COGS]]*Table1[[#This Row],[Sold_qty]])</f>
        <v>643.36000000000013</v>
      </c>
      <c r="Q2316" s="6">
        <f>Table1[[#This Row],[Profit]]/Table1[[#This Row],[Revenue]]</f>
        <v>0.48955987094417736</v>
      </c>
    </row>
    <row r="2317" spans="1:17" x14ac:dyDescent="0.3">
      <c r="A2317">
        <v>2316</v>
      </c>
      <c r="B2317" t="s">
        <v>4845</v>
      </c>
      <c r="C2317" t="s">
        <v>4846</v>
      </c>
      <c r="D2317" t="s">
        <v>16</v>
      </c>
      <c r="E2317" t="s">
        <v>17</v>
      </c>
      <c r="F2317" t="s">
        <v>628</v>
      </c>
      <c r="G2317" t="s">
        <v>35</v>
      </c>
      <c r="H2317" t="s">
        <v>28</v>
      </c>
      <c r="I2317" s="1">
        <v>44944</v>
      </c>
      <c r="J2317">
        <v>2023</v>
      </c>
      <c r="K2317" t="s">
        <v>36</v>
      </c>
      <c r="L2317">
        <v>1</v>
      </c>
      <c r="M2317">
        <v>492.74</v>
      </c>
      <c r="N2317">
        <v>288.58999999999997</v>
      </c>
      <c r="O2317">
        <f>Table1[[#This Row],[Price_per_qty]]*Table1[[#This Row],[Sold_qty]]</f>
        <v>492.74</v>
      </c>
      <c r="P2317">
        <f>(Table1[[#This Row],[Sold_qty]]*Table1[[#This Row],[Price_per_qty]])-(Table1[[#This Row],[COGS]]*Table1[[#This Row],[Sold_qty]])</f>
        <v>204.15000000000003</v>
      </c>
      <c r="Q2317" s="6">
        <f>Table1[[#This Row],[Profit]]/Table1[[#This Row],[Revenue]]</f>
        <v>0.41431586637983525</v>
      </c>
    </row>
    <row r="2318" spans="1:17" x14ac:dyDescent="0.3">
      <c r="A2318">
        <v>2317</v>
      </c>
      <c r="B2318" t="s">
        <v>4847</v>
      </c>
      <c r="C2318" t="s">
        <v>4848</v>
      </c>
      <c r="D2318" t="s">
        <v>24</v>
      </c>
      <c r="E2318" t="s">
        <v>25</v>
      </c>
      <c r="F2318" t="s">
        <v>116</v>
      </c>
      <c r="G2318" t="s">
        <v>35</v>
      </c>
      <c r="H2318" t="s">
        <v>27</v>
      </c>
      <c r="I2318" s="1">
        <v>45513</v>
      </c>
      <c r="J2318">
        <v>2024</v>
      </c>
      <c r="K2318" t="s">
        <v>21</v>
      </c>
      <c r="L2318">
        <v>19</v>
      </c>
      <c r="M2318">
        <v>228.47</v>
      </c>
      <c r="N2318">
        <v>159.75</v>
      </c>
      <c r="O2318">
        <f>Table1[[#This Row],[Price_per_qty]]*Table1[[#This Row],[Sold_qty]]</f>
        <v>4340.93</v>
      </c>
      <c r="P2318">
        <f>(Table1[[#This Row],[Sold_qty]]*Table1[[#This Row],[Price_per_qty]])-(Table1[[#This Row],[COGS]]*Table1[[#This Row],[Sold_qty]])</f>
        <v>1305.6800000000003</v>
      </c>
      <c r="Q2318" s="6">
        <f>Table1[[#This Row],[Profit]]/Table1[[#This Row],[Revenue]]</f>
        <v>0.30078347266599559</v>
      </c>
    </row>
    <row r="2319" spans="1:17" x14ac:dyDescent="0.3">
      <c r="A2319">
        <v>2318</v>
      </c>
      <c r="B2319" t="s">
        <v>4849</v>
      </c>
      <c r="C2319" t="s">
        <v>4850</v>
      </c>
      <c r="D2319" t="s">
        <v>24</v>
      </c>
      <c r="E2319" t="s">
        <v>25</v>
      </c>
      <c r="F2319" t="s">
        <v>313</v>
      </c>
      <c r="G2319" t="s">
        <v>27</v>
      </c>
      <c r="H2319" t="s">
        <v>19</v>
      </c>
      <c r="I2319" s="1">
        <v>45762</v>
      </c>
      <c r="J2319">
        <v>2025</v>
      </c>
      <c r="K2319" t="s">
        <v>21</v>
      </c>
      <c r="L2319">
        <v>5</v>
      </c>
      <c r="M2319">
        <v>184.76</v>
      </c>
      <c r="N2319">
        <v>127.28</v>
      </c>
      <c r="O2319">
        <f>Table1[[#This Row],[Price_per_qty]]*Table1[[#This Row],[Sold_qty]]</f>
        <v>923.8</v>
      </c>
      <c r="P2319">
        <f>(Table1[[#This Row],[Sold_qty]]*Table1[[#This Row],[Price_per_qty]])-(Table1[[#This Row],[COGS]]*Table1[[#This Row],[Sold_qty]])</f>
        <v>287.39999999999998</v>
      </c>
      <c r="Q2319" s="6">
        <f>Table1[[#This Row],[Profit]]/Table1[[#This Row],[Revenue]]</f>
        <v>0.3111063000649491</v>
      </c>
    </row>
    <row r="2320" spans="1:17" x14ac:dyDescent="0.3">
      <c r="A2320">
        <v>2319</v>
      </c>
      <c r="B2320" t="s">
        <v>4851</v>
      </c>
      <c r="C2320" t="s">
        <v>4852</v>
      </c>
      <c r="D2320" t="s">
        <v>16</v>
      </c>
      <c r="E2320" t="s">
        <v>17</v>
      </c>
      <c r="F2320" t="s">
        <v>287</v>
      </c>
      <c r="G2320" t="s">
        <v>27</v>
      </c>
      <c r="H2320" t="s">
        <v>19</v>
      </c>
      <c r="I2320" s="1">
        <v>45530</v>
      </c>
      <c r="J2320">
        <v>2024</v>
      </c>
      <c r="K2320" t="s">
        <v>29</v>
      </c>
      <c r="L2320">
        <v>18</v>
      </c>
      <c r="M2320">
        <v>38.92</v>
      </c>
      <c r="N2320">
        <v>31.68</v>
      </c>
      <c r="O2320">
        <f>Table1[[#This Row],[Price_per_qty]]*Table1[[#This Row],[Sold_qty]]</f>
        <v>700.56000000000006</v>
      </c>
      <c r="P2320">
        <f>(Table1[[#This Row],[Sold_qty]]*Table1[[#This Row],[Price_per_qty]])-(Table1[[#This Row],[COGS]]*Table1[[#This Row],[Sold_qty]])</f>
        <v>130.32000000000005</v>
      </c>
      <c r="Q2320" s="6">
        <f>Table1[[#This Row],[Profit]]/Table1[[#This Row],[Revenue]]</f>
        <v>0.18602261048304219</v>
      </c>
    </row>
    <row r="2321" spans="1:17" x14ac:dyDescent="0.3">
      <c r="A2321">
        <v>2320</v>
      </c>
      <c r="B2321" t="s">
        <v>4853</v>
      </c>
      <c r="C2321" t="s">
        <v>2984</v>
      </c>
      <c r="D2321" t="s">
        <v>32</v>
      </c>
      <c r="E2321" t="s">
        <v>33</v>
      </c>
      <c r="F2321" t="s">
        <v>499</v>
      </c>
      <c r="G2321" t="s">
        <v>20</v>
      </c>
      <c r="H2321" t="s">
        <v>28</v>
      </c>
      <c r="I2321" s="1">
        <v>45660</v>
      </c>
      <c r="J2321">
        <v>2025</v>
      </c>
      <c r="K2321" t="s">
        <v>103</v>
      </c>
      <c r="L2321">
        <v>16</v>
      </c>
      <c r="M2321">
        <v>308.37</v>
      </c>
      <c r="N2321">
        <v>244.6</v>
      </c>
      <c r="O2321">
        <f>Table1[[#This Row],[Price_per_qty]]*Table1[[#This Row],[Sold_qty]]</f>
        <v>4933.92</v>
      </c>
      <c r="P2321">
        <f>(Table1[[#This Row],[Sold_qty]]*Table1[[#This Row],[Price_per_qty]])-(Table1[[#This Row],[COGS]]*Table1[[#This Row],[Sold_qty]])</f>
        <v>1020.3200000000002</v>
      </c>
      <c r="Q2321" s="6">
        <f>Table1[[#This Row],[Profit]]/Table1[[#This Row],[Revenue]]</f>
        <v>0.20679702954243281</v>
      </c>
    </row>
    <row r="2322" spans="1:17" x14ac:dyDescent="0.3">
      <c r="A2322">
        <v>2321</v>
      </c>
      <c r="B2322" t="s">
        <v>4854</v>
      </c>
      <c r="C2322" t="s">
        <v>4855</v>
      </c>
      <c r="D2322" t="s">
        <v>16</v>
      </c>
      <c r="E2322" t="s">
        <v>17</v>
      </c>
      <c r="F2322" t="s">
        <v>2567</v>
      </c>
      <c r="G2322" t="s">
        <v>28</v>
      </c>
      <c r="H2322" t="s">
        <v>19</v>
      </c>
      <c r="I2322" s="1">
        <v>45635</v>
      </c>
      <c r="J2322">
        <v>2024</v>
      </c>
      <c r="K2322" t="s">
        <v>103</v>
      </c>
      <c r="L2322">
        <v>17</v>
      </c>
      <c r="M2322">
        <v>237.41</v>
      </c>
      <c r="N2322">
        <v>199.55</v>
      </c>
      <c r="O2322">
        <f>Table1[[#This Row],[Price_per_qty]]*Table1[[#This Row],[Sold_qty]]</f>
        <v>4035.97</v>
      </c>
      <c r="P2322">
        <f>(Table1[[#This Row],[Sold_qty]]*Table1[[#This Row],[Price_per_qty]])-(Table1[[#This Row],[COGS]]*Table1[[#This Row],[Sold_qty]])</f>
        <v>643.61999999999944</v>
      </c>
      <c r="Q2322" s="6">
        <f>Table1[[#This Row],[Profit]]/Table1[[#This Row],[Revenue]]</f>
        <v>0.15947095741544151</v>
      </c>
    </row>
    <row r="2323" spans="1:17" x14ac:dyDescent="0.3">
      <c r="A2323">
        <v>2322</v>
      </c>
      <c r="B2323" t="s">
        <v>4856</v>
      </c>
      <c r="C2323" t="s">
        <v>4857</v>
      </c>
      <c r="D2323" t="s">
        <v>32</v>
      </c>
      <c r="E2323" t="s">
        <v>33</v>
      </c>
      <c r="F2323" t="s">
        <v>3258</v>
      </c>
      <c r="G2323" t="s">
        <v>20</v>
      </c>
      <c r="H2323" t="s">
        <v>44</v>
      </c>
      <c r="I2323" s="1">
        <v>44965</v>
      </c>
      <c r="J2323">
        <v>2023</v>
      </c>
      <c r="K2323" t="s">
        <v>36</v>
      </c>
      <c r="L2323">
        <v>5</v>
      </c>
      <c r="M2323">
        <v>128.02000000000001</v>
      </c>
      <c r="N2323">
        <v>106.38</v>
      </c>
      <c r="O2323">
        <f>Table1[[#This Row],[Price_per_qty]]*Table1[[#This Row],[Sold_qty]]</f>
        <v>640.1</v>
      </c>
      <c r="P2323">
        <f>(Table1[[#This Row],[Sold_qty]]*Table1[[#This Row],[Price_per_qty]])-(Table1[[#This Row],[COGS]]*Table1[[#This Row],[Sold_qty]])</f>
        <v>108.20000000000005</v>
      </c>
      <c r="Q2323" s="6">
        <f>Table1[[#This Row],[Profit]]/Table1[[#This Row],[Revenue]]</f>
        <v>0.16903608811123269</v>
      </c>
    </row>
    <row r="2324" spans="1:17" x14ac:dyDescent="0.3">
      <c r="A2324">
        <v>2323</v>
      </c>
      <c r="B2324" t="s">
        <v>4858</v>
      </c>
      <c r="C2324" t="s">
        <v>4859</v>
      </c>
      <c r="D2324" t="s">
        <v>24</v>
      </c>
      <c r="E2324" t="s">
        <v>25</v>
      </c>
      <c r="F2324" t="s">
        <v>1437</v>
      </c>
      <c r="G2324" t="s">
        <v>44</v>
      </c>
      <c r="H2324" t="s">
        <v>27</v>
      </c>
      <c r="I2324" s="1">
        <v>45079</v>
      </c>
      <c r="J2324">
        <v>2023</v>
      </c>
      <c r="K2324" t="s">
        <v>103</v>
      </c>
      <c r="L2324">
        <v>17</v>
      </c>
      <c r="M2324">
        <v>211.52</v>
      </c>
      <c r="N2324">
        <v>139.46</v>
      </c>
      <c r="O2324">
        <f>Table1[[#This Row],[Price_per_qty]]*Table1[[#This Row],[Sold_qty]]</f>
        <v>3595.84</v>
      </c>
      <c r="P2324">
        <f>(Table1[[#This Row],[Sold_qty]]*Table1[[#This Row],[Price_per_qty]])-(Table1[[#This Row],[COGS]]*Table1[[#This Row],[Sold_qty]])</f>
        <v>1225.02</v>
      </c>
      <c r="Q2324" s="6">
        <f>Table1[[#This Row],[Profit]]/Table1[[#This Row],[Revenue]]</f>
        <v>0.34067700453857791</v>
      </c>
    </row>
    <row r="2325" spans="1:17" x14ac:dyDescent="0.3">
      <c r="A2325">
        <v>2324</v>
      </c>
      <c r="B2325" t="s">
        <v>4860</v>
      </c>
      <c r="C2325" t="s">
        <v>4210</v>
      </c>
      <c r="D2325" t="s">
        <v>24</v>
      </c>
      <c r="E2325" t="s">
        <v>73</v>
      </c>
      <c r="F2325" t="s">
        <v>491</v>
      </c>
      <c r="G2325" t="s">
        <v>27</v>
      </c>
      <c r="H2325" t="s">
        <v>44</v>
      </c>
      <c r="I2325" s="1">
        <v>45583</v>
      </c>
      <c r="J2325">
        <v>2024</v>
      </c>
      <c r="K2325" t="s">
        <v>103</v>
      </c>
      <c r="L2325">
        <v>11</v>
      </c>
      <c r="M2325">
        <v>388.92</v>
      </c>
      <c r="N2325">
        <v>265.02</v>
      </c>
      <c r="O2325">
        <f>Table1[[#This Row],[Price_per_qty]]*Table1[[#This Row],[Sold_qty]]</f>
        <v>4278.12</v>
      </c>
      <c r="P2325">
        <f>(Table1[[#This Row],[Sold_qty]]*Table1[[#This Row],[Price_per_qty]])-(Table1[[#This Row],[COGS]]*Table1[[#This Row],[Sold_qty]])</f>
        <v>1362.9</v>
      </c>
      <c r="Q2325" s="6">
        <f>Table1[[#This Row],[Profit]]/Table1[[#This Row],[Revenue]]</f>
        <v>0.31857451403887693</v>
      </c>
    </row>
    <row r="2326" spans="1:17" x14ac:dyDescent="0.3">
      <c r="A2326">
        <v>2325</v>
      </c>
      <c r="B2326" t="s">
        <v>4861</v>
      </c>
      <c r="C2326" t="s">
        <v>4862</v>
      </c>
      <c r="D2326" t="s">
        <v>32</v>
      </c>
      <c r="E2326" t="s">
        <v>52</v>
      </c>
      <c r="F2326" t="s">
        <v>2262</v>
      </c>
      <c r="G2326" t="s">
        <v>19</v>
      </c>
      <c r="H2326" t="s">
        <v>44</v>
      </c>
      <c r="I2326" s="1">
        <v>45045</v>
      </c>
      <c r="J2326">
        <v>2023</v>
      </c>
      <c r="K2326" t="s">
        <v>21</v>
      </c>
      <c r="L2326">
        <v>10</v>
      </c>
      <c r="M2326">
        <v>55.46</v>
      </c>
      <c r="N2326">
        <v>39.770000000000003</v>
      </c>
      <c r="O2326">
        <f>Table1[[#This Row],[Price_per_qty]]*Table1[[#This Row],[Sold_qty]]</f>
        <v>554.6</v>
      </c>
      <c r="P2326">
        <f>(Table1[[#This Row],[Sold_qty]]*Table1[[#This Row],[Price_per_qty]])-(Table1[[#This Row],[COGS]]*Table1[[#This Row],[Sold_qty]])</f>
        <v>156.89999999999998</v>
      </c>
      <c r="Q2326" s="6">
        <f>Table1[[#This Row],[Profit]]/Table1[[#This Row],[Revenue]]</f>
        <v>0.28290659935088347</v>
      </c>
    </row>
    <row r="2327" spans="1:17" x14ac:dyDescent="0.3">
      <c r="A2327">
        <v>2326</v>
      </c>
      <c r="B2327" t="s">
        <v>4863</v>
      </c>
      <c r="C2327" t="s">
        <v>4864</v>
      </c>
      <c r="D2327" t="s">
        <v>24</v>
      </c>
      <c r="E2327" t="s">
        <v>25</v>
      </c>
      <c r="F2327" t="s">
        <v>259</v>
      </c>
      <c r="G2327" t="s">
        <v>19</v>
      </c>
      <c r="H2327" t="s">
        <v>20</v>
      </c>
      <c r="I2327" s="1">
        <v>45598</v>
      </c>
      <c r="J2327">
        <v>2024</v>
      </c>
      <c r="K2327" t="s">
        <v>21</v>
      </c>
      <c r="L2327">
        <v>7</v>
      </c>
      <c r="M2327">
        <v>482.66</v>
      </c>
      <c r="N2327">
        <v>386.3</v>
      </c>
      <c r="O2327">
        <f>Table1[[#This Row],[Price_per_qty]]*Table1[[#This Row],[Sold_qty]]</f>
        <v>3378.6200000000003</v>
      </c>
      <c r="P2327">
        <f>(Table1[[#This Row],[Sold_qty]]*Table1[[#This Row],[Price_per_qty]])-(Table1[[#This Row],[COGS]]*Table1[[#This Row],[Sold_qty]])</f>
        <v>674.52000000000044</v>
      </c>
      <c r="Q2327" s="6">
        <f>Table1[[#This Row],[Profit]]/Table1[[#This Row],[Revenue]]</f>
        <v>0.19964364148676098</v>
      </c>
    </row>
    <row r="2328" spans="1:17" x14ac:dyDescent="0.3">
      <c r="A2328">
        <v>2327</v>
      </c>
      <c r="B2328" t="s">
        <v>4865</v>
      </c>
      <c r="C2328" t="s">
        <v>4866</v>
      </c>
      <c r="D2328" t="s">
        <v>16</v>
      </c>
      <c r="E2328" t="s">
        <v>106</v>
      </c>
      <c r="F2328" t="s">
        <v>2014</v>
      </c>
      <c r="G2328" t="s">
        <v>28</v>
      </c>
      <c r="H2328" t="s">
        <v>27</v>
      </c>
      <c r="I2328" s="1">
        <v>44942</v>
      </c>
      <c r="J2328">
        <v>2023</v>
      </c>
      <c r="K2328" t="s">
        <v>36</v>
      </c>
      <c r="L2328">
        <v>1</v>
      </c>
      <c r="M2328">
        <v>450.29</v>
      </c>
      <c r="N2328">
        <v>233.06</v>
      </c>
      <c r="O2328">
        <f>Table1[[#This Row],[Price_per_qty]]*Table1[[#This Row],[Sold_qty]]</f>
        <v>450.29</v>
      </c>
      <c r="P2328">
        <f>(Table1[[#This Row],[Sold_qty]]*Table1[[#This Row],[Price_per_qty]])-(Table1[[#This Row],[COGS]]*Table1[[#This Row],[Sold_qty]])</f>
        <v>217.23000000000002</v>
      </c>
      <c r="Q2328" s="6">
        <f>Table1[[#This Row],[Profit]]/Table1[[#This Row],[Revenue]]</f>
        <v>0.48242243887272651</v>
      </c>
    </row>
    <row r="2329" spans="1:17" x14ac:dyDescent="0.3">
      <c r="A2329">
        <v>2328</v>
      </c>
      <c r="B2329" t="s">
        <v>4867</v>
      </c>
      <c r="C2329" t="s">
        <v>4868</v>
      </c>
      <c r="D2329" t="s">
        <v>16</v>
      </c>
      <c r="E2329" t="s">
        <v>17</v>
      </c>
      <c r="F2329" t="s">
        <v>2567</v>
      </c>
      <c r="G2329" t="s">
        <v>35</v>
      </c>
      <c r="H2329" t="s">
        <v>27</v>
      </c>
      <c r="I2329" s="1">
        <v>45532</v>
      </c>
      <c r="J2329">
        <v>2024</v>
      </c>
      <c r="K2329" t="s">
        <v>103</v>
      </c>
      <c r="L2329">
        <v>17</v>
      </c>
      <c r="M2329">
        <v>399.89</v>
      </c>
      <c r="N2329">
        <v>312.06</v>
      </c>
      <c r="O2329">
        <f>Table1[[#This Row],[Price_per_qty]]*Table1[[#This Row],[Sold_qty]]</f>
        <v>6798.13</v>
      </c>
      <c r="P2329">
        <f>(Table1[[#This Row],[Sold_qty]]*Table1[[#This Row],[Price_per_qty]])-(Table1[[#This Row],[COGS]]*Table1[[#This Row],[Sold_qty]])</f>
        <v>1493.1099999999997</v>
      </c>
      <c r="Q2329" s="6">
        <f>Table1[[#This Row],[Profit]]/Table1[[#This Row],[Revenue]]</f>
        <v>0.21963539973492704</v>
      </c>
    </row>
    <row r="2330" spans="1:17" x14ac:dyDescent="0.3">
      <c r="A2330">
        <v>2329</v>
      </c>
      <c r="B2330" t="s">
        <v>4869</v>
      </c>
      <c r="C2330" t="s">
        <v>4870</v>
      </c>
      <c r="D2330" t="s">
        <v>24</v>
      </c>
      <c r="E2330" t="s">
        <v>73</v>
      </c>
      <c r="F2330" t="s">
        <v>2604</v>
      </c>
      <c r="G2330" t="s">
        <v>20</v>
      </c>
      <c r="H2330" t="s">
        <v>35</v>
      </c>
      <c r="I2330" s="1">
        <v>45160</v>
      </c>
      <c r="J2330">
        <v>2023</v>
      </c>
      <c r="K2330" t="s">
        <v>36</v>
      </c>
      <c r="L2330">
        <v>14</v>
      </c>
      <c r="M2330">
        <v>431.66</v>
      </c>
      <c r="N2330">
        <v>341.82</v>
      </c>
      <c r="O2330">
        <f>Table1[[#This Row],[Price_per_qty]]*Table1[[#This Row],[Sold_qty]]</f>
        <v>6043.2400000000007</v>
      </c>
      <c r="P2330">
        <f>(Table1[[#This Row],[Sold_qty]]*Table1[[#This Row],[Price_per_qty]])-(Table1[[#This Row],[COGS]]*Table1[[#This Row],[Sold_qty]])</f>
        <v>1257.7600000000011</v>
      </c>
      <c r="Q2330" s="6">
        <f>Table1[[#This Row],[Profit]]/Table1[[#This Row],[Revenue]]</f>
        <v>0.20812676643654746</v>
      </c>
    </row>
    <row r="2331" spans="1:17" x14ac:dyDescent="0.3">
      <c r="A2331">
        <v>2330</v>
      </c>
      <c r="B2331" t="s">
        <v>4871</v>
      </c>
      <c r="C2331" t="s">
        <v>4872</v>
      </c>
      <c r="D2331" t="s">
        <v>32</v>
      </c>
      <c r="E2331" t="s">
        <v>52</v>
      </c>
      <c r="F2331" t="s">
        <v>53</v>
      </c>
      <c r="G2331" t="s">
        <v>27</v>
      </c>
      <c r="H2331" t="s">
        <v>44</v>
      </c>
      <c r="I2331" s="1">
        <v>45610</v>
      </c>
      <c r="J2331">
        <v>2024</v>
      </c>
      <c r="K2331" t="s">
        <v>21</v>
      </c>
      <c r="L2331">
        <v>2</v>
      </c>
      <c r="M2331">
        <v>78.98</v>
      </c>
      <c r="N2331">
        <v>52.63</v>
      </c>
      <c r="O2331">
        <f>Table1[[#This Row],[Price_per_qty]]*Table1[[#This Row],[Sold_qty]]</f>
        <v>157.96</v>
      </c>
      <c r="P2331">
        <f>(Table1[[#This Row],[Sold_qty]]*Table1[[#This Row],[Price_per_qty]])-(Table1[[#This Row],[COGS]]*Table1[[#This Row],[Sold_qty]])</f>
        <v>52.7</v>
      </c>
      <c r="Q2331" s="6">
        <f>Table1[[#This Row],[Profit]]/Table1[[#This Row],[Revenue]]</f>
        <v>0.33362876677639908</v>
      </c>
    </row>
    <row r="2332" spans="1:17" x14ac:dyDescent="0.3">
      <c r="A2332">
        <v>2331</v>
      </c>
      <c r="B2332" t="s">
        <v>4873</v>
      </c>
      <c r="C2332" t="s">
        <v>1645</v>
      </c>
      <c r="D2332" t="s">
        <v>32</v>
      </c>
      <c r="E2332" t="s">
        <v>63</v>
      </c>
      <c r="F2332" t="s">
        <v>1658</v>
      </c>
      <c r="G2332" t="s">
        <v>20</v>
      </c>
      <c r="H2332" t="s">
        <v>35</v>
      </c>
      <c r="I2332" s="1">
        <v>45214</v>
      </c>
      <c r="J2332">
        <v>2023</v>
      </c>
      <c r="K2332" t="s">
        <v>29</v>
      </c>
      <c r="L2332">
        <v>18</v>
      </c>
      <c r="M2332">
        <v>314.58999999999997</v>
      </c>
      <c r="N2332">
        <v>164.49</v>
      </c>
      <c r="O2332">
        <f>Table1[[#This Row],[Price_per_qty]]*Table1[[#This Row],[Sold_qty]]</f>
        <v>5662.62</v>
      </c>
      <c r="P2332">
        <f>(Table1[[#This Row],[Sold_qty]]*Table1[[#This Row],[Price_per_qty]])-(Table1[[#This Row],[COGS]]*Table1[[#This Row],[Sold_qty]])</f>
        <v>2701.7999999999997</v>
      </c>
      <c r="Q2332" s="6">
        <f>Table1[[#This Row],[Profit]]/Table1[[#This Row],[Revenue]]</f>
        <v>0.47712896150545148</v>
      </c>
    </row>
    <row r="2333" spans="1:17" x14ac:dyDescent="0.3">
      <c r="A2333">
        <v>2332</v>
      </c>
      <c r="B2333" t="s">
        <v>4874</v>
      </c>
      <c r="C2333" t="s">
        <v>4875</v>
      </c>
      <c r="D2333" t="s">
        <v>24</v>
      </c>
      <c r="E2333" t="s">
        <v>42</v>
      </c>
      <c r="F2333" t="s">
        <v>1531</v>
      </c>
      <c r="G2333" t="s">
        <v>20</v>
      </c>
      <c r="H2333" t="s">
        <v>28</v>
      </c>
      <c r="I2333" s="1">
        <v>45279</v>
      </c>
      <c r="J2333">
        <v>2023</v>
      </c>
      <c r="K2333" t="s">
        <v>29</v>
      </c>
      <c r="L2333">
        <v>3</v>
      </c>
      <c r="M2333">
        <v>215.01</v>
      </c>
      <c r="N2333">
        <v>177.44</v>
      </c>
      <c r="O2333">
        <f>Table1[[#This Row],[Price_per_qty]]*Table1[[#This Row],[Sold_qty]]</f>
        <v>645.03</v>
      </c>
      <c r="P2333">
        <f>(Table1[[#This Row],[Sold_qty]]*Table1[[#This Row],[Price_per_qty]])-(Table1[[#This Row],[COGS]]*Table1[[#This Row],[Sold_qty]])</f>
        <v>112.71000000000004</v>
      </c>
      <c r="Q2333" s="6">
        <f>Table1[[#This Row],[Profit]]/Table1[[#This Row],[Revenue]]</f>
        <v>0.17473605878796342</v>
      </c>
    </row>
    <row r="2334" spans="1:17" x14ac:dyDescent="0.3">
      <c r="A2334">
        <v>2333</v>
      </c>
      <c r="B2334" t="s">
        <v>4876</v>
      </c>
      <c r="C2334" t="s">
        <v>4877</v>
      </c>
      <c r="D2334" t="s">
        <v>16</v>
      </c>
      <c r="E2334" t="s">
        <v>106</v>
      </c>
      <c r="F2334" t="s">
        <v>363</v>
      </c>
      <c r="G2334" t="s">
        <v>19</v>
      </c>
      <c r="H2334" t="s">
        <v>19</v>
      </c>
      <c r="I2334" s="1">
        <v>45292</v>
      </c>
      <c r="J2334">
        <v>2024</v>
      </c>
      <c r="K2334" t="s">
        <v>21</v>
      </c>
      <c r="L2334">
        <v>14</v>
      </c>
      <c r="M2334">
        <v>74.42</v>
      </c>
      <c r="N2334">
        <v>53.99</v>
      </c>
      <c r="O2334">
        <f>Table1[[#This Row],[Price_per_qty]]*Table1[[#This Row],[Sold_qty]]</f>
        <v>1041.8800000000001</v>
      </c>
      <c r="P2334">
        <f>(Table1[[#This Row],[Sold_qty]]*Table1[[#This Row],[Price_per_qty]])-(Table1[[#This Row],[COGS]]*Table1[[#This Row],[Sold_qty]])</f>
        <v>286.0200000000001</v>
      </c>
      <c r="Q2334" s="6">
        <f>Table1[[#This Row],[Profit]]/Table1[[#This Row],[Revenue]]</f>
        <v>0.27452297769416828</v>
      </c>
    </row>
    <row r="2335" spans="1:17" x14ac:dyDescent="0.3">
      <c r="A2335">
        <v>2334</v>
      </c>
      <c r="B2335" t="s">
        <v>4878</v>
      </c>
      <c r="C2335" t="s">
        <v>3299</v>
      </c>
      <c r="D2335" t="s">
        <v>32</v>
      </c>
      <c r="E2335" t="s">
        <v>33</v>
      </c>
      <c r="F2335" t="s">
        <v>1023</v>
      </c>
      <c r="G2335" t="s">
        <v>19</v>
      </c>
      <c r="H2335" t="s">
        <v>19</v>
      </c>
      <c r="I2335" s="1">
        <v>45121</v>
      </c>
      <c r="J2335">
        <v>2023</v>
      </c>
      <c r="K2335" t="s">
        <v>103</v>
      </c>
      <c r="L2335">
        <v>20</v>
      </c>
      <c r="M2335">
        <v>135.25</v>
      </c>
      <c r="N2335">
        <v>74.459999999999994</v>
      </c>
      <c r="O2335">
        <f>Table1[[#This Row],[Price_per_qty]]*Table1[[#This Row],[Sold_qty]]</f>
        <v>2705</v>
      </c>
      <c r="P2335">
        <f>(Table1[[#This Row],[Sold_qty]]*Table1[[#This Row],[Price_per_qty]])-(Table1[[#This Row],[COGS]]*Table1[[#This Row],[Sold_qty]])</f>
        <v>1215.8000000000002</v>
      </c>
      <c r="Q2335" s="6">
        <f>Table1[[#This Row],[Profit]]/Table1[[#This Row],[Revenue]]</f>
        <v>0.44946395563770802</v>
      </c>
    </row>
    <row r="2336" spans="1:17" x14ac:dyDescent="0.3">
      <c r="A2336">
        <v>2335</v>
      </c>
      <c r="B2336" t="s">
        <v>4879</v>
      </c>
      <c r="C2336" t="s">
        <v>4880</v>
      </c>
      <c r="D2336" t="s">
        <v>24</v>
      </c>
      <c r="E2336" t="s">
        <v>25</v>
      </c>
      <c r="F2336" t="s">
        <v>274</v>
      </c>
      <c r="G2336" t="s">
        <v>19</v>
      </c>
      <c r="H2336" t="s">
        <v>28</v>
      </c>
      <c r="I2336" s="1">
        <v>45771</v>
      </c>
      <c r="J2336">
        <v>2025</v>
      </c>
      <c r="K2336" t="s">
        <v>36</v>
      </c>
      <c r="L2336">
        <v>19</v>
      </c>
      <c r="M2336">
        <v>26.64</v>
      </c>
      <c r="N2336">
        <v>15.51</v>
      </c>
      <c r="O2336">
        <f>Table1[[#This Row],[Price_per_qty]]*Table1[[#This Row],[Sold_qty]]</f>
        <v>506.16</v>
      </c>
      <c r="P2336">
        <f>(Table1[[#This Row],[Sold_qty]]*Table1[[#This Row],[Price_per_qty]])-(Table1[[#This Row],[COGS]]*Table1[[#This Row],[Sold_qty]])</f>
        <v>211.47000000000003</v>
      </c>
      <c r="Q2336" s="6">
        <f>Table1[[#This Row],[Profit]]/Table1[[#This Row],[Revenue]]</f>
        <v>0.4177927927927928</v>
      </c>
    </row>
    <row r="2337" spans="1:17" x14ac:dyDescent="0.3">
      <c r="A2337">
        <v>2336</v>
      </c>
      <c r="B2337" t="s">
        <v>4881</v>
      </c>
      <c r="C2337" t="s">
        <v>4882</v>
      </c>
      <c r="D2337" t="s">
        <v>32</v>
      </c>
      <c r="E2337" t="s">
        <v>33</v>
      </c>
      <c r="F2337" t="s">
        <v>1185</v>
      </c>
      <c r="G2337" t="s">
        <v>28</v>
      </c>
      <c r="H2337" t="s">
        <v>44</v>
      </c>
      <c r="I2337" s="1">
        <v>45351</v>
      </c>
      <c r="J2337">
        <v>2024</v>
      </c>
      <c r="K2337" t="s">
        <v>21</v>
      </c>
      <c r="L2337">
        <v>17</v>
      </c>
      <c r="M2337">
        <v>412.42</v>
      </c>
      <c r="N2337">
        <v>309.89</v>
      </c>
      <c r="O2337">
        <f>Table1[[#This Row],[Price_per_qty]]*Table1[[#This Row],[Sold_qty]]</f>
        <v>7011.14</v>
      </c>
      <c r="P2337">
        <f>(Table1[[#This Row],[Sold_qty]]*Table1[[#This Row],[Price_per_qty]])-(Table1[[#This Row],[COGS]]*Table1[[#This Row],[Sold_qty]])</f>
        <v>1743.0100000000002</v>
      </c>
      <c r="Q2337" s="6">
        <f>Table1[[#This Row],[Profit]]/Table1[[#This Row],[Revenue]]</f>
        <v>0.24860579021385967</v>
      </c>
    </row>
    <row r="2338" spans="1:17" x14ac:dyDescent="0.3">
      <c r="A2338">
        <v>2337</v>
      </c>
      <c r="B2338" t="s">
        <v>4883</v>
      </c>
      <c r="C2338" t="s">
        <v>4855</v>
      </c>
      <c r="D2338" t="s">
        <v>24</v>
      </c>
      <c r="E2338" t="s">
        <v>42</v>
      </c>
      <c r="F2338" t="s">
        <v>883</v>
      </c>
      <c r="G2338" t="s">
        <v>27</v>
      </c>
      <c r="H2338" t="s">
        <v>35</v>
      </c>
      <c r="I2338" s="1">
        <v>45275</v>
      </c>
      <c r="J2338">
        <v>2023</v>
      </c>
      <c r="K2338" t="s">
        <v>36</v>
      </c>
      <c r="L2338">
        <v>15</v>
      </c>
      <c r="M2338">
        <v>223.03</v>
      </c>
      <c r="N2338">
        <v>146.97999999999999</v>
      </c>
      <c r="O2338">
        <f>Table1[[#This Row],[Price_per_qty]]*Table1[[#This Row],[Sold_qty]]</f>
        <v>3345.45</v>
      </c>
      <c r="P2338">
        <f>(Table1[[#This Row],[Sold_qty]]*Table1[[#This Row],[Price_per_qty]])-(Table1[[#This Row],[COGS]]*Table1[[#This Row],[Sold_qty]])</f>
        <v>1140.75</v>
      </c>
      <c r="Q2338" s="6">
        <f>Table1[[#This Row],[Profit]]/Table1[[#This Row],[Revenue]]</f>
        <v>0.34098551764336638</v>
      </c>
    </row>
    <row r="2339" spans="1:17" x14ac:dyDescent="0.3">
      <c r="A2339">
        <v>2338</v>
      </c>
      <c r="B2339" t="s">
        <v>4884</v>
      </c>
      <c r="C2339" t="s">
        <v>4885</v>
      </c>
      <c r="D2339" t="s">
        <v>24</v>
      </c>
      <c r="E2339" t="s">
        <v>42</v>
      </c>
      <c r="F2339" t="s">
        <v>1478</v>
      </c>
      <c r="G2339" t="s">
        <v>27</v>
      </c>
      <c r="H2339" t="s">
        <v>27</v>
      </c>
      <c r="I2339" s="1">
        <v>45082</v>
      </c>
      <c r="J2339">
        <v>2023</v>
      </c>
      <c r="K2339" t="s">
        <v>29</v>
      </c>
      <c r="L2339">
        <v>18</v>
      </c>
      <c r="M2339">
        <v>147.97</v>
      </c>
      <c r="N2339">
        <v>90.12</v>
      </c>
      <c r="O2339">
        <f>Table1[[#This Row],[Price_per_qty]]*Table1[[#This Row],[Sold_qty]]</f>
        <v>2663.46</v>
      </c>
      <c r="P2339">
        <f>(Table1[[#This Row],[Sold_qty]]*Table1[[#This Row],[Price_per_qty]])-(Table1[[#This Row],[COGS]]*Table1[[#This Row],[Sold_qty]])</f>
        <v>1041.3</v>
      </c>
      <c r="Q2339" s="6">
        <f>Table1[[#This Row],[Profit]]/Table1[[#This Row],[Revenue]]</f>
        <v>0.39095762654592142</v>
      </c>
    </row>
    <row r="2340" spans="1:17" x14ac:dyDescent="0.3">
      <c r="A2340">
        <v>2339</v>
      </c>
      <c r="B2340" t="s">
        <v>4886</v>
      </c>
      <c r="C2340" t="s">
        <v>4887</v>
      </c>
      <c r="D2340" t="s">
        <v>24</v>
      </c>
      <c r="E2340" t="s">
        <v>42</v>
      </c>
      <c r="F2340" t="s">
        <v>1119</v>
      </c>
      <c r="G2340" t="s">
        <v>28</v>
      </c>
      <c r="H2340" t="s">
        <v>44</v>
      </c>
      <c r="I2340" s="1">
        <v>45050</v>
      </c>
      <c r="J2340">
        <v>2023</v>
      </c>
      <c r="K2340" t="s">
        <v>36</v>
      </c>
      <c r="L2340">
        <v>18</v>
      </c>
      <c r="M2340">
        <v>20.059999999999999</v>
      </c>
      <c r="N2340">
        <v>16.62</v>
      </c>
      <c r="O2340">
        <f>Table1[[#This Row],[Price_per_qty]]*Table1[[#This Row],[Sold_qty]]</f>
        <v>361.08</v>
      </c>
      <c r="P2340">
        <f>(Table1[[#This Row],[Sold_qty]]*Table1[[#This Row],[Price_per_qty]])-(Table1[[#This Row],[COGS]]*Table1[[#This Row],[Sold_qty]])</f>
        <v>61.919999999999959</v>
      </c>
      <c r="Q2340" s="6">
        <f>Table1[[#This Row],[Profit]]/Table1[[#This Row],[Revenue]]</f>
        <v>0.17148554336989022</v>
      </c>
    </row>
    <row r="2341" spans="1:17" x14ac:dyDescent="0.3">
      <c r="A2341">
        <v>2340</v>
      </c>
      <c r="B2341" t="s">
        <v>4888</v>
      </c>
      <c r="C2341" t="s">
        <v>4889</v>
      </c>
      <c r="D2341" t="s">
        <v>32</v>
      </c>
      <c r="E2341" t="s">
        <v>52</v>
      </c>
      <c r="F2341" t="s">
        <v>439</v>
      </c>
      <c r="G2341" t="s">
        <v>28</v>
      </c>
      <c r="H2341" t="s">
        <v>19</v>
      </c>
      <c r="I2341" s="1">
        <v>45146</v>
      </c>
      <c r="J2341">
        <v>2023</v>
      </c>
      <c r="K2341" t="s">
        <v>29</v>
      </c>
      <c r="L2341">
        <v>20</v>
      </c>
      <c r="M2341">
        <v>310.52</v>
      </c>
      <c r="N2341">
        <v>179.35</v>
      </c>
      <c r="O2341">
        <f>Table1[[#This Row],[Price_per_qty]]*Table1[[#This Row],[Sold_qty]]</f>
        <v>6210.4</v>
      </c>
      <c r="P2341">
        <f>(Table1[[#This Row],[Sold_qty]]*Table1[[#This Row],[Price_per_qty]])-(Table1[[#This Row],[COGS]]*Table1[[#This Row],[Sold_qty]])</f>
        <v>2623.3999999999996</v>
      </c>
      <c r="Q2341" s="6">
        <f>Table1[[#This Row],[Profit]]/Table1[[#This Row],[Revenue]]</f>
        <v>0.42242045600927475</v>
      </c>
    </row>
    <row r="2342" spans="1:17" x14ac:dyDescent="0.3">
      <c r="A2342">
        <v>2341</v>
      </c>
      <c r="B2342" t="s">
        <v>4890</v>
      </c>
      <c r="C2342" t="s">
        <v>4891</v>
      </c>
      <c r="D2342" t="s">
        <v>32</v>
      </c>
      <c r="E2342" t="s">
        <v>52</v>
      </c>
      <c r="F2342" t="s">
        <v>662</v>
      </c>
      <c r="G2342" t="s">
        <v>35</v>
      </c>
      <c r="H2342" t="s">
        <v>19</v>
      </c>
      <c r="I2342" s="1">
        <v>45702</v>
      </c>
      <c r="J2342">
        <v>2025</v>
      </c>
      <c r="K2342" t="s">
        <v>36</v>
      </c>
      <c r="L2342">
        <v>15</v>
      </c>
      <c r="M2342">
        <v>364.91</v>
      </c>
      <c r="N2342">
        <v>238.06</v>
      </c>
      <c r="O2342">
        <f>Table1[[#This Row],[Price_per_qty]]*Table1[[#This Row],[Sold_qty]]</f>
        <v>5473.6500000000005</v>
      </c>
      <c r="P2342">
        <f>(Table1[[#This Row],[Sold_qty]]*Table1[[#This Row],[Price_per_qty]])-(Table1[[#This Row],[COGS]]*Table1[[#This Row],[Sold_qty]])</f>
        <v>1902.7500000000005</v>
      </c>
      <c r="Q2342" s="6">
        <f>Table1[[#This Row],[Profit]]/Table1[[#This Row],[Revenue]]</f>
        <v>0.34761996108629528</v>
      </c>
    </row>
    <row r="2343" spans="1:17" x14ac:dyDescent="0.3">
      <c r="A2343">
        <v>2342</v>
      </c>
      <c r="B2343" t="s">
        <v>4892</v>
      </c>
      <c r="C2343" t="s">
        <v>4893</v>
      </c>
      <c r="D2343" t="s">
        <v>24</v>
      </c>
      <c r="E2343" t="s">
        <v>25</v>
      </c>
      <c r="F2343" t="s">
        <v>891</v>
      </c>
      <c r="G2343" t="s">
        <v>44</v>
      </c>
      <c r="H2343" t="s">
        <v>35</v>
      </c>
      <c r="I2343" s="1">
        <v>45472</v>
      </c>
      <c r="J2343">
        <v>2024</v>
      </c>
      <c r="K2343" t="s">
        <v>36</v>
      </c>
      <c r="L2343">
        <v>16</v>
      </c>
      <c r="M2343">
        <v>341.27</v>
      </c>
      <c r="N2343">
        <v>186.39</v>
      </c>
      <c r="O2343">
        <f>Table1[[#This Row],[Price_per_qty]]*Table1[[#This Row],[Sold_qty]]</f>
        <v>5460.32</v>
      </c>
      <c r="P2343">
        <f>(Table1[[#This Row],[Sold_qty]]*Table1[[#This Row],[Price_per_qty]])-(Table1[[#This Row],[COGS]]*Table1[[#This Row],[Sold_qty]])</f>
        <v>2478.08</v>
      </c>
      <c r="Q2343" s="6">
        <f>Table1[[#This Row],[Profit]]/Table1[[#This Row],[Revenue]]</f>
        <v>0.45383420751897324</v>
      </c>
    </row>
    <row r="2344" spans="1:17" x14ac:dyDescent="0.3">
      <c r="A2344">
        <v>2343</v>
      </c>
      <c r="B2344" t="s">
        <v>4894</v>
      </c>
      <c r="C2344" t="s">
        <v>3529</v>
      </c>
      <c r="D2344" t="s">
        <v>16</v>
      </c>
      <c r="E2344" t="s">
        <v>17</v>
      </c>
      <c r="F2344" t="s">
        <v>842</v>
      </c>
      <c r="G2344" t="s">
        <v>20</v>
      </c>
      <c r="H2344" t="s">
        <v>44</v>
      </c>
      <c r="I2344" s="1">
        <v>45295</v>
      </c>
      <c r="J2344">
        <v>2024</v>
      </c>
      <c r="K2344" t="s">
        <v>29</v>
      </c>
      <c r="L2344">
        <v>2</v>
      </c>
      <c r="M2344">
        <v>130.74</v>
      </c>
      <c r="N2344">
        <v>103.66</v>
      </c>
      <c r="O2344">
        <f>Table1[[#This Row],[Price_per_qty]]*Table1[[#This Row],[Sold_qty]]</f>
        <v>261.48</v>
      </c>
      <c r="P2344">
        <f>(Table1[[#This Row],[Sold_qty]]*Table1[[#This Row],[Price_per_qty]])-(Table1[[#This Row],[COGS]]*Table1[[#This Row],[Sold_qty]])</f>
        <v>54.160000000000025</v>
      </c>
      <c r="Q2344" s="6">
        <f>Table1[[#This Row],[Profit]]/Table1[[#This Row],[Revenue]]</f>
        <v>0.20712865228698188</v>
      </c>
    </row>
    <row r="2345" spans="1:17" x14ac:dyDescent="0.3">
      <c r="A2345">
        <v>2344</v>
      </c>
      <c r="B2345" t="s">
        <v>4895</v>
      </c>
      <c r="C2345" t="s">
        <v>4896</v>
      </c>
      <c r="D2345" t="s">
        <v>32</v>
      </c>
      <c r="E2345" t="s">
        <v>52</v>
      </c>
      <c r="F2345" t="s">
        <v>643</v>
      </c>
      <c r="G2345" t="s">
        <v>20</v>
      </c>
      <c r="H2345" t="s">
        <v>44</v>
      </c>
      <c r="I2345" s="1">
        <v>45716</v>
      </c>
      <c r="J2345">
        <v>2025</v>
      </c>
      <c r="K2345" t="s">
        <v>36</v>
      </c>
      <c r="L2345">
        <v>16</v>
      </c>
      <c r="M2345">
        <v>413.08</v>
      </c>
      <c r="N2345">
        <v>253.67</v>
      </c>
      <c r="O2345">
        <f>Table1[[#This Row],[Price_per_qty]]*Table1[[#This Row],[Sold_qty]]</f>
        <v>6609.28</v>
      </c>
      <c r="P2345">
        <f>(Table1[[#This Row],[Sold_qty]]*Table1[[#This Row],[Price_per_qty]])-(Table1[[#This Row],[COGS]]*Table1[[#This Row],[Sold_qty]])</f>
        <v>2550.56</v>
      </c>
      <c r="Q2345" s="6">
        <f>Table1[[#This Row],[Profit]]/Table1[[#This Row],[Revenue]]</f>
        <v>0.38590587779606855</v>
      </c>
    </row>
    <row r="2346" spans="1:17" x14ac:dyDescent="0.3">
      <c r="A2346">
        <v>2345</v>
      </c>
      <c r="B2346" t="s">
        <v>4897</v>
      </c>
      <c r="C2346" t="s">
        <v>4898</v>
      </c>
      <c r="D2346" t="s">
        <v>16</v>
      </c>
      <c r="E2346" t="s">
        <v>106</v>
      </c>
      <c r="F2346" t="s">
        <v>594</v>
      </c>
      <c r="G2346" t="s">
        <v>35</v>
      </c>
      <c r="H2346" t="s">
        <v>19</v>
      </c>
      <c r="I2346" s="1">
        <v>45267</v>
      </c>
      <c r="J2346">
        <v>2023</v>
      </c>
      <c r="K2346" t="s">
        <v>29</v>
      </c>
      <c r="L2346">
        <v>14</v>
      </c>
      <c r="M2346">
        <v>210.99</v>
      </c>
      <c r="N2346">
        <v>154.38999999999999</v>
      </c>
      <c r="O2346">
        <f>Table1[[#This Row],[Price_per_qty]]*Table1[[#This Row],[Sold_qty]]</f>
        <v>2953.86</v>
      </c>
      <c r="P2346">
        <f>(Table1[[#This Row],[Sold_qty]]*Table1[[#This Row],[Price_per_qty]])-(Table1[[#This Row],[COGS]]*Table1[[#This Row],[Sold_qty]])</f>
        <v>792.40000000000009</v>
      </c>
      <c r="Q2346" s="6">
        <f>Table1[[#This Row],[Profit]]/Table1[[#This Row],[Revenue]]</f>
        <v>0.26825915920185794</v>
      </c>
    </row>
    <row r="2347" spans="1:17" x14ac:dyDescent="0.3">
      <c r="A2347">
        <v>2346</v>
      </c>
      <c r="B2347" t="s">
        <v>4899</v>
      </c>
      <c r="C2347" t="s">
        <v>4900</v>
      </c>
      <c r="D2347" t="s">
        <v>32</v>
      </c>
      <c r="E2347" t="s">
        <v>33</v>
      </c>
      <c r="F2347" t="s">
        <v>474</v>
      </c>
      <c r="G2347" t="s">
        <v>35</v>
      </c>
      <c r="H2347" t="s">
        <v>19</v>
      </c>
      <c r="I2347" s="1">
        <v>45413</v>
      </c>
      <c r="J2347">
        <v>2024</v>
      </c>
      <c r="K2347" t="s">
        <v>29</v>
      </c>
      <c r="L2347">
        <v>10</v>
      </c>
      <c r="M2347">
        <v>234.55</v>
      </c>
      <c r="N2347">
        <v>164.56</v>
      </c>
      <c r="O2347">
        <f>Table1[[#This Row],[Price_per_qty]]*Table1[[#This Row],[Sold_qty]]</f>
        <v>2345.5</v>
      </c>
      <c r="P2347">
        <f>(Table1[[#This Row],[Sold_qty]]*Table1[[#This Row],[Price_per_qty]])-(Table1[[#This Row],[COGS]]*Table1[[#This Row],[Sold_qty]])</f>
        <v>699.90000000000009</v>
      </c>
      <c r="Q2347" s="6">
        <f>Table1[[#This Row],[Profit]]/Table1[[#This Row],[Revenue]]</f>
        <v>0.29840119377531449</v>
      </c>
    </row>
    <row r="2348" spans="1:17" x14ac:dyDescent="0.3">
      <c r="A2348">
        <v>2347</v>
      </c>
      <c r="B2348" t="s">
        <v>4901</v>
      </c>
      <c r="C2348" t="s">
        <v>4902</v>
      </c>
      <c r="D2348" t="s">
        <v>32</v>
      </c>
      <c r="E2348" t="s">
        <v>63</v>
      </c>
      <c r="F2348" t="s">
        <v>64</v>
      </c>
      <c r="G2348" t="s">
        <v>20</v>
      </c>
      <c r="H2348" t="s">
        <v>28</v>
      </c>
      <c r="I2348" s="1">
        <v>44959</v>
      </c>
      <c r="J2348">
        <v>2023</v>
      </c>
      <c r="K2348" t="s">
        <v>103</v>
      </c>
      <c r="L2348">
        <v>2</v>
      </c>
      <c r="M2348">
        <v>410.95</v>
      </c>
      <c r="N2348">
        <v>281.64999999999998</v>
      </c>
      <c r="O2348">
        <f>Table1[[#This Row],[Price_per_qty]]*Table1[[#This Row],[Sold_qty]]</f>
        <v>821.9</v>
      </c>
      <c r="P2348">
        <f>(Table1[[#This Row],[Sold_qty]]*Table1[[#This Row],[Price_per_qty]])-(Table1[[#This Row],[COGS]]*Table1[[#This Row],[Sold_qty]])</f>
        <v>258.60000000000002</v>
      </c>
      <c r="Q2348" s="6">
        <f>Table1[[#This Row],[Profit]]/Table1[[#This Row],[Revenue]]</f>
        <v>0.31463681713103786</v>
      </c>
    </row>
    <row r="2349" spans="1:17" x14ac:dyDescent="0.3">
      <c r="A2349">
        <v>2348</v>
      </c>
      <c r="B2349" t="s">
        <v>4903</v>
      </c>
      <c r="C2349" t="s">
        <v>1750</v>
      </c>
      <c r="D2349" t="s">
        <v>32</v>
      </c>
      <c r="E2349" t="s">
        <v>33</v>
      </c>
      <c r="F2349" t="s">
        <v>770</v>
      </c>
      <c r="G2349" t="s">
        <v>27</v>
      </c>
      <c r="H2349" t="s">
        <v>35</v>
      </c>
      <c r="I2349" s="1">
        <v>45080</v>
      </c>
      <c r="J2349">
        <v>2023</v>
      </c>
      <c r="K2349" t="s">
        <v>103</v>
      </c>
      <c r="L2349">
        <v>9</v>
      </c>
      <c r="M2349">
        <v>466.69</v>
      </c>
      <c r="N2349">
        <v>282.33999999999997</v>
      </c>
      <c r="O2349">
        <f>Table1[[#This Row],[Price_per_qty]]*Table1[[#This Row],[Sold_qty]]</f>
        <v>4200.21</v>
      </c>
      <c r="P2349">
        <f>(Table1[[#This Row],[Sold_qty]]*Table1[[#This Row],[Price_per_qty]])-(Table1[[#This Row],[COGS]]*Table1[[#This Row],[Sold_qty]])</f>
        <v>1659.15</v>
      </c>
      <c r="Q2349" s="6">
        <f>Table1[[#This Row],[Profit]]/Table1[[#This Row],[Revenue]]</f>
        <v>0.39501596348753992</v>
      </c>
    </row>
    <row r="2350" spans="1:17" x14ac:dyDescent="0.3">
      <c r="A2350">
        <v>2349</v>
      </c>
      <c r="B2350" t="s">
        <v>4904</v>
      </c>
      <c r="C2350" t="s">
        <v>4905</v>
      </c>
      <c r="D2350" t="s">
        <v>24</v>
      </c>
      <c r="E2350" t="s">
        <v>42</v>
      </c>
      <c r="F2350" t="s">
        <v>1558</v>
      </c>
      <c r="G2350" t="s">
        <v>28</v>
      </c>
      <c r="H2350" t="s">
        <v>44</v>
      </c>
      <c r="I2350" s="1">
        <v>45165</v>
      </c>
      <c r="J2350">
        <v>2023</v>
      </c>
      <c r="K2350" t="s">
        <v>103</v>
      </c>
      <c r="L2350">
        <v>3</v>
      </c>
      <c r="M2350">
        <v>425.25</v>
      </c>
      <c r="N2350">
        <v>248.69</v>
      </c>
      <c r="O2350">
        <f>Table1[[#This Row],[Price_per_qty]]*Table1[[#This Row],[Sold_qty]]</f>
        <v>1275.75</v>
      </c>
      <c r="P2350">
        <f>(Table1[[#This Row],[Sold_qty]]*Table1[[#This Row],[Price_per_qty]])-(Table1[[#This Row],[COGS]]*Table1[[#This Row],[Sold_qty]])</f>
        <v>529.68000000000006</v>
      </c>
      <c r="Q2350" s="6">
        <f>Table1[[#This Row],[Profit]]/Table1[[#This Row],[Revenue]]</f>
        <v>0.41519106407995304</v>
      </c>
    </row>
    <row r="2351" spans="1:17" x14ac:dyDescent="0.3">
      <c r="A2351">
        <v>2350</v>
      </c>
      <c r="B2351" t="s">
        <v>4906</v>
      </c>
      <c r="C2351" t="s">
        <v>2367</v>
      </c>
      <c r="D2351" t="s">
        <v>24</v>
      </c>
      <c r="E2351" t="s">
        <v>42</v>
      </c>
      <c r="F2351" t="s">
        <v>425</v>
      </c>
      <c r="G2351" t="s">
        <v>35</v>
      </c>
      <c r="H2351" t="s">
        <v>35</v>
      </c>
      <c r="I2351" s="1">
        <v>45563</v>
      </c>
      <c r="J2351">
        <v>2024</v>
      </c>
      <c r="K2351" t="s">
        <v>103</v>
      </c>
      <c r="L2351">
        <v>10</v>
      </c>
      <c r="M2351">
        <v>102.13</v>
      </c>
      <c r="N2351">
        <v>54.31</v>
      </c>
      <c r="O2351">
        <f>Table1[[#This Row],[Price_per_qty]]*Table1[[#This Row],[Sold_qty]]</f>
        <v>1021.3</v>
      </c>
      <c r="P2351">
        <f>(Table1[[#This Row],[Sold_qty]]*Table1[[#This Row],[Price_per_qty]])-(Table1[[#This Row],[COGS]]*Table1[[#This Row],[Sold_qty]])</f>
        <v>478.19999999999993</v>
      </c>
      <c r="Q2351" s="6">
        <f>Table1[[#This Row],[Profit]]/Table1[[#This Row],[Revenue]]</f>
        <v>0.46822676980319194</v>
      </c>
    </row>
    <row r="2352" spans="1:17" x14ac:dyDescent="0.3">
      <c r="A2352">
        <v>2351</v>
      </c>
      <c r="B2352" t="s">
        <v>4907</v>
      </c>
      <c r="C2352" t="s">
        <v>4451</v>
      </c>
      <c r="D2352" t="s">
        <v>32</v>
      </c>
      <c r="E2352" t="s">
        <v>63</v>
      </c>
      <c r="F2352" t="s">
        <v>745</v>
      </c>
      <c r="G2352" t="s">
        <v>27</v>
      </c>
      <c r="H2352" t="s">
        <v>27</v>
      </c>
      <c r="I2352" s="1">
        <v>44987</v>
      </c>
      <c r="J2352">
        <v>2023</v>
      </c>
      <c r="K2352" t="s">
        <v>21</v>
      </c>
      <c r="L2352">
        <v>2</v>
      </c>
      <c r="M2352">
        <v>169.86</v>
      </c>
      <c r="N2352">
        <v>141.72</v>
      </c>
      <c r="O2352">
        <f>Table1[[#This Row],[Price_per_qty]]*Table1[[#This Row],[Sold_qty]]</f>
        <v>339.72</v>
      </c>
      <c r="P2352">
        <f>(Table1[[#This Row],[Sold_qty]]*Table1[[#This Row],[Price_per_qty]])-(Table1[[#This Row],[COGS]]*Table1[[#This Row],[Sold_qty]])</f>
        <v>56.28000000000003</v>
      </c>
      <c r="Q2352" s="6">
        <f>Table1[[#This Row],[Profit]]/Table1[[#This Row],[Revenue]]</f>
        <v>0.1656658424584953</v>
      </c>
    </row>
    <row r="2353" spans="1:17" x14ac:dyDescent="0.3">
      <c r="A2353">
        <v>2352</v>
      </c>
      <c r="B2353" t="s">
        <v>4908</v>
      </c>
      <c r="C2353" t="s">
        <v>4909</v>
      </c>
      <c r="D2353" t="s">
        <v>32</v>
      </c>
      <c r="E2353" t="s">
        <v>63</v>
      </c>
      <c r="F2353" t="s">
        <v>386</v>
      </c>
      <c r="G2353" t="s">
        <v>28</v>
      </c>
      <c r="H2353" t="s">
        <v>27</v>
      </c>
      <c r="I2353" s="1">
        <v>45065</v>
      </c>
      <c r="J2353">
        <v>2023</v>
      </c>
      <c r="K2353" t="s">
        <v>103</v>
      </c>
      <c r="L2353">
        <v>10</v>
      </c>
      <c r="M2353">
        <v>337.09</v>
      </c>
      <c r="N2353">
        <v>218.02</v>
      </c>
      <c r="O2353">
        <f>Table1[[#This Row],[Price_per_qty]]*Table1[[#This Row],[Sold_qty]]</f>
        <v>3370.8999999999996</v>
      </c>
      <c r="P2353">
        <f>(Table1[[#This Row],[Sold_qty]]*Table1[[#This Row],[Price_per_qty]])-(Table1[[#This Row],[COGS]]*Table1[[#This Row],[Sold_qty]])</f>
        <v>1190.6999999999994</v>
      </c>
      <c r="Q2353" s="6">
        <f>Table1[[#This Row],[Profit]]/Table1[[#This Row],[Revenue]]</f>
        <v>0.35322910795336543</v>
      </c>
    </row>
    <row r="2354" spans="1:17" x14ac:dyDescent="0.3">
      <c r="A2354">
        <v>2353</v>
      </c>
      <c r="B2354" t="s">
        <v>4910</v>
      </c>
      <c r="C2354" t="s">
        <v>2498</v>
      </c>
      <c r="D2354" t="s">
        <v>16</v>
      </c>
      <c r="E2354" t="s">
        <v>17</v>
      </c>
      <c r="F2354" t="s">
        <v>855</v>
      </c>
      <c r="G2354" t="s">
        <v>19</v>
      </c>
      <c r="H2354" t="s">
        <v>35</v>
      </c>
      <c r="I2354" s="1">
        <v>45290</v>
      </c>
      <c r="J2354">
        <v>2023</v>
      </c>
      <c r="K2354" t="s">
        <v>21</v>
      </c>
      <c r="L2354">
        <v>15</v>
      </c>
      <c r="M2354">
        <v>66.38</v>
      </c>
      <c r="N2354">
        <v>37.26</v>
      </c>
      <c r="O2354">
        <f>Table1[[#This Row],[Price_per_qty]]*Table1[[#This Row],[Sold_qty]]</f>
        <v>995.69999999999993</v>
      </c>
      <c r="P2354">
        <f>(Table1[[#This Row],[Sold_qty]]*Table1[[#This Row],[Price_per_qty]])-(Table1[[#This Row],[COGS]]*Table1[[#This Row],[Sold_qty]])</f>
        <v>436.79999999999995</v>
      </c>
      <c r="Q2354" s="6">
        <f>Table1[[#This Row],[Profit]]/Table1[[#This Row],[Revenue]]</f>
        <v>0.43868635131063571</v>
      </c>
    </row>
    <row r="2355" spans="1:17" x14ac:dyDescent="0.3">
      <c r="A2355">
        <v>2354</v>
      </c>
      <c r="B2355" t="s">
        <v>4911</v>
      </c>
      <c r="C2355" t="s">
        <v>4912</v>
      </c>
      <c r="D2355" t="s">
        <v>24</v>
      </c>
      <c r="E2355" t="s">
        <v>42</v>
      </c>
      <c r="F2355" t="s">
        <v>1538</v>
      </c>
      <c r="G2355" t="s">
        <v>35</v>
      </c>
      <c r="H2355" t="s">
        <v>44</v>
      </c>
      <c r="I2355" s="1">
        <v>44946</v>
      </c>
      <c r="J2355">
        <v>2023</v>
      </c>
      <c r="K2355" t="s">
        <v>103</v>
      </c>
      <c r="L2355">
        <v>14</v>
      </c>
      <c r="M2355">
        <v>166.39</v>
      </c>
      <c r="N2355">
        <v>137.62</v>
      </c>
      <c r="O2355">
        <f>Table1[[#This Row],[Price_per_qty]]*Table1[[#This Row],[Sold_qty]]</f>
        <v>2329.46</v>
      </c>
      <c r="P2355">
        <f>(Table1[[#This Row],[Sold_qty]]*Table1[[#This Row],[Price_per_qty]])-(Table1[[#This Row],[COGS]]*Table1[[#This Row],[Sold_qty]])</f>
        <v>402.78</v>
      </c>
      <c r="Q2355" s="6">
        <f>Table1[[#This Row],[Profit]]/Table1[[#This Row],[Revenue]]</f>
        <v>0.17290702566259991</v>
      </c>
    </row>
    <row r="2356" spans="1:17" x14ac:dyDescent="0.3">
      <c r="A2356">
        <v>2355</v>
      </c>
      <c r="B2356" t="s">
        <v>4913</v>
      </c>
      <c r="C2356" t="s">
        <v>4914</v>
      </c>
      <c r="D2356" t="s">
        <v>32</v>
      </c>
      <c r="E2356" t="s">
        <v>33</v>
      </c>
      <c r="F2356" t="s">
        <v>1587</v>
      </c>
      <c r="G2356" t="s">
        <v>19</v>
      </c>
      <c r="H2356" t="s">
        <v>28</v>
      </c>
      <c r="I2356" s="1">
        <v>45132</v>
      </c>
      <c r="J2356">
        <v>2023</v>
      </c>
      <c r="K2356" t="s">
        <v>29</v>
      </c>
      <c r="L2356">
        <v>9</v>
      </c>
      <c r="M2356">
        <v>378.22</v>
      </c>
      <c r="N2356">
        <v>234.12</v>
      </c>
      <c r="O2356">
        <f>Table1[[#This Row],[Price_per_qty]]*Table1[[#This Row],[Sold_qty]]</f>
        <v>3403.9800000000005</v>
      </c>
      <c r="P2356">
        <f>(Table1[[#This Row],[Sold_qty]]*Table1[[#This Row],[Price_per_qty]])-(Table1[[#This Row],[COGS]]*Table1[[#This Row],[Sold_qty]])</f>
        <v>1296.9000000000005</v>
      </c>
      <c r="Q2356" s="6">
        <f>Table1[[#This Row],[Profit]]/Table1[[#This Row],[Revenue]]</f>
        <v>0.38099518798582849</v>
      </c>
    </row>
    <row r="2357" spans="1:17" x14ac:dyDescent="0.3">
      <c r="A2357">
        <v>2356</v>
      </c>
      <c r="B2357" t="s">
        <v>4915</v>
      </c>
      <c r="C2357" t="s">
        <v>4916</v>
      </c>
      <c r="D2357" t="s">
        <v>16</v>
      </c>
      <c r="E2357" t="s">
        <v>17</v>
      </c>
      <c r="F2357" t="s">
        <v>284</v>
      </c>
      <c r="G2357" t="s">
        <v>19</v>
      </c>
      <c r="H2357" t="s">
        <v>28</v>
      </c>
      <c r="I2357" s="1">
        <v>45686</v>
      </c>
      <c r="J2357">
        <v>2025</v>
      </c>
      <c r="K2357" t="s">
        <v>21</v>
      </c>
      <c r="L2357">
        <v>9</v>
      </c>
      <c r="M2357">
        <v>244.71</v>
      </c>
      <c r="N2357">
        <v>196.1</v>
      </c>
      <c r="O2357">
        <f>Table1[[#This Row],[Price_per_qty]]*Table1[[#This Row],[Sold_qty]]</f>
        <v>2202.39</v>
      </c>
      <c r="P2357">
        <f>(Table1[[#This Row],[Sold_qty]]*Table1[[#This Row],[Price_per_qty]])-(Table1[[#This Row],[COGS]]*Table1[[#This Row],[Sold_qty]])</f>
        <v>437.49</v>
      </c>
      <c r="Q2357" s="6">
        <f>Table1[[#This Row],[Profit]]/Table1[[#This Row],[Revenue]]</f>
        <v>0.1986432920599894</v>
      </c>
    </row>
    <row r="2358" spans="1:17" x14ac:dyDescent="0.3">
      <c r="A2358">
        <v>2357</v>
      </c>
      <c r="B2358" t="s">
        <v>4917</v>
      </c>
      <c r="C2358" t="s">
        <v>4918</v>
      </c>
      <c r="D2358" t="s">
        <v>32</v>
      </c>
      <c r="E2358" t="s">
        <v>52</v>
      </c>
      <c r="F2358" t="s">
        <v>550</v>
      </c>
      <c r="G2358" t="s">
        <v>28</v>
      </c>
      <c r="H2358" t="s">
        <v>44</v>
      </c>
      <c r="I2358" s="1">
        <v>45334</v>
      </c>
      <c r="J2358">
        <v>2024</v>
      </c>
      <c r="K2358" t="s">
        <v>29</v>
      </c>
      <c r="L2358">
        <v>20</v>
      </c>
      <c r="M2358">
        <v>151.25</v>
      </c>
      <c r="N2358">
        <v>75.94</v>
      </c>
      <c r="O2358">
        <f>Table1[[#This Row],[Price_per_qty]]*Table1[[#This Row],[Sold_qty]]</f>
        <v>3025</v>
      </c>
      <c r="P2358">
        <f>(Table1[[#This Row],[Sold_qty]]*Table1[[#This Row],[Price_per_qty]])-(Table1[[#This Row],[COGS]]*Table1[[#This Row],[Sold_qty]])</f>
        <v>1506.2</v>
      </c>
      <c r="Q2358" s="6">
        <f>Table1[[#This Row],[Profit]]/Table1[[#This Row],[Revenue]]</f>
        <v>0.49791735537190085</v>
      </c>
    </row>
    <row r="2359" spans="1:17" x14ac:dyDescent="0.3">
      <c r="A2359">
        <v>2358</v>
      </c>
      <c r="B2359" t="s">
        <v>4919</v>
      </c>
      <c r="C2359" t="s">
        <v>4920</v>
      </c>
      <c r="D2359" t="s">
        <v>16</v>
      </c>
      <c r="E2359" t="s">
        <v>17</v>
      </c>
      <c r="F2359" t="s">
        <v>813</v>
      </c>
      <c r="G2359" t="s">
        <v>44</v>
      </c>
      <c r="H2359" t="s">
        <v>35</v>
      </c>
      <c r="I2359" s="1">
        <v>45308</v>
      </c>
      <c r="J2359">
        <v>2024</v>
      </c>
      <c r="K2359" t="s">
        <v>36</v>
      </c>
      <c r="L2359">
        <v>15</v>
      </c>
      <c r="M2359">
        <v>193.78</v>
      </c>
      <c r="N2359">
        <v>127.18</v>
      </c>
      <c r="O2359">
        <f>Table1[[#This Row],[Price_per_qty]]*Table1[[#This Row],[Sold_qty]]</f>
        <v>2906.7</v>
      </c>
      <c r="P2359">
        <f>(Table1[[#This Row],[Sold_qty]]*Table1[[#This Row],[Price_per_qty]])-(Table1[[#This Row],[COGS]]*Table1[[#This Row],[Sold_qty]])</f>
        <v>998.99999999999977</v>
      </c>
      <c r="Q2359" s="6">
        <f>Table1[[#This Row],[Profit]]/Table1[[#This Row],[Revenue]]</f>
        <v>0.34368871916606453</v>
      </c>
    </row>
    <row r="2360" spans="1:17" x14ac:dyDescent="0.3">
      <c r="A2360">
        <v>2359</v>
      </c>
      <c r="B2360" t="s">
        <v>4921</v>
      </c>
      <c r="C2360" t="s">
        <v>4922</v>
      </c>
      <c r="D2360" t="s">
        <v>16</v>
      </c>
      <c r="E2360" t="s">
        <v>59</v>
      </c>
      <c r="F2360" t="s">
        <v>1996</v>
      </c>
      <c r="G2360" t="s">
        <v>35</v>
      </c>
      <c r="H2360" t="s">
        <v>27</v>
      </c>
      <c r="I2360" s="1">
        <v>45794</v>
      </c>
      <c r="J2360">
        <v>2025</v>
      </c>
      <c r="K2360" t="s">
        <v>103</v>
      </c>
      <c r="L2360">
        <v>7</v>
      </c>
      <c r="M2360">
        <v>225.49</v>
      </c>
      <c r="N2360">
        <v>134.52000000000001</v>
      </c>
      <c r="O2360">
        <f>Table1[[#This Row],[Price_per_qty]]*Table1[[#This Row],[Sold_qty]]</f>
        <v>1578.43</v>
      </c>
      <c r="P2360">
        <f>(Table1[[#This Row],[Sold_qty]]*Table1[[#This Row],[Price_per_qty]])-(Table1[[#This Row],[COGS]]*Table1[[#This Row],[Sold_qty]])</f>
        <v>636.79</v>
      </c>
      <c r="Q2360" s="6">
        <f>Table1[[#This Row],[Profit]]/Table1[[#This Row],[Revenue]]</f>
        <v>0.40343252472393448</v>
      </c>
    </row>
    <row r="2361" spans="1:17" x14ac:dyDescent="0.3">
      <c r="A2361">
        <v>2360</v>
      </c>
      <c r="B2361" t="s">
        <v>4923</v>
      </c>
      <c r="C2361" t="s">
        <v>4924</v>
      </c>
      <c r="D2361" t="s">
        <v>16</v>
      </c>
      <c r="E2361" t="s">
        <v>17</v>
      </c>
      <c r="F2361" t="s">
        <v>160</v>
      </c>
      <c r="G2361" t="s">
        <v>28</v>
      </c>
      <c r="H2361" t="s">
        <v>27</v>
      </c>
      <c r="I2361" s="1">
        <v>45490</v>
      </c>
      <c r="J2361">
        <v>2024</v>
      </c>
      <c r="K2361" t="s">
        <v>29</v>
      </c>
      <c r="L2361">
        <v>15</v>
      </c>
      <c r="M2361">
        <v>29.54</v>
      </c>
      <c r="N2361">
        <v>23.87</v>
      </c>
      <c r="O2361">
        <f>Table1[[#This Row],[Price_per_qty]]*Table1[[#This Row],[Sold_qty]]</f>
        <v>443.09999999999997</v>
      </c>
      <c r="P2361">
        <f>(Table1[[#This Row],[Sold_qty]]*Table1[[#This Row],[Price_per_qty]])-(Table1[[#This Row],[COGS]]*Table1[[#This Row],[Sold_qty]])</f>
        <v>85.049999999999955</v>
      </c>
      <c r="Q2361" s="6">
        <f>Table1[[#This Row],[Profit]]/Table1[[#This Row],[Revenue]]</f>
        <v>0.19194312796208521</v>
      </c>
    </row>
    <row r="2362" spans="1:17" x14ac:dyDescent="0.3">
      <c r="A2362">
        <v>2361</v>
      </c>
      <c r="B2362" t="s">
        <v>4925</v>
      </c>
      <c r="C2362" t="s">
        <v>4926</v>
      </c>
      <c r="D2362" t="s">
        <v>16</v>
      </c>
      <c r="E2362" t="s">
        <v>17</v>
      </c>
      <c r="F2362" t="s">
        <v>1154</v>
      </c>
      <c r="G2362" t="s">
        <v>44</v>
      </c>
      <c r="H2362" t="s">
        <v>44</v>
      </c>
      <c r="I2362" s="1">
        <v>45305</v>
      </c>
      <c r="J2362">
        <v>2024</v>
      </c>
      <c r="K2362" t="s">
        <v>29</v>
      </c>
      <c r="L2362">
        <v>9</v>
      </c>
      <c r="M2362">
        <v>249.71</v>
      </c>
      <c r="N2362">
        <v>168.92</v>
      </c>
      <c r="O2362">
        <f>Table1[[#This Row],[Price_per_qty]]*Table1[[#This Row],[Sold_qty]]</f>
        <v>2247.39</v>
      </c>
      <c r="P2362">
        <f>(Table1[[#This Row],[Sold_qty]]*Table1[[#This Row],[Price_per_qty]])-(Table1[[#This Row],[COGS]]*Table1[[#This Row],[Sold_qty]])</f>
        <v>727.1099999999999</v>
      </c>
      <c r="Q2362" s="6">
        <f>Table1[[#This Row],[Profit]]/Table1[[#This Row],[Revenue]]</f>
        <v>0.32353530094910093</v>
      </c>
    </row>
    <row r="2363" spans="1:17" x14ac:dyDescent="0.3">
      <c r="A2363">
        <v>2362</v>
      </c>
      <c r="B2363" t="s">
        <v>4927</v>
      </c>
      <c r="C2363" t="s">
        <v>4928</v>
      </c>
      <c r="D2363" t="s">
        <v>24</v>
      </c>
      <c r="E2363" t="s">
        <v>42</v>
      </c>
      <c r="F2363" t="s">
        <v>1886</v>
      </c>
      <c r="G2363" t="s">
        <v>20</v>
      </c>
      <c r="H2363" t="s">
        <v>27</v>
      </c>
      <c r="I2363" s="1">
        <v>45389</v>
      </c>
      <c r="J2363">
        <v>2024</v>
      </c>
      <c r="K2363" t="s">
        <v>36</v>
      </c>
      <c r="L2363">
        <v>11</v>
      </c>
      <c r="M2363">
        <v>169.84</v>
      </c>
      <c r="N2363">
        <v>109.04</v>
      </c>
      <c r="O2363">
        <f>Table1[[#This Row],[Price_per_qty]]*Table1[[#This Row],[Sold_qty]]</f>
        <v>1868.24</v>
      </c>
      <c r="P2363">
        <f>(Table1[[#This Row],[Sold_qty]]*Table1[[#This Row],[Price_per_qty]])-(Table1[[#This Row],[COGS]]*Table1[[#This Row],[Sold_qty]])</f>
        <v>668.8</v>
      </c>
      <c r="Q2363" s="6">
        <f>Table1[[#This Row],[Profit]]/Table1[[#This Row],[Revenue]]</f>
        <v>0.35798398492699007</v>
      </c>
    </row>
    <row r="2364" spans="1:17" x14ac:dyDescent="0.3">
      <c r="A2364">
        <v>2363</v>
      </c>
      <c r="B2364" t="s">
        <v>4929</v>
      </c>
      <c r="C2364" t="s">
        <v>4930</v>
      </c>
      <c r="D2364" t="s">
        <v>32</v>
      </c>
      <c r="E2364" t="s">
        <v>63</v>
      </c>
      <c r="F2364" t="s">
        <v>1771</v>
      </c>
      <c r="G2364" t="s">
        <v>44</v>
      </c>
      <c r="H2364" t="s">
        <v>20</v>
      </c>
      <c r="I2364" s="1">
        <v>45118</v>
      </c>
      <c r="J2364">
        <v>2023</v>
      </c>
      <c r="K2364" t="s">
        <v>21</v>
      </c>
      <c r="L2364">
        <v>11</v>
      </c>
      <c r="M2364">
        <v>468.12</v>
      </c>
      <c r="N2364">
        <v>342.01</v>
      </c>
      <c r="O2364">
        <f>Table1[[#This Row],[Price_per_qty]]*Table1[[#This Row],[Sold_qty]]</f>
        <v>5149.32</v>
      </c>
      <c r="P2364">
        <f>(Table1[[#This Row],[Sold_qty]]*Table1[[#This Row],[Price_per_qty]])-(Table1[[#This Row],[COGS]]*Table1[[#This Row],[Sold_qty]])</f>
        <v>1387.21</v>
      </c>
      <c r="Q2364" s="6">
        <f>Table1[[#This Row],[Profit]]/Table1[[#This Row],[Revenue]]</f>
        <v>0.26939673587968899</v>
      </c>
    </row>
    <row r="2365" spans="1:17" x14ac:dyDescent="0.3">
      <c r="A2365">
        <v>2364</v>
      </c>
      <c r="B2365" t="s">
        <v>4931</v>
      </c>
      <c r="C2365" t="s">
        <v>1181</v>
      </c>
      <c r="D2365" t="s">
        <v>16</v>
      </c>
      <c r="E2365" t="s">
        <v>59</v>
      </c>
      <c r="F2365" t="s">
        <v>4098</v>
      </c>
      <c r="G2365" t="s">
        <v>35</v>
      </c>
      <c r="H2365" t="s">
        <v>28</v>
      </c>
      <c r="I2365" s="1">
        <v>45247</v>
      </c>
      <c r="J2365">
        <v>2023</v>
      </c>
      <c r="K2365" t="s">
        <v>36</v>
      </c>
      <c r="L2365">
        <v>11</v>
      </c>
      <c r="M2365">
        <v>59.68</v>
      </c>
      <c r="N2365">
        <v>48.27</v>
      </c>
      <c r="O2365">
        <f>Table1[[#This Row],[Price_per_qty]]*Table1[[#This Row],[Sold_qty]]</f>
        <v>656.48</v>
      </c>
      <c r="P2365">
        <f>(Table1[[#This Row],[Sold_qty]]*Table1[[#This Row],[Price_per_qty]])-(Table1[[#This Row],[COGS]]*Table1[[#This Row],[Sold_qty]])</f>
        <v>125.50999999999999</v>
      </c>
      <c r="Q2365" s="6">
        <f>Table1[[#This Row],[Profit]]/Table1[[#This Row],[Revenue]]</f>
        <v>0.19118632707774796</v>
      </c>
    </row>
    <row r="2366" spans="1:17" x14ac:dyDescent="0.3">
      <c r="A2366">
        <v>2365</v>
      </c>
      <c r="B2366" t="s">
        <v>4932</v>
      </c>
      <c r="C2366" t="s">
        <v>4933</v>
      </c>
      <c r="D2366" t="s">
        <v>32</v>
      </c>
      <c r="E2366" t="s">
        <v>63</v>
      </c>
      <c r="F2366" t="s">
        <v>102</v>
      </c>
      <c r="G2366" t="s">
        <v>28</v>
      </c>
      <c r="H2366" t="s">
        <v>20</v>
      </c>
      <c r="I2366" s="1">
        <v>45699</v>
      </c>
      <c r="J2366">
        <v>2025</v>
      </c>
      <c r="K2366" t="s">
        <v>29</v>
      </c>
      <c r="L2366">
        <v>3</v>
      </c>
      <c r="M2366">
        <v>34.24</v>
      </c>
      <c r="N2366">
        <v>18.079999999999998</v>
      </c>
      <c r="O2366">
        <f>Table1[[#This Row],[Price_per_qty]]*Table1[[#This Row],[Sold_qty]]</f>
        <v>102.72</v>
      </c>
      <c r="P2366">
        <f>(Table1[[#This Row],[Sold_qty]]*Table1[[#This Row],[Price_per_qty]])-(Table1[[#This Row],[COGS]]*Table1[[#This Row],[Sold_qty]])</f>
        <v>48.480000000000004</v>
      </c>
      <c r="Q2366" s="6">
        <f>Table1[[#This Row],[Profit]]/Table1[[#This Row],[Revenue]]</f>
        <v>0.47196261682242996</v>
      </c>
    </row>
    <row r="2367" spans="1:17" x14ac:dyDescent="0.3">
      <c r="A2367">
        <v>2366</v>
      </c>
      <c r="B2367" t="s">
        <v>4934</v>
      </c>
      <c r="C2367" t="s">
        <v>4935</v>
      </c>
      <c r="D2367" t="s">
        <v>16</v>
      </c>
      <c r="E2367" t="s">
        <v>59</v>
      </c>
      <c r="F2367" t="s">
        <v>60</v>
      </c>
      <c r="G2367" t="s">
        <v>20</v>
      </c>
      <c r="H2367" t="s">
        <v>44</v>
      </c>
      <c r="I2367" s="1">
        <v>45459</v>
      </c>
      <c r="J2367">
        <v>2024</v>
      </c>
      <c r="K2367" t="s">
        <v>103</v>
      </c>
      <c r="L2367">
        <v>14</v>
      </c>
      <c r="M2367">
        <v>124.5</v>
      </c>
      <c r="N2367">
        <v>77.87</v>
      </c>
      <c r="O2367">
        <f>Table1[[#This Row],[Price_per_qty]]*Table1[[#This Row],[Sold_qty]]</f>
        <v>1743</v>
      </c>
      <c r="P2367">
        <f>(Table1[[#This Row],[Sold_qty]]*Table1[[#This Row],[Price_per_qty]])-(Table1[[#This Row],[COGS]]*Table1[[#This Row],[Sold_qty]])</f>
        <v>652.81999999999994</v>
      </c>
      <c r="Q2367" s="6">
        <f>Table1[[#This Row],[Profit]]/Table1[[#This Row],[Revenue]]</f>
        <v>0.37453815261044171</v>
      </c>
    </row>
    <row r="2368" spans="1:17" x14ac:dyDescent="0.3">
      <c r="A2368">
        <v>2367</v>
      </c>
      <c r="B2368" t="s">
        <v>4936</v>
      </c>
      <c r="C2368" t="s">
        <v>4937</v>
      </c>
      <c r="D2368" t="s">
        <v>24</v>
      </c>
      <c r="E2368" t="s">
        <v>73</v>
      </c>
      <c r="F2368" t="s">
        <v>659</v>
      </c>
      <c r="G2368" t="s">
        <v>28</v>
      </c>
      <c r="H2368" t="s">
        <v>44</v>
      </c>
      <c r="I2368" s="1">
        <v>45556</v>
      </c>
      <c r="J2368">
        <v>2024</v>
      </c>
      <c r="K2368" t="s">
        <v>36</v>
      </c>
      <c r="L2368">
        <v>10</v>
      </c>
      <c r="M2368">
        <v>22.35</v>
      </c>
      <c r="N2368">
        <v>17.47</v>
      </c>
      <c r="O2368">
        <f>Table1[[#This Row],[Price_per_qty]]*Table1[[#This Row],[Sold_qty]]</f>
        <v>223.5</v>
      </c>
      <c r="P2368">
        <f>(Table1[[#This Row],[Sold_qty]]*Table1[[#This Row],[Price_per_qty]])-(Table1[[#This Row],[COGS]]*Table1[[#This Row],[Sold_qty]])</f>
        <v>48.800000000000011</v>
      </c>
      <c r="Q2368" s="6">
        <f>Table1[[#This Row],[Profit]]/Table1[[#This Row],[Revenue]]</f>
        <v>0.21834451901566002</v>
      </c>
    </row>
    <row r="2369" spans="1:17" x14ac:dyDescent="0.3">
      <c r="A2369">
        <v>2368</v>
      </c>
      <c r="B2369" t="s">
        <v>4938</v>
      </c>
      <c r="C2369" t="s">
        <v>1761</v>
      </c>
      <c r="D2369" t="s">
        <v>32</v>
      </c>
      <c r="E2369" t="s">
        <v>63</v>
      </c>
      <c r="F2369" t="s">
        <v>2483</v>
      </c>
      <c r="G2369" t="s">
        <v>27</v>
      </c>
      <c r="H2369" t="s">
        <v>28</v>
      </c>
      <c r="I2369" s="1">
        <v>45341</v>
      </c>
      <c r="J2369">
        <v>2024</v>
      </c>
      <c r="K2369" t="s">
        <v>103</v>
      </c>
      <c r="L2369">
        <v>4</v>
      </c>
      <c r="M2369">
        <v>103.92</v>
      </c>
      <c r="N2369">
        <v>56.4</v>
      </c>
      <c r="O2369">
        <f>Table1[[#This Row],[Price_per_qty]]*Table1[[#This Row],[Sold_qty]]</f>
        <v>415.68</v>
      </c>
      <c r="P2369">
        <f>(Table1[[#This Row],[Sold_qty]]*Table1[[#This Row],[Price_per_qty]])-(Table1[[#This Row],[COGS]]*Table1[[#This Row],[Sold_qty]])</f>
        <v>190.08</v>
      </c>
      <c r="Q2369" s="6">
        <f>Table1[[#This Row],[Profit]]/Table1[[#This Row],[Revenue]]</f>
        <v>0.45727482678983838</v>
      </c>
    </row>
    <row r="2370" spans="1:17" x14ac:dyDescent="0.3">
      <c r="A2370">
        <v>2369</v>
      </c>
      <c r="B2370" t="s">
        <v>4939</v>
      </c>
      <c r="C2370" t="s">
        <v>1364</v>
      </c>
      <c r="D2370" t="s">
        <v>32</v>
      </c>
      <c r="E2370" t="s">
        <v>33</v>
      </c>
      <c r="F2370" t="s">
        <v>1418</v>
      </c>
      <c r="G2370" t="s">
        <v>35</v>
      </c>
      <c r="H2370" t="s">
        <v>27</v>
      </c>
      <c r="I2370" s="1">
        <v>45818</v>
      </c>
      <c r="J2370">
        <v>2025</v>
      </c>
      <c r="K2370" t="s">
        <v>21</v>
      </c>
      <c r="L2370">
        <v>19</v>
      </c>
      <c r="M2370">
        <v>384.01</v>
      </c>
      <c r="N2370">
        <v>284.04000000000002</v>
      </c>
      <c r="O2370">
        <f>Table1[[#This Row],[Price_per_qty]]*Table1[[#This Row],[Sold_qty]]</f>
        <v>7296.19</v>
      </c>
      <c r="P2370">
        <f>(Table1[[#This Row],[Sold_qty]]*Table1[[#This Row],[Price_per_qty]])-(Table1[[#This Row],[COGS]]*Table1[[#This Row],[Sold_qty]])</f>
        <v>1899.4299999999994</v>
      </c>
      <c r="Q2370" s="6">
        <f>Table1[[#This Row],[Profit]]/Table1[[#This Row],[Revenue]]</f>
        <v>0.26033176219369281</v>
      </c>
    </row>
    <row r="2371" spans="1:17" x14ac:dyDescent="0.3">
      <c r="A2371">
        <v>2370</v>
      </c>
      <c r="B2371" t="s">
        <v>4940</v>
      </c>
      <c r="C2371" t="s">
        <v>4617</v>
      </c>
      <c r="D2371" t="s">
        <v>32</v>
      </c>
      <c r="E2371" t="s">
        <v>33</v>
      </c>
      <c r="F2371" t="s">
        <v>189</v>
      </c>
      <c r="G2371" t="s">
        <v>20</v>
      </c>
      <c r="H2371" t="s">
        <v>44</v>
      </c>
      <c r="I2371" s="1">
        <v>45344</v>
      </c>
      <c r="J2371">
        <v>2024</v>
      </c>
      <c r="K2371" t="s">
        <v>103</v>
      </c>
      <c r="L2371">
        <v>7</v>
      </c>
      <c r="M2371">
        <v>182.86</v>
      </c>
      <c r="N2371">
        <v>124.94</v>
      </c>
      <c r="O2371">
        <f>Table1[[#This Row],[Price_per_qty]]*Table1[[#This Row],[Sold_qty]]</f>
        <v>1280.02</v>
      </c>
      <c r="P2371">
        <f>(Table1[[#This Row],[Sold_qty]]*Table1[[#This Row],[Price_per_qty]])-(Table1[[#This Row],[COGS]]*Table1[[#This Row],[Sold_qty]])</f>
        <v>405.44000000000005</v>
      </c>
      <c r="Q2371" s="6">
        <f>Table1[[#This Row],[Profit]]/Table1[[#This Row],[Revenue]]</f>
        <v>0.3167450508585804</v>
      </c>
    </row>
    <row r="2372" spans="1:17" x14ac:dyDescent="0.3">
      <c r="A2372">
        <v>2371</v>
      </c>
      <c r="B2372" t="s">
        <v>4941</v>
      </c>
      <c r="C2372" t="s">
        <v>4942</v>
      </c>
      <c r="D2372" t="s">
        <v>24</v>
      </c>
      <c r="E2372" t="s">
        <v>42</v>
      </c>
      <c r="F2372" t="s">
        <v>3050</v>
      </c>
      <c r="G2372" t="s">
        <v>44</v>
      </c>
      <c r="H2372" t="s">
        <v>20</v>
      </c>
      <c r="I2372" s="1">
        <v>45314</v>
      </c>
      <c r="J2372">
        <v>2024</v>
      </c>
      <c r="K2372" t="s">
        <v>103</v>
      </c>
      <c r="L2372">
        <v>5</v>
      </c>
      <c r="M2372">
        <v>310.3</v>
      </c>
      <c r="N2372">
        <v>157.07</v>
      </c>
      <c r="O2372">
        <f>Table1[[#This Row],[Price_per_qty]]*Table1[[#This Row],[Sold_qty]]</f>
        <v>1551.5</v>
      </c>
      <c r="P2372">
        <f>(Table1[[#This Row],[Sold_qty]]*Table1[[#This Row],[Price_per_qty]])-(Table1[[#This Row],[COGS]]*Table1[[#This Row],[Sold_qty]])</f>
        <v>766.15000000000009</v>
      </c>
      <c r="Q2372" s="6">
        <f>Table1[[#This Row],[Profit]]/Table1[[#This Row],[Revenue]]</f>
        <v>0.4938124395746053</v>
      </c>
    </row>
    <row r="2373" spans="1:17" x14ac:dyDescent="0.3">
      <c r="A2373">
        <v>2372</v>
      </c>
      <c r="B2373" t="s">
        <v>4943</v>
      </c>
      <c r="C2373" t="s">
        <v>4944</v>
      </c>
      <c r="D2373" t="s">
        <v>32</v>
      </c>
      <c r="E2373" t="s">
        <v>52</v>
      </c>
      <c r="F2373" t="s">
        <v>2829</v>
      </c>
      <c r="G2373" t="s">
        <v>19</v>
      </c>
      <c r="H2373" t="s">
        <v>19</v>
      </c>
      <c r="I2373" s="1">
        <v>45500</v>
      </c>
      <c r="J2373">
        <v>2024</v>
      </c>
      <c r="K2373" t="s">
        <v>21</v>
      </c>
      <c r="L2373">
        <v>2</v>
      </c>
      <c r="M2373">
        <v>428.8</v>
      </c>
      <c r="N2373">
        <v>289.60000000000002</v>
      </c>
      <c r="O2373">
        <f>Table1[[#This Row],[Price_per_qty]]*Table1[[#This Row],[Sold_qty]]</f>
        <v>857.6</v>
      </c>
      <c r="P2373">
        <f>(Table1[[#This Row],[Sold_qty]]*Table1[[#This Row],[Price_per_qty]])-(Table1[[#This Row],[COGS]]*Table1[[#This Row],[Sold_qty]])</f>
        <v>278.39999999999998</v>
      </c>
      <c r="Q2373" s="6">
        <f>Table1[[#This Row],[Profit]]/Table1[[#This Row],[Revenue]]</f>
        <v>0.32462686567164173</v>
      </c>
    </row>
    <row r="2374" spans="1:17" x14ac:dyDescent="0.3">
      <c r="A2374">
        <v>2373</v>
      </c>
      <c r="B2374" t="s">
        <v>4945</v>
      </c>
      <c r="C2374" t="s">
        <v>4946</v>
      </c>
      <c r="D2374" t="s">
        <v>32</v>
      </c>
      <c r="E2374" t="s">
        <v>52</v>
      </c>
      <c r="F2374" t="s">
        <v>1833</v>
      </c>
      <c r="G2374" t="s">
        <v>28</v>
      </c>
      <c r="H2374" t="s">
        <v>20</v>
      </c>
      <c r="I2374" s="1">
        <v>45730</v>
      </c>
      <c r="J2374">
        <v>2025</v>
      </c>
      <c r="K2374" t="s">
        <v>29</v>
      </c>
      <c r="L2374">
        <v>17</v>
      </c>
      <c r="M2374">
        <v>282.77999999999997</v>
      </c>
      <c r="N2374">
        <v>195.11</v>
      </c>
      <c r="O2374">
        <f>Table1[[#This Row],[Price_per_qty]]*Table1[[#This Row],[Sold_qty]]</f>
        <v>4807.2599999999993</v>
      </c>
      <c r="P2374">
        <f>(Table1[[#This Row],[Sold_qty]]*Table1[[#This Row],[Price_per_qty]])-(Table1[[#This Row],[COGS]]*Table1[[#This Row],[Sold_qty]])</f>
        <v>1490.389999999999</v>
      </c>
      <c r="Q2374" s="6">
        <f>Table1[[#This Row],[Profit]]/Table1[[#This Row],[Revenue]]</f>
        <v>0.31002899780748266</v>
      </c>
    </row>
    <row r="2375" spans="1:17" x14ac:dyDescent="0.3">
      <c r="A2375">
        <v>2374</v>
      </c>
      <c r="B2375" t="s">
        <v>4947</v>
      </c>
      <c r="C2375" t="s">
        <v>4948</v>
      </c>
      <c r="D2375" t="s">
        <v>32</v>
      </c>
      <c r="E2375" t="s">
        <v>33</v>
      </c>
      <c r="F2375" t="s">
        <v>1418</v>
      </c>
      <c r="G2375" t="s">
        <v>20</v>
      </c>
      <c r="H2375" t="s">
        <v>28</v>
      </c>
      <c r="I2375" s="1">
        <v>45526</v>
      </c>
      <c r="J2375">
        <v>2024</v>
      </c>
      <c r="K2375" t="s">
        <v>29</v>
      </c>
      <c r="L2375">
        <v>1</v>
      </c>
      <c r="M2375">
        <v>422.82</v>
      </c>
      <c r="N2375">
        <v>261.32</v>
      </c>
      <c r="O2375">
        <f>Table1[[#This Row],[Price_per_qty]]*Table1[[#This Row],[Sold_qty]]</f>
        <v>422.82</v>
      </c>
      <c r="P2375">
        <f>(Table1[[#This Row],[Sold_qty]]*Table1[[#This Row],[Price_per_qty]])-(Table1[[#This Row],[COGS]]*Table1[[#This Row],[Sold_qty]])</f>
        <v>161.5</v>
      </c>
      <c r="Q2375" s="6">
        <f>Table1[[#This Row],[Profit]]/Table1[[#This Row],[Revenue]]</f>
        <v>0.38195922614824274</v>
      </c>
    </row>
    <row r="2376" spans="1:17" x14ac:dyDescent="0.3">
      <c r="A2376">
        <v>2375</v>
      </c>
      <c r="B2376" t="s">
        <v>4949</v>
      </c>
      <c r="C2376" t="s">
        <v>3396</v>
      </c>
      <c r="D2376" t="s">
        <v>32</v>
      </c>
      <c r="E2376" t="s">
        <v>52</v>
      </c>
      <c r="F2376" t="s">
        <v>2238</v>
      </c>
      <c r="G2376" t="s">
        <v>19</v>
      </c>
      <c r="H2376" t="s">
        <v>19</v>
      </c>
      <c r="I2376" s="1">
        <v>45642</v>
      </c>
      <c r="J2376">
        <v>2024</v>
      </c>
      <c r="K2376" t="s">
        <v>21</v>
      </c>
      <c r="L2376">
        <v>5</v>
      </c>
      <c r="M2376">
        <v>329.78</v>
      </c>
      <c r="N2376">
        <v>276.58999999999997</v>
      </c>
      <c r="O2376">
        <f>Table1[[#This Row],[Price_per_qty]]*Table1[[#This Row],[Sold_qty]]</f>
        <v>1648.8999999999999</v>
      </c>
      <c r="P2376">
        <f>(Table1[[#This Row],[Sold_qty]]*Table1[[#This Row],[Price_per_qty]])-(Table1[[#This Row],[COGS]]*Table1[[#This Row],[Sold_qty]])</f>
        <v>265.95000000000005</v>
      </c>
      <c r="Q2376" s="6">
        <f>Table1[[#This Row],[Profit]]/Table1[[#This Row],[Revenue]]</f>
        <v>0.16128934441142584</v>
      </c>
    </row>
    <row r="2377" spans="1:17" x14ac:dyDescent="0.3">
      <c r="A2377">
        <v>2376</v>
      </c>
      <c r="B2377" t="s">
        <v>4950</v>
      </c>
      <c r="C2377" t="s">
        <v>2389</v>
      </c>
      <c r="D2377" t="s">
        <v>32</v>
      </c>
      <c r="E2377" t="s">
        <v>33</v>
      </c>
      <c r="F2377" t="s">
        <v>499</v>
      </c>
      <c r="G2377" t="s">
        <v>27</v>
      </c>
      <c r="H2377" t="s">
        <v>44</v>
      </c>
      <c r="I2377" s="1">
        <v>45819</v>
      </c>
      <c r="J2377">
        <v>2025</v>
      </c>
      <c r="K2377" t="s">
        <v>36</v>
      </c>
      <c r="L2377">
        <v>2</v>
      </c>
      <c r="M2377">
        <v>296.89</v>
      </c>
      <c r="N2377">
        <v>162.94</v>
      </c>
      <c r="O2377">
        <f>Table1[[#This Row],[Price_per_qty]]*Table1[[#This Row],[Sold_qty]]</f>
        <v>593.78</v>
      </c>
      <c r="P2377">
        <f>(Table1[[#This Row],[Sold_qty]]*Table1[[#This Row],[Price_per_qty]])-(Table1[[#This Row],[COGS]]*Table1[[#This Row],[Sold_qty]])</f>
        <v>267.89999999999998</v>
      </c>
      <c r="Q2377" s="6">
        <f>Table1[[#This Row],[Profit]]/Table1[[#This Row],[Revenue]]</f>
        <v>0.45117720367812991</v>
      </c>
    </row>
    <row r="2378" spans="1:17" x14ac:dyDescent="0.3">
      <c r="A2378">
        <v>2377</v>
      </c>
      <c r="B2378" t="s">
        <v>4951</v>
      </c>
      <c r="C2378" t="s">
        <v>4952</v>
      </c>
      <c r="D2378" t="s">
        <v>32</v>
      </c>
      <c r="E2378" t="s">
        <v>33</v>
      </c>
      <c r="F2378" t="s">
        <v>151</v>
      </c>
      <c r="G2378" t="s">
        <v>44</v>
      </c>
      <c r="H2378" t="s">
        <v>44</v>
      </c>
      <c r="I2378" s="1">
        <v>45405</v>
      </c>
      <c r="J2378">
        <v>2024</v>
      </c>
      <c r="K2378" t="s">
        <v>103</v>
      </c>
      <c r="L2378">
        <v>4</v>
      </c>
      <c r="M2378">
        <v>465.84</v>
      </c>
      <c r="N2378">
        <v>311.83999999999997</v>
      </c>
      <c r="O2378">
        <f>Table1[[#This Row],[Price_per_qty]]*Table1[[#This Row],[Sold_qty]]</f>
        <v>1863.36</v>
      </c>
      <c r="P2378">
        <f>(Table1[[#This Row],[Sold_qty]]*Table1[[#This Row],[Price_per_qty]])-(Table1[[#This Row],[COGS]]*Table1[[#This Row],[Sold_qty]])</f>
        <v>616</v>
      </c>
      <c r="Q2378" s="6">
        <f>Table1[[#This Row],[Profit]]/Table1[[#This Row],[Revenue]]</f>
        <v>0.33058560879271853</v>
      </c>
    </row>
    <row r="2379" spans="1:17" x14ac:dyDescent="0.3">
      <c r="A2379">
        <v>2378</v>
      </c>
      <c r="B2379" t="s">
        <v>4953</v>
      </c>
      <c r="C2379" t="s">
        <v>4954</v>
      </c>
      <c r="D2379" t="s">
        <v>16</v>
      </c>
      <c r="E2379" t="s">
        <v>106</v>
      </c>
      <c r="F2379" t="s">
        <v>779</v>
      </c>
      <c r="G2379" t="s">
        <v>44</v>
      </c>
      <c r="H2379" t="s">
        <v>35</v>
      </c>
      <c r="I2379" s="1">
        <v>45268</v>
      </c>
      <c r="J2379">
        <v>2023</v>
      </c>
      <c r="K2379" t="s">
        <v>29</v>
      </c>
      <c r="L2379">
        <v>4</v>
      </c>
      <c r="M2379">
        <v>430.86</v>
      </c>
      <c r="N2379">
        <v>263.83999999999997</v>
      </c>
      <c r="O2379">
        <f>Table1[[#This Row],[Price_per_qty]]*Table1[[#This Row],[Sold_qty]]</f>
        <v>1723.44</v>
      </c>
      <c r="P2379">
        <f>(Table1[[#This Row],[Sold_qty]]*Table1[[#This Row],[Price_per_qty]])-(Table1[[#This Row],[COGS]]*Table1[[#This Row],[Sold_qty]])</f>
        <v>668.08000000000015</v>
      </c>
      <c r="Q2379" s="6">
        <f>Table1[[#This Row],[Profit]]/Table1[[#This Row],[Revenue]]</f>
        <v>0.38764331801513258</v>
      </c>
    </row>
    <row r="2380" spans="1:17" x14ac:dyDescent="0.3">
      <c r="A2380">
        <v>2379</v>
      </c>
      <c r="B2380" t="s">
        <v>4955</v>
      </c>
      <c r="C2380" t="s">
        <v>4720</v>
      </c>
      <c r="D2380" t="s">
        <v>16</v>
      </c>
      <c r="E2380" t="s">
        <v>17</v>
      </c>
      <c r="F2380" t="s">
        <v>541</v>
      </c>
      <c r="G2380" t="s">
        <v>20</v>
      </c>
      <c r="H2380" t="s">
        <v>27</v>
      </c>
      <c r="I2380" s="1">
        <v>45537</v>
      </c>
      <c r="J2380">
        <v>2024</v>
      </c>
      <c r="K2380" t="s">
        <v>36</v>
      </c>
      <c r="L2380">
        <v>12</v>
      </c>
      <c r="M2380">
        <v>489.58</v>
      </c>
      <c r="N2380">
        <v>295.94</v>
      </c>
      <c r="O2380">
        <f>Table1[[#This Row],[Price_per_qty]]*Table1[[#This Row],[Sold_qty]]</f>
        <v>5874.96</v>
      </c>
      <c r="P2380">
        <f>(Table1[[#This Row],[Sold_qty]]*Table1[[#This Row],[Price_per_qty]])-(Table1[[#This Row],[COGS]]*Table1[[#This Row],[Sold_qty]])</f>
        <v>2323.6800000000003</v>
      </c>
      <c r="Q2380" s="6">
        <f>Table1[[#This Row],[Profit]]/Table1[[#This Row],[Revenue]]</f>
        <v>0.39552269292046249</v>
      </c>
    </row>
    <row r="2381" spans="1:17" x14ac:dyDescent="0.3">
      <c r="A2381">
        <v>2380</v>
      </c>
      <c r="B2381" t="s">
        <v>4956</v>
      </c>
      <c r="C2381" t="s">
        <v>4957</v>
      </c>
      <c r="D2381" t="s">
        <v>24</v>
      </c>
      <c r="E2381" t="s">
        <v>25</v>
      </c>
      <c r="F2381" t="s">
        <v>1756</v>
      </c>
      <c r="G2381" t="s">
        <v>28</v>
      </c>
      <c r="H2381" t="s">
        <v>27</v>
      </c>
      <c r="I2381" s="1">
        <v>44942</v>
      </c>
      <c r="J2381">
        <v>2023</v>
      </c>
      <c r="K2381" t="s">
        <v>36</v>
      </c>
      <c r="L2381">
        <v>2</v>
      </c>
      <c r="M2381">
        <v>132.46</v>
      </c>
      <c r="N2381">
        <v>99.88</v>
      </c>
      <c r="O2381">
        <f>Table1[[#This Row],[Price_per_qty]]*Table1[[#This Row],[Sold_qty]]</f>
        <v>264.92</v>
      </c>
      <c r="P2381">
        <f>(Table1[[#This Row],[Sold_qty]]*Table1[[#This Row],[Price_per_qty]])-(Table1[[#This Row],[COGS]]*Table1[[#This Row],[Sold_qty]])</f>
        <v>65.160000000000025</v>
      </c>
      <c r="Q2381" s="6">
        <f>Table1[[#This Row],[Profit]]/Table1[[#This Row],[Revenue]]</f>
        <v>0.2459610448437265</v>
      </c>
    </row>
    <row r="2382" spans="1:17" x14ac:dyDescent="0.3">
      <c r="A2382">
        <v>2381</v>
      </c>
      <c r="B2382" t="s">
        <v>4958</v>
      </c>
      <c r="C2382" t="s">
        <v>2890</v>
      </c>
      <c r="D2382" t="s">
        <v>24</v>
      </c>
      <c r="E2382" t="s">
        <v>42</v>
      </c>
      <c r="F2382" t="s">
        <v>128</v>
      </c>
      <c r="G2382" t="s">
        <v>35</v>
      </c>
      <c r="H2382" t="s">
        <v>44</v>
      </c>
      <c r="I2382" s="1">
        <v>45305</v>
      </c>
      <c r="J2382">
        <v>2024</v>
      </c>
      <c r="K2382" t="s">
        <v>36</v>
      </c>
      <c r="L2382">
        <v>5</v>
      </c>
      <c r="M2382">
        <v>9.86</v>
      </c>
      <c r="N2382">
        <v>6.02</v>
      </c>
      <c r="O2382">
        <f>Table1[[#This Row],[Price_per_qty]]*Table1[[#This Row],[Sold_qty]]</f>
        <v>49.3</v>
      </c>
      <c r="P2382">
        <f>(Table1[[#This Row],[Sold_qty]]*Table1[[#This Row],[Price_per_qty]])-(Table1[[#This Row],[COGS]]*Table1[[#This Row],[Sold_qty]])</f>
        <v>19.2</v>
      </c>
      <c r="Q2382" s="6">
        <f>Table1[[#This Row],[Profit]]/Table1[[#This Row],[Revenue]]</f>
        <v>0.38945233265720081</v>
      </c>
    </row>
    <row r="2383" spans="1:17" x14ac:dyDescent="0.3">
      <c r="A2383">
        <v>2382</v>
      </c>
      <c r="B2383" t="s">
        <v>4959</v>
      </c>
      <c r="C2383" t="s">
        <v>4960</v>
      </c>
      <c r="D2383" t="s">
        <v>32</v>
      </c>
      <c r="E2383" t="s">
        <v>52</v>
      </c>
      <c r="F2383" t="s">
        <v>395</v>
      </c>
      <c r="G2383" t="s">
        <v>28</v>
      </c>
      <c r="H2383" t="s">
        <v>27</v>
      </c>
      <c r="I2383" s="1">
        <v>45474</v>
      </c>
      <c r="J2383">
        <v>2024</v>
      </c>
      <c r="K2383" t="s">
        <v>21</v>
      </c>
      <c r="L2383">
        <v>18</v>
      </c>
      <c r="M2383">
        <v>76.06</v>
      </c>
      <c r="N2383">
        <v>54.39</v>
      </c>
      <c r="O2383">
        <f>Table1[[#This Row],[Price_per_qty]]*Table1[[#This Row],[Sold_qty]]</f>
        <v>1369.08</v>
      </c>
      <c r="P2383">
        <f>(Table1[[#This Row],[Sold_qty]]*Table1[[#This Row],[Price_per_qty]])-(Table1[[#This Row],[COGS]]*Table1[[#This Row],[Sold_qty]])</f>
        <v>390.05999999999995</v>
      </c>
      <c r="Q2383" s="6">
        <f>Table1[[#This Row],[Profit]]/Table1[[#This Row],[Revenue]]</f>
        <v>0.28490665264265053</v>
      </c>
    </row>
    <row r="2384" spans="1:17" x14ac:dyDescent="0.3">
      <c r="A2384">
        <v>2383</v>
      </c>
      <c r="B2384" t="s">
        <v>4961</v>
      </c>
      <c r="C2384" t="s">
        <v>4962</v>
      </c>
      <c r="D2384" t="s">
        <v>32</v>
      </c>
      <c r="E2384" t="s">
        <v>52</v>
      </c>
      <c r="F2384" t="s">
        <v>2008</v>
      </c>
      <c r="G2384" t="s">
        <v>44</v>
      </c>
      <c r="H2384" t="s">
        <v>44</v>
      </c>
      <c r="I2384" s="1">
        <v>45565</v>
      </c>
      <c r="J2384">
        <v>2024</v>
      </c>
      <c r="K2384" t="s">
        <v>21</v>
      </c>
      <c r="L2384">
        <v>7</v>
      </c>
      <c r="M2384">
        <v>380.13</v>
      </c>
      <c r="N2384">
        <v>280.7</v>
      </c>
      <c r="O2384">
        <f>Table1[[#This Row],[Price_per_qty]]*Table1[[#This Row],[Sold_qty]]</f>
        <v>2660.91</v>
      </c>
      <c r="P2384">
        <f>(Table1[[#This Row],[Sold_qty]]*Table1[[#This Row],[Price_per_qty]])-(Table1[[#This Row],[COGS]]*Table1[[#This Row],[Sold_qty]])</f>
        <v>696.01</v>
      </c>
      <c r="Q2384" s="6">
        <f>Table1[[#This Row],[Profit]]/Table1[[#This Row],[Revenue]]</f>
        <v>0.26156841080682924</v>
      </c>
    </row>
    <row r="2385" spans="1:17" x14ac:dyDescent="0.3">
      <c r="A2385">
        <v>2384</v>
      </c>
      <c r="B2385" t="s">
        <v>4963</v>
      </c>
      <c r="C2385" t="s">
        <v>4964</v>
      </c>
      <c r="D2385" t="s">
        <v>16</v>
      </c>
      <c r="E2385" t="s">
        <v>17</v>
      </c>
      <c r="F2385" t="s">
        <v>235</v>
      </c>
      <c r="G2385" t="s">
        <v>28</v>
      </c>
      <c r="H2385" t="s">
        <v>44</v>
      </c>
      <c r="I2385" s="1">
        <v>45329</v>
      </c>
      <c r="J2385">
        <v>2024</v>
      </c>
      <c r="K2385" t="s">
        <v>36</v>
      </c>
      <c r="L2385">
        <v>8</v>
      </c>
      <c r="M2385">
        <v>371.68</v>
      </c>
      <c r="N2385">
        <v>262.19</v>
      </c>
      <c r="O2385">
        <f>Table1[[#This Row],[Price_per_qty]]*Table1[[#This Row],[Sold_qty]]</f>
        <v>2973.44</v>
      </c>
      <c r="P2385">
        <f>(Table1[[#This Row],[Sold_qty]]*Table1[[#This Row],[Price_per_qty]])-(Table1[[#This Row],[COGS]]*Table1[[#This Row],[Sold_qty]])</f>
        <v>875.92000000000007</v>
      </c>
      <c r="Q2385" s="6">
        <f>Table1[[#This Row],[Profit]]/Table1[[#This Row],[Revenue]]</f>
        <v>0.29458136030994403</v>
      </c>
    </row>
    <row r="2386" spans="1:17" x14ac:dyDescent="0.3">
      <c r="A2386">
        <v>2385</v>
      </c>
      <c r="B2386" t="s">
        <v>4965</v>
      </c>
      <c r="C2386" t="s">
        <v>4966</v>
      </c>
      <c r="D2386" t="s">
        <v>24</v>
      </c>
      <c r="E2386" t="s">
        <v>42</v>
      </c>
      <c r="F2386" t="s">
        <v>883</v>
      </c>
      <c r="G2386" t="s">
        <v>35</v>
      </c>
      <c r="H2386" t="s">
        <v>27</v>
      </c>
      <c r="I2386" s="1">
        <v>45087</v>
      </c>
      <c r="J2386">
        <v>2023</v>
      </c>
      <c r="K2386" t="s">
        <v>36</v>
      </c>
      <c r="L2386">
        <v>2</v>
      </c>
      <c r="M2386">
        <v>14.07</v>
      </c>
      <c r="N2386">
        <v>8.02</v>
      </c>
      <c r="O2386">
        <f>Table1[[#This Row],[Price_per_qty]]*Table1[[#This Row],[Sold_qty]]</f>
        <v>28.14</v>
      </c>
      <c r="P2386">
        <f>(Table1[[#This Row],[Sold_qty]]*Table1[[#This Row],[Price_per_qty]])-(Table1[[#This Row],[COGS]]*Table1[[#This Row],[Sold_qty]])</f>
        <v>12.100000000000001</v>
      </c>
      <c r="Q2386" s="6">
        <f>Table1[[#This Row],[Profit]]/Table1[[#This Row],[Revenue]]</f>
        <v>0.42999289267945989</v>
      </c>
    </row>
    <row r="2387" spans="1:17" x14ac:dyDescent="0.3">
      <c r="A2387">
        <v>2386</v>
      </c>
      <c r="B2387" t="s">
        <v>4967</v>
      </c>
      <c r="C2387" t="s">
        <v>4968</v>
      </c>
      <c r="D2387" t="s">
        <v>16</v>
      </c>
      <c r="E2387" t="s">
        <v>17</v>
      </c>
      <c r="F2387" t="s">
        <v>1296</v>
      </c>
      <c r="G2387" t="s">
        <v>27</v>
      </c>
      <c r="H2387" t="s">
        <v>35</v>
      </c>
      <c r="I2387" s="1">
        <v>44993</v>
      </c>
      <c r="J2387">
        <v>2023</v>
      </c>
      <c r="K2387" t="s">
        <v>29</v>
      </c>
      <c r="L2387">
        <v>4</v>
      </c>
      <c r="M2387">
        <v>235.39</v>
      </c>
      <c r="N2387">
        <v>167.33</v>
      </c>
      <c r="O2387">
        <f>Table1[[#This Row],[Price_per_qty]]*Table1[[#This Row],[Sold_qty]]</f>
        <v>941.56</v>
      </c>
      <c r="P2387">
        <f>(Table1[[#This Row],[Sold_qty]]*Table1[[#This Row],[Price_per_qty]])-(Table1[[#This Row],[COGS]]*Table1[[#This Row],[Sold_qty]])</f>
        <v>272.2399999999999</v>
      </c>
      <c r="Q2387" s="6">
        <f>Table1[[#This Row],[Profit]]/Table1[[#This Row],[Revenue]]</f>
        <v>0.28913717660053517</v>
      </c>
    </row>
    <row r="2388" spans="1:17" x14ac:dyDescent="0.3">
      <c r="A2388">
        <v>2387</v>
      </c>
      <c r="B2388" t="s">
        <v>4969</v>
      </c>
      <c r="C2388" t="s">
        <v>4970</v>
      </c>
      <c r="D2388" t="s">
        <v>24</v>
      </c>
      <c r="E2388" t="s">
        <v>73</v>
      </c>
      <c r="F2388" t="s">
        <v>825</v>
      </c>
      <c r="G2388" t="s">
        <v>27</v>
      </c>
      <c r="H2388" t="s">
        <v>19</v>
      </c>
      <c r="I2388" s="1">
        <v>44954</v>
      </c>
      <c r="J2388">
        <v>2023</v>
      </c>
      <c r="K2388" t="s">
        <v>21</v>
      </c>
      <c r="L2388">
        <v>14</v>
      </c>
      <c r="M2388">
        <v>67.72</v>
      </c>
      <c r="N2388">
        <v>37.03</v>
      </c>
      <c r="O2388">
        <f>Table1[[#This Row],[Price_per_qty]]*Table1[[#This Row],[Sold_qty]]</f>
        <v>948.07999999999993</v>
      </c>
      <c r="P2388">
        <f>(Table1[[#This Row],[Sold_qty]]*Table1[[#This Row],[Price_per_qty]])-(Table1[[#This Row],[COGS]]*Table1[[#This Row],[Sold_qty]])</f>
        <v>429.65999999999985</v>
      </c>
      <c r="Q2388" s="6">
        <f>Table1[[#This Row],[Profit]]/Table1[[#This Row],[Revenue]]</f>
        <v>0.45318960425280558</v>
      </c>
    </row>
    <row r="2389" spans="1:17" x14ac:dyDescent="0.3">
      <c r="A2389">
        <v>2388</v>
      </c>
      <c r="B2389" t="s">
        <v>4971</v>
      </c>
      <c r="C2389" t="s">
        <v>1657</v>
      </c>
      <c r="D2389" t="s">
        <v>24</v>
      </c>
      <c r="E2389" t="s">
        <v>42</v>
      </c>
      <c r="F2389" t="s">
        <v>206</v>
      </c>
      <c r="G2389" t="s">
        <v>28</v>
      </c>
      <c r="H2389" t="s">
        <v>27</v>
      </c>
      <c r="I2389" s="1">
        <v>45595</v>
      </c>
      <c r="J2389">
        <v>2024</v>
      </c>
      <c r="K2389" t="s">
        <v>103</v>
      </c>
      <c r="L2389">
        <v>9</v>
      </c>
      <c r="M2389">
        <v>29.25</v>
      </c>
      <c r="N2389">
        <v>19.54</v>
      </c>
      <c r="O2389">
        <f>Table1[[#This Row],[Price_per_qty]]*Table1[[#This Row],[Sold_qty]]</f>
        <v>263.25</v>
      </c>
      <c r="P2389">
        <f>(Table1[[#This Row],[Sold_qty]]*Table1[[#This Row],[Price_per_qty]])-(Table1[[#This Row],[COGS]]*Table1[[#This Row],[Sold_qty]])</f>
        <v>87.390000000000015</v>
      </c>
      <c r="Q2389" s="6">
        <f>Table1[[#This Row],[Profit]]/Table1[[#This Row],[Revenue]]</f>
        <v>0.33196581196581204</v>
      </c>
    </row>
    <row r="2390" spans="1:17" x14ac:dyDescent="0.3">
      <c r="A2390">
        <v>2389</v>
      </c>
      <c r="B2390" t="s">
        <v>4972</v>
      </c>
      <c r="C2390" t="s">
        <v>4973</v>
      </c>
      <c r="D2390" t="s">
        <v>16</v>
      </c>
      <c r="E2390" t="s">
        <v>106</v>
      </c>
      <c r="F2390" t="s">
        <v>1233</v>
      </c>
      <c r="G2390" t="s">
        <v>19</v>
      </c>
      <c r="H2390" t="s">
        <v>27</v>
      </c>
      <c r="I2390" s="1">
        <v>45357</v>
      </c>
      <c r="J2390">
        <v>2024</v>
      </c>
      <c r="K2390" t="s">
        <v>103</v>
      </c>
      <c r="L2390">
        <v>13</v>
      </c>
      <c r="M2390">
        <v>422.79</v>
      </c>
      <c r="N2390">
        <v>260.60000000000002</v>
      </c>
      <c r="O2390">
        <f>Table1[[#This Row],[Price_per_qty]]*Table1[[#This Row],[Sold_qty]]</f>
        <v>5496.27</v>
      </c>
      <c r="P2390">
        <f>(Table1[[#This Row],[Sold_qty]]*Table1[[#This Row],[Price_per_qty]])-(Table1[[#This Row],[COGS]]*Table1[[#This Row],[Sold_qty]])</f>
        <v>2108.4700000000003</v>
      </c>
      <c r="Q2390" s="6">
        <f>Table1[[#This Row],[Profit]]/Table1[[#This Row],[Revenue]]</f>
        <v>0.38361834480474943</v>
      </c>
    </row>
    <row r="2391" spans="1:17" x14ac:dyDescent="0.3">
      <c r="A2391">
        <v>2390</v>
      </c>
      <c r="B2391" t="s">
        <v>4974</v>
      </c>
      <c r="C2391" t="s">
        <v>4975</v>
      </c>
      <c r="D2391" t="s">
        <v>24</v>
      </c>
      <c r="E2391" t="s">
        <v>73</v>
      </c>
      <c r="F2391" t="s">
        <v>665</v>
      </c>
      <c r="G2391" t="s">
        <v>19</v>
      </c>
      <c r="H2391" t="s">
        <v>44</v>
      </c>
      <c r="I2391" s="1">
        <v>45626</v>
      </c>
      <c r="J2391">
        <v>2024</v>
      </c>
      <c r="K2391" t="s">
        <v>103</v>
      </c>
      <c r="L2391">
        <v>19</v>
      </c>
      <c r="M2391">
        <v>413.81</v>
      </c>
      <c r="N2391">
        <v>246.6</v>
      </c>
      <c r="O2391">
        <f>Table1[[#This Row],[Price_per_qty]]*Table1[[#This Row],[Sold_qty]]</f>
        <v>7862.39</v>
      </c>
      <c r="P2391">
        <f>(Table1[[#This Row],[Sold_qty]]*Table1[[#This Row],[Price_per_qty]])-(Table1[[#This Row],[COGS]]*Table1[[#This Row],[Sold_qty]])</f>
        <v>3176.9900000000007</v>
      </c>
      <c r="Q2391" s="6">
        <f>Table1[[#This Row],[Profit]]/Table1[[#This Row],[Revenue]]</f>
        <v>0.40407433363137679</v>
      </c>
    </row>
    <row r="2392" spans="1:17" x14ac:dyDescent="0.3">
      <c r="A2392">
        <v>2391</v>
      </c>
      <c r="B2392" t="s">
        <v>4976</v>
      </c>
      <c r="C2392" t="s">
        <v>4977</v>
      </c>
      <c r="D2392" t="s">
        <v>24</v>
      </c>
      <c r="E2392" t="s">
        <v>73</v>
      </c>
      <c r="F2392" t="s">
        <v>659</v>
      </c>
      <c r="G2392" t="s">
        <v>19</v>
      </c>
      <c r="H2392" t="s">
        <v>20</v>
      </c>
      <c r="I2392" s="1">
        <v>45033</v>
      </c>
      <c r="J2392">
        <v>2023</v>
      </c>
      <c r="K2392" t="s">
        <v>36</v>
      </c>
      <c r="L2392">
        <v>14</v>
      </c>
      <c r="M2392">
        <v>352.86</v>
      </c>
      <c r="N2392">
        <v>244.27</v>
      </c>
      <c r="O2392">
        <f>Table1[[#This Row],[Price_per_qty]]*Table1[[#This Row],[Sold_qty]]</f>
        <v>4940.04</v>
      </c>
      <c r="P2392">
        <f>(Table1[[#This Row],[Sold_qty]]*Table1[[#This Row],[Price_per_qty]])-(Table1[[#This Row],[COGS]]*Table1[[#This Row],[Sold_qty]])</f>
        <v>1520.2599999999998</v>
      </c>
      <c r="Q2392" s="6">
        <f>Table1[[#This Row],[Profit]]/Table1[[#This Row],[Revenue]]</f>
        <v>0.30774244742957541</v>
      </c>
    </row>
    <row r="2393" spans="1:17" x14ac:dyDescent="0.3">
      <c r="A2393">
        <v>2392</v>
      </c>
      <c r="B2393" t="s">
        <v>4978</v>
      </c>
      <c r="C2393" t="s">
        <v>4979</v>
      </c>
      <c r="D2393" t="s">
        <v>16</v>
      </c>
      <c r="E2393" t="s">
        <v>106</v>
      </c>
      <c r="F2393" t="s">
        <v>705</v>
      </c>
      <c r="G2393" t="s">
        <v>35</v>
      </c>
      <c r="H2393" t="s">
        <v>44</v>
      </c>
      <c r="I2393" s="1">
        <v>45630</v>
      </c>
      <c r="J2393">
        <v>2024</v>
      </c>
      <c r="K2393" t="s">
        <v>103</v>
      </c>
      <c r="L2393">
        <v>9</v>
      </c>
      <c r="M2393">
        <v>237.13</v>
      </c>
      <c r="N2393">
        <v>152.85</v>
      </c>
      <c r="O2393">
        <f>Table1[[#This Row],[Price_per_qty]]*Table1[[#This Row],[Sold_qty]]</f>
        <v>2134.17</v>
      </c>
      <c r="P2393">
        <f>(Table1[[#This Row],[Sold_qty]]*Table1[[#This Row],[Price_per_qty]])-(Table1[[#This Row],[COGS]]*Table1[[#This Row],[Sold_qty]])</f>
        <v>758.52000000000021</v>
      </c>
      <c r="Q2393" s="6">
        <f>Table1[[#This Row],[Profit]]/Table1[[#This Row],[Revenue]]</f>
        <v>0.35541685995023836</v>
      </c>
    </row>
    <row r="2394" spans="1:17" x14ac:dyDescent="0.3">
      <c r="A2394">
        <v>2393</v>
      </c>
      <c r="B2394" t="s">
        <v>4980</v>
      </c>
      <c r="C2394" t="s">
        <v>4981</v>
      </c>
      <c r="D2394" t="s">
        <v>32</v>
      </c>
      <c r="E2394" t="s">
        <v>33</v>
      </c>
      <c r="F2394" t="s">
        <v>1825</v>
      </c>
      <c r="G2394" t="s">
        <v>44</v>
      </c>
      <c r="H2394" t="s">
        <v>19</v>
      </c>
      <c r="I2394" s="1">
        <v>45073</v>
      </c>
      <c r="J2394">
        <v>2023</v>
      </c>
      <c r="K2394" t="s">
        <v>29</v>
      </c>
      <c r="L2394">
        <v>16</v>
      </c>
      <c r="M2394">
        <v>288.52</v>
      </c>
      <c r="N2394">
        <v>153.08000000000001</v>
      </c>
      <c r="O2394">
        <f>Table1[[#This Row],[Price_per_qty]]*Table1[[#This Row],[Sold_qty]]</f>
        <v>4616.32</v>
      </c>
      <c r="P2394">
        <f>(Table1[[#This Row],[Sold_qty]]*Table1[[#This Row],[Price_per_qty]])-(Table1[[#This Row],[COGS]]*Table1[[#This Row],[Sold_qty]])</f>
        <v>2167.0399999999995</v>
      </c>
      <c r="Q2394" s="6">
        <f>Table1[[#This Row],[Profit]]/Table1[[#This Row],[Revenue]]</f>
        <v>0.46943019548038256</v>
      </c>
    </row>
    <row r="2395" spans="1:17" x14ac:dyDescent="0.3">
      <c r="A2395">
        <v>2394</v>
      </c>
      <c r="B2395" t="s">
        <v>4982</v>
      </c>
      <c r="C2395" t="s">
        <v>4983</v>
      </c>
      <c r="D2395" t="s">
        <v>24</v>
      </c>
      <c r="E2395" t="s">
        <v>25</v>
      </c>
      <c r="F2395" t="s">
        <v>818</v>
      </c>
      <c r="G2395" t="s">
        <v>35</v>
      </c>
      <c r="H2395" t="s">
        <v>44</v>
      </c>
      <c r="I2395" s="1">
        <v>45120</v>
      </c>
      <c r="J2395">
        <v>2023</v>
      </c>
      <c r="K2395" t="s">
        <v>103</v>
      </c>
      <c r="L2395">
        <v>4</v>
      </c>
      <c r="M2395">
        <v>440.78</v>
      </c>
      <c r="N2395">
        <v>323.48</v>
      </c>
      <c r="O2395">
        <f>Table1[[#This Row],[Price_per_qty]]*Table1[[#This Row],[Sold_qty]]</f>
        <v>1763.12</v>
      </c>
      <c r="P2395">
        <f>(Table1[[#This Row],[Sold_qty]]*Table1[[#This Row],[Price_per_qty]])-(Table1[[#This Row],[COGS]]*Table1[[#This Row],[Sold_qty]])</f>
        <v>469.19999999999982</v>
      </c>
      <c r="Q2395" s="6">
        <f>Table1[[#This Row],[Profit]]/Table1[[#This Row],[Revenue]]</f>
        <v>0.26611915241163381</v>
      </c>
    </row>
    <row r="2396" spans="1:17" x14ac:dyDescent="0.3">
      <c r="A2396">
        <v>2395</v>
      </c>
      <c r="B2396" t="s">
        <v>4984</v>
      </c>
      <c r="C2396" t="s">
        <v>4985</v>
      </c>
      <c r="D2396" t="s">
        <v>24</v>
      </c>
      <c r="E2396" t="s">
        <v>42</v>
      </c>
      <c r="F2396" t="s">
        <v>1494</v>
      </c>
      <c r="G2396" t="s">
        <v>44</v>
      </c>
      <c r="H2396" t="s">
        <v>35</v>
      </c>
      <c r="I2396" s="1">
        <v>45717</v>
      </c>
      <c r="J2396">
        <v>2025</v>
      </c>
      <c r="K2396" t="s">
        <v>36</v>
      </c>
      <c r="L2396">
        <v>5</v>
      </c>
      <c r="M2396">
        <v>326.13</v>
      </c>
      <c r="N2396">
        <v>234.76</v>
      </c>
      <c r="O2396">
        <f>Table1[[#This Row],[Price_per_qty]]*Table1[[#This Row],[Sold_qty]]</f>
        <v>1630.65</v>
      </c>
      <c r="P2396">
        <f>(Table1[[#This Row],[Sold_qty]]*Table1[[#This Row],[Price_per_qty]])-(Table1[[#This Row],[COGS]]*Table1[[#This Row],[Sold_qty]])</f>
        <v>456.85000000000014</v>
      </c>
      <c r="Q2396" s="6">
        <f>Table1[[#This Row],[Profit]]/Table1[[#This Row],[Revenue]]</f>
        <v>0.28016435163891706</v>
      </c>
    </row>
    <row r="2397" spans="1:17" x14ac:dyDescent="0.3">
      <c r="A2397">
        <v>2396</v>
      </c>
      <c r="B2397" t="s">
        <v>4986</v>
      </c>
      <c r="C2397" t="s">
        <v>4325</v>
      </c>
      <c r="D2397" t="s">
        <v>24</v>
      </c>
      <c r="E2397" t="s">
        <v>73</v>
      </c>
      <c r="F2397" t="s">
        <v>419</v>
      </c>
      <c r="G2397" t="s">
        <v>27</v>
      </c>
      <c r="H2397" t="s">
        <v>28</v>
      </c>
      <c r="I2397" s="1">
        <v>45457</v>
      </c>
      <c r="J2397">
        <v>2024</v>
      </c>
      <c r="K2397" t="s">
        <v>36</v>
      </c>
      <c r="L2397">
        <v>9</v>
      </c>
      <c r="M2397">
        <v>87.65</v>
      </c>
      <c r="N2397">
        <v>60.33</v>
      </c>
      <c r="O2397">
        <f>Table1[[#This Row],[Price_per_qty]]*Table1[[#This Row],[Sold_qty]]</f>
        <v>788.85</v>
      </c>
      <c r="P2397">
        <f>(Table1[[#This Row],[Sold_qty]]*Table1[[#This Row],[Price_per_qty]])-(Table1[[#This Row],[COGS]]*Table1[[#This Row],[Sold_qty]])</f>
        <v>245.88</v>
      </c>
      <c r="Q2397" s="6">
        <f>Table1[[#This Row],[Profit]]/Table1[[#This Row],[Revenue]]</f>
        <v>0.31169423844837418</v>
      </c>
    </row>
    <row r="2398" spans="1:17" x14ac:dyDescent="0.3">
      <c r="A2398">
        <v>2397</v>
      </c>
      <c r="B2398" t="s">
        <v>4987</v>
      </c>
      <c r="C2398" t="s">
        <v>4988</v>
      </c>
      <c r="D2398" t="s">
        <v>16</v>
      </c>
      <c r="E2398" t="s">
        <v>106</v>
      </c>
      <c r="F2398" t="s">
        <v>334</v>
      </c>
      <c r="G2398" t="s">
        <v>44</v>
      </c>
      <c r="H2398" t="s">
        <v>19</v>
      </c>
      <c r="I2398" s="1">
        <v>45428</v>
      </c>
      <c r="J2398">
        <v>2024</v>
      </c>
      <c r="K2398" t="s">
        <v>103</v>
      </c>
      <c r="L2398">
        <v>11</v>
      </c>
      <c r="M2398">
        <v>391.88</v>
      </c>
      <c r="N2398">
        <v>228.62</v>
      </c>
      <c r="O2398">
        <f>Table1[[#This Row],[Price_per_qty]]*Table1[[#This Row],[Sold_qty]]</f>
        <v>4310.68</v>
      </c>
      <c r="P2398">
        <f>(Table1[[#This Row],[Sold_qty]]*Table1[[#This Row],[Price_per_qty]])-(Table1[[#This Row],[COGS]]*Table1[[#This Row],[Sold_qty]])</f>
        <v>1795.8600000000001</v>
      </c>
      <c r="Q2398" s="6">
        <f>Table1[[#This Row],[Profit]]/Table1[[#This Row],[Revenue]]</f>
        <v>0.41660712462998878</v>
      </c>
    </row>
    <row r="2399" spans="1:17" x14ac:dyDescent="0.3">
      <c r="A2399">
        <v>2398</v>
      </c>
      <c r="B2399" t="s">
        <v>4989</v>
      </c>
      <c r="C2399" t="s">
        <v>4990</v>
      </c>
      <c r="D2399" t="s">
        <v>32</v>
      </c>
      <c r="E2399" t="s">
        <v>52</v>
      </c>
      <c r="F2399" t="s">
        <v>662</v>
      </c>
      <c r="G2399" t="s">
        <v>19</v>
      </c>
      <c r="H2399" t="s">
        <v>44</v>
      </c>
      <c r="I2399" s="1">
        <v>45220</v>
      </c>
      <c r="J2399">
        <v>2023</v>
      </c>
      <c r="K2399" t="s">
        <v>21</v>
      </c>
      <c r="L2399">
        <v>2</v>
      </c>
      <c r="M2399">
        <v>59.77</v>
      </c>
      <c r="N2399">
        <v>32</v>
      </c>
      <c r="O2399">
        <f>Table1[[#This Row],[Price_per_qty]]*Table1[[#This Row],[Sold_qty]]</f>
        <v>119.54</v>
      </c>
      <c r="P2399">
        <f>(Table1[[#This Row],[Sold_qty]]*Table1[[#This Row],[Price_per_qty]])-(Table1[[#This Row],[COGS]]*Table1[[#This Row],[Sold_qty]])</f>
        <v>55.540000000000006</v>
      </c>
      <c r="Q2399" s="6">
        <f>Table1[[#This Row],[Profit]]/Table1[[#This Row],[Revenue]]</f>
        <v>0.46461435502760584</v>
      </c>
    </row>
    <row r="2400" spans="1:17" x14ac:dyDescent="0.3">
      <c r="A2400">
        <v>2399</v>
      </c>
      <c r="B2400" t="s">
        <v>4991</v>
      </c>
      <c r="C2400" t="s">
        <v>2065</v>
      </c>
      <c r="D2400" t="s">
        <v>32</v>
      </c>
      <c r="E2400" t="s">
        <v>33</v>
      </c>
      <c r="F2400" t="s">
        <v>1059</v>
      </c>
      <c r="G2400" t="s">
        <v>20</v>
      </c>
      <c r="H2400" t="s">
        <v>20</v>
      </c>
      <c r="I2400" s="1">
        <v>45607</v>
      </c>
      <c r="J2400">
        <v>2024</v>
      </c>
      <c r="K2400" t="s">
        <v>36</v>
      </c>
      <c r="L2400">
        <v>16</v>
      </c>
      <c r="M2400">
        <v>276.5</v>
      </c>
      <c r="N2400">
        <v>162.43</v>
      </c>
      <c r="O2400">
        <f>Table1[[#This Row],[Price_per_qty]]*Table1[[#This Row],[Sold_qty]]</f>
        <v>4424</v>
      </c>
      <c r="P2400">
        <f>(Table1[[#This Row],[Sold_qty]]*Table1[[#This Row],[Price_per_qty]])-(Table1[[#This Row],[COGS]]*Table1[[#This Row],[Sold_qty]])</f>
        <v>1825.12</v>
      </c>
      <c r="Q2400" s="6">
        <f>Table1[[#This Row],[Profit]]/Table1[[#This Row],[Revenue]]</f>
        <v>0.41254972875226037</v>
      </c>
    </row>
    <row r="2401" spans="1:17" x14ac:dyDescent="0.3">
      <c r="A2401">
        <v>2400</v>
      </c>
      <c r="B2401" t="s">
        <v>4992</v>
      </c>
      <c r="C2401" t="s">
        <v>4993</v>
      </c>
      <c r="D2401" t="s">
        <v>32</v>
      </c>
      <c r="E2401" t="s">
        <v>63</v>
      </c>
      <c r="F2401" t="s">
        <v>1011</v>
      </c>
      <c r="G2401" t="s">
        <v>19</v>
      </c>
      <c r="H2401" t="s">
        <v>19</v>
      </c>
      <c r="I2401" s="1">
        <v>45323</v>
      </c>
      <c r="J2401">
        <v>2024</v>
      </c>
      <c r="K2401" t="s">
        <v>36</v>
      </c>
      <c r="L2401">
        <v>11</v>
      </c>
      <c r="M2401">
        <v>418.26</v>
      </c>
      <c r="N2401">
        <v>345.03</v>
      </c>
      <c r="O2401">
        <f>Table1[[#This Row],[Price_per_qty]]*Table1[[#This Row],[Sold_qty]]</f>
        <v>4600.8599999999997</v>
      </c>
      <c r="P2401">
        <f>(Table1[[#This Row],[Sold_qty]]*Table1[[#This Row],[Price_per_qty]])-(Table1[[#This Row],[COGS]]*Table1[[#This Row],[Sold_qty]])</f>
        <v>805.52999999999975</v>
      </c>
      <c r="Q2401" s="6">
        <f>Table1[[#This Row],[Profit]]/Table1[[#This Row],[Revenue]]</f>
        <v>0.17508248457896997</v>
      </c>
    </row>
    <row r="2402" spans="1:17" x14ac:dyDescent="0.3">
      <c r="A2402">
        <v>2401</v>
      </c>
      <c r="B2402" t="s">
        <v>4994</v>
      </c>
      <c r="C2402" t="s">
        <v>4995</v>
      </c>
      <c r="D2402" t="s">
        <v>16</v>
      </c>
      <c r="E2402" t="s">
        <v>106</v>
      </c>
      <c r="F2402" t="s">
        <v>705</v>
      </c>
      <c r="G2402" t="s">
        <v>28</v>
      </c>
      <c r="H2402" t="s">
        <v>20</v>
      </c>
      <c r="I2402" s="1">
        <v>45266</v>
      </c>
      <c r="J2402">
        <v>2023</v>
      </c>
      <c r="K2402" t="s">
        <v>103</v>
      </c>
      <c r="L2402">
        <v>5</v>
      </c>
      <c r="M2402">
        <v>375.35</v>
      </c>
      <c r="N2402">
        <v>208.42</v>
      </c>
      <c r="O2402">
        <f>Table1[[#This Row],[Price_per_qty]]*Table1[[#This Row],[Sold_qty]]</f>
        <v>1876.75</v>
      </c>
      <c r="P2402">
        <f>(Table1[[#This Row],[Sold_qty]]*Table1[[#This Row],[Price_per_qty]])-(Table1[[#This Row],[COGS]]*Table1[[#This Row],[Sold_qty]])</f>
        <v>834.65000000000009</v>
      </c>
      <c r="Q2402" s="6">
        <f>Table1[[#This Row],[Profit]]/Table1[[#This Row],[Revenue]]</f>
        <v>0.44473158385506867</v>
      </c>
    </row>
    <row r="2403" spans="1:17" x14ac:dyDescent="0.3">
      <c r="A2403">
        <v>2402</v>
      </c>
      <c r="B2403" t="s">
        <v>4996</v>
      </c>
      <c r="C2403" t="s">
        <v>4174</v>
      </c>
      <c r="D2403" t="s">
        <v>32</v>
      </c>
      <c r="E2403" t="s">
        <v>63</v>
      </c>
      <c r="F2403" t="s">
        <v>1248</v>
      </c>
      <c r="G2403" t="s">
        <v>19</v>
      </c>
      <c r="H2403" t="s">
        <v>20</v>
      </c>
      <c r="I2403" s="1">
        <v>45090</v>
      </c>
      <c r="J2403">
        <v>2023</v>
      </c>
      <c r="K2403" t="s">
        <v>21</v>
      </c>
      <c r="L2403">
        <v>15</v>
      </c>
      <c r="M2403">
        <v>152.72999999999999</v>
      </c>
      <c r="N2403">
        <v>112.81</v>
      </c>
      <c r="O2403">
        <f>Table1[[#This Row],[Price_per_qty]]*Table1[[#This Row],[Sold_qty]]</f>
        <v>2290.9499999999998</v>
      </c>
      <c r="P2403">
        <f>(Table1[[#This Row],[Sold_qty]]*Table1[[#This Row],[Price_per_qty]])-(Table1[[#This Row],[COGS]]*Table1[[#This Row],[Sold_qty]])</f>
        <v>598.79999999999973</v>
      </c>
      <c r="Q2403" s="6">
        <f>Table1[[#This Row],[Profit]]/Table1[[#This Row],[Revenue]]</f>
        <v>0.26137628494729254</v>
      </c>
    </row>
    <row r="2404" spans="1:17" x14ac:dyDescent="0.3">
      <c r="A2404">
        <v>2403</v>
      </c>
      <c r="B2404" t="s">
        <v>4997</v>
      </c>
      <c r="C2404" t="s">
        <v>4998</v>
      </c>
      <c r="D2404" t="s">
        <v>32</v>
      </c>
      <c r="E2404" t="s">
        <v>63</v>
      </c>
      <c r="F2404" t="s">
        <v>360</v>
      </c>
      <c r="G2404" t="s">
        <v>35</v>
      </c>
      <c r="H2404" t="s">
        <v>27</v>
      </c>
      <c r="I2404" s="1">
        <v>45723</v>
      </c>
      <c r="J2404">
        <v>2025</v>
      </c>
      <c r="K2404" t="s">
        <v>36</v>
      </c>
      <c r="L2404">
        <v>3</v>
      </c>
      <c r="M2404">
        <v>49.14</v>
      </c>
      <c r="N2404">
        <v>35.270000000000003</v>
      </c>
      <c r="O2404">
        <f>Table1[[#This Row],[Price_per_qty]]*Table1[[#This Row],[Sold_qty]]</f>
        <v>147.42000000000002</v>
      </c>
      <c r="P2404">
        <f>(Table1[[#This Row],[Sold_qty]]*Table1[[#This Row],[Price_per_qty]])-(Table1[[#This Row],[COGS]]*Table1[[#This Row],[Sold_qty]])</f>
        <v>41.610000000000014</v>
      </c>
      <c r="Q2404" s="6">
        <f>Table1[[#This Row],[Profit]]/Table1[[#This Row],[Revenue]]</f>
        <v>0.28225478225478234</v>
      </c>
    </row>
    <row r="2405" spans="1:17" x14ac:dyDescent="0.3">
      <c r="A2405">
        <v>2404</v>
      </c>
      <c r="B2405" t="s">
        <v>4999</v>
      </c>
      <c r="C2405" t="s">
        <v>5000</v>
      </c>
      <c r="D2405" t="s">
        <v>16</v>
      </c>
      <c r="E2405" t="s">
        <v>106</v>
      </c>
      <c r="F2405" t="s">
        <v>523</v>
      </c>
      <c r="G2405" t="s">
        <v>20</v>
      </c>
      <c r="H2405" t="s">
        <v>27</v>
      </c>
      <c r="I2405" s="1">
        <v>45589</v>
      </c>
      <c r="J2405">
        <v>2024</v>
      </c>
      <c r="K2405" t="s">
        <v>103</v>
      </c>
      <c r="L2405">
        <v>15</v>
      </c>
      <c r="M2405">
        <v>167.04</v>
      </c>
      <c r="N2405">
        <v>112.46</v>
      </c>
      <c r="O2405">
        <f>Table1[[#This Row],[Price_per_qty]]*Table1[[#This Row],[Sold_qty]]</f>
        <v>2505.6</v>
      </c>
      <c r="P2405">
        <f>(Table1[[#This Row],[Sold_qty]]*Table1[[#This Row],[Price_per_qty]])-(Table1[[#This Row],[COGS]]*Table1[[#This Row],[Sold_qty]])</f>
        <v>818.7</v>
      </c>
      <c r="Q2405" s="6">
        <f>Table1[[#This Row],[Profit]]/Table1[[#This Row],[Revenue]]</f>
        <v>0.32674808429118779</v>
      </c>
    </row>
    <row r="2406" spans="1:17" x14ac:dyDescent="0.3">
      <c r="A2406">
        <v>2405</v>
      </c>
      <c r="B2406" t="s">
        <v>5001</v>
      </c>
      <c r="C2406" t="s">
        <v>5002</v>
      </c>
      <c r="D2406" t="s">
        <v>16</v>
      </c>
      <c r="E2406" t="s">
        <v>17</v>
      </c>
      <c r="F2406" t="s">
        <v>541</v>
      </c>
      <c r="G2406" t="s">
        <v>28</v>
      </c>
      <c r="H2406" t="s">
        <v>20</v>
      </c>
      <c r="I2406" s="1">
        <v>45547</v>
      </c>
      <c r="J2406">
        <v>2024</v>
      </c>
      <c r="K2406" t="s">
        <v>21</v>
      </c>
      <c r="L2406">
        <v>14</v>
      </c>
      <c r="M2406">
        <v>275.69</v>
      </c>
      <c r="N2406">
        <v>223.51</v>
      </c>
      <c r="O2406">
        <f>Table1[[#This Row],[Price_per_qty]]*Table1[[#This Row],[Sold_qty]]</f>
        <v>3859.66</v>
      </c>
      <c r="P2406">
        <f>(Table1[[#This Row],[Sold_qty]]*Table1[[#This Row],[Price_per_qty]])-(Table1[[#This Row],[COGS]]*Table1[[#This Row],[Sold_qty]])</f>
        <v>730.52</v>
      </c>
      <c r="Q2406" s="6">
        <f>Table1[[#This Row],[Profit]]/Table1[[#This Row],[Revenue]]</f>
        <v>0.18927055751024702</v>
      </c>
    </row>
    <row r="2407" spans="1:17" x14ac:dyDescent="0.3">
      <c r="A2407">
        <v>2406</v>
      </c>
      <c r="B2407" t="s">
        <v>5003</v>
      </c>
      <c r="C2407" t="s">
        <v>4773</v>
      </c>
      <c r="D2407" t="s">
        <v>16</v>
      </c>
      <c r="E2407" t="s">
        <v>59</v>
      </c>
      <c r="F2407" t="s">
        <v>1598</v>
      </c>
      <c r="G2407" t="s">
        <v>28</v>
      </c>
      <c r="H2407" t="s">
        <v>27</v>
      </c>
      <c r="I2407" s="1">
        <v>45557</v>
      </c>
      <c r="J2407">
        <v>2024</v>
      </c>
      <c r="K2407" t="s">
        <v>36</v>
      </c>
      <c r="L2407">
        <v>10</v>
      </c>
      <c r="M2407">
        <v>274.08</v>
      </c>
      <c r="N2407">
        <v>232.23</v>
      </c>
      <c r="O2407">
        <f>Table1[[#This Row],[Price_per_qty]]*Table1[[#This Row],[Sold_qty]]</f>
        <v>2740.7999999999997</v>
      </c>
      <c r="P2407">
        <f>(Table1[[#This Row],[Sold_qty]]*Table1[[#This Row],[Price_per_qty]])-(Table1[[#This Row],[COGS]]*Table1[[#This Row],[Sold_qty]])</f>
        <v>418.5</v>
      </c>
      <c r="Q2407" s="6">
        <f>Table1[[#This Row],[Profit]]/Table1[[#This Row],[Revenue]]</f>
        <v>0.15269264448336253</v>
      </c>
    </row>
    <row r="2408" spans="1:17" x14ac:dyDescent="0.3">
      <c r="A2408">
        <v>2407</v>
      </c>
      <c r="B2408" t="s">
        <v>5004</v>
      </c>
      <c r="C2408" t="s">
        <v>1723</v>
      </c>
      <c r="D2408" t="s">
        <v>16</v>
      </c>
      <c r="E2408" t="s">
        <v>17</v>
      </c>
      <c r="F2408" t="s">
        <v>916</v>
      </c>
      <c r="G2408" t="s">
        <v>20</v>
      </c>
      <c r="H2408" t="s">
        <v>35</v>
      </c>
      <c r="I2408" s="1">
        <v>45238</v>
      </c>
      <c r="J2408">
        <v>2023</v>
      </c>
      <c r="K2408" t="s">
        <v>36</v>
      </c>
      <c r="L2408">
        <v>8</v>
      </c>
      <c r="M2408">
        <v>466.77</v>
      </c>
      <c r="N2408">
        <v>246.15</v>
      </c>
      <c r="O2408">
        <f>Table1[[#This Row],[Price_per_qty]]*Table1[[#This Row],[Sold_qty]]</f>
        <v>3734.16</v>
      </c>
      <c r="P2408">
        <f>(Table1[[#This Row],[Sold_qty]]*Table1[[#This Row],[Price_per_qty]])-(Table1[[#This Row],[COGS]]*Table1[[#This Row],[Sold_qty]])</f>
        <v>1764.9599999999998</v>
      </c>
      <c r="Q2408" s="6">
        <f>Table1[[#This Row],[Profit]]/Table1[[#This Row],[Revenue]]</f>
        <v>0.47265248409280797</v>
      </c>
    </row>
    <row r="2409" spans="1:17" x14ac:dyDescent="0.3">
      <c r="A2409">
        <v>2408</v>
      </c>
      <c r="B2409" t="s">
        <v>5005</v>
      </c>
      <c r="C2409" t="s">
        <v>5006</v>
      </c>
      <c r="D2409" t="s">
        <v>32</v>
      </c>
      <c r="E2409" t="s">
        <v>33</v>
      </c>
      <c r="F2409" t="s">
        <v>3258</v>
      </c>
      <c r="G2409" t="s">
        <v>27</v>
      </c>
      <c r="H2409" t="s">
        <v>28</v>
      </c>
      <c r="I2409" s="1">
        <v>45017</v>
      </c>
      <c r="J2409">
        <v>2023</v>
      </c>
      <c r="K2409" t="s">
        <v>36</v>
      </c>
      <c r="L2409">
        <v>14</v>
      </c>
      <c r="M2409">
        <v>144.69</v>
      </c>
      <c r="N2409">
        <v>103.78</v>
      </c>
      <c r="O2409">
        <f>Table1[[#This Row],[Price_per_qty]]*Table1[[#This Row],[Sold_qty]]</f>
        <v>2025.6599999999999</v>
      </c>
      <c r="P2409">
        <f>(Table1[[#This Row],[Sold_qty]]*Table1[[#This Row],[Price_per_qty]])-(Table1[[#This Row],[COGS]]*Table1[[#This Row],[Sold_qty]])</f>
        <v>572.73999999999978</v>
      </c>
      <c r="Q2409" s="6">
        <f>Table1[[#This Row],[Profit]]/Table1[[#This Row],[Revenue]]</f>
        <v>0.28274241481788642</v>
      </c>
    </row>
    <row r="2410" spans="1:17" x14ac:dyDescent="0.3">
      <c r="A2410">
        <v>2409</v>
      </c>
      <c r="B2410" t="s">
        <v>5007</v>
      </c>
      <c r="C2410" t="s">
        <v>5008</v>
      </c>
      <c r="D2410" t="s">
        <v>16</v>
      </c>
      <c r="E2410" t="s">
        <v>17</v>
      </c>
      <c r="F2410" t="s">
        <v>246</v>
      </c>
      <c r="G2410" t="s">
        <v>19</v>
      </c>
      <c r="H2410" t="s">
        <v>35</v>
      </c>
      <c r="I2410" s="1">
        <v>45553</v>
      </c>
      <c r="J2410">
        <v>2024</v>
      </c>
      <c r="K2410" t="s">
        <v>36</v>
      </c>
      <c r="L2410">
        <v>7</v>
      </c>
      <c r="M2410">
        <v>450.44</v>
      </c>
      <c r="N2410">
        <v>336.64</v>
      </c>
      <c r="O2410">
        <f>Table1[[#This Row],[Price_per_qty]]*Table1[[#This Row],[Sold_qty]]</f>
        <v>3153.08</v>
      </c>
      <c r="P2410">
        <f>(Table1[[#This Row],[Sold_qty]]*Table1[[#This Row],[Price_per_qty]])-(Table1[[#This Row],[COGS]]*Table1[[#This Row],[Sold_qty]])</f>
        <v>796.59999999999991</v>
      </c>
      <c r="Q2410" s="6">
        <f>Table1[[#This Row],[Profit]]/Table1[[#This Row],[Revenue]]</f>
        <v>0.25264186129118194</v>
      </c>
    </row>
    <row r="2411" spans="1:17" x14ac:dyDescent="0.3">
      <c r="A2411">
        <v>2410</v>
      </c>
      <c r="B2411" t="s">
        <v>5009</v>
      </c>
      <c r="C2411" t="s">
        <v>5010</v>
      </c>
      <c r="D2411" t="s">
        <v>32</v>
      </c>
      <c r="E2411" t="s">
        <v>33</v>
      </c>
      <c r="F2411" t="s">
        <v>34</v>
      </c>
      <c r="G2411" t="s">
        <v>27</v>
      </c>
      <c r="H2411" t="s">
        <v>35</v>
      </c>
      <c r="I2411" s="1">
        <v>45498</v>
      </c>
      <c r="J2411">
        <v>2024</v>
      </c>
      <c r="K2411" t="s">
        <v>29</v>
      </c>
      <c r="L2411">
        <v>9</v>
      </c>
      <c r="M2411">
        <v>283.69</v>
      </c>
      <c r="N2411">
        <v>214.94</v>
      </c>
      <c r="O2411">
        <f>Table1[[#This Row],[Price_per_qty]]*Table1[[#This Row],[Sold_qty]]</f>
        <v>2553.21</v>
      </c>
      <c r="P2411">
        <f>(Table1[[#This Row],[Sold_qty]]*Table1[[#This Row],[Price_per_qty]])-(Table1[[#This Row],[COGS]]*Table1[[#This Row],[Sold_qty]])</f>
        <v>618.75</v>
      </c>
      <c r="Q2411" s="6">
        <f>Table1[[#This Row],[Profit]]/Table1[[#This Row],[Revenue]]</f>
        <v>0.24234199302055059</v>
      </c>
    </row>
    <row r="2412" spans="1:17" x14ac:dyDescent="0.3">
      <c r="A2412">
        <v>2411</v>
      </c>
      <c r="B2412" t="s">
        <v>5011</v>
      </c>
      <c r="C2412" t="s">
        <v>5012</v>
      </c>
      <c r="D2412" t="s">
        <v>16</v>
      </c>
      <c r="E2412" t="s">
        <v>59</v>
      </c>
      <c r="F2412" t="s">
        <v>125</v>
      </c>
      <c r="G2412" t="s">
        <v>28</v>
      </c>
      <c r="H2412" t="s">
        <v>20</v>
      </c>
      <c r="I2412" s="1">
        <v>45189</v>
      </c>
      <c r="J2412">
        <v>2023</v>
      </c>
      <c r="K2412" t="s">
        <v>21</v>
      </c>
      <c r="L2412">
        <v>11</v>
      </c>
      <c r="M2412">
        <v>230.36</v>
      </c>
      <c r="N2412">
        <v>188.55</v>
      </c>
      <c r="O2412">
        <f>Table1[[#This Row],[Price_per_qty]]*Table1[[#This Row],[Sold_qty]]</f>
        <v>2533.96</v>
      </c>
      <c r="P2412">
        <f>(Table1[[#This Row],[Sold_qty]]*Table1[[#This Row],[Price_per_qty]])-(Table1[[#This Row],[COGS]]*Table1[[#This Row],[Sold_qty]])</f>
        <v>459.90999999999985</v>
      </c>
      <c r="Q2412" s="6">
        <f>Table1[[#This Row],[Profit]]/Table1[[#This Row],[Revenue]]</f>
        <v>0.18149852404931405</v>
      </c>
    </row>
    <row r="2413" spans="1:17" x14ac:dyDescent="0.3">
      <c r="A2413">
        <v>2412</v>
      </c>
      <c r="B2413" t="s">
        <v>5013</v>
      </c>
      <c r="C2413" t="s">
        <v>5014</v>
      </c>
      <c r="D2413" t="s">
        <v>32</v>
      </c>
      <c r="E2413" t="s">
        <v>33</v>
      </c>
      <c r="F2413" t="s">
        <v>1284</v>
      </c>
      <c r="G2413" t="s">
        <v>28</v>
      </c>
      <c r="H2413" t="s">
        <v>28</v>
      </c>
      <c r="I2413" s="1">
        <v>45526</v>
      </c>
      <c r="J2413">
        <v>2024</v>
      </c>
      <c r="K2413" t="s">
        <v>103</v>
      </c>
      <c r="L2413">
        <v>19</v>
      </c>
      <c r="M2413">
        <v>236.97</v>
      </c>
      <c r="N2413">
        <v>132.03</v>
      </c>
      <c r="O2413">
        <f>Table1[[#This Row],[Price_per_qty]]*Table1[[#This Row],[Sold_qty]]</f>
        <v>4502.43</v>
      </c>
      <c r="P2413">
        <f>(Table1[[#This Row],[Sold_qty]]*Table1[[#This Row],[Price_per_qty]])-(Table1[[#This Row],[COGS]]*Table1[[#This Row],[Sold_qty]])</f>
        <v>1993.8600000000001</v>
      </c>
      <c r="Q2413" s="6">
        <f>Table1[[#This Row],[Profit]]/Table1[[#This Row],[Revenue]]</f>
        <v>0.44284086593239652</v>
      </c>
    </row>
    <row r="2414" spans="1:17" x14ac:dyDescent="0.3">
      <c r="A2414">
        <v>2413</v>
      </c>
      <c r="B2414" t="s">
        <v>5015</v>
      </c>
      <c r="C2414" t="s">
        <v>2548</v>
      </c>
      <c r="D2414" t="s">
        <v>16</v>
      </c>
      <c r="E2414" t="s">
        <v>106</v>
      </c>
      <c r="F2414" t="s">
        <v>265</v>
      </c>
      <c r="G2414" t="s">
        <v>27</v>
      </c>
      <c r="H2414" t="s">
        <v>44</v>
      </c>
      <c r="I2414" s="1">
        <v>45095</v>
      </c>
      <c r="J2414">
        <v>2023</v>
      </c>
      <c r="K2414" t="s">
        <v>21</v>
      </c>
      <c r="L2414">
        <v>16</v>
      </c>
      <c r="M2414">
        <v>384.95</v>
      </c>
      <c r="N2414">
        <v>212.64</v>
      </c>
      <c r="O2414">
        <f>Table1[[#This Row],[Price_per_qty]]*Table1[[#This Row],[Sold_qty]]</f>
        <v>6159.2</v>
      </c>
      <c r="P2414">
        <f>(Table1[[#This Row],[Sold_qty]]*Table1[[#This Row],[Price_per_qty]])-(Table1[[#This Row],[COGS]]*Table1[[#This Row],[Sold_qty]])</f>
        <v>2756.96</v>
      </c>
      <c r="Q2414" s="6">
        <f>Table1[[#This Row],[Profit]]/Table1[[#This Row],[Revenue]]</f>
        <v>0.44761657358098456</v>
      </c>
    </row>
    <row r="2415" spans="1:17" x14ac:dyDescent="0.3">
      <c r="A2415">
        <v>2414</v>
      </c>
      <c r="B2415" t="s">
        <v>5016</v>
      </c>
      <c r="C2415" t="s">
        <v>5017</v>
      </c>
      <c r="D2415" t="s">
        <v>16</v>
      </c>
      <c r="E2415" t="s">
        <v>59</v>
      </c>
      <c r="F2415" t="s">
        <v>238</v>
      </c>
      <c r="G2415" t="s">
        <v>27</v>
      </c>
      <c r="H2415" t="s">
        <v>44</v>
      </c>
      <c r="I2415" s="1">
        <v>45247</v>
      </c>
      <c r="J2415">
        <v>2023</v>
      </c>
      <c r="K2415" t="s">
        <v>29</v>
      </c>
      <c r="L2415">
        <v>13</v>
      </c>
      <c r="M2415">
        <v>158.65</v>
      </c>
      <c r="N2415">
        <v>131.22999999999999</v>
      </c>
      <c r="O2415">
        <f>Table1[[#This Row],[Price_per_qty]]*Table1[[#This Row],[Sold_qty]]</f>
        <v>2062.4500000000003</v>
      </c>
      <c r="P2415">
        <f>(Table1[[#This Row],[Sold_qty]]*Table1[[#This Row],[Price_per_qty]])-(Table1[[#This Row],[COGS]]*Table1[[#This Row],[Sold_qty]])</f>
        <v>356.46000000000049</v>
      </c>
      <c r="Q2415" s="6">
        <f>Table1[[#This Row],[Profit]]/Table1[[#This Row],[Revenue]]</f>
        <v>0.17283328080680765</v>
      </c>
    </row>
    <row r="2416" spans="1:17" x14ac:dyDescent="0.3">
      <c r="A2416">
        <v>2415</v>
      </c>
      <c r="B2416" t="s">
        <v>5018</v>
      </c>
      <c r="C2416" t="s">
        <v>5019</v>
      </c>
      <c r="D2416" t="s">
        <v>32</v>
      </c>
      <c r="E2416" t="s">
        <v>33</v>
      </c>
      <c r="F2416" t="s">
        <v>96</v>
      </c>
      <c r="G2416" t="s">
        <v>19</v>
      </c>
      <c r="H2416" t="s">
        <v>44</v>
      </c>
      <c r="I2416" s="1">
        <v>45538</v>
      </c>
      <c r="J2416">
        <v>2024</v>
      </c>
      <c r="K2416" t="s">
        <v>21</v>
      </c>
      <c r="L2416">
        <v>20</v>
      </c>
      <c r="M2416">
        <v>267.11</v>
      </c>
      <c r="N2416">
        <v>223.4</v>
      </c>
      <c r="O2416">
        <f>Table1[[#This Row],[Price_per_qty]]*Table1[[#This Row],[Sold_qty]]</f>
        <v>5342.2000000000007</v>
      </c>
      <c r="P2416">
        <f>(Table1[[#This Row],[Sold_qty]]*Table1[[#This Row],[Price_per_qty]])-(Table1[[#This Row],[COGS]]*Table1[[#This Row],[Sold_qty]])</f>
        <v>874.20000000000073</v>
      </c>
      <c r="Q2416" s="6">
        <f>Table1[[#This Row],[Profit]]/Table1[[#This Row],[Revenue]]</f>
        <v>0.16364044775560641</v>
      </c>
    </row>
    <row r="2417" spans="1:17" x14ac:dyDescent="0.3">
      <c r="A2417">
        <v>2416</v>
      </c>
      <c r="B2417" t="s">
        <v>5020</v>
      </c>
      <c r="C2417" t="s">
        <v>5021</v>
      </c>
      <c r="D2417" t="s">
        <v>24</v>
      </c>
      <c r="E2417" t="s">
        <v>42</v>
      </c>
      <c r="F2417" t="s">
        <v>4077</v>
      </c>
      <c r="G2417" t="s">
        <v>27</v>
      </c>
      <c r="H2417" t="s">
        <v>28</v>
      </c>
      <c r="I2417" s="1">
        <v>45780</v>
      </c>
      <c r="J2417">
        <v>2025</v>
      </c>
      <c r="K2417" t="s">
        <v>36</v>
      </c>
      <c r="L2417">
        <v>10</v>
      </c>
      <c r="M2417">
        <v>24.62</v>
      </c>
      <c r="N2417">
        <v>20.52</v>
      </c>
      <c r="O2417">
        <f>Table1[[#This Row],[Price_per_qty]]*Table1[[#This Row],[Sold_qty]]</f>
        <v>246.20000000000002</v>
      </c>
      <c r="P2417">
        <f>(Table1[[#This Row],[Sold_qty]]*Table1[[#This Row],[Price_per_qty]])-(Table1[[#This Row],[COGS]]*Table1[[#This Row],[Sold_qty]])</f>
        <v>41.000000000000028</v>
      </c>
      <c r="Q2417" s="6">
        <f>Table1[[#This Row],[Profit]]/Table1[[#This Row],[Revenue]]</f>
        <v>0.16653127538586526</v>
      </c>
    </row>
    <row r="2418" spans="1:17" x14ac:dyDescent="0.3">
      <c r="A2418">
        <v>2417</v>
      </c>
      <c r="B2418" t="s">
        <v>5022</v>
      </c>
      <c r="C2418" t="s">
        <v>5023</v>
      </c>
      <c r="D2418" t="s">
        <v>32</v>
      </c>
      <c r="E2418" t="s">
        <v>52</v>
      </c>
      <c r="F2418" t="s">
        <v>428</v>
      </c>
      <c r="G2418" t="s">
        <v>35</v>
      </c>
      <c r="H2418" t="s">
        <v>35</v>
      </c>
      <c r="I2418" s="1">
        <v>45331</v>
      </c>
      <c r="J2418">
        <v>2024</v>
      </c>
      <c r="K2418" t="s">
        <v>21</v>
      </c>
      <c r="L2418">
        <v>7</v>
      </c>
      <c r="M2418">
        <v>442.39</v>
      </c>
      <c r="N2418">
        <v>283.66000000000003</v>
      </c>
      <c r="O2418">
        <f>Table1[[#This Row],[Price_per_qty]]*Table1[[#This Row],[Sold_qty]]</f>
        <v>3096.73</v>
      </c>
      <c r="P2418">
        <f>(Table1[[#This Row],[Sold_qty]]*Table1[[#This Row],[Price_per_qty]])-(Table1[[#This Row],[COGS]]*Table1[[#This Row],[Sold_qty]])</f>
        <v>1111.1099999999999</v>
      </c>
      <c r="Q2418" s="6">
        <f>Table1[[#This Row],[Profit]]/Table1[[#This Row],[Revenue]]</f>
        <v>0.35880105789009692</v>
      </c>
    </row>
    <row r="2419" spans="1:17" x14ac:dyDescent="0.3">
      <c r="A2419">
        <v>2418</v>
      </c>
      <c r="B2419" t="s">
        <v>5024</v>
      </c>
      <c r="C2419" t="s">
        <v>5025</v>
      </c>
      <c r="D2419" t="s">
        <v>16</v>
      </c>
      <c r="E2419" t="s">
        <v>17</v>
      </c>
      <c r="F2419" t="s">
        <v>18</v>
      </c>
      <c r="G2419" t="s">
        <v>20</v>
      </c>
      <c r="H2419" t="s">
        <v>28</v>
      </c>
      <c r="I2419" s="1">
        <v>45028</v>
      </c>
      <c r="J2419">
        <v>2023</v>
      </c>
      <c r="K2419" t="s">
        <v>29</v>
      </c>
      <c r="L2419">
        <v>18</v>
      </c>
      <c r="M2419">
        <v>201.76</v>
      </c>
      <c r="N2419">
        <v>112.02</v>
      </c>
      <c r="O2419">
        <f>Table1[[#This Row],[Price_per_qty]]*Table1[[#This Row],[Sold_qty]]</f>
        <v>3631.68</v>
      </c>
      <c r="P2419">
        <f>(Table1[[#This Row],[Sold_qty]]*Table1[[#This Row],[Price_per_qty]])-(Table1[[#This Row],[COGS]]*Table1[[#This Row],[Sold_qty]])</f>
        <v>1615.32</v>
      </c>
      <c r="Q2419" s="6">
        <f>Table1[[#This Row],[Profit]]/Table1[[#This Row],[Revenue]]</f>
        <v>0.44478588421887394</v>
      </c>
    </row>
    <row r="2420" spans="1:17" x14ac:dyDescent="0.3">
      <c r="A2420">
        <v>2419</v>
      </c>
      <c r="B2420" t="s">
        <v>5026</v>
      </c>
      <c r="C2420" t="s">
        <v>5027</v>
      </c>
      <c r="D2420" t="s">
        <v>16</v>
      </c>
      <c r="E2420" t="s">
        <v>17</v>
      </c>
      <c r="F2420" t="s">
        <v>670</v>
      </c>
      <c r="G2420" t="s">
        <v>44</v>
      </c>
      <c r="H2420" t="s">
        <v>27</v>
      </c>
      <c r="I2420" s="1">
        <v>45090</v>
      </c>
      <c r="J2420">
        <v>2023</v>
      </c>
      <c r="K2420" t="s">
        <v>103</v>
      </c>
      <c r="L2420">
        <v>1</v>
      </c>
      <c r="M2420">
        <v>418.72</v>
      </c>
      <c r="N2420">
        <v>273.67</v>
      </c>
      <c r="O2420">
        <f>Table1[[#This Row],[Price_per_qty]]*Table1[[#This Row],[Sold_qty]]</f>
        <v>418.72</v>
      </c>
      <c r="P2420">
        <f>(Table1[[#This Row],[Sold_qty]]*Table1[[#This Row],[Price_per_qty]])-(Table1[[#This Row],[COGS]]*Table1[[#This Row],[Sold_qty]])</f>
        <v>145.05000000000001</v>
      </c>
      <c r="Q2420" s="6">
        <f>Table1[[#This Row],[Profit]]/Table1[[#This Row],[Revenue]]</f>
        <v>0.34641287734046616</v>
      </c>
    </row>
    <row r="2421" spans="1:17" x14ac:dyDescent="0.3">
      <c r="A2421">
        <v>2420</v>
      </c>
      <c r="B2421" t="s">
        <v>5028</v>
      </c>
      <c r="C2421" t="s">
        <v>5029</v>
      </c>
      <c r="D2421" t="s">
        <v>16</v>
      </c>
      <c r="E2421" t="s">
        <v>59</v>
      </c>
      <c r="F2421" t="s">
        <v>203</v>
      </c>
      <c r="G2421" t="s">
        <v>28</v>
      </c>
      <c r="H2421" t="s">
        <v>35</v>
      </c>
      <c r="I2421" s="1">
        <v>45351</v>
      </c>
      <c r="J2421">
        <v>2024</v>
      </c>
      <c r="K2421" t="s">
        <v>103</v>
      </c>
      <c r="L2421">
        <v>17</v>
      </c>
      <c r="M2421">
        <v>235.05</v>
      </c>
      <c r="N2421">
        <v>196.65</v>
      </c>
      <c r="O2421">
        <f>Table1[[#This Row],[Price_per_qty]]*Table1[[#This Row],[Sold_qty]]</f>
        <v>3995.8500000000004</v>
      </c>
      <c r="P2421">
        <f>(Table1[[#This Row],[Sold_qty]]*Table1[[#This Row],[Price_per_qty]])-(Table1[[#This Row],[COGS]]*Table1[[#This Row],[Sold_qty]])</f>
        <v>652.80000000000018</v>
      </c>
      <c r="Q2421" s="6">
        <f>Table1[[#This Row],[Profit]]/Table1[[#This Row],[Revenue]]</f>
        <v>0.16336949585194643</v>
      </c>
    </row>
    <row r="2422" spans="1:17" x14ac:dyDescent="0.3">
      <c r="A2422">
        <v>2421</v>
      </c>
      <c r="B2422" t="s">
        <v>5030</v>
      </c>
      <c r="C2422" t="s">
        <v>5031</v>
      </c>
      <c r="D2422" t="s">
        <v>32</v>
      </c>
      <c r="E2422" t="s">
        <v>52</v>
      </c>
      <c r="F2422" t="s">
        <v>690</v>
      </c>
      <c r="G2422" t="s">
        <v>28</v>
      </c>
      <c r="H2422" t="s">
        <v>28</v>
      </c>
      <c r="I2422" s="1">
        <v>45665</v>
      </c>
      <c r="J2422">
        <v>2025</v>
      </c>
      <c r="K2422" t="s">
        <v>21</v>
      </c>
      <c r="L2422">
        <v>8</v>
      </c>
      <c r="M2422">
        <v>177.13</v>
      </c>
      <c r="N2422">
        <v>104.57</v>
      </c>
      <c r="O2422">
        <f>Table1[[#This Row],[Price_per_qty]]*Table1[[#This Row],[Sold_qty]]</f>
        <v>1417.04</v>
      </c>
      <c r="P2422">
        <f>(Table1[[#This Row],[Sold_qty]]*Table1[[#This Row],[Price_per_qty]])-(Table1[[#This Row],[COGS]]*Table1[[#This Row],[Sold_qty]])</f>
        <v>580.48</v>
      </c>
      <c r="Q2422" s="6">
        <f>Table1[[#This Row],[Profit]]/Table1[[#This Row],[Revenue]]</f>
        <v>0.40964263535256595</v>
      </c>
    </row>
    <row r="2423" spans="1:17" x14ac:dyDescent="0.3">
      <c r="A2423">
        <v>2422</v>
      </c>
      <c r="B2423" t="s">
        <v>5032</v>
      </c>
      <c r="C2423" t="s">
        <v>5033</v>
      </c>
      <c r="D2423" t="s">
        <v>24</v>
      </c>
      <c r="E2423" t="s">
        <v>42</v>
      </c>
      <c r="F2423" t="s">
        <v>1190</v>
      </c>
      <c r="G2423" t="s">
        <v>35</v>
      </c>
      <c r="H2423" t="s">
        <v>27</v>
      </c>
      <c r="I2423" s="1">
        <v>45202</v>
      </c>
      <c r="J2423">
        <v>2023</v>
      </c>
      <c r="K2423" t="s">
        <v>29</v>
      </c>
      <c r="L2423">
        <v>2</v>
      </c>
      <c r="M2423">
        <v>366.9</v>
      </c>
      <c r="N2423">
        <v>232.89</v>
      </c>
      <c r="O2423">
        <f>Table1[[#This Row],[Price_per_qty]]*Table1[[#This Row],[Sold_qty]]</f>
        <v>733.8</v>
      </c>
      <c r="P2423">
        <f>(Table1[[#This Row],[Sold_qty]]*Table1[[#This Row],[Price_per_qty]])-(Table1[[#This Row],[COGS]]*Table1[[#This Row],[Sold_qty]])</f>
        <v>268.02</v>
      </c>
      <c r="Q2423" s="6">
        <f>Table1[[#This Row],[Profit]]/Table1[[#This Row],[Revenue]]</f>
        <v>0.36524938675388391</v>
      </c>
    </row>
    <row r="2424" spans="1:17" x14ac:dyDescent="0.3">
      <c r="A2424">
        <v>2423</v>
      </c>
      <c r="B2424" t="s">
        <v>5034</v>
      </c>
      <c r="C2424" t="s">
        <v>5035</v>
      </c>
      <c r="D2424" t="s">
        <v>32</v>
      </c>
      <c r="E2424" t="s">
        <v>63</v>
      </c>
      <c r="F2424" t="s">
        <v>1248</v>
      </c>
      <c r="G2424" t="s">
        <v>44</v>
      </c>
      <c r="H2424" t="s">
        <v>28</v>
      </c>
      <c r="I2424" s="1">
        <v>45393</v>
      </c>
      <c r="J2424">
        <v>2024</v>
      </c>
      <c r="K2424" t="s">
        <v>29</v>
      </c>
      <c r="L2424">
        <v>11</v>
      </c>
      <c r="M2424">
        <v>308.83999999999997</v>
      </c>
      <c r="N2424">
        <v>256.39</v>
      </c>
      <c r="O2424">
        <f>Table1[[#This Row],[Price_per_qty]]*Table1[[#This Row],[Sold_qty]]</f>
        <v>3397.24</v>
      </c>
      <c r="P2424">
        <f>(Table1[[#This Row],[Sold_qty]]*Table1[[#This Row],[Price_per_qty]])-(Table1[[#This Row],[COGS]]*Table1[[#This Row],[Sold_qty]])</f>
        <v>576.94999999999982</v>
      </c>
      <c r="Q2424" s="6">
        <f>Table1[[#This Row],[Profit]]/Table1[[#This Row],[Revenue]]</f>
        <v>0.16982903768941843</v>
      </c>
    </row>
    <row r="2425" spans="1:17" x14ac:dyDescent="0.3">
      <c r="A2425">
        <v>2424</v>
      </c>
      <c r="B2425" t="s">
        <v>5036</v>
      </c>
      <c r="C2425" t="s">
        <v>5037</v>
      </c>
      <c r="D2425" t="s">
        <v>16</v>
      </c>
      <c r="E2425" t="s">
        <v>17</v>
      </c>
      <c r="F2425" t="s">
        <v>670</v>
      </c>
      <c r="G2425" t="s">
        <v>28</v>
      </c>
      <c r="H2425" t="s">
        <v>35</v>
      </c>
      <c r="I2425" s="1">
        <v>45044</v>
      </c>
      <c r="J2425">
        <v>2023</v>
      </c>
      <c r="K2425" t="s">
        <v>21</v>
      </c>
      <c r="L2425">
        <v>16</v>
      </c>
      <c r="M2425">
        <v>183.64</v>
      </c>
      <c r="N2425">
        <v>134.11000000000001</v>
      </c>
      <c r="O2425">
        <f>Table1[[#This Row],[Price_per_qty]]*Table1[[#This Row],[Sold_qty]]</f>
        <v>2938.24</v>
      </c>
      <c r="P2425">
        <f>(Table1[[#This Row],[Sold_qty]]*Table1[[#This Row],[Price_per_qty]])-(Table1[[#This Row],[COGS]]*Table1[[#This Row],[Sold_qty]])</f>
        <v>792.47999999999956</v>
      </c>
      <c r="Q2425" s="6">
        <f>Table1[[#This Row],[Profit]]/Table1[[#This Row],[Revenue]]</f>
        <v>0.26971248094097133</v>
      </c>
    </row>
    <row r="2426" spans="1:17" x14ac:dyDescent="0.3">
      <c r="A2426">
        <v>2425</v>
      </c>
      <c r="B2426" t="s">
        <v>5038</v>
      </c>
      <c r="C2426" t="s">
        <v>5039</v>
      </c>
      <c r="D2426" t="s">
        <v>24</v>
      </c>
      <c r="E2426" t="s">
        <v>42</v>
      </c>
      <c r="F2426" t="s">
        <v>4077</v>
      </c>
      <c r="G2426" t="s">
        <v>35</v>
      </c>
      <c r="H2426" t="s">
        <v>44</v>
      </c>
      <c r="I2426" s="1">
        <v>45530</v>
      </c>
      <c r="J2426">
        <v>2024</v>
      </c>
      <c r="K2426" t="s">
        <v>21</v>
      </c>
      <c r="L2426">
        <v>2</v>
      </c>
      <c r="M2426">
        <v>208.22</v>
      </c>
      <c r="N2426">
        <v>138.19</v>
      </c>
      <c r="O2426">
        <f>Table1[[#This Row],[Price_per_qty]]*Table1[[#This Row],[Sold_qty]]</f>
        <v>416.44</v>
      </c>
      <c r="P2426">
        <f>(Table1[[#This Row],[Sold_qty]]*Table1[[#This Row],[Price_per_qty]])-(Table1[[#This Row],[COGS]]*Table1[[#This Row],[Sold_qty]])</f>
        <v>140.06</v>
      </c>
      <c r="Q2426" s="6">
        <f>Table1[[#This Row],[Profit]]/Table1[[#This Row],[Revenue]]</f>
        <v>0.3363269618672558</v>
      </c>
    </row>
    <row r="2427" spans="1:17" x14ac:dyDescent="0.3">
      <c r="A2427">
        <v>2426</v>
      </c>
      <c r="B2427" t="s">
        <v>5040</v>
      </c>
      <c r="C2427" t="s">
        <v>5041</v>
      </c>
      <c r="D2427" t="s">
        <v>32</v>
      </c>
      <c r="E2427" t="s">
        <v>52</v>
      </c>
      <c r="F2427" t="s">
        <v>3554</v>
      </c>
      <c r="G2427" t="s">
        <v>35</v>
      </c>
      <c r="H2427" t="s">
        <v>44</v>
      </c>
      <c r="I2427" s="1">
        <v>45761</v>
      </c>
      <c r="J2427">
        <v>2025</v>
      </c>
      <c r="K2427" t="s">
        <v>36</v>
      </c>
      <c r="L2427">
        <v>18</v>
      </c>
      <c r="M2427">
        <v>166.28</v>
      </c>
      <c r="N2427">
        <v>106.65</v>
      </c>
      <c r="O2427">
        <f>Table1[[#This Row],[Price_per_qty]]*Table1[[#This Row],[Sold_qty]]</f>
        <v>2993.04</v>
      </c>
      <c r="P2427">
        <f>(Table1[[#This Row],[Sold_qty]]*Table1[[#This Row],[Price_per_qty]])-(Table1[[#This Row],[COGS]]*Table1[[#This Row],[Sold_qty]])</f>
        <v>1073.3399999999999</v>
      </c>
      <c r="Q2427" s="6">
        <f>Table1[[#This Row],[Profit]]/Table1[[#This Row],[Revenue]]</f>
        <v>0.35861197979312004</v>
      </c>
    </row>
    <row r="2428" spans="1:17" x14ac:dyDescent="0.3">
      <c r="A2428">
        <v>2427</v>
      </c>
      <c r="B2428" t="s">
        <v>5042</v>
      </c>
      <c r="C2428" t="s">
        <v>3917</v>
      </c>
      <c r="D2428" t="s">
        <v>24</v>
      </c>
      <c r="E2428" t="s">
        <v>25</v>
      </c>
      <c r="F2428" t="s">
        <v>99</v>
      </c>
      <c r="G2428" t="s">
        <v>27</v>
      </c>
      <c r="H2428" t="s">
        <v>19</v>
      </c>
      <c r="I2428" s="1">
        <v>44958</v>
      </c>
      <c r="J2428">
        <v>2023</v>
      </c>
      <c r="K2428" t="s">
        <v>36</v>
      </c>
      <c r="L2428">
        <v>15</v>
      </c>
      <c r="M2428">
        <v>160.56</v>
      </c>
      <c r="N2428">
        <v>129.31</v>
      </c>
      <c r="O2428">
        <f>Table1[[#This Row],[Price_per_qty]]*Table1[[#This Row],[Sold_qty]]</f>
        <v>2408.4</v>
      </c>
      <c r="P2428">
        <f>(Table1[[#This Row],[Sold_qty]]*Table1[[#This Row],[Price_per_qty]])-(Table1[[#This Row],[COGS]]*Table1[[#This Row],[Sold_qty]])</f>
        <v>468.75</v>
      </c>
      <c r="Q2428" s="6">
        <f>Table1[[#This Row],[Profit]]/Table1[[#This Row],[Revenue]]</f>
        <v>0.19463129048330841</v>
      </c>
    </row>
    <row r="2429" spans="1:17" x14ac:dyDescent="0.3">
      <c r="A2429">
        <v>2428</v>
      </c>
      <c r="B2429" t="s">
        <v>5043</v>
      </c>
      <c r="C2429" t="s">
        <v>5044</v>
      </c>
      <c r="D2429" t="s">
        <v>24</v>
      </c>
      <c r="E2429" t="s">
        <v>42</v>
      </c>
      <c r="F2429" t="s">
        <v>1780</v>
      </c>
      <c r="G2429" t="s">
        <v>44</v>
      </c>
      <c r="H2429" t="s">
        <v>44</v>
      </c>
      <c r="I2429" s="1">
        <v>45447</v>
      </c>
      <c r="J2429">
        <v>2024</v>
      </c>
      <c r="K2429" t="s">
        <v>29</v>
      </c>
      <c r="L2429">
        <v>16</v>
      </c>
      <c r="M2429">
        <v>177.24</v>
      </c>
      <c r="N2429">
        <v>108.6</v>
      </c>
      <c r="O2429">
        <f>Table1[[#This Row],[Price_per_qty]]*Table1[[#This Row],[Sold_qty]]</f>
        <v>2835.84</v>
      </c>
      <c r="P2429">
        <f>(Table1[[#This Row],[Sold_qty]]*Table1[[#This Row],[Price_per_qty]])-(Table1[[#This Row],[COGS]]*Table1[[#This Row],[Sold_qty]])</f>
        <v>1098.2400000000002</v>
      </c>
      <c r="Q2429" s="6">
        <f>Table1[[#This Row],[Profit]]/Table1[[#This Row],[Revenue]]</f>
        <v>0.38727149627623569</v>
      </c>
    </row>
    <row r="2430" spans="1:17" x14ac:dyDescent="0.3">
      <c r="A2430">
        <v>2429</v>
      </c>
      <c r="B2430" t="s">
        <v>5045</v>
      </c>
      <c r="C2430" t="s">
        <v>5046</v>
      </c>
      <c r="D2430" t="s">
        <v>32</v>
      </c>
      <c r="E2430" t="s">
        <v>33</v>
      </c>
      <c r="F2430" t="s">
        <v>166</v>
      </c>
      <c r="G2430" t="s">
        <v>28</v>
      </c>
      <c r="H2430" t="s">
        <v>44</v>
      </c>
      <c r="I2430" s="1">
        <v>45531</v>
      </c>
      <c r="J2430">
        <v>2024</v>
      </c>
      <c r="K2430" t="s">
        <v>36</v>
      </c>
      <c r="L2430">
        <v>6</v>
      </c>
      <c r="M2430">
        <v>50.49</v>
      </c>
      <c r="N2430">
        <v>32.58</v>
      </c>
      <c r="O2430">
        <f>Table1[[#This Row],[Price_per_qty]]*Table1[[#This Row],[Sold_qty]]</f>
        <v>302.94</v>
      </c>
      <c r="P2430">
        <f>(Table1[[#This Row],[Sold_qty]]*Table1[[#This Row],[Price_per_qty]])-(Table1[[#This Row],[COGS]]*Table1[[#This Row],[Sold_qty]])</f>
        <v>107.46000000000001</v>
      </c>
      <c r="Q2430" s="6">
        <f>Table1[[#This Row],[Profit]]/Table1[[#This Row],[Revenue]]</f>
        <v>0.35472370766488415</v>
      </c>
    </row>
    <row r="2431" spans="1:17" x14ac:dyDescent="0.3">
      <c r="A2431">
        <v>2430</v>
      </c>
      <c r="B2431" t="s">
        <v>5047</v>
      </c>
      <c r="C2431" t="s">
        <v>2762</v>
      </c>
      <c r="D2431" t="s">
        <v>32</v>
      </c>
      <c r="E2431" t="s">
        <v>63</v>
      </c>
      <c r="F2431" t="s">
        <v>2483</v>
      </c>
      <c r="G2431" t="s">
        <v>19</v>
      </c>
      <c r="H2431" t="s">
        <v>27</v>
      </c>
      <c r="I2431" s="1">
        <v>45633</v>
      </c>
      <c r="J2431">
        <v>2024</v>
      </c>
      <c r="K2431" t="s">
        <v>36</v>
      </c>
      <c r="L2431">
        <v>12</v>
      </c>
      <c r="M2431">
        <v>99.17</v>
      </c>
      <c r="N2431">
        <v>61.41</v>
      </c>
      <c r="O2431">
        <f>Table1[[#This Row],[Price_per_qty]]*Table1[[#This Row],[Sold_qty]]</f>
        <v>1190.04</v>
      </c>
      <c r="P2431">
        <f>(Table1[[#This Row],[Sold_qty]]*Table1[[#This Row],[Price_per_qty]])-(Table1[[#This Row],[COGS]]*Table1[[#This Row],[Sold_qty]])</f>
        <v>453.12</v>
      </c>
      <c r="Q2431" s="6">
        <f>Table1[[#This Row],[Profit]]/Table1[[#This Row],[Revenue]]</f>
        <v>0.38076031057779575</v>
      </c>
    </row>
    <row r="2432" spans="1:17" x14ac:dyDescent="0.3">
      <c r="A2432">
        <v>2431</v>
      </c>
      <c r="B2432" t="s">
        <v>5048</v>
      </c>
      <c r="C2432" t="s">
        <v>5049</v>
      </c>
      <c r="D2432" t="s">
        <v>24</v>
      </c>
      <c r="E2432" t="s">
        <v>42</v>
      </c>
      <c r="F2432" t="s">
        <v>322</v>
      </c>
      <c r="G2432" t="s">
        <v>35</v>
      </c>
      <c r="H2432" t="s">
        <v>27</v>
      </c>
      <c r="I2432" s="1">
        <v>45500</v>
      </c>
      <c r="J2432">
        <v>2024</v>
      </c>
      <c r="K2432" t="s">
        <v>29</v>
      </c>
      <c r="L2432">
        <v>17</v>
      </c>
      <c r="M2432">
        <v>220.61</v>
      </c>
      <c r="N2432">
        <v>179.48</v>
      </c>
      <c r="O2432">
        <f>Table1[[#This Row],[Price_per_qty]]*Table1[[#This Row],[Sold_qty]]</f>
        <v>3750.3700000000003</v>
      </c>
      <c r="P2432">
        <f>(Table1[[#This Row],[Sold_qty]]*Table1[[#This Row],[Price_per_qty]])-(Table1[[#This Row],[COGS]]*Table1[[#This Row],[Sold_qty]])</f>
        <v>699.21000000000049</v>
      </c>
      <c r="Q2432" s="6">
        <f>Table1[[#This Row],[Profit]]/Table1[[#This Row],[Revenue]]</f>
        <v>0.1864376048229909</v>
      </c>
    </row>
    <row r="2433" spans="1:17" x14ac:dyDescent="0.3">
      <c r="A2433">
        <v>2432</v>
      </c>
      <c r="B2433" t="s">
        <v>5050</v>
      </c>
      <c r="C2433" t="s">
        <v>5051</v>
      </c>
      <c r="D2433" t="s">
        <v>24</v>
      </c>
      <c r="E2433" t="s">
        <v>25</v>
      </c>
      <c r="F2433" t="s">
        <v>2093</v>
      </c>
      <c r="G2433" t="s">
        <v>20</v>
      </c>
      <c r="H2433" t="s">
        <v>28</v>
      </c>
      <c r="I2433" s="1">
        <v>45262</v>
      </c>
      <c r="J2433">
        <v>2023</v>
      </c>
      <c r="K2433" t="s">
        <v>29</v>
      </c>
      <c r="L2433">
        <v>9</v>
      </c>
      <c r="M2433">
        <v>193.53</v>
      </c>
      <c r="N2433">
        <v>101.6</v>
      </c>
      <c r="O2433">
        <f>Table1[[#This Row],[Price_per_qty]]*Table1[[#This Row],[Sold_qty]]</f>
        <v>1741.77</v>
      </c>
      <c r="P2433">
        <f>(Table1[[#This Row],[Sold_qty]]*Table1[[#This Row],[Price_per_qty]])-(Table1[[#This Row],[COGS]]*Table1[[#This Row],[Sold_qty]])</f>
        <v>827.37</v>
      </c>
      <c r="Q2433" s="6">
        <f>Table1[[#This Row],[Profit]]/Table1[[#This Row],[Revenue]]</f>
        <v>0.47501679326202656</v>
      </c>
    </row>
    <row r="2434" spans="1:17" x14ac:dyDescent="0.3">
      <c r="A2434">
        <v>2433</v>
      </c>
      <c r="B2434" t="s">
        <v>5052</v>
      </c>
      <c r="C2434" t="s">
        <v>5053</v>
      </c>
      <c r="D2434" t="s">
        <v>32</v>
      </c>
      <c r="E2434" t="s">
        <v>63</v>
      </c>
      <c r="F2434" t="s">
        <v>2483</v>
      </c>
      <c r="G2434" t="s">
        <v>28</v>
      </c>
      <c r="H2434" t="s">
        <v>19</v>
      </c>
      <c r="I2434" s="1">
        <v>45197</v>
      </c>
      <c r="J2434">
        <v>2023</v>
      </c>
      <c r="K2434" t="s">
        <v>21</v>
      </c>
      <c r="L2434">
        <v>18</v>
      </c>
      <c r="M2434">
        <v>432.08</v>
      </c>
      <c r="N2434">
        <v>342.97</v>
      </c>
      <c r="O2434">
        <f>Table1[[#This Row],[Price_per_qty]]*Table1[[#This Row],[Sold_qty]]</f>
        <v>7777.44</v>
      </c>
      <c r="P2434">
        <f>(Table1[[#This Row],[Sold_qty]]*Table1[[#This Row],[Price_per_qty]])-(Table1[[#This Row],[COGS]]*Table1[[#This Row],[Sold_qty]])</f>
        <v>1603.9799999999987</v>
      </c>
      <c r="Q2434" s="6">
        <f>Table1[[#This Row],[Profit]]/Table1[[#This Row],[Revenue]]</f>
        <v>0.20623495648953882</v>
      </c>
    </row>
    <row r="2435" spans="1:17" x14ac:dyDescent="0.3">
      <c r="A2435">
        <v>2434</v>
      </c>
      <c r="B2435" t="s">
        <v>5054</v>
      </c>
      <c r="C2435" t="s">
        <v>5055</v>
      </c>
      <c r="D2435" t="s">
        <v>24</v>
      </c>
      <c r="E2435" t="s">
        <v>73</v>
      </c>
      <c r="F2435" t="s">
        <v>1549</v>
      </c>
      <c r="G2435" t="s">
        <v>27</v>
      </c>
      <c r="H2435" t="s">
        <v>19</v>
      </c>
      <c r="I2435" s="1">
        <v>45679</v>
      </c>
      <c r="J2435">
        <v>2025</v>
      </c>
      <c r="K2435" t="s">
        <v>36</v>
      </c>
      <c r="L2435">
        <v>1</v>
      </c>
      <c r="M2435">
        <v>453.03</v>
      </c>
      <c r="N2435">
        <v>253.98</v>
      </c>
      <c r="O2435">
        <f>Table1[[#This Row],[Price_per_qty]]*Table1[[#This Row],[Sold_qty]]</f>
        <v>453.03</v>
      </c>
      <c r="P2435">
        <f>(Table1[[#This Row],[Sold_qty]]*Table1[[#This Row],[Price_per_qty]])-(Table1[[#This Row],[COGS]]*Table1[[#This Row],[Sold_qty]])</f>
        <v>199.04999999999998</v>
      </c>
      <c r="Q2435" s="6">
        <f>Table1[[#This Row],[Profit]]/Table1[[#This Row],[Revenue]]</f>
        <v>0.43937487583603735</v>
      </c>
    </row>
    <row r="2436" spans="1:17" x14ac:dyDescent="0.3">
      <c r="A2436">
        <v>2435</v>
      </c>
      <c r="B2436" t="s">
        <v>5056</v>
      </c>
      <c r="C2436" t="s">
        <v>5057</v>
      </c>
      <c r="D2436" t="s">
        <v>24</v>
      </c>
      <c r="E2436" t="s">
        <v>73</v>
      </c>
      <c r="F2436" t="s">
        <v>659</v>
      </c>
      <c r="G2436" t="s">
        <v>27</v>
      </c>
      <c r="H2436" t="s">
        <v>20</v>
      </c>
      <c r="I2436" s="1">
        <v>45097</v>
      </c>
      <c r="J2436">
        <v>2023</v>
      </c>
      <c r="K2436" t="s">
        <v>36</v>
      </c>
      <c r="L2436">
        <v>10</v>
      </c>
      <c r="M2436">
        <v>87.91</v>
      </c>
      <c r="N2436">
        <v>44.35</v>
      </c>
      <c r="O2436">
        <f>Table1[[#This Row],[Price_per_qty]]*Table1[[#This Row],[Sold_qty]]</f>
        <v>879.09999999999991</v>
      </c>
      <c r="P2436">
        <f>(Table1[[#This Row],[Sold_qty]]*Table1[[#This Row],[Price_per_qty]])-(Table1[[#This Row],[COGS]]*Table1[[#This Row],[Sold_qty]])</f>
        <v>435.59999999999991</v>
      </c>
      <c r="Q2436" s="6">
        <f>Table1[[#This Row],[Profit]]/Table1[[#This Row],[Revenue]]</f>
        <v>0.49550676828574675</v>
      </c>
    </row>
    <row r="2437" spans="1:17" x14ac:dyDescent="0.3">
      <c r="A2437">
        <v>2436</v>
      </c>
      <c r="B2437" t="s">
        <v>5058</v>
      </c>
      <c r="C2437" t="s">
        <v>3155</v>
      </c>
      <c r="D2437" t="s">
        <v>24</v>
      </c>
      <c r="E2437" t="s">
        <v>42</v>
      </c>
      <c r="F2437" t="s">
        <v>322</v>
      </c>
      <c r="G2437" t="s">
        <v>44</v>
      </c>
      <c r="H2437" t="s">
        <v>20</v>
      </c>
      <c r="I2437" s="1">
        <v>45321</v>
      </c>
      <c r="J2437">
        <v>2024</v>
      </c>
      <c r="K2437" t="s">
        <v>21</v>
      </c>
      <c r="L2437">
        <v>12</v>
      </c>
      <c r="M2437">
        <v>189.91</v>
      </c>
      <c r="N2437">
        <v>111.38</v>
      </c>
      <c r="O2437">
        <f>Table1[[#This Row],[Price_per_qty]]*Table1[[#This Row],[Sold_qty]]</f>
        <v>2278.92</v>
      </c>
      <c r="P2437">
        <f>(Table1[[#This Row],[Sold_qty]]*Table1[[#This Row],[Price_per_qty]])-(Table1[[#This Row],[COGS]]*Table1[[#This Row],[Sold_qty]])</f>
        <v>942.36000000000013</v>
      </c>
      <c r="Q2437" s="6">
        <f>Table1[[#This Row],[Profit]]/Table1[[#This Row],[Revenue]]</f>
        <v>0.41351166341951456</v>
      </c>
    </row>
    <row r="2438" spans="1:17" x14ac:dyDescent="0.3">
      <c r="A2438">
        <v>2437</v>
      </c>
      <c r="B2438" t="s">
        <v>5059</v>
      </c>
      <c r="C2438" t="s">
        <v>382</v>
      </c>
      <c r="D2438" t="s">
        <v>32</v>
      </c>
      <c r="E2438" t="s">
        <v>63</v>
      </c>
      <c r="F2438" t="s">
        <v>1443</v>
      </c>
      <c r="G2438" t="s">
        <v>27</v>
      </c>
      <c r="H2438" t="s">
        <v>35</v>
      </c>
      <c r="I2438" s="1">
        <v>45478</v>
      </c>
      <c r="J2438">
        <v>2024</v>
      </c>
      <c r="K2438" t="s">
        <v>29</v>
      </c>
      <c r="L2438">
        <v>7</v>
      </c>
      <c r="M2438">
        <v>280.29000000000002</v>
      </c>
      <c r="N2438">
        <v>195.92</v>
      </c>
      <c r="O2438">
        <f>Table1[[#This Row],[Price_per_qty]]*Table1[[#This Row],[Sold_qty]]</f>
        <v>1962.0300000000002</v>
      </c>
      <c r="P2438">
        <f>(Table1[[#This Row],[Sold_qty]]*Table1[[#This Row],[Price_per_qty]])-(Table1[[#This Row],[COGS]]*Table1[[#This Row],[Sold_qty]])</f>
        <v>590.59000000000037</v>
      </c>
      <c r="Q2438" s="6">
        <f>Table1[[#This Row],[Profit]]/Table1[[#This Row],[Revenue]]</f>
        <v>0.30100966855756556</v>
      </c>
    </row>
    <row r="2439" spans="1:17" x14ac:dyDescent="0.3">
      <c r="A2439">
        <v>2438</v>
      </c>
      <c r="B2439" t="s">
        <v>5060</v>
      </c>
      <c r="C2439" t="s">
        <v>5061</v>
      </c>
      <c r="D2439" t="s">
        <v>16</v>
      </c>
      <c r="E2439" t="s">
        <v>17</v>
      </c>
      <c r="F2439" t="s">
        <v>1151</v>
      </c>
      <c r="G2439" t="s">
        <v>19</v>
      </c>
      <c r="H2439" t="s">
        <v>27</v>
      </c>
      <c r="I2439" s="1">
        <v>45620</v>
      </c>
      <c r="J2439">
        <v>2024</v>
      </c>
      <c r="K2439" t="s">
        <v>21</v>
      </c>
      <c r="L2439">
        <v>5</v>
      </c>
      <c r="M2439">
        <v>104.61</v>
      </c>
      <c r="N2439">
        <v>71.040000000000006</v>
      </c>
      <c r="O2439">
        <f>Table1[[#This Row],[Price_per_qty]]*Table1[[#This Row],[Sold_qty]]</f>
        <v>523.04999999999995</v>
      </c>
      <c r="P2439">
        <f>(Table1[[#This Row],[Sold_qty]]*Table1[[#This Row],[Price_per_qty]])-(Table1[[#This Row],[COGS]]*Table1[[#This Row],[Sold_qty]])</f>
        <v>167.84999999999991</v>
      </c>
      <c r="Q2439" s="6">
        <f>Table1[[#This Row],[Profit]]/Table1[[#This Row],[Revenue]]</f>
        <v>0.32090622311442485</v>
      </c>
    </row>
    <row r="2440" spans="1:17" x14ac:dyDescent="0.3">
      <c r="A2440">
        <v>2439</v>
      </c>
      <c r="B2440" t="s">
        <v>5062</v>
      </c>
      <c r="C2440" t="s">
        <v>5063</v>
      </c>
      <c r="D2440" t="s">
        <v>24</v>
      </c>
      <c r="E2440" t="s">
        <v>42</v>
      </c>
      <c r="F2440" t="s">
        <v>322</v>
      </c>
      <c r="G2440" t="s">
        <v>19</v>
      </c>
      <c r="H2440" t="s">
        <v>20</v>
      </c>
      <c r="I2440" s="1">
        <v>45430</v>
      </c>
      <c r="J2440">
        <v>2024</v>
      </c>
      <c r="K2440" t="s">
        <v>21</v>
      </c>
      <c r="L2440">
        <v>7</v>
      </c>
      <c r="M2440">
        <v>401.95</v>
      </c>
      <c r="N2440">
        <v>261.2</v>
      </c>
      <c r="O2440">
        <f>Table1[[#This Row],[Price_per_qty]]*Table1[[#This Row],[Sold_qty]]</f>
        <v>2813.65</v>
      </c>
      <c r="P2440">
        <f>(Table1[[#This Row],[Sold_qty]]*Table1[[#This Row],[Price_per_qty]])-(Table1[[#This Row],[COGS]]*Table1[[#This Row],[Sold_qty]])</f>
        <v>985.25000000000023</v>
      </c>
      <c r="Q2440" s="6">
        <f>Table1[[#This Row],[Profit]]/Table1[[#This Row],[Revenue]]</f>
        <v>0.35016793133474322</v>
      </c>
    </row>
    <row r="2441" spans="1:17" x14ac:dyDescent="0.3">
      <c r="A2441">
        <v>2440</v>
      </c>
      <c r="B2441" t="s">
        <v>5064</v>
      </c>
      <c r="C2441" t="s">
        <v>5065</v>
      </c>
      <c r="D2441" t="s">
        <v>24</v>
      </c>
      <c r="E2441" t="s">
        <v>42</v>
      </c>
      <c r="F2441" t="s">
        <v>413</v>
      </c>
      <c r="G2441" t="s">
        <v>28</v>
      </c>
      <c r="H2441" t="s">
        <v>35</v>
      </c>
      <c r="I2441" s="1">
        <v>45162</v>
      </c>
      <c r="J2441">
        <v>2023</v>
      </c>
      <c r="K2441" t="s">
        <v>29</v>
      </c>
      <c r="L2441">
        <v>17</v>
      </c>
      <c r="M2441">
        <v>80.14</v>
      </c>
      <c r="N2441">
        <v>64.72</v>
      </c>
      <c r="O2441">
        <f>Table1[[#This Row],[Price_per_qty]]*Table1[[#This Row],[Sold_qty]]</f>
        <v>1362.38</v>
      </c>
      <c r="P2441">
        <f>(Table1[[#This Row],[Sold_qty]]*Table1[[#This Row],[Price_per_qty]])-(Table1[[#This Row],[COGS]]*Table1[[#This Row],[Sold_qty]])</f>
        <v>262.1400000000001</v>
      </c>
      <c r="Q2441" s="6">
        <f>Table1[[#This Row],[Profit]]/Table1[[#This Row],[Revenue]]</f>
        <v>0.19241327676566014</v>
      </c>
    </row>
    <row r="2442" spans="1:17" x14ac:dyDescent="0.3">
      <c r="A2442">
        <v>2441</v>
      </c>
      <c r="B2442" t="s">
        <v>5066</v>
      </c>
      <c r="C2442" t="s">
        <v>5067</v>
      </c>
      <c r="D2442" t="s">
        <v>32</v>
      </c>
      <c r="E2442" t="s">
        <v>52</v>
      </c>
      <c r="F2442" t="s">
        <v>439</v>
      </c>
      <c r="G2442" t="s">
        <v>27</v>
      </c>
      <c r="H2442" t="s">
        <v>20</v>
      </c>
      <c r="I2442" s="1">
        <v>45651</v>
      </c>
      <c r="J2442">
        <v>2024</v>
      </c>
      <c r="K2442" t="s">
        <v>29</v>
      </c>
      <c r="L2442">
        <v>13</v>
      </c>
      <c r="M2442">
        <v>328.76</v>
      </c>
      <c r="N2442">
        <v>276.19</v>
      </c>
      <c r="O2442">
        <f>Table1[[#This Row],[Price_per_qty]]*Table1[[#This Row],[Sold_qty]]</f>
        <v>4273.88</v>
      </c>
      <c r="P2442">
        <f>(Table1[[#This Row],[Sold_qty]]*Table1[[#This Row],[Price_per_qty]])-(Table1[[#This Row],[COGS]]*Table1[[#This Row],[Sold_qty]])</f>
        <v>683.41000000000031</v>
      </c>
      <c r="Q2442" s="6">
        <f>Table1[[#This Row],[Profit]]/Table1[[#This Row],[Revenue]]</f>
        <v>0.15990388125076049</v>
      </c>
    </row>
    <row r="2443" spans="1:17" x14ac:dyDescent="0.3">
      <c r="A2443">
        <v>2442</v>
      </c>
      <c r="B2443" t="s">
        <v>5068</v>
      </c>
      <c r="C2443" t="s">
        <v>5069</v>
      </c>
      <c r="D2443" t="s">
        <v>32</v>
      </c>
      <c r="E2443" t="s">
        <v>52</v>
      </c>
      <c r="F2443" t="s">
        <v>653</v>
      </c>
      <c r="G2443" t="s">
        <v>28</v>
      </c>
      <c r="H2443" t="s">
        <v>27</v>
      </c>
      <c r="I2443" s="1">
        <v>45656</v>
      </c>
      <c r="J2443">
        <v>2024</v>
      </c>
      <c r="K2443" t="s">
        <v>21</v>
      </c>
      <c r="L2443">
        <v>8</v>
      </c>
      <c r="M2443">
        <v>24.59</v>
      </c>
      <c r="N2443">
        <v>13.43</v>
      </c>
      <c r="O2443">
        <f>Table1[[#This Row],[Price_per_qty]]*Table1[[#This Row],[Sold_qty]]</f>
        <v>196.72</v>
      </c>
      <c r="P2443">
        <f>(Table1[[#This Row],[Sold_qty]]*Table1[[#This Row],[Price_per_qty]])-(Table1[[#This Row],[COGS]]*Table1[[#This Row],[Sold_qty]])</f>
        <v>89.28</v>
      </c>
      <c r="Q2443" s="6">
        <f>Table1[[#This Row],[Profit]]/Table1[[#This Row],[Revenue]]</f>
        <v>0.45384302562017081</v>
      </c>
    </row>
    <row r="2444" spans="1:17" x14ac:dyDescent="0.3">
      <c r="A2444">
        <v>2443</v>
      </c>
      <c r="B2444" t="s">
        <v>5070</v>
      </c>
      <c r="C2444" t="s">
        <v>5071</v>
      </c>
      <c r="D2444" t="s">
        <v>32</v>
      </c>
      <c r="E2444" t="s">
        <v>33</v>
      </c>
      <c r="F2444" t="s">
        <v>39</v>
      </c>
      <c r="G2444" t="s">
        <v>28</v>
      </c>
      <c r="H2444" t="s">
        <v>35</v>
      </c>
      <c r="I2444" s="1">
        <v>45064</v>
      </c>
      <c r="J2444">
        <v>2023</v>
      </c>
      <c r="K2444" t="s">
        <v>36</v>
      </c>
      <c r="L2444">
        <v>5</v>
      </c>
      <c r="M2444">
        <v>189.87</v>
      </c>
      <c r="N2444">
        <v>107.43</v>
      </c>
      <c r="O2444">
        <f>Table1[[#This Row],[Price_per_qty]]*Table1[[#This Row],[Sold_qty]]</f>
        <v>949.35</v>
      </c>
      <c r="P2444">
        <f>(Table1[[#This Row],[Sold_qty]]*Table1[[#This Row],[Price_per_qty]])-(Table1[[#This Row],[COGS]]*Table1[[#This Row],[Sold_qty]])</f>
        <v>412.19999999999993</v>
      </c>
      <c r="Q2444" s="6">
        <f>Table1[[#This Row],[Profit]]/Table1[[#This Row],[Revenue]]</f>
        <v>0.43419181545267804</v>
      </c>
    </row>
    <row r="2445" spans="1:17" x14ac:dyDescent="0.3">
      <c r="A2445">
        <v>2444</v>
      </c>
      <c r="B2445" t="s">
        <v>5072</v>
      </c>
      <c r="C2445" t="s">
        <v>5073</v>
      </c>
      <c r="D2445" t="s">
        <v>32</v>
      </c>
      <c r="E2445" t="s">
        <v>52</v>
      </c>
      <c r="F2445" t="s">
        <v>4733</v>
      </c>
      <c r="G2445" t="s">
        <v>35</v>
      </c>
      <c r="H2445" t="s">
        <v>27</v>
      </c>
      <c r="I2445" s="1">
        <v>45667</v>
      </c>
      <c r="J2445">
        <v>2025</v>
      </c>
      <c r="K2445" t="s">
        <v>36</v>
      </c>
      <c r="L2445">
        <v>9</v>
      </c>
      <c r="M2445">
        <v>233.96</v>
      </c>
      <c r="N2445">
        <v>129.69999999999999</v>
      </c>
      <c r="O2445">
        <f>Table1[[#This Row],[Price_per_qty]]*Table1[[#This Row],[Sold_qty]]</f>
        <v>2105.64</v>
      </c>
      <c r="P2445">
        <f>(Table1[[#This Row],[Sold_qty]]*Table1[[#This Row],[Price_per_qty]])-(Table1[[#This Row],[COGS]]*Table1[[#This Row],[Sold_qty]])</f>
        <v>938.33999999999992</v>
      </c>
      <c r="Q2445" s="6">
        <f>Table1[[#This Row],[Profit]]/Table1[[#This Row],[Revenue]]</f>
        <v>0.44563173191998628</v>
      </c>
    </row>
    <row r="2446" spans="1:17" x14ac:dyDescent="0.3">
      <c r="A2446">
        <v>2445</v>
      </c>
      <c r="B2446" t="s">
        <v>5074</v>
      </c>
      <c r="C2446" t="s">
        <v>2916</v>
      </c>
      <c r="D2446" t="s">
        <v>16</v>
      </c>
      <c r="E2446" t="s">
        <v>17</v>
      </c>
      <c r="F2446" t="s">
        <v>235</v>
      </c>
      <c r="G2446" t="s">
        <v>44</v>
      </c>
      <c r="H2446" t="s">
        <v>20</v>
      </c>
      <c r="I2446" s="1">
        <v>45695</v>
      </c>
      <c r="J2446">
        <v>2025</v>
      </c>
      <c r="K2446" t="s">
        <v>103</v>
      </c>
      <c r="L2446">
        <v>14</v>
      </c>
      <c r="M2446">
        <v>66.400000000000006</v>
      </c>
      <c r="N2446">
        <v>43.12</v>
      </c>
      <c r="O2446">
        <f>Table1[[#This Row],[Price_per_qty]]*Table1[[#This Row],[Sold_qty]]</f>
        <v>929.60000000000014</v>
      </c>
      <c r="P2446">
        <f>(Table1[[#This Row],[Sold_qty]]*Table1[[#This Row],[Price_per_qty]])-(Table1[[#This Row],[COGS]]*Table1[[#This Row],[Sold_qty]])</f>
        <v>325.92000000000019</v>
      </c>
      <c r="Q2446" s="6">
        <f>Table1[[#This Row],[Profit]]/Table1[[#This Row],[Revenue]]</f>
        <v>0.35060240963855438</v>
      </c>
    </row>
    <row r="2447" spans="1:17" x14ac:dyDescent="0.3">
      <c r="A2447">
        <v>2446</v>
      </c>
      <c r="B2447" t="s">
        <v>5075</v>
      </c>
      <c r="C2447" t="s">
        <v>5076</v>
      </c>
      <c r="D2447" t="s">
        <v>32</v>
      </c>
      <c r="E2447" t="s">
        <v>33</v>
      </c>
      <c r="F2447" t="s">
        <v>1093</v>
      </c>
      <c r="G2447" t="s">
        <v>20</v>
      </c>
      <c r="H2447" t="s">
        <v>19</v>
      </c>
      <c r="I2447" s="1">
        <v>45069</v>
      </c>
      <c r="J2447">
        <v>2023</v>
      </c>
      <c r="K2447" t="s">
        <v>103</v>
      </c>
      <c r="L2447">
        <v>13</v>
      </c>
      <c r="M2447">
        <v>11.23</v>
      </c>
      <c r="N2447">
        <v>9.52</v>
      </c>
      <c r="O2447">
        <f>Table1[[#This Row],[Price_per_qty]]*Table1[[#This Row],[Sold_qty]]</f>
        <v>145.99</v>
      </c>
      <c r="P2447">
        <f>(Table1[[#This Row],[Sold_qty]]*Table1[[#This Row],[Price_per_qty]])-(Table1[[#This Row],[COGS]]*Table1[[#This Row],[Sold_qty]])</f>
        <v>22.230000000000018</v>
      </c>
      <c r="Q2447" s="6">
        <f>Table1[[#This Row],[Profit]]/Table1[[#This Row],[Revenue]]</f>
        <v>0.15227070347284072</v>
      </c>
    </row>
    <row r="2448" spans="1:17" x14ac:dyDescent="0.3">
      <c r="A2448">
        <v>2447</v>
      </c>
      <c r="B2448" t="s">
        <v>5077</v>
      </c>
      <c r="C2448" t="s">
        <v>5078</v>
      </c>
      <c r="D2448" t="s">
        <v>16</v>
      </c>
      <c r="E2448" t="s">
        <v>17</v>
      </c>
      <c r="F2448" t="s">
        <v>18</v>
      </c>
      <c r="G2448" t="s">
        <v>35</v>
      </c>
      <c r="H2448" t="s">
        <v>27</v>
      </c>
      <c r="I2448" s="1">
        <v>45336</v>
      </c>
      <c r="J2448">
        <v>2024</v>
      </c>
      <c r="K2448" t="s">
        <v>103</v>
      </c>
      <c r="L2448">
        <v>12</v>
      </c>
      <c r="M2448">
        <v>58.4</v>
      </c>
      <c r="N2448">
        <v>47.28</v>
      </c>
      <c r="O2448">
        <f>Table1[[#This Row],[Price_per_qty]]*Table1[[#This Row],[Sold_qty]]</f>
        <v>700.8</v>
      </c>
      <c r="P2448">
        <f>(Table1[[#This Row],[Sold_qty]]*Table1[[#This Row],[Price_per_qty]])-(Table1[[#This Row],[COGS]]*Table1[[#This Row],[Sold_qty]])</f>
        <v>133.43999999999994</v>
      </c>
      <c r="Q2448" s="6">
        <f>Table1[[#This Row],[Profit]]/Table1[[#This Row],[Revenue]]</f>
        <v>0.19041095890410953</v>
      </c>
    </row>
    <row r="2449" spans="1:17" x14ac:dyDescent="0.3">
      <c r="A2449">
        <v>2448</v>
      </c>
      <c r="B2449" t="s">
        <v>5079</v>
      </c>
      <c r="C2449" t="s">
        <v>5080</v>
      </c>
      <c r="D2449" t="s">
        <v>24</v>
      </c>
      <c r="E2449" t="s">
        <v>73</v>
      </c>
      <c r="F2449" t="s">
        <v>625</v>
      </c>
      <c r="G2449" t="s">
        <v>28</v>
      </c>
      <c r="H2449" t="s">
        <v>35</v>
      </c>
      <c r="I2449" s="1">
        <v>45118</v>
      </c>
      <c r="J2449">
        <v>2023</v>
      </c>
      <c r="K2449" t="s">
        <v>29</v>
      </c>
      <c r="L2449">
        <v>2</v>
      </c>
      <c r="M2449">
        <v>185.96</v>
      </c>
      <c r="N2449">
        <v>101.63</v>
      </c>
      <c r="O2449">
        <f>Table1[[#This Row],[Price_per_qty]]*Table1[[#This Row],[Sold_qty]]</f>
        <v>371.92</v>
      </c>
      <c r="P2449">
        <f>(Table1[[#This Row],[Sold_qty]]*Table1[[#This Row],[Price_per_qty]])-(Table1[[#This Row],[COGS]]*Table1[[#This Row],[Sold_qty]])</f>
        <v>168.66000000000003</v>
      </c>
      <c r="Q2449" s="6">
        <f>Table1[[#This Row],[Profit]]/Table1[[#This Row],[Revenue]]</f>
        <v>0.4534846203484621</v>
      </c>
    </row>
    <row r="2450" spans="1:17" x14ac:dyDescent="0.3">
      <c r="A2450">
        <v>2449</v>
      </c>
      <c r="B2450" t="s">
        <v>5081</v>
      </c>
      <c r="C2450" t="s">
        <v>245</v>
      </c>
      <c r="D2450" t="s">
        <v>32</v>
      </c>
      <c r="E2450" t="s">
        <v>52</v>
      </c>
      <c r="F2450" t="s">
        <v>357</v>
      </c>
      <c r="G2450" t="s">
        <v>44</v>
      </c>
      <c r="H2450" t="s">
        <v>35</v>
      </c>
      <c r="I2450" s="1">
        <v>45658</v>
      </c>
      <c r="J2450">
        <v>2025</v>
      </c>
      <c r="K2450" t="s">
        <v>36</v>
      </c>
      <c r="L2450">
        <v>3</v>
      </c>
      <c r="M2450">
        <v>293.14999999999998</v>
      </c>
      <c r="N2450">
        <v>211</v>
      </c>
      <c r="O2450">
        <f>Table1[[#This Row],[Price_per_qty]]*Table1[[#This Row],[Sold_qty]]</f>
        <v>879.44999999999993</v>
      </c>
      <c r="P2450">
        <f>(Table1[[#This Row],[Sold_qty]]*Table1[[#This Row],[Price_per_qty]])-(Table1[[#This Row],[COGS]]*Table1[[#This Row],[Sold_qty]])</f>
        <v>246.44999999999993</v>
      </c>
      <c r="Q2450" s="6">
        <f>Table1[[#This Row],[Profit]]/Table1[[#This Row],[Revenue]]</f>
        <v>0.2802319631587924</v>
      </c>
    </row>
    <row r="2451" spans="1:17" x14ac:dyDescent="0.3">
      <c r="A2451">
        <v>2450</v>
      </c>
      <c r="B2451" t="s">
        <v>5082</v>
      </c>
      <c r="C2451" t="s">
        <v>2815</v>
      </c>
      <c r="D2451" t="s">
        <v>16</v>
      </c>
      <c r="E2451" t="s">
        <v>17</v>
      </c>
      <c r="F2451" t="s">
        <v>2341</v>
      </c>
      <c r="G2451" t="s">
        <v>28</v>
      </c>
      <c r="H2451" t="s">
        <v>28</v>
      </c>
      <c r="I2451" s="1">
        <v>45625</v>
      </c>
      <c r="J2451">
        <v>2024</v>
      </c>
      <c r="K2451" t="s">
        <v>21</v>
      </c>
      <c r="L2451">
        <v>4</v>
      </c>
      <c r="M2451">
        <v>215.88</v>
      </c>
      <c r="N2451">
        <v>125.65</v>
      </c>
      <c r="O2451">
        <f>Table1[[#This Row],[Price_per_qty]]*Table1[[#This Row],[Sold_qty]]</f>
        <v>863.52</v>
      </c>
      <c r="P2451">
        <f>(Table1[[#This Row],[Sold_qty]]*Table1[[#This Row],[Price_per_qty]])-(Table1[[#This Row],[COGS]]*Table1[[#This Row],[Sold_qty]])</f>
        <v>360.91999999999996</v>
      </c>
      <c r="Q2451" s="6">
        <f>Table1[[#This Row],[Profit]]/Table1[[#This Row],[Revenue]]</f>
        <v>0.41796368352788582</v>
      </c>
    </row>
    <row r="2452" spans="1:17" x14ac:dyDescent="0.3">
      <c r="A2452">
        <v>2451</v>
      </c>
      <c r="B2452" t="s">
        <v>5083</v>
      </c>
      <c r="C2452" t="s">
        <v>1729</v>
      </c>
      <c r="D2452" t="s">
        <v>24</v>
      </c>
      <c r="E2452" t="s">
        <v>73</v>
      </c>
      <c r="F2452" t="s">
        <v>2587</v>
      </c>
      <c r="G2452" t="s">
        <v>35</v>
      </c>
      <c r="H2452" t="s">
        <v>35</v>
      </c>
      <c r="I2452" s="1">
        <v>45560</v>
      </c>
      <c r="J2452">
        <v>2024</v>
      </c>
      <c r="K2452" t="s">
        <v>36</v>
      </c>
      <c r="L2452">
        <v>3</v>
      </c>
      <c r="M2452">
        <v>459.33</v>
      </c>
      <c r="N2452">
        <v>365.07</v>
      </c>
      <c r="O2452">
        <f>Table1[[#This Row],[Price_per_qty]]*Table1[[#This Row],[Sold_qty]]</f>
        <v>1377.99</v>
      </c>
      <c r="P2452">
        <f>(Table1[[#This Row],[Sold_qty]]*Table1[[#This Row],[Price_per_qty]])-(Table1[[#This Row],[COGS]]*Table1[[#This Row],[Sold_qty]])</f>
        <v>282.77999999999997</v>
      </c>
      <c r="Q2452" s="6">
        <f>Table1[[#This Row],[Profit]]/Table1[[#This Row],[Revenue]]</f>
        <v>0.20521193912873095</v>
      </c>
    </row>
    <row r="2453" spans="1:17" x14ac:dyDescent="0.3">
      <c r="A2453">
        <v>2452</v>
      </c>
      <c r="B2453" t="s">
        <v>5084</v>
      </c>
      <c r="C2453" t="s">
        <v>5085</v>
      </c>
      <c r="D2453" t="s">
        <v>32</v>
      </c>
      <c r="E2453" t="s">
        <v>33</v>
      </c>
      <c r="F2453" t="s">
        <v>3941</v>
      </c>
      <c r="G2453" t="s">
        <v>20</v>
      </c>
      <c r="H2453" t="s">
        <v>28</v>
      </c>
      <c r="I2453" s="1">
        <v>45191</v>
      </c>
      <c r="J2453">
        <v>2023</v>
      </c>
      <c r="K2453" t="s">
        <v>103</v>
      </c>
      <c r="L2453">
        <v>17</v>
      </c>
      <c r="M2453">
        <v>257.49</v>
      </c>
      <c r="N2453">
        <v>185.81</v>
      </c>
      <c r="O2453">
        <f>Table1[[#This Row],[Price_per_qty]]*Table1[[#This Row],[Sold_qty]]</f>
        <v>4377.33</v>
      </c>
      <c r="P2453">
        <f>(Table1[[#This Row],[Sold_qty]]*Table1[[#This Row],[Price_per_qty]])-(Table1[[#This Row],[COGS]]*Table1[[#This Row],[Sold_qty]])</f>
        <v>1218.56</v>
      </c>
      <c r="Q2453" s="6">
        <f>Table1[[#This Row],[Profit]]/Table1[[#This Row],[Revenue]]</f>
        <v>0.27837974290263701</v>
      </c>
    </row>
    <row r="2454" spans="1:17" x14ac:dyDescent="0.3">
      <c r="A2454">
        <v>2453</v>
      </c>
      <c r="B2454" t="s">
        <v>5086</v>
      </c>
      <c r="C2454" t="s">
        <v>5087</v>
      </c>
      <c r="D2454" t="s">
        <v>16</v>
      </c>
      <c r="E2454" t="s">
        <v>17</v>
      </c>
      <c r="F2454" t="s">
        <v>628</v>
      </c>
      <c r="G2454" t="s">
        <v>27</v>
      </c>
      <c r="H2454" t="s">
        <v>20</v>
      </c>
      <c r="I2454" s="1">
        <v>45505</v>
      </c>
      <c r="J2454">
        <v>2024</v>
      </c>
      <c r="K2454" t="s">
        <v>21</v>
      </c>
      <c r="L2454">
        <v>4</v>
      </c>
      <c r="M2454">
        <v>6.57</v>
      </c>
      <c r="N2454">
        <v>4.01</v>
      </c>
      <c r="O2454">
        <f>Table1[[#This Row],[Price_per_qty]]*Table1[[#This Row],[Sold_qty]]</f>
        <v>26.28</v>
      </c>
      <c r="P2454">
        <f>(Table1[[#This Row],[Sold_qty]]*Table1[[#This Row],[Price_per_qty]])-(Table1[[#This Row],[COGS]]*Table1[[#This Row],[Sold_qty]])</f>
        <v>10.240000000000002</v>
      </c>
      <c r="Q2454" s="6">
        <f>Table1[[#This Row],[Profit]]/Table1[[#This Row],[Revenue]]</f>
        <v>0.38964992389649927</v>
      </c>
    </row>
    <row r="2455" spans="1:17" x14ac:dyDescent="0.3">
      <c r="A2455">
        <v>2454</v>
      </c>
      <c r="B2455" t="s">
        <v>5088</v>
      </c>
      <c r="C2455" t="s">
        <v>5089</v>
      </c>
      <c r="D2455" t="s">
        <v>24</v>
      </c>
      <c r="E2455" t="s">
        <v>73</v>
      </c>
      <c r="F2455" t="s">
        <v>3573</v>
      </c>
      <c r="G2455" t="s">
        <v>20</v>
      </c>
      <c r="H2455" t="s">
        <v>44</v>
      </c>
      <c r="I2455" s="1">
        <v>45652</v>
      </c>
      <c r="J2455">
        <v>2024</v>
      </c>
      <c r="K2455" t="s">
        <v>36</v>
      </c>
      <c r="L2455">
        <v>18</v>
      </c>
      <c r="M2455">
        <v>453.3</v>
      </c>
      <c r="N2455">
        <v>337.58</v>
      </c>
      <c r="O2455">
        <f>Table1[[#This Row],[Price_per_qty]]*Table1[[#This Row],[Sold_qty]]</f>
        <v>8159.4000000000005</v>
      </c>
      <c r="P2455">
        <f>(Table1[[#This Row],[Sold_qty]]*Table1[[#This Row],[Price_per_qty]])-(Table1[[#This Row],[COGS]]*Table1[[#This Row],[Sold_qty]])</f>
        <v>2082.9600000000009</v>
      </c>
      <c r="Q2455" s="6">
        <f>Table1[[#This Row],[Profit]]/Table1[[#This Row],[Revenue]]</f>
        <v>0.25528347672622997</v>
      </c>
    </row>
    <row r="2456" spans="1:17" x14ac:dyDescent="0.3">
      <c r="A2456">
        <v>2455</v>
      </c>
      <c r="B2456" t="s">
        <v>5090</v>
      </c>
      <c r="C2456" t="s">
        <v>5091</v>
      </c>
      <c r="D2456" t="s">
        <v>32</v>
      </c>
      <c r="E2456" t="s">
        <v>33</v>
      </c>
      <c r="F2456" t="s">
        <v>1825</v>
      </c>
      <c r="G2456" t="s">
        <v>28</v>
      </c>
      <c r="H2456" t="s">
        <v>20</v>
      </c>
      <c r="I2456" s="1">
        <v>45614</v>
      </c>
      <c r="J2456">
        <v>2024</v>
      </c>
      <c r="K2456" t="s">
        <v>103</v>
      </c>
      <c r="L2456">
        <v>5</v>
      </c>
      <c r="M2456">
        <v>174.32</v>
      </c>
      <c r="N2456">
        <v>111.61</v>
      </c>
      <c r="O2456">
        <f>Table1[[#This Row],[Price_per_qty]]*Table1[[#This Row],[Sold_qty]]</f>
        <v>871.59999999999991</v>
      </c>
      <c r="P2456">
        <f>(Table1[[#This Row],[Sold_qty]]*Table1[[#This Row],[Price_per_qty]])-(Table1[[#This Row],[COGS]]*Table1[[#This Row],[Sold_qty]])</f>
        <v>313.54999999999995</v>
      </c>
      <c r="Q2456" s="6">
        <f>Table1[[#This Row],[Profit]]/Table1[[#This Row],[Revenue]]</f>
        <v>0.35974070674621383</v>
      </c>
    </row>
    <row r="2457" spans="1:17" x14ac:dyDescent="0.3">
      <c r="A2457">
        <v>2456</v>
      </c>
      <c r="B2457" t="s">
        <v>5092</v>
      </c>
      <c r="C2457" t="s">
        <v>5093</v>
      </c>
      <c r="D2457" t="s">
        <v>16</v>
      </c>
      <c r="E2457" t="s">
        <v>106</v>
      </c>
      <c r="F2457" t="s">
        <v>3026</v>
      </c>
      <c r="G2457" t="s">
        <v>28</v>
      </c>
      <c r="H2457" t="s">
        <v>44</v>
      </c>
      <c r="I2457" s="1">
        <v>45392</v>
      </c>
      <c r="J2457">
        <v>2024</v>
      </c>
      <c r="K2457" t="s">
        <v>21</v>
      </c>
      <c r="L2457">
        <v>9</v>
      </c>
      <c r="M2457">
        <v>294.5</v>
      </c>
      <c r="N2457">
        <v>205.5</v>
      </c>
      <c r="O2457">
        <f>Table1[[#This Row],[Price_per_qty]]*Table1[[#This Row],[Sold_qty]]</f>
        <v>2650.5</v>
      </c>
      <c r="P2457">
        <f>(Table1[[#This Row],[Sold_qty]]*Table1[[#This Row],[Price_per_qty]])-(Table1[[#This Row],[COGS]]*Table1[[#This Row],[Sold_qty]])</f>
        <v>801</v>
      </c>
      <c r="Q2457" s="6">
        <f>Table1[[#This Row],[Profit]]/Table1[[#This Row],[Revenue]]</f>
        <v>0.30220713073005095</v>
      </c>
    </row>
    <row r="2458" spans="1:17" x14ac:dyDescent="0.3">
      <c r="A2458">
        <v>2457</v>
      </c>
      <c r="B2458" t="s">
        <v>5094</v>
      </c>
      <c r="C2458" t="s">
        <v>5095</v>
      </c>
      <c r="D2458" t="s">
        <v>32</v>
      </c>
      <c r="E2458" t="s">
        <v>33</v>
      </c>
      <c r="F2458" t="s">
        <v>806</v>
      </c>
      <c r="G2458" t="s">
        <v>28</v>
      </c>
      <c r="H2458" t="s">
        <v>27</v>
      </c>
      <c r="I2458" s="1">
        <v>45160</v>
      </c>
      <c r="J2458">
        <v>2023</v>
      </c>
      <c r="K2458" t="s">
        <v>103</v>
      </c>
      <c r="L2458">
        <v>8</v>
      </c>
      <c r="M2458">
        <v>372.3</v>
      </c>
      <c r="N2458">
        <v>301.87</v>
      </c>
      <c r="O2458">
        <f>Table1[[#This Row],[Price_per_qty]]*Table1[[#This Row],[Sold_qty]]</f>
        <v>2978.4</v>
      </c>
      <c r="P2458">
        <f>(Table1[[#This Row],[Sold_qty]]*Table1[[#This Row],[Price_per_qty]])-(Table1[[#This Row],[COGS]]*Table1[[#This Row],[Sold_qty]])</f>
        <v>563.44000000000005</v>
      </c>
      <c r="Q2458" s="6">
        <f>Table1[[#This Row],[Profit]]/Table1[[#This Row],[Revenue]]</f>
        <v>0.18917539618587162</v>
      </c>
    </row>
    <row r="2459" spans="1:17" x14ac:dyDescent="0.3">
      <c r="A2459">
        <v>2458</v>
      </c>
      <c r="B2459" t="s">
        <v>5096</v>
      </c>
      <c r="C2459" t="s">
        <v>5097</v>
      </c>
      <c r="D2459" t="s">
        <v>32</v>
      </c>
      <c r="E2459" t="s">
        <v>63</v>
      </c>
      <c r="F2459" t="s">
        <v>1125</v>
      </c>
      <c r="G2459" t="s">
        <v>20</v>
      </c>
      <c r="H2459" t="s">
        <v>20</v>
      </c>
      <c r="I2459" s="1">
        <v>44981</v>
      </c>
      <c r="J2459">
        <v>2023</v>
      </c>
      <c r="K2459" t="s">
        <v>21</v>
      </c>
      <c r="L2459">
        <v>18</v>
      </c>
      <c r="M2459">
        <v>474.87</v>
      </c>
      <c r="N2459">
        <v>289.60000000000002</v>
      </c>
      <c r="O2459">
        <f>Table1[[#This Row],[Price_per_qty]]*Table1[[#This Row],[Sold_qty]]</f>
        <v>8547.66</v>
      </c>
      <c r="P2459">
        <f>(Table1[[#This Row],[Sold_qty]]*Table1[[#This Row],[Price_per_qty]])-(Table1[[#This Row],[COGS]]*Table1[[#This Row],[Sold_qty]])</f>
        <v>3334.8599999999997</v>
      </c>
      <c r="Q2459" s="6">
        <f>Table1[[#This Row],[Profit]]/Table1[[#This Row],[Revenue]]</f>
        <v>0.39014888285214899</v>
      </c>
    </row>
    <row r="2460" spans="1:17" x14ac:dyDescent="0.3">
      <c r="A2460">
        <v>2459</v>
      </c>
      <c r="B2460" t="s">
        <v>5098</v>
      </c>
      <c r="C2460" t="s">
        <v>5099</v>
      </c>
      <c r="D2460" t="s">
        <v>16</v>
      </c>
      <c r="E2460" t="s">
        <v>106</v>
      </c>
      <c r="F2460" t="s">
        <v>1182</v>
      </c>
      <c r="G2460" t="s">
        <v>27</v>
      </c>
      <c r="H2460" t="s">
        <v>44</v>
      </c>
      <c r="I2460" s="1">
        <v>45561</v>
      </c>
      <c r="J2460">
        <v>2024</v>
      </c>
      <c r="K2460" t="s">
        <v>29</v>
      </c>
      <c r="L2460">
        <v>6</v>
      </c>
      <c r="M2460">
        <v>340.17</v>
      </c>
      <c r="N2460">
        <v>241.55</v>
      </c>
      <c r="O2460">
        <f>Table1[[#This Row],[Price_per_qty]]*Table1[[#This Row],[Sold_qty]]</f>
        <v>2041.02</v>
      </c>
      <c r="P2460">
        <f>(Table1[[#This Row],[Sold_qty]]*Table1[[#This Row],[Price_per_qty]])-(Table1[[#This Row],[COGS]]*Table1[[#This Row],[Sold_qty]])</f>
        <v>591.7199999999998</v>
      </c>
      <c r="Q2460" s="6">
        <f>Table1[[#This Row],[Profit]]/Table1[[#This Row],[Revenue]]</f>
        <v>0.28991386659611362</v>
      </c>
    </row>
    <row r="2461" spans="1:17" x14ac:dyDescent="0.3">
      <c r="A2461">
        <v>2460</v>
      </c>
      <c r="B2461" t="s">
        <v>5100</v>
      </c>
      <c r="C2461" t="s">
        <v>5101</v>
      </c>
      <c r="D2461" t="s">
        <v>24</v>
      </c>
      <c r="E2461" t="s">
        <v>42</v>
      </c>
      <c r="F2461" t="s">
        <v>782</v>
      </c>
      <c r="G2461" t="s">
        <v>28</v>
      </c>
      <c r="H2461" t="s">
        <v>28</v>
      </c>
      <c r="I2461" s="1">
        <v>45124</v>
      </c>
      <c r="J2461">
        <v>2023</v>
      </c>
      <c r="K2461" t="s">
        <v>36</v>
      </c>
      <c r="L2461">
        <v>13</v>
      </c>
      <c r="M2461">
        <v>239.02</v>
      </c>
      <c r="N2461">
        <v>125.21</v>
      </c>
      <c r="O2461">
        <f>Table1[[#This Row],[Price_per_qty]]*Table1[[#This Row],[Sold_qty]]</f>
        <v>3107.26</v>
      </c>
      <c r="P2461">
        <f>(Table1[[#This Row],[Sold_qty]]*Table1[[#This Row],[Price_per_qty]])-(Table1[[#This Row],[COGS]]*Table1[[#This Row],[Sold_qty]])</f>
        <v>1479.5300000000002</v>
      </c>
      <c r="Q2461" s="6">
        <f>Table1[[#This Row],[Profit]]/Table1[[#This Row],[Revenue]]</f>
        <v>0.47615262321144675</v>
      </c>
    </row>
    <row r="2462" spans="1:17" x14ac:dyDescent="0.3">
      <c r="A2462">
        <v>2461</v>
      </c>
      <c r="B2462" t="s">
        <v>5102</v>
      </c>
      <c r="C2462" t="s">
        <v>5103</v>
      </c>
      <c r="D2462" t="s">
        <v>32</v>
      </c>
      <c r="E2462" t="s">
        <v>33</v>
      </c>
      <c r="F2462" t="s">
        <v>192</v>
      </c>
      <c r="G2462" t="s">
        <v>44</v>
      </c>
      <c r="H2462" t="s">
        <v>44</v>
      </c>
      <c r="I2462" s="1">
        <v>45228</v>
      </c>
      <c r="J2462">
        <v>2023</v>
      </c>
      <c r="K2462" t="s">
        <v>103</v>
      </c>
      <c r="L2462">
        <v>11</v>
      </c>
      <c r="M2462">
        <v>478.07</v>
      </c>
      <c r="N2462">
        <v>360.5</v>
      </c>
      <c r="O2462">
        <f>Table1[[#This Row],[Price_per_qty]]*Table1[[#This Row],[Sold_qty]]</f>
        <v>5258.7699999999995</v>
      </c>
      <c r="P2462">
        <f>(Table1[[#This Row],[Sold_qty]]*Table1[[#This Row],[Price_per_qty]])-(Table1[[#This Row],[COGS]]*Table1[[#This Row],[Sold_qty]])</f>
        <v>1293.2699999999995</v>
      </c>
      <c r="Q2462" s="6">
        <f>Table1[[#This Row],[Profit]]/Table1[[#This Row],[Revenue]]</f>
        <v>0.24592632878030407</v>
      </c>
    </row>
    <row r="2463" spans="1:17" x14ac:dyDescent="0.3">
      <c r="A2463">
        <v>2462</v>
      </c>
      <c r="B2463" t="s">
        <v>5104</v>
      </c>
      <c r="C2463" t="s">
        <v>5105</v>
      </c>
      <c r="D2463" t="s">
        <v>24</v>
      </c>
      <c r="E2463" t="s">
        <v>73</v>
      </c>
      <c r="F2463" t="s">
        <v>1085</v>
      </c>
      <c r="G2463" t="s">
        <v>28</v>
      </c>
      <c r="H2463" t="s">
        <v>44</v>
      </c>
      <c r="I2463" s="1">
        <v>45801</v>
      </c>
      <c r="J2463">
        <v>2025</v>
      </c>
      <c r="K2463" t="s">
        <v>29</v>
      </c>
      <c r="L2463">
        <v>19</v>
      </c>
      <c r="M2463">
        <v>288.89999999999998</v>
      </c>
      <c r="N2463">
        <v>190.73</v>
      </c>
      <c r="O2463">
        <f>Table1[[#This Row],[Price_per_qty]]*Table1[[#This Row],[Sold_qty]]</f>
        <v>5489.0999999999995</v>
      </c>
      <c r="P2463">
        <f>(Table1[[#This Row],[Sold_qty]]*Table1[[#This Row],[Price_per_qty]])-(Table1[[#This Row],[COGS]]*Table1[[#This Row],[Sold_qty]])</f>
        <v>1865.2299999999996</v>
      </c>
      <c r="Q2463" s="6">
        <f>Table1[[#This Row],[Profit]]/Table1[[#This Row],[Revenue]]</f>
        <v>0.33980616130148839</v>
      </c>
    </row>
    <row r="2464" spans="1:17" x14ac:dyDescent="0.3">
      <c r="A2464">
        <v>2463</v>
      </c>
      <c r="B2464" t="s">
        <v>5106</v>
      </c>
      <c r="C2464" t="s">
        <v>5107</v>
      </c>
      <c r="D2464" t="s">
        <v>32</v>
      </c>
      <c r="E2464" t="s">
        <v>63</v>
      </c>
      <c r="F2464" t="s">
        <v>1125</v>
      </c>
      <c r="G2464" t="s">
        <v>44</v>
      </c>
      <c r="H2464" t="s">
        <v>19</v>
      </c>
      <c r="I2464" s="1">
        <v>45064</v>
      </c>
      <c r="J2464">
        <v>2023</v>
      </c>
      <c r="K2464" t="s">
        <v>21</v>
      </c>
      <c r="L2464">
        <v>5</v>
      </c>
      <c r="M2464">
        <v>322.64999999999998</v>
      </c>
      <c r="N2464">
        <v>245.66</v>
      </c>
      <c r="O2464">
        <f>Table1[[#This Row],[Price_per_qty]]*Table1[[#This Row],[Sold_qty]]</f>
        <v>1613.25</v>
      </c>
      <c r="P2464">
        <f>(Table1[[#This Row],[Sold_qty]]*Table1[[#This Row],[Price_per_qty]])-(Table1[[#This Row],[COGS]]*Table1[[#This Row],[Sold_qty]])</f>
        <v>384.95000000000005</v>
      </c>
      <c r="Q2464" s="6">
        <f>Table1[[#This Row],[Profit]]/Table1[[#This Row],[Revenue]]</f>
        <v>0.23861769719510309</v>
      </c>
    </row>
    <row r="2465" spans="1:17" x14ac:dyDescent="0.3">
      <c r="A2465">
        <v>2464</v>
      </c>
      <c r="B2465" t="s">
        <v>5108</v>
      </c>
      <c r="C2465" t="s">
        <v>5109</v>
      </c>
      <c r="D2465" t="s">
        <v>24</v>
      </c>
      <c r="E2465" t="s">
        <v>25</v>
      </c>
      <c r="F2465" t="s">
        <v>1990</v>
      </c>
      <c r="G2465" t="s">
        <v>19</v>
      </c>
      <c r="H2465" t="s">
        <v>19</v>
      </c>
      <c r="I2465" s="1">
        <v>45134</v>
      </c>
      <c r="J2465">
        <v>2023</v>
      </c>
      <c r="K2465" t="s">
        <v>29</v>
      </c>
      <c r="L2465">
        <v>9</v>
      </c>
      <c r="M2465">
        <v>165.99</v>
      </c>
      <c r="N2465">
        <v>131.4</v>
      </c>
      <c r="O2465">
        <f>Table1[[#This Row],[Price_per_qty]]*Table1[[#This Row],[Sold_qty]]</f>
        <v>1493.91</v>
      </c>
      <c r="P2465">
        <f>(Table1[[#This Row],[Sold_qty]]*Table1[[#This Row],[Price_per_qty]])-(Table1[[#This Row],[COGS]]*Table1[[#This Row],[Sold_qty]])</f>
        <v>311.30999999999995</v>
      </c>
      <c r="Q2465" s="6">
        <f>Table1[[#This Row],[Profit]]/Table1[[#This Row],[Revenue]]</f>
        <v>0.20838604735225008</v>
      </c>
    </row>
    <row r="2466" spans="1:17" x14ac:dyDescent="0.3">
      <c r="A2466">
        <v>2465</v>
      </c>
      <c r="B2466" t="s">
        <v>5110</v>
      </c>
      <c r="C2466" t="s">
        <v>2077</v>
      </c>
      <c r="D2466" t="s">
        <v>16</v>
      </c>
      <c r="E2466" t="s">
        <v>17</v>
      </c>
      <c r="F2466" t="s">
        <v>119</v>
      </c>
      <c r="G2466" t="s">
        <v>20</v>
      </c>
      <c r="H2466" t="s">
        <v>27</v>
      </c>
      <c r="I2466" s="1">
        <v>45323</v>
      </c>
      <c r="J2466">
        <v>2024</v>
      </c>
      <c r="K2466" t="s">
        <v>36</v>
      </c>
      <c r="L2466">
        <v>2</v>
      </c>
      <c r="M2466">
        <v>43.66</v>
      </c>
      <c r="N2466">
        <v>27.28</v>
      </c>
      <c r="O2466">
        <f>Table1[[#This Row],[Price_per_qty]]*Table1[[#This Row],[Sold_qty]]</f>
        <v>87.32</v>
      </c>
      <c r="P2466">
        <f>(Table1[[#This Row],[Sold_qty]]*Table1[[#This Row],[Price_per_qty]])-(Table1[[#This Row],[COGS]]*Table1[[#This Row],[Sold_qty]])</f>
        <v>32.759999999999991</v>
      </c>
      <c r="Q2466" s="6">
        <f>Table1[[#This Row],[Profit]]/Table1[[#This Row],[Revenue]]</f>
        <v>0.37517178195144291</v>
      </c>
    </row>
    <row r="2467" spans="1:17" x14ac:dyDescent="0.3">
      <c r="A2467">
        <v>2466</v>
      </c>
      <c r="B2467" t="s">
        <v>5111</v>
      </c>
      <c r="C2467" t="s">
        <v>5112</v>
      </c>
      <c r="D2467" t="s">
        <v>32</v>
      </c>
      <c r="E2467" t="s">
        <v>33</v>
      </c>
      <c r="F2467" t="s">
        <v>137</v>
      </c>
      <c r="G2467" t="s">
        <v>28</v>
      </c>
      <c r="H2467" t="s">
        <v>19</v>
      </c>
      <c r="I2467" s="1">
        <v>45741</v>
      </c>
      <c r="J2467">
        <v>2025</v>
      </c>
      <c r="K2467" t="s">
        <v>103</v>
      </c>
      <c r="L2467">
        <v>3</v>
      </c>
      <c r="M2467">
        <v>212.92</v>
      </c>
      <c r="N2467">
        <v>142.38</v>
      </c>
      <c r="O2467">
        <f>Table1[[#This Row],[Price_per_qty]]*Table1[[#This Row],[Sold_qty]]</f>
        <v>638.76</v>
      </c>
      <c r="P2467">
        <f>(Table1[[#This Row],[Sold_qty]]*Table1[[#This Row],[Price_per_qty]])-(Table1[[#This Row],[COGS]]*Table1[[#This Row],[Sold_qty]])</f>
        <v>211.62</v>
      </c>
      <c r="Q2467" s="6">
        <f>Table1[[#This Row],[Profit]]/Table1[[#This Row],[Revenue]]</f>
        <v>0.33129814014653391</v>
      </c>
    </row>
    <row r="2468" spans="1:17" x14ac:dyDescent="0.3">
      <c r="A2468">
        <v>2467</v>
      </c>
      <c r="B2468" t="s">
        <v>5113</v>
      </c>
      <c r="C2468" t="s">
        <v>5114</v>
      </c>
      <c r="D2468" t="s">
        <v>24</v>
      </c>
      <c r="E2468" t="s">
        <v>25</v>
      </c>
      <c r="F2468" t="s">
        <v>1653</v>
      </c>
      <c r="G2468" t="s">
        <v>27</v>
      </c>
      <c r="H2468" t="s">
        <v>44</v>
      </c>
      <c r="I2468" s="1">
        <v>45272</v>
      </c>
      <c r="J2468">
        <v>2023</v>
      </c>
      <c r="K2468" t="s">
        <v>103</v>
      </c>
      <c r="L2468">
        <v>17</v>
      </c>
      <c r="M2468">
        <v>11.92</v>
      </c>
      <c r="N2468">
        <v>7.25</v>
      </c>
      <c r="O2468">
        <f>Table1[[#This Row],[Price_per_qty]]*Table1[[#This Row],[Sold_qty]]</f>
        <v>202.64</v>
      </c>
      <c r="P2468">
        <f>(Table1[[#This Row],[Sold_qty]]*Table1[[#This Row],[Price_per_qty]])-(Table1[[#This Row],[COGS]]*Table1[[#This Row],[Sold_qty]])</f>
        <v>79.389999999999986</v>
      </c>
      <c r="Q2468" s="6">
        <f>Table1[[#This Row],[Profit]]/Table1[[#This Row],[Revenue]]</f>
        <v>0.39177852348993286</v>
      </c>
    </row>
    <row r="2469" spans="1:17" x14ac:dyDescent="0.3">
      <c r="A2469">
        <v>2468</v>
      </c>
      <c r="B2469" t="s">
        <v>5115</v>
      </c>
      <c r="C2469" t="s">
        <v>5116</v>
      </c>
      <c r="D2469" t="s">
        <v>24</v>
      </c>
      <c r="E2469" t="s">
        <v>42</v>
      </c>
      <c r="F2469" t="s">
        <v>616</v>
      </c>
      <c r="G2469" t="s">
        <v>44</v>
      </c>
      <c r="H2469" t="s">
        <v>19</v>
      </c>
      <c r="I2469" s="1">
        <v>45472</v>
      </c>
      <c r="J2469">
        <v>2024</v>
      </c>
      <c r="K2469" t="s">
        <v>29</v>
      </c>
      <c r="L2469">
        <v>14</v>
      </c>
      <c r="M2469">
        <v>93.12</v>
      </c>
      <c r="N2469">
        <v>48.73</v>
      </c>
      <c r="O2469">
        <f>Table1[[#This Row],[Price_per_qty]]*Table1[[#This Row],[Sold_qty]]</f>
        <v>1303.68</v>
      </c>
      <c r="P2469">
        <f>(Table1[[#This Row],[Sold_qty]]*Table1[[#This Row],[Price_per_qty]])-(Table1[[#This Row],[COGS]]*Table1[[#This Row],[Sold_qty]])</f>
        <v>621.46000000000015</v>
      </c>
      <c r="Q2469" s="6">
        <f>Table1[[#This Row],[Profit]]/Table1[[#This Row],[Revenue]]</f>
        <v>0.47669673539518909</v>
      </c>
    </row>
    <row r="2470" spans="1:17" x14ac:dyDescent="0.3">
      <c r="A2470">
        <v>2469</v>
      </c>
      <c r="B2470" t="s">
        <v>5117</v>
      </c>
      <c r="C2470" t="s">
        <v>5118</v>
      </c>
      <c r="D2470" t="s">
        <v>16</v>
      </c>
      <c r="E2470" t="s">
        <v>17</v>
      </c>
      <c r="F2470" t="s">
        <v>1299</v>
      </c>
      <c r="G2470" t="s">
        <v>20</v>
      </c>
      <c r="H2470" t="s">
        <v>20</v>
      </c>
      <c r="I2470" s="1">
        <v>44929</v>
      </c>
      <c r="J2470">
        <v>2023</v>
      </c>
      <c r="K2470" t="s">
        <v>36</v>
      </c>
      <c r="L2470">
        <v>6</v>
      </c>
      <c r="M2470">
        <v>412.06</v>
      </c>
      <c r="N2470">
        <v>222.69</v>
      </c>
      <c r="O2470">
        <f>Table1[[#This Row],[Price_per_qty]]*Table1[[#This Row],[Sold_qty]]</f>
        <v>2472.36</v>
      </c>
      <c r="P2470">
        <f>(Table1[[#This Row],[Sold_qty]]*Table1[[#This Row],[Price_per_qty]])-(Table1[[#This Row],[COGS]]*Table1[[#This Row],[Sold_qty]])</f>
        <v>1136.2200000000003</v>
      </c>
      <c r="Q2470" s="6">
        <f>Table1[[#This Row],[Profit]]/Table1[[#This Row],[Revenue]]</f>
        <v>0.45956899480658164</v>
      </c>
    </row>
    <row r="2471" spans="1:17" x14ac:dyDescent="0.3">
      <c r="A2471">
        <v>2470</v>
      </c>
      <c r="B2471" t="s">
        <v>5119</v>
      </c>
      <c r="C2471" t="s">
        <v>5120</v>
      </c>
      <c r="D2471" t="s">
        <v>32</v>
      </c>
      <c r="E2471" t="s">
        <v>52</v>
      </c>
      <c r="F2471" t="s">
        <v>2829</v>
      </c>
      <c r="G2471" t="s">
        <v>20</v>
      </c>
      <c r="H2471" t="s">
        <v>44</v>
      </c>
      <c r="I2471" s="1">
        <v>45606</v>
      </c>
      <c r="J2471">
        <v>2024</v>
      </c>
      <c r="K2471" t="s">
        <v>103</v>
      </c>
      <c r="L2471">
        <v>9</v>
      </c>
      <c r="M2471">
        <v>275.7</v>
      </c>
      <c r="N2471">
        <v>138.9</v>
      </c>
      <c r="O2471">
        <f>Table1[[#This Row],[Price_per_qty]]*Table1[[#This Row],[Sold_qty]]</f>
        <v>2481.2999999999997</v>
      </c>
      <c r="P2471">
        <f>(Table1[[#This Row],[Sold_qty]]*Table1[[#This Row],[Price_per_qty]])-(Table1[[#This Row],[COGS]]*Table1[[#This Row],[Sold_qty]])</f>
        <v>1231.1999999999996</v>
      </c>
      <c r="Q2471" s="6">
        <f>Table1[[#This Row],[Profit]]/Table1[[#This Row],[Revenue]]</f>
        <v>0.49619151251360161</v>
      </c>
    </row>
    <row r="2472" spans="1:17" x14ac:dyDescent="0.3">
      <c r="A2472">
        <v>2471</v>
      </c>
      <c r="B2472" t="s">
        <v>5121</v>
      </c>
      <c r="C2472" t="s">
        <v>5122</v>
      </c>
      <c r="D2472" t="s">
        <v>16</v>
      </c>
      <c r="E2472" t="s">
        <v>59</v>
      </c>
      <c r="F2472" t="s">
        <v>4098</v>
      </c>
      <c r="G2472" t="s">
        <v>44</v>
      </c>
      <c r="H2472" t="s">
        <v>20</v>
      </c>
      <c r="I2472" s="1">
        <v>45077</v>
      </c>
      <c r="J2472">
        <v>2023</v>
      </c>
      <c r="K2472" t="s">
        <v>36</v>
      </c>
      <c r="L2472">
        <v>12</v>
      </c>
      <c r="M2472">
        <v>469.83</v>
      </c>
      <c r="N2472">
        <v>354.64</v>
      </c>
      <c r="O2472">
        <f>Table1[[#This Row],[Price_per_qty]]*Table1[[#This Row],[Sold_qty]]</f>
        <v>5637.96</v>
      </c>
      <c r="P2472">
        <f>(Table1[[#This Row],[Sold_qty]]*Table1[[#This Row],[Price_per_qty]])-(Table1[[#This Row],[COGS]]*Table1[[#This Row],[Sold_qty]])</f>
        <v>1382.2799999999997</v>
      </c>
      <c r="Q2472" s="6">
        <f>Table1[[#This Row],[Profit]]/Table1[[#This Row],[Revenue]]</f>
        <v>0.24517378626311639</v>
      </c>
    </row>
    <row r="2473" spans="1:17" x14ac:dyDescent="0.3">
      <c r="A2473">
        <v>2472</v>
      </c>
      <c r="B2473" t="s">
        <v>5123</v>
      </c>
      <c r="C2473" t="s">
        <v>5124</v>
      </c>
      <c r="D2473" t="s">
        <v>24</v>
      </c>
      <c r="E2473" t="s">
        <v>42</v>
      </c>
      <c r="F2473" t="s">
        <v>1040</v>
      </c>
      <c r="G2473" t="s">
        <v>44</v>
      </c>
      <c r="H2473" t="s">
        <v>20</v>
      </c>
      <c r="I2473" s="1">
        <v>45454</v>
      </c>
      <c r="J2473">
        <v>2024</v>
      </c>
      <c r="K2473" t="s">
        <v>36</v>
      </c>
      <c r="L2473">
        <v>11</v>
      </c>
      <c r="M2473">
        <v>493.42</v>
      </c>
      <c r="N2473">
        <v>265.32</v>
      </c>
      <c r="O2473">
        <f>Table1[[#This Row],[Price_per_qty]]*Table1[[#This Row],[Sold_qty]]</f>
        <v>5427.62</v>
      </c>
      <c r="P2473">
        <f>(Table1[[#This Row],[Sold_qty]]*Table1[[#This Row],[Price_per_qty]])-(Table1[[#This Row],[COGS]]*Table1[[#This Row],[Sold_qty]])</f>
        <v>2509.1</v>
      </c>
      <c r="Q2473" s="6">
        <f>Table1[[#This Row],[Profit]]/Table1[[#This Row],[Revenue]]</f>
        <v>0.46228365287179279</v>
      </c>
    </row>
    <row r="2474" spans="1:17" x14ac:dyDescent="0.3">
      <c r="A2474">
        <v>2473</v>
      </c>
      <c r="B2474" t="s">
        <v>5125</v>
      </c>
      <c r="C2474" t="s">
        <v>5126</v>
      </c>
      <c r="D2474" t="s">
        <v>16</v>
      </c>
      <c r="E2474" t="s">
        <v>106</v>
      </c>
      <c r="F2474" t="s">
        <v>2014</v>
      </c>
      <c r="G2474" t="s">
        <v>27</v>
      </c>
      <c r="H2474" t="s">
        <v>44</v>
      </c>
      <c r="I2474" s="1">
        <v>45047</v>
      </c>
      <c r="J2474">
        <v>2023</v>
      </c>
      <c r="K2474" t="s">
        <v>36</v>
      </c>
      <c r="L2474">
        <v>13</v>
      </c>
      <c r="M2474">
        <v>450.51</v>
      </c>
      <c r="N2474">
        <v>313.60000000000002</v>
      </c>
      <c r="O2474">
        <f>Table1[[#This Row],[Price_per_qty]]*Table1[[#This Row],[Sold_qty]]</f>
        <v>5856.63</v>
      </c>
      <c r="P2474">
        <f>(Table1[[#This Row],[Sold_qty]]*Table1[[#This Row],[Price_per_qty]])-(Table1[[#This Row],[COGS]]*Table1[[#This Row],[Sold_qty]])</f>
        <v>1779.83</v>
      </c>
      <c r="Q2474" s="6">
        <f>Table1[[#This Row],[Profit]]/Table1[[#This Row],[Revenue]]</f>
        <v>0.30390002441677211</v>
      </c>
    </row>
    <row r="2475" spans="1:17" x14ac:dyDescent="0.3">
      <c r="A2475">
        <v>2474</v>
      </c>
      <c r="B2475" t="s">
        <v>5127</v>
      </c>
      <c r="C2475" t="s">
        <v>5128</v>
      </c>
      <c r="D2475" t="s">
        <v>16</v>
      </c>
      <c r="E2475" t="s">
        <v>17</v>
      </c>
      <c r="F2475" t="s">
        <v>2567</v>
      </c>
      <c r="G2475" t="s">
        <v>27</v>
      </c>
      <c r="H2475" t="s">
        <v>19</v>
      </c>
      <c r="I2475" s="1">
        <v>45405</v>
      </c>
      <c r="J2475">
        <v>2024</v>
      </c>
      <c r="K2475" t="s">
        <v>36</v>
      </c>
      <c r="L2475">
        <v>6</v>
      </c>
      <c r="M2475">
        <v>120.06</v>
      </c>
      <c r="N2475">
        <v>82.27</v>
      </c>
      <c r="O2475">
        <f>Table1[[#This Row],[Price_per_qty]]*Table1[[#This Row],[Sold_qty]]</f>
        <v>720.36</v>
      </c>
      <c r="P2475">
        <f>(Table1[[#This Row],[Sold_qty]]*Table1[[#This Row],[Price_per_qty]])-(Table1[[#This Row],[COGS]]*Table1[[#This Row],[Sold_qty]])</f>
        <v>226.74</v>
      </c>
      <c r="Q2475" s="6">
        <f>Table1[[#This Row],[Profit]]/Table1[[#This Row],[Revenue]]</f>
        <v>0.31475928702315509</v>
      </c>
    </row>
    <row r="2476" spans="1:17" x14ac:dyDescent="0.3">
      <c r="A2476">
        <v>2475</v>
      </c>
      <c r="B2476" t="s">
        <v>5129</v>
      </c>
      <c r="C2476" t="s">
        <v>3184</v>
      </c>
      <c r="D2476" t="s">
        <v>32</v>
      </c>
      <c r="E2476" t="s">
        <v>33</v>
      </c>
      <c r="F2476" t="s">
        <v>806</v>
      </c>
      <c r="G2476" t="s">
        <v>35</v>
      </c>
      <c r="H2476" t="s">
        <v>27</v>
      </c>
      <c r="I2476" s="1">
        <v>45819</v>
      </c>
      <c r="J2476">
        <v>2025</v>
      </c>
      <c r="K2476" t="s">
        <v>29</v>
      </c>
      <c r="L2476">
        <v>9</v>
      </c>
      <c r="M2476">
        <v>480.47</v>
      </c>
      <c r="N2476">
        <v>395.32</v>
      </c>
      <c r="O2476">
        <f>Table1[[#This Row],[Price_per_qty]]*Table1[[#This Row],[Sold_qty]]</f>
        <v>4324.2300000000005</v>
      </c>
      <c r="P2476">
        <f>(Table1[[#This Row],[Sold_qty]]*Table1[[#This Row],[Price_per_qty]])-(Table1[[#This Row],[COGS]]*Table1[[#This Row],[Sold_qty]])</f>
        <v>766.35000000000036</v>
      </c>
      <c r="Q2476" s="6">
        <f>Table1[[#This Row],[Profit]]/Table1[[#This Row],[Revenue]]</f>
        <v>0.17722230316148777</v>
      </c>
    </row>
    <row r="2477" spans="1:17" x14ac:dyDescent="0.3">
      <c r="A2477">
        <v>2476</v>
      </c>
      <c r="B2477" t="s">
        <v>5130</v>
      </c>
      <c r="C2477" t="s">
        <v>5131</v>
      </c>
      <c r="D2477" t="s">
        <v>24</v>
      </c>
      <c r="E2477" t="s">
        <v>25</v>
      </c>
      <c r="F2477" t="s">
        <v>2159</v>
      </c>
      <c r="G2477" t="s">
        <v>20</v>
      </c>
      <c r="H2477" t="s">
        <v>20</v>
      </c>
      <c r="I2477" s="1">
        <v>45057</v>
      </c>
      <c r="J2477">
        <v>2023</v>
      </c>
      <c r="K2477" t="s">
        <v>103</v>
      </c>
      <c r="L2477">
        <v>17</v>
      </c>
      <c r="M2477">
        <v>286.13</v>
      </c>
      <c r="N2477">
        <v>184.14</v>
      </c>
      <c r="O2477">
        <f>Table1[[#This Row],[Price_per_qty]]*Table1[[#This Row],[Sold_qty]]</f>
        <v>4864.21</v>
      </c>
      <c r="P2477">
        <f>(Table1[[#This Row],[Sold_qty]]*Table1[[#This Row],[Price_per_qty]])-(Table1[[#This Row],[COGS]]*Table1[[#This Row],[Sold_qty]])</f>
        <v>1733.8300000000004</v>
      </c>
      <c r="Q2477" s="6">
        <f>Table1[[#This Row],[Profit]]/Table1[[#This Row],[Revenue]]</f>
        <v>0.35644637053087763</v>
      </c>
    </row>
    <row r="2478" spans="1:17" x14ac:dyDescent="0.3">
      <c r="A2478">
        <v>2477</v>
      </c>
      <c r="B2478" t="s">
        <v>5132</v>
      </c>
      <c r="C2478" t="s">
        <v>5133</v>
      </c>
      <c r="D2478" t="s">
        <v>32</v>
      </c>
      <c r="E2478" t="s">
        <v>63</v>
      </c>
      <c r="F2478" t="s">
        <v>407</v>
      </c>
      <c r="G2478" t="s">
        <v>20</v>
      </c>
      <c r="H2478" t="s">
        <v>35</v>
      </c>
      <c r="I2478" s="1">
        <v>45058</v>
      </c>
      <c r="J2478">
        <v>2023</v>
      </c>
      <c r="K2478" t="s">
        <v>103</v>
      </c>
      <c r="L2478">
        <v>4</v>
      </c>
      <c r="M2478">
        <v>281.52999999999997</v>
      </c>
      <c r="N2478">
        <v>191.35</v>
      </c>
      <c r="O2478">
        <f>Table1[[#This Row],[Price_per_qty]]*Table1[[#This Row],[Sold_qty]]</f>
        <v>1126.1199999999999</v>
      </c>
      <c r="P2478">
        <f>(Table1[[#This Row],[Sold_qty]]*Table1[[#This Row],[Price_per_qty]])-(Table1[[#This Row],[COGS]]*Table1[[#This Row],[Sold_qty]])</f>
        <v>360.71999999999991</v>
      </c>
      <c r="Q2478" s="6">
        <f>Table1[[#This Row],[Profit]]/Table1[[#This Row],[Revenue]]</f>
        <v>0.3203211025467978</v>
      </c>
    </row>
    <row r="2479" spans="1:17" x14ac:dyDescent="0.3">
      <c r="A2479">
        <v>2478</v>
      </c>
      <c r="B2479" t="s">
        <v>5134</v>
      </c>
      <c r="C2479" t="s">
        <v>5135</v>
      </c>
      <c r="D2479" t="s">
        <v>32</v>
      </c>
      <c r="E2479" t="s">
        <v>63</v>
      </c>
      <c r="F2479" t="s">
        <v>1721</v>
      </c>
      <c r="G2479" t="s">
        <v>28</v>
      </c>
      <c r="H2479" t="s">
        <v>28</v>
      </c>
      <c r="I2479" s="1">
        <v>45122</v>
      </c>
      <c r="J2479">
        <v>2023</v>
      </c>
      <c r="K2479" t="s">
        <v>29</v>
      </c>
      <c r="L2479">
        <v>13</v>
      </c>
      <c r="M2479">
        <v>177.28</v>
      </c>
      <c r="N2479">
        <v>126.49</v>
      </c>
      <c r="O2479">
        <f>Table1[[#This Row],[Price_per_qty]]*Table1[[#This Row],[Sold_qty]]</f>
        <v>2304.64</v>
      </c>
      <c r="P2479">
        <f>(Table1[[#This Row],[Sold_qty]]*Table1[[#This Row],[Price_per_qty]])-(Table1[[#This Row],[COGS]]*Table1[[#This Row],[Sold_qty]])</f>
        <v>660.27</v>
      </c>
      <c r="Q2479" s="6">
        <f>Table1[[#This Row],[Profit]]/Table1[[#This Row],[Revenue]]</f>
        <v>0.28649593862815886</v>
      </c>
    </row>
    <row r="2480" spans="1:17" x14ac:dyDescent="0.3">
      <c r="A2480">
        <v>2479</v>
      </c>
      <c r="B2480" t="s">
        <v>5136</v>
      </c>
      <c r="C2480" t="s">
        <v>5137</v>
      </c>
      <c r="D2480" t="s">
        <v>32</v>
      </c>
      <c r="E2480" t="s">
        <v>33</v>
      </c>
      <c r="F2480" t="s">
        <v>1284</v>
      </c>
      <c r="G2480" t="s">
        <v>44</v>
      </c>
      <c r="H2480" t="s">
        <v>28</v>
      </c>
      <c r="I2480" s="1">
        <v>45135</v>
      </c>
      <c r="J2480">
        <v>2023</v>
      </c>
      <c r="K2480" t="s">
        <v>103</v>
      </c>
      <c r="L2480">
        <v>19</v>
      </c>
      <c r="M2480">
        <v>272.48</v>
      </c>
      <c r="N2480">
        <v>186.73</v>
      </c>
      <c r="O2480">
        <f>Table1[[#This Row],[Price_per_qty]]*Table1[[#This Row],[Sold_qty]]</f>
        <v>5177.1200000000008</v>
      </c>
      <c r="P2480">
        <f>(Table1[[#This Row],[Sold_qty]]*Table1[[#This Row],[Price_per_qty]])-(Table1[[#This Row],[COGS]]*Table1[[#This Row],[Sold_qty]])</f>
        <v>1629.2500000000009</v>
      </c>
      <c r="Q2480" s="6">
        <f>Table1[[#This Row],[Profit]]/Table1[[#This Row],[Revenue]]</f>
        <v>0.31470199647680575</v>
      </c>
    </row>
    <row r="2481" spans="1:17" x14ac:dyDescent="0.3">
      <c r="A2481">
        <v>2480</v>
      </c>
      <c r="B2481" t="s">
        <v>5138</v>
      </c>
      <c r="C2481" t="s">
        <v>5139</v>
      </c>
      <c r="D2481" t="s">
        <v>32</v>
      </c>
      <c r="E2481" t="s">
        <v>33</v>
      </c>
      <c r="F2481" t="s">
        <v>1185</v>
      </c>
      <c r="G2481" t="s">
        <v>28</v>
      </c>
      <c r="H2481" t="s">
        <v>27</v>
      </c>
      <c r="I2481" s="1">
        <v>45083</v>
      </c>
      <c r="J2481">
        <v>2023</v>
      </c>
      <c r="K2481" t="s">
        <v>29</v>
      </c>
      <c r="L2481">
        <v>5</v>
      </c>
      <c r="M2481">
        <v>295.47000000000003</v>
      </c>
      <c r="N2481">
        <v>207.52</v>
      </c>
      <c r="O2481">
        <f>Table1[[#This Row],[Price_per_qty]]*Table1[[#This Row],[Sold_qty]]</f>
        <v>1477.3500000000001</v>
      </c>
      <c r="P2481">
        <f>(Table1[[#This Row],[Sold_qty]]*Table1[[#This Row],[Price_per_qty]])-(Table1[[#This Row],[COGS]]*Table1[[#This Row],[Sold_qty]])</f>
        <v>439.75</v>
      </c>
      <c r="Q2481" s="6">
        <f>Table1[[#This Row],[Profit]]/Table1[[#This Row],[Revenue]]</f>
        <v>0.29766135309845326</v>
      </c>
    </row>
    <row r="2482" spans="1:17" x14ac:dyDescent="0.3">
      <c r="A2482">
        <v>2481</v>
      </c>
      <c r="B2482" t="s">
        <v>5140</v>
      </c>
      <c r="C2482" t="s">
        <v>5141</v>
      </c>
      <c r="D2482" t="s">
        <v>32</v>
      </c>
      <c r="E2482" t="s">
        <v>33</v>
      </c>
      <c r="F2482" t="s">
        <v>34</v>
      </c>
      <c r="G2482" t="s">
        <v>28</v>
      </c>
      <c r="H2482" t="s">
        <v>20</v>
      </c>
      <c r="I2482" s="1">
        <v>45375</v>
      </c>
      <c r="J2482">
        <v>2024</v>
      </c>
      <c r="K2482" t="s">
        <v>21</v>
      </c>
      <c r="L2482">
        <v>8</v>
      </c>
      <c r="M2482">
        <v>372.5</v>
      </c>
      <c r="N2482">
        <v>204.79</v>
      </c>
      <c r="O2482">
        <f>Table1[[#This Row],[Price_per_qty]]*Table1[[#This Row],[Sold_qty]]</f>
        <v>2980</v>
      </c>
      <c r="P2482">
        <f>(Table1[[#This Row],[Sold_qty]]*Table1[[#This Row],[Price_per_qty]])-(Table1[[#This Row],[COGS]]*Table1[[#This Row],[Sold_qty]])</f>
        <v>1341.68</v>
      </c>
      <c r="Q2482" s="6">
        <f>Table1[[#This Row],[Profit]]/Table1[[#This Row],[Revenue]]</f>
        <v>0.45022818791946312</v>
      </c>
    </row>
    <row r="2483" spans="1:17" x14ac:dyDescent="0.3">
      <c r="A2483">
        <v>2482</v>
      </c>
      <c r="B2483" t="s">
        <v>5142</v>
      </c>
      <c r="C2483" t="s">
        <v>5143</v>
      </c>
      <c r="D2483" t="s">
        <v>16</v>
      </c>
      <c r="E2483" t="s">
        <v>106</v>
      </c>
      <c r="F2483" t="s">
        <v>523</v>
      </c>
      <c r="G2483" t="s">
        <v>27</v>
      </c>
      <c r="H2483" t="s">
        <v>35</v>
      </c>
      <c r="I2483" s="1">
        <v>45775</v>
      </c>
      <c r="J2483">
        <v>2025</v>
      </c>
      <c r="K2483" t="s">
        <v>36</v>
      </c>
      <c r="L2483">
        <v>1</v>
      </c>
      <c r="M2483">
        <v>269</v>
      </c>
      <c r="N2483">
        <v>183.68</v>
      </c>
      <c r="O2483">
        <f>Table1[[#This Row],[Price_per_qty]]*Table1[[#This Row],[Sold_qty]]</f>
        <v>269</v>
      </c>
      <c r="P2483">
        <f>(Table1[[#This Row],[Sold_qty]]*Table1[[#This Row],[Price_per_qty]])-(Table1[[#This Row],[COGS]]*Table1[[#This Row],[Sold_qty]])</f>
        <v>85.32</v>
      </c>
      <c r="Q2483" s="6">
        <f>Table1[[#This Row],[Profit]]/Table1[[#This Row],[Revenue]]</f>
        <v>0.31717472118959106</v>
      </c>
    </row>
    <row r="2484" spans="1:17" x14ac:dyDescent="0.3">
      <c r="A2484">
        <v>2483</v>
      </c>
      <c r="B2484" t="s">
        <v>5144</v>
      </c>
      <c r="C2484" t="s">
        <v>5145</v>
      </c>
      <c r="D2484" t="s">
        <v>32</v>
      </c>
      <c r="E2484" t="s">
        <v>52</v>
      </c>
      <c r="F2484" t="s">
        <v>1240</v>
      </c>
      <c r="G2484" t="s">
        <v>20</v>
      </c>
      <c r="H2484" t="s">
        <v>28</v>
      </c>
      <c r="I2484" s="1">
        <v>45491</v>
      </c>
      <c r="J2484">
        <v>2024</v>
      </c>
      <c r="K2484" t="s">
        <v>103</v>
      </c>
      <c r="L2484">
        <v>10</v>
      </c>
      <c r="M2484">
        <v>397.3</v>
      </c>
      <c r="N2484">
        <v>262.88</v>
      </c>
      <c r="O2484">
        <f>Table1[[#This Row],[Price_per_qty]]*Table1[[#This Row],[Sold_qty]]</f>
        <v>3973</v>
      </c>
      <c r="P2484">
        <f>(Table1[[#This Row],[Sold_qty]]*Table1[[#This Row],[Price_per_qty]])-(Table1[[#This Row],[COGS]]*Table1[[#This Row],[Sold_qty]])</f>
        <v>1344.1999999999998</v>
      </c>
      <c r="Q2484" s="6">
        <f>Table1[[#This Row],[Profit]]/Table1[[#This Row],[Revenue]]</f>
        <v>0.33833375283161332</v>
      </c>
    </row>
    <row r="2485" spans="1:17" x14ac:dyDescent="0.3">
      <c r="A2485">
        <v>2484</v>
      </c>
      <c r="B2485" t="s">
        <v>5146</v>
      </c>
      <c r="C2485" t="s">
        <v>5147</v>
      </c>
      <c r="D2485" t="s">
        <v>16</v>
      </c>
      <c r="E2485" t="s">
        <v>59</v>
      </c>
      <c r="F2485" t="s">
        <v>486</v>
      </c>
      <c r="G2485" t="s">
        <v>27</v>
      </c>
      <c r="H2485" t="s">
        <v>19</v>
      </c>
      <c r="I2485" s="1">
        <v>45595</v>
      </c>
      <c r="J2485">
        <v>2024</v>
      </c>
      <c r="K2485" t="s">
        <v>103</v>
      </c>
      <c r="L2485">
        <v>18</v>
      </c>
      <c r="M2485">
        <v>172.53</v>
      </c>
      <c r="N2485">
        <v>108.37</v>
      </c>
      <c r="O2485">
        <f>Table1[[#This Row],[Price_per_qty]]*Table1[[#This Row],[Sold_qty]]</f>
        <v>3105.54</v>
      </c>
      <c r="P2485">
        <f>(Table1[[#This Row],[Sold_qty]]*Table1[[#This Row],[Price_per_qty]])-(Table1[[#This Row],[COGS]]*Table1[[#This Row],[Sold_qty]])</f>
        <v>1154.8799999999999</v>
      </c>
      <c r="Q2485" s="6">
        <f>Table1[[#This Row],[Profit]]/Table1[[#This Row],[Revenue]]</f>
        <v>0.37187735466295713</v>
      </c>
    </row>
    <row r="2486" spans="1:17" x14ac:dyDescent="0.3">
      <c r="A2486">
        <v>2485</v>
      </c>
      <c r="B2486" t="s">
        <v>5148</v>
      </c>
      <c r="C2486" t="s">
        <v>5149</v>
      </c>
      <c r="D2486" t="s">
        <v>24</v>
      </c>
      <c r="E2486" t="s">
        <v>73</v>
      </c>
      <c r="F2486" t="s">
        <v>271</v>
      </c>
      <c r="G2486" t="s">
        <v>19</v>
      </c>
      <c r="H2486" t="s">
        <v>19</v>
      </c>
      <c r="I2486" s="1">
        <v>45024</v>
      </c>
      <c r="J2486">
        <v>2023</v>
      </c>
      <c r="K2486" t="s">
        <v>29</v>
      </c>
      <c r="L2486">
        <v>4</v>
      </c>
      <c r="M2486">
        <v>290.57</v>
      </c>
      <c r="N2486">
        <v>227.89</v>
      </c>
      <c r="O2486">
        <f>Table1[[#This Row],[Price_per_qty]]*Table1[[#This Row],[Sold_qty]]</f>
        <v>1162.28</v>
      </c>
      <c r="P2486">
        <f>(Table1[[#This Row],[Sold_qty]]*Table1[[#This Row],[Price_per_qty]])-(Table1[[#This Row],[COGS]]*Table1[[#This Row],[Sold_qty]])</f>
        <v>250.72000000000003</v>
      </c>
      <c r="Q2486" s="6">
        <f>Table1[[#This Row],[Profit]]/Table1[[#This Row],[Revenue]]</f>
        <v>0.21571394156313456</v>
      </c>
    </row>
    <row r="2487" spans="1:17" x14ac:dyDescent="0.3">
      <c r="A2487">
        <v>2486</v>
      </c>
      <c r="B2487" t="s">
        <v>5150</v>
      </c>
      <c r="C2487" t="s">
        <v>5151</v>
      </c>
      <c r="D2487" t="s">
        <v>32</v>
      </c>
      <c r="E2487" t="s">
        <v>52</v>
      </c>
      <c r="F2487" t="s">
        <v>2238</v>
      </c>
      <c r="G2487" t="s">
        <v>35</v>
      </c>
      <c r="H2487" t="s">
        <v>44</v>
      </c>
      <c r="I2487" s="1">
        <v>45779</v>
      </c>
      <c r="J2487">
        <v>2025</v>
      </c>
      <c r="K2487" t="s">
        <v>21</v>
      </c>
      <c r="L2487">
        <v>18</v>
      </c>
      <c r="M2487">
        <v>413.47</v>
      </c>
      <c r="N2487">
        <v>286.45</v>
      </c>
      <c r="O2487">
        <f>Table1[[#This Row],[Price_per_qty]]*Table1[[#This Row],[Sold_qty]]</f>
        <v>7442.4600000000009</v>
      </c>
      <c r="P2487">
        <f>(Table1[[#This Row],[Sold_qty]]*Table1[[#This Row],[Price_per_qty]])-(Table1[[#This Row],[COGS]]*Table1[[#This Row],[Sold_qty]])</f>
        <v>2286.3600000000015</v>
      </c>
      <c r="Q2487" s="6">
        <f>Table1[[#This Row],[Profit]]/Table1[[#This Row],[Revenue]]</f>
        <v>0.30720487580719297</v>
      </c>
    </row>
    <row r="2488" spans="1:17" x14ac:dyDescent="0.3">
      <c r="A2488">
        <v>2487</v>
      </c>
      <c r="B2488" t="s">
        <v>5152</v>
      </c>
      <c r="C2488" t="s">
        <v>5153</v>
      </c>
      <c r="D2488" t="s">
        <v>24</v>
      </c>
      <c r="E2488" t="s">
        <v>73</v>
      </c>
      <c r="F2488" t="s">
        <v>302</v>
      </c>
      <c r="G2488" t="s">
        <v>35</v>
      </c>
      <c r="H2488" t="s">
        <v>19</v>
      </c>
      <c r="I2488" s="1">
        <v>45760</v>
      </c>
      <c r="J2488">
        <v>2025</v>
      </c>
      <c r="K2488" t="s">
        <v>21</v>
      </c>
      <c r="L2488">
        <v>20</v>
      </c>
      <c r="M2488">
        <v>94.72</v>
      </c>
      <c r="N2488">
        <v>61.85</v>
      </c>
      <c r="O2488">
        <f>Table1[[#This Row],[Price_per_qty]]*Table1[[#This Row],[Sold_qty]]</f>
        <v>1894.4</v>
      </c>
      <c r="P2488">
        <f>(Table1[[#This Row],[Sold_qty]]*Table1[[#This Row],[Price_per_qty]])-(Table1[[#This Row],[COGS]]*Table1[[#This Row],[Sold_qty]])</f>
        <v>657.40000000000009</v>
      </c>
      <c r="Q2488" s="6">
        <f>Table1[[#This Row],[Profit]]/Table1[[#This Row],[Revenue]]</f>
        <v>0.34702280405405411</v>
      </c>
    </row>
    <row r="2489" spans="1:17" x14ac:dyDescent="0.3">
      <c r="A2489">
        <v>2488</v>
      </c>
      <c r="B2489" t="s">
        <v>5154</v>
      </c>
      <c r="C2489" t="s">
        <v>5155</v>
      </c>
      <c r="D2489" t="s">
        <v>24</v>
      </c>
      <c r="E2489" t="s">
        <v>73</v>
      </c>
      <c r="F2489" t="s">
        <v>2876</v>
      </c>
      <c r="G2489" t="s">
        <v>20</v>
      </c>
      <c r="H2489" t="s">
        <v>20</v>
      </c>
      <c r="I2489" s="1">
        <v>45155</v>
      </c>
      <c r="J2489">
        <v>2023</v>
      </c>
      <c r="K2489" t="s">
        <v>103</v>
      </c>
      <c r="L2489">
        <v>14</v>
      </c>
      <c r="M2489">
        <v>315.31</v>
      </c>
      <c r="N2489">
        <v>254.39</v>
      </c>
      <c r="O2489">
        <f>Table1[[#This Row],[Price_per_qty]]*Table1[[#This Row],[Sold_qty]]</f>
        <v>4414.34</v>
      </c>
      <c r="P2489">
        <f>(Table1[[#This Row],[Sold_qty]]*Table1[[#This Row],[Price_per_qty]])-(Table1[[#This Row],[COGS]]*Table1[[#This Row],[Sold_qty]])</f>
        <v>852.88000000000011</v>
      </c>
      <c r="Q2489" s="6">
        <f>Table1[[#This Row],[Profit]]/Table1[[#This Row],[Revenue]]</f>
        <v>0.19320668548412676</v>
      </c>
    </row>
    <row r="2490" spans="1:17" x14ac:dyDescent="0.3">
      <c r="A2490">
        <v>2489</v>
      </c>
      <c r="B2490" t="s">
        <v>5156</v>
      </c>
      <c r="C2490" t="s">
        <v>5157</v>
      </c>
      <c r="D2490" t="s">
        <v>32</v>
      </c>
      <c r="E2490" t="s">
        <v>33</v>
      </c>
      <c r="F2490" t="s">
        <v>474</v>
      </c>
      <c r="G2490" t="s">
        <v>35</v>
      </c>
      <c r="H2490" t="s">
        <v>44</v>
      </c>
      <c r="I2490" s="1">
        <v>45289</v>
      </c>
      <c r="J2490">
        <v>2023</v>
      </c>
      <c r="K2490" t="s">
        <v>29</v>
      </c>
      <c r="L2490">
        <v>19</v>
      </c>
      <c r="M2490">
        <v>257.73</v>
      </c>
      <c r="N2490">
        <v>162.37</v>
      </c>
      <c r="O2490">
        <f>Table1[[#This Row],[Price_per_qty]]*Table1[[#This Row],[Sold_qty]]</f>
        <v>4896.8700000000008</v>
      </c>
      <c r="P2490">
        <f>(Table1[[#This Row],[Sold_qty]]*Table1[[#This Row],[Price_per_qty]])-(Table1[[#This Row],[COGS]]*Table1[[#This Row],[Sold_qty]])</f>
        <v>1811.8400000000006</v>
      </c>
      <c r="Q2490" s="6">
        <f>Table1[[#This Row],[Profit]]/Table1[[#This Row],[Revenue]]</f>
        <v>0.36999961199705123</v>
      </c>
    </row>
    <row r="2491" spans="1:17" x14ac:dyDescent="0.3">
      <c r="A2491">
        <v>2490</v>
      </c>
      <c r="B2491" t="s">
        <v>5158</v>
      </c>
      <c r="C2491" t="s">
        <v>5159</v>
      </c>
      <c r="D2491" t="s">
        <v>24</v>
      </c>
      <c r="E2491" t="s">
        <v>25</v>
      </c>
      <c r="F2491" t="s">
        <v>875</v>
      </c>
      <c r="G2491" t="s">
        <v>35</v>
      </c>
      <c r="H2491" t="s">
        <v>35</v>
      </c>
      <c r="I2491" s="1">
        <v>45537</v>
      </c>
      <c r="J2491">
        <v>2024</v>
      </c>
      <c r="K2491" t="s">
        <v>103</v>
      </c>
      <c r="L2491">
        <v>15</v>
      </c>
      <c r="M2491">
        <v>293.38</v>
      </c>
      <c r="N2491">
        <v>210.12</v>
      </c>
      <c r="O2491">
        <f>Table1[[#This Row],[Price_per_qty]]*Table1[[#This Row],[Sold_qty]]</f>
        <v>4400.7</v>
      </c>
      <c r="P2491">
        <f>(Table1[[#This Row],[Sold_qty]]*Table1[[#This Row],[Price_per_qty]])-(Table1[[#This Row],[COGS]]*Table1[[#This Row],[Sold_qty]])</f>
        <v>1248.8999999999996</v>
      </c>
      <c r="Q2491" s="6">
        <f>Table1[[#This Row],[Profit]]/Table1[[#This Row],[Revenue]]</f>
        <v>0.28379575976549176</v>
      </c>
    </row>
    <row r="2492" spans="1:17" x14ac:dyDescent="0.3">
      <c r="A2492">
        <v>2491</v>
      </c>
      <c r="B2492" t="s">
        <v>5160</v>
      </c>
      <c r="C2492" t="s">
        <v>2616</v>
      </c>
      <c r="D2492" t="s">
        <v>32</v>
      </c>
      <c r="E2492" t="s">
        <v>63</v>
      </c>
      <c r="F2492" t="s">
        <v>143</v>
      </c>
      <c r="G2492" t="s">
        <v>35</v>
      </c>
      <c r="H2492" t="s">
        <v>27</v>
      </c>
      <c r="I2492" s="1">
        <v>45125</v>
      </c>
      <c r="J2492">
        <v>2023</v>
      </c>
      <c r="K2492" t="s">
        <v>36</v>
      </c>
      <c r="L2492">
        <v>9</v>
      </c>
      <c r="M2492">
        <v>226.93</v>
      </c>
      <c r="N2492">
        <v>157.56</v>
      </c>
      <c r="O2492">
        <f>Table1[[#This Row],[Price_per_qty]]*Table1[[#This Row],[Sold_qty]]</f>
        <v>2042.3700000000001</v>
      </c>
      <c r="P2492">
        <f>(Table1[[#This Row],[Sold_qty]]*Table1[[#This Row],[Price_per_qty]])-(Table1[[#This Row],[COGS]]*Table1[[#This Row],[Sold_qty]])</f>
        <v>624.33000000000015</v>
      </c>
      <c r="Q2492" s="6">
        <f>Table1[[#This Row],[Profit]]/Table1[[#This Row],[Revenue]]</f>
        <v>0.30568897898030234</v>
      </c>
    </row>
    <row r="2493" spans="1:17" x14ac:dyDescent="0.3">
      <c r="A2493">
        <v>2492</v>
      </c>
      <c r="B2493" t="s">
        <v>5161</v>
      </c>
      <c r="C2493" t="s">
        <v>5162</v>
      </c>
      <c r="D2493" t="s">
        <v>16</v>
      </c>
      <c r="E2493" t="s">
        <v>106</v>
      </c>
      <c r="F2493" t="s">
        <v>779</v>
      </c>
      <c r="G2493" t="s">
        <v>19</v>
      </c>
      <c r="H2493" t="s">
        <v>19</v>
      </c>
      <c r="I2493" s="1">
        <v>45696</v>
      </c>
      <c r="J2493">
        <v>2025</v>
      </c>
      <c r="K2493" t="s">
        <v>103</v>
      </c>
      <c r="L2493">
        <v>10</v>
      </c>
      <c r="M2493">
        <v>330.48</v>
      </c>
      <c r="N2493">
        <v>200.43</v>
      </c>
      <c r="O2493">
        <f>Table1[[#This Row],[Price_per_qty]]*Table1[[#This Row],[Sold_qty]]</f>
        <v>3304.8</v>
      </c>
      <c r="P2493">
        <f>(Table1[[#This Row],[Sold_qty]]*Table1[[#This Row],[Price_per_qty]])-(Table1[[#This Row],[COGS]]*Table1[[#This Row],[Sold_qty]])</f>
        <v>1300.5</v>
      </c>
      <c r="Q2493" s="6">
        <f>Table1[[#This Row],[Profit]]/Table1[[#This Row],[Revenue]]</f>
        <v>0.39351851851851849</v>
      </c>
    </row>
    <row r="2494" spans="1:17" x14ac:dyDescent="0.3">
      <c r="A2494">
        <v>2493</v>
      </c>
      <c r="B2494" t="s">
        <v>5163</v>
      </c>
      <c r="C2494" t="s">
        <v>5164</v>
      </c>
      <c r="D2494" t="s">
        <v>16</v>
      </c>
      <c r="E2494" t="s">
        <v>59</v>
      </c>
      <c r="F2494" t="s">
        <v>1563</v>
      </c>
      <c r="G2494" t="s">
        <v>28</v>
      </c>
      <c r="H2494" t="s">
        <v>20</v>
      </c>
      <c r="I2494" s="1">
        <v>45251</v>
      </c>
      <c r="J2494">
        <v>2023</v>
      </c>
      <c r="K2494" t="s">
        <v>103</v>
      </c>
      <c r="L2494">
        <v>12</v>
      </c>
      <c r="M2494">
        <v>240.79</v>
      </c>
      <c r="N2494">
        <v>186.73</v>
      </c>
      <c r="O2494">
        <f>Table1[[#This Row],[Price_per_qty]]*Table1[[#This Row],[Sold_qty]]</f>
        <v>2889.48</v>
      </c>
      <c r="P2494">
        <f>(Table1[[#This Row],[Sold_qty]]*Table1[[#This Row],[Price_per_qty]])-(Table1[[#This Row],[COGS]]*Table1[[#This Row],[Sold_qty]])</f>
        <v>648.72000000000025</v>
      </c>
      <c r="Q2494" s="6">
        <f>Table1[[#This Row],[Profit]]/Table1[[#This Row],[Revenue]]</f>
        <v>0.22451098467544342</v>
      </c>
    </row>
    <row r="2495" spans="1:17" x14ac:dyDescent="0.3">
      <c r="A2495">
        <v>2494</v>
      </c>
      <c r="B2495" t="s">
        <v>5165</v>
      </c>
      <c r="C2495" t="s">
        <v>5166</v>
      </c>
      <c r="D2495" t="s">
        <v>24</v>
      </c>
      <c r="E2495" t="s">
        <v>42</v>
      </c>
      <c r="F2495" t="s">
        <v>128</v>
      </c>
      <c r="G2495" t="s">
        <v>44</v>
      </c>
      <c r="H2495" t="s">
        <v>35</v>
      </c>
      <c r="I2495" s="1">
        <v>45769</v>
      </c>
      <c r="J2495">
        <v>2025</v>
      </c>
      <c r="K2495" t="s">
        <v>36</v>
      </c>
      <c r="L2495">
        <v>14</v>
      </c>
      <c r="M2495">
        <v>446.52</v>
      </c>
      <c r="N2495">
        <v>374.9</v>
      </c>
      <c r="O2495">
        <f>Table1[[#This Row],[Price_per_qty]]*Table1[[#This Row],[Sold_qty]]</f>
        <v>6251.28</v>
      </c>
      <c r="P2495">
        <f>(Table1[[#This Row],[Sold_qty]]*Table1[[#This Row],[Price_per_qty]])-(Table1[[#This Row],[COGS]]*Table1[[#This Row],[Sold_qty]])</f>
        <v>1002.6800000000003</v>
      </c>
      <c r="Q2495" s="6">
        <f>Table1[[#This Row],[Profit]]/Table1[[#This Row],[Revenue]]</f>
        <v>0.16039595090925385</v>
      </c>
    </row>
    <row r="2496" spans="1:17" x14ac:dyDescent="0.3">
      <c r="A2496">
        <v>2495</v>
      </c>
      <c r="B2496" t="s">
        <v>5167</v>
      </c>
      <c r="C2496" t="s">
        <v>62</v>
      </c>
      <c r="D2496" t="s">
        <v>16</v>
      </c>
      <c r="E2496" t="s">
        <v>59</v>
      </c>
      <c r="F2496" t="s">
        <v>1206</v>
      </c>
      <c r="G2496" t="s">
        <v>35</v>
      </c>
      <c r="H2496" t="s">
        <v>19</v>
      </c>
      <c r="I2496" s="1">
        <v>45046</v>
      </c>
      <c r="J2496">
        <v>2023</v>
      </c>
      <c r="K2496" t="s">
        <v>103</v>
      </c>
      <c r="L2496">
        <v>3</v>
      </c>
      <c r="M2496">
        <v>80.349999999999994</v>
      </c>
      <c r="N2496">
        <v>46.99</v>
      </c>
      <c r="O2496">
        <f>Table1[[#This Row],[Price_per_qty]]*Table1[[#This Row],[Sold_qty]]</f>
        <v>241.04999999999998</v>
      </c>
      <c r="P2496">
        <f>(Table1[[#This Row],[Sold_qty]]*Table1[[#This Row],[Price_per_qty]])-(Table1[[#This Row],[COGS]]*Table1[[#This Row],[Sold_qty]])</f>
        <v>100.07999999999998</v>
      </c>
      <c r="Q2496" s="6">
        <f>Table1[[#This Row],[Profit]]/Table1[[#This Row],[Revenue]]</f>
        <v>0.41518357187305532</v>
      </c>
    </row>
    <row r="2497" spans="1:17" x14ac:dyDescent="0.3">
      <c r="A2497">
        <v>2496</v>
      </c>
      <c r="B2497" t="s">
        <v>5168</v>
      </c>
      <c r="C2497" t="s">
        <v>5169</v>
      </c>
      <c r="D2497" t="s">
        <v>24</v>
      </c>
      <c r="E2497" t="s">
        <v>25</v>
      </c>
      <c r="F2497" t="s">
        <v>2338</v>
      </c>
      <c r="G2497" t="s">
        <v>20</v>
      </c>
      <c r="H2497" t="s">
        <v>19</v>
      </c>
      <c r="I2497" s="1">
        <v>45281</v>
      </c>
      <c r="J2497">
        <v>2023</v>
      </c>
      <c r="K2497" t="s">
        <v>36</v>
      </c>
      <c r="L2497">
        <v>7</v>
      </c>
      <c r="M2497">
        <v>209.02</v>
      </c>
      <c r="N2497">
        <v>152.46</v>
      </c>
      <c r="O2497">
        <f>Table1[[#This Row],[Price_per_qty]]*Table1[[#This Row],[Sold_qty]]</f>
        <v>1463.14</v>
      </c>
      <c r="P2497">
        <f>(Table1[[#This Row],[Sold_qty]]*Table1[[#This Row],[Price_per_qty]])-(Table1[[#This Row],[COGS]]*Table1[[#This Row],[Sold_qty]])</f>
        <v>395.92000000000007</v>
      </c>
      <c r="Q2497" s="6">
        <f>Table1[[#This Row],[Profit]]/Table1[[#This Row],[Revenue]]</f>
        <v>0.27059611520428672</v>
      </c>
    </row>
    <row r="2498" spans="1:17" x14ac:dyDescent="0.3">
      <c r="A2498">
        <v>2497</v>
      </c>
      <c r="B2498" t="s">
        <v>5170</v>
      </c>
      <c r="C2498" t="s">
        <v>5171</v>
      </c>
      <c r="D2498" t="s">
        <v>24</v>
      </c>
      <c r="E2498" t="s">
        <v>42</v>
      </c>
      <c r="F2498" t="s">
        <v>1780</v>
      </c>
      <c r="G2498" t="s">
        <v>28</v>
      </c>
      <c r="H2498" t="s">
        <v>44</v>
      </c>
      <c r="I2498" s="1">
        <v>45190</v>
      </c>
      <c r="J2498">
        <v>2023</v>
      </c>
      <c r="K2498" t="s">
        <v>103</v>
      </c>
      <c r="L2498">
        <v>11</v>
      </c>
      <c r="M2498">
        <v>260.14</v>
      </c>
      <c r="N2498">
        <v>165.49</v>
      </c>
      <c r="O2498">
        <f>Table1[[#This Row],[Price_per_qty]]*Table1[[#This Row],[Sold_qty]]</f>
        <v>2861.54</v>
      </c>
      <c r="P2498">
        <f>(Table1[[#This Row],[Sold_qty]]*Table1[[#This Row],[Price_per_qty]])-(Table1[[#This Row],[COGS]]*Table1[[#This Row],[Sold_qty]])</f>
        <v>1041.1499999999999</v>
      </c>
      <c r="Q2498" s="6">
        <f>Table1[[#This Row],[Profit]]/Table1[[#This Row],[Revenue]]</f>
        <v>0.3638425463212116</v>
      </c>
    </row>
    <row r="2499" spans="1:17" x14ac:dyDescent="0.3">
      <c r="A2499">
        <v>2498</v>
      </c>
      <c r="B2499" t="s">
        <v>5172</v>
      </c>
      <c r="C2499" t="s">
        <v>5173</v>
      </c>
      <c r="D2499" t="s">
        <v>16</v>
      </c>
      <c r="E2499" t="s">
        <v>106</v>
      </c>
      <c r="F2499" t="s">
        <v>821</v>
      </c>
      <c r="G2499" t="s">
        <v>19</v>
      </c>
      <c r="H2499" t="s">
        <v>35</v>
      </c>
      <c r="I2499" s="1">
        <v>44963</v>
      </c>
      <c r="J2499">
        <v>2023</v>
      </c>
      <c r="K2499" t="s">
        <v>36</v>
      </c>
      <c r="L2499">
        <v>4</v>
      </c>
      <c r="M2499">
        <v>427.18</v>
      </c>
      <c r="N2499">
        <v>325.72000000000003</v>
      </c>
      <c r="O2499">
        <f>Table1[[#This Row],[Price_per_qty]]*Table1[[#This Row],[Sold_qty]]</f>
        <v>1708.72</v>
      </c>
      <c r="P2499">
        <f>(Table1[[#This Row],[Sold_qty]]*Table1[[#This Row],[Price_per_qty]])-(Table1[[#This Row],[COGS]]*Table1[[#This Row],[Sold_qty]])</f>
        <v>405.83999999999992</v>
      </c>
      <c r="Q2499" s="6">
        <f>Table1[[#This Row],[Profit]]/Table1[[#This Row],[Revenue]]</f>
        <v>0.2375111194344304</v>
      </c>
    </row>
    <row r="2500" spans="1:17" x14ac:dyDescent="0.3">
      <c r="A2500">
        <v>2499</v>
      </c>
      <c r="B2500" t="s">
        <v>5174</v>
      </c>
      <c r="C2500" t="s">
        <v>3272</v>
      </c>
      <c r="D2500" t="s">
        <v>16</v>
      </c>
      <c r="E2500" t="s">
        <v>59</v>
      </c>
      <c r="F2500" t="s">
        <v>256</v>
      </c>
      <c r="G2500" t="s">
        <v>19</v>
      </c>
      <c r="H2500" t="s">
        <v>44</v>
      </c>
      <c r="I2500" s="1">
        <v>45479</v>
      </c>
      <c r="J2500">
        <v>2024</v>
      </c>
      <c r="K2500" t="s">
        <v>103</v>
      </c>
      <c r="L2500">
        <v>5</v>
      </c>
      <c r="M2500">
        <v>477.86</v>
      </c>
      <c r="N2500">
        <v>317.2</v>
      </c>
      <c r="O2500">
        <f>Table1[[#This Row],[Price_per_qty]]*Table1[[#This Row],[Sold_qty]]</f>
        <v>2389.3000000000002</v>
      </c>
      <c r="P2500">
        <f>(Table1[[#This Row],[Sold_qty]]*Table1[[#This Row],[Price_per_qty]])-(Table1[[#This Row],[COGS]]*Table1[[#This Row],[Sold_qty]])</f>
        <v>803.30000000000018</v>
      </c>
      <c r="Q2500" s="6">
        <f>Table1[[#This Row],[Profit]]/Table1[[#This Row],[Revenue]]</f>
        <v>0.33620725735571094</v>
      </c>
    </row>
    <row r="2501" spans="1:17" x14ac:dyDescent="0.3">
      <c r="A2501">
        <v>2500</v>
      </c>
      <c r="B2501" t="s">
        <v>5175</v>
      </c>
      <c r="C2501" t="s">
        <v>5176</v>
      </c>
      <c r="D2501" t="s">
        <v>16</v>
      </c>
      <c r="E2501" t="s">
        <v>59</v>
      </c>
      <c r="F2501" t="s">
        <v>1996</v>
      </c>
      <c r="G2501" t="s">
        <v>19</v>
      </c>
      <c r="H2501" t="s">
        <v>27</v>
      </c>
      <c r="I2501" s="1">
        <v>45708</v>
      </c>
      <c r="J2501">
        <v>2025</v>
      </c>
      <c r="K2501" t="s">
        <v>36</v>
      </c>
      <c r="L2501">
        <v>16</v>
      </c>
      <c r="M2501">
        <v>341.51</v>
      </c>
      <c r="N2501">
        <v>175.89</v>
      </c>
      <c r="O2501">
        <f>Table1[[#This Row],[Price_per_qty]]*Table1[[#This Row],[Sold_qty]]</f>
        <v>5464.16</v>
      </c>
      <c r="P2501">
        <f>(Table1[[#This Row],[Sold_qty]]*Table1[[#This Row],[Price_per_qty]])-(Table1[[#This Row],[COGS]]*Table1[[#This Row],[Sold_qty]])</f>
        <v>2649.92</v>
      </c>
      <c r="Q2501" s="6">
        <f>Table1[[#This Row],[Profit]]/Table1[[#This Row],[Revenue]]</f>
        <v>0.48496383707651314</v>
      </c>
    </row>
    <row r="2502" spans="1:17" x14ac:dyDescent="0.3">
      <c r="A2502">
        <v>2501</v>
      </c>
      <c r="B2502" t="s">
        <v>5177</v>
      </c>
      <c r="C2502" t="s">
        <v>5178</v>
      </c>
      <c r="D2502" t="s">
        <v>16</v>
      </c>
      <c r="E2502" t="s">
        <v>106</v>
      </c>
      <c r="F2502" t="s">
        <v>1271</v>
      </c>
      <c r="G2502" t="s">
        <v>20</v>
      </c>
      <c r="H2502" t="s">
        <v>28</v>
      </c>
      <c r="I2502" s="1">
        <v>45276</v>
      </c>
      <c r="J2502">
        <v>2023</v>
      </c>
      <c r="K2502" t="s">
        <v>36</v>
      </c>
      <c r="L2502">
        <v>8</v>
      </c>
      <c r="M2502">
        <v>77.739999999999995</v>
      </c>
      <c r="N2502">
        <v>55.63</v>
      </c>
      <c r="O2502">
        <f>Table1[[#This Row],[Price_per_qty]]*Table1[[#This Row],[Sold_qty]]</f>
        <v>621.91999999999996</v>
      </c>
      <c r="P2502">
        <f>(Table1[[#This Row],[Sold_qty]]*Table1[[#This Row],[Price_per_qty]])-(Table1[[#This Row],[COGS]]*Table1[[#This Row],[Sold_qty]])</f>
        <v>176.87999999999994</v>
      </c>
      <c r="Q2502" s="6">
        <f>Table1[[#This Row],[Profit]]/Table1[[#This Row],[Revenue]]</f>
        <v>0.28440957036274755</v>
      </c>
    </row>
    <row r="2503" spans="1:17" x14ac:dyDescent="0.3">
      <c r="A2503">
        <v>2502</v>
      </c>
      <c r="B2503" t="s">
        <v>5179</v>
      </c>
      <c r="C2503" t="s">
        <v>1405</v>
      </c>
      <c r="D2503" t="s">
        <v>32</v>
      </c>
      <c r="E2503" t="s">
        <v>52</v>
      </c>
      <c r="F2503" t="s">
        <v>2696</v>
      </c>
      <c r="G2503" t="s">
        <v>35</v>
      </c>
      <c r="H2503" t="s">
        <v>35</v>
      </c>
      <c r="I2503" s="1">
        <v>45130</v>
      </c>
      <c r="J2503">
        <v>2023</v>
      </c>
      <c r="K2503" t="s">
        <v>21</v>
      </c>
      <c r="L2503">
        <v>8</v>
      </c>
      <c r="M2503">
        <v>77.61</v>
      </c>
      <c r="N2503">
        <v>60.67</v>
      </c>
      <c r="O2503">
        <f>Table1[[#This Row],[Price_per_qty]]*Table1[[#This Row],[Sold_qty]]</f>
        <v>620.88</v>
      </c>
      <c r="P2503">
        <f>(Table1[[#This Row],[Sold_qty]]*Table1[[#This Row],[Price_per_qty]])-(Table1[[#This Row],[COGS]]*Table1[[#This Row],[Sold_qty]])</f>
        <v>135.51999999999998</v>
      </c>
      <c r="Q2503" s="6">
        <f>Table1[[#This Row],[Profit]]/Table1[[#This Row],[Revenue]]</f>
        <v>0.21827084138641925</v>
      </c>
    </row>
    <row r="2504" spans="1:17" x14ac:dyDescent="0.3">
      <c r="A2504">
        <v>2503</v>
      </c>
      <c r="B2504" t="s">
        <v>5180</v>
      </c>
      <c r="C2504" t="s">
        <v>5181</v>
      </c>
      <c r="D2504" t="s">
        <v>24</v>
      </c>
      <c r="E2504" t="s">
        <v>25</v>
      </c>
      <c r="F2504" t="s">
        <v>2093</v>
      </c>
      <c r="G2504" t="s">
        <v>44</v>
      </c>
      <c r="H2504" t="s">
        <v>19</v>
      </c>
      <c r="I2504" s="1">
        <v>45554</v>
      </c>
      <c r="J2504">
        <v>2024</v>
      </c>
      <c r="K2504" t="s">
        <v>21</v>
      </c>
      <c r="L2504">
        <v>19</v>
      </c>
      <c r="M2504">
        <v>123.91</v>
      </c>
      <c r="N2504">
        <v>77.47</v>
      </c>
      <c r="O2504">
        <f>Table1[[#This Row],[Price_per_qty]]*Table1[[#This Row],[Sold_qty]]</f>
        <v>2354.29</v>
      </c>
      <c r="P2504">
        <f>(Table1[[#This Row],[Sold_qty]]*Table1[[#This Row],[Price_per_qty]])-(Table1[[#This Row],[COGS]]*Table1[[#This Row],[Sold_qty]])</f>
        <v>882.3599999999999</v>
      </c>
      <c r="Q2504" s="6">
        <f>Table1[[#This Row],[Profit]]/Table1[[#This Row],[Revenue]]</f>
        <v>0.37478815269146959</v>
      </c>
    </row>
    <row r="2505" spans="1:17" x14ac:dyDescent="0.3">
      <c r="A2505">
        <v>2504</v>
      </c>
      <c r="B2505" t="s">
        <v>5182</v>
      </c>
      <c r="C2505" t="s">
        <v>5183</v>
      </c>
      <c r="D2505" t="s">
        <v>16</v>
      </c>
      <c r="E2505" t="s">
        <v>59</v>
      </c>
      <c r="F2505" t="s">
        <v>277</v>
      </c>
      <c r="G2505" t="s">
        <v>35</v>
      </c>
      <c r="H2505" t="s">
        <v>27</v>
      </c>
      <c r="I2505" s="1">
        <v>45315</v>
      </c>
      <c r="J2505">
        <v>2024</v>
      </c>
      <c r="K2505" t="s">
        <v>36</v>
      </c>
      <c r="L2505">
        <v>14</v>
      </c>
      <c r="M2505">
        <v>125.31</v>
      </c>
      <c r="N2505">
        <v>67.91</v>
      </c>
      <c r="O2505">
        <f>Table1[[#This Row],[Price_per_qty]]*Table1[[#This Row],[Sold_qty]]</f>
        <v>1754.3400000000001</v>
      </c>
      <c r="P2505">
        <f>(Table1[[#This Row],[Sold_qty]]*Table1[[#This Row],[Price_per_qty]])-(Table1[[#This Row],[COGS]]*Table1[[#This Row],[Sold_qty]])</f>
        <v>803.60000000000014</v>
      </c>
      <c r="Q2505" s="6">
        <f>Table1[[#This Row],[Profit]]/Table1[[#This Row],[Revenue]]</f>
        <v>0.4580640012768335</v>
      </c>
    </row>
    <row r="2506" spans="1:17" x14ac:dyDescent="0.3">
      <c r="A2506">
        <v>2505</v>
      </c>
      <c r="B2506" t="s">
        <v>5184</v>
      </c>
      <c r="C2506" t="s">
        <v>5185</v>
      </c>
      <c r="D2506" t="s">
        <v>16</v>
      </c>
      <c r="E2506" t="s">
        <v>106</v>
      </c>
      <c r="F2506" t="s">
        <v>1219</v>
      </c>
      <c r="G2506" t="s">
        <v>35</v>
      </c>
      <c r="H2506" t="s">
        <v>44</v>
      </c>
      <c r="I2506" s="1">
        <v>45094</v>
      </c>
      <c r="J2506">
        <v>2023</v>
      </c>
      <c r="K2506" t="s">
        <v>29</v>
      </c>
      <c r="L2506">
        <v>11</v>
      </c>
      <c r="M2506">
        <v>271.81</v>
      </c>
      <c r="N2506">
        <v>201</v>
      </c>
      <c r="O2506">
        <f>Table1[[#This Row],[Price_per_qty]]*Table1[[#This Row],[Sold_qty]]</f>
        <v>2989.91</v>
      </c>
      <c r="P2506">
        <f>(Table1[[#This Row],[Sold_qty]]*Table1[[#This Row],[Price_per_qty]])-(Table1[[#This Row],[COGS]]*Table1[[#This Row],[Sold_qty]])</f>
        <v>778.90999999999985</v>
      </c>
      <c r="Q2506" s="6">
        <f>Table1[[#This Row],[Profit]]/Table1[[#This Row],[Revenue]]</f>
        <v>0.26051285824656928</v>
      </c>
    </row>
    <row r="2507" spans="1:17" x14ac:dyDescent="0.3">
      <c r="A2507">
        <v>2506</v>
      </c>
      <c r="B2507" t="s">
        <v>5186</v>
      </c>
      <c r="C2507" t="s">
        <v>5187</v>
      </c>
      <c r="D2507" t="s">
        <v>16</v>
      </c>
      <c r="E2507" t="s">
        <v>106</v>
      </c>
      <c r="F2507" t="s">
        <v>3695</v>
      </c>
      <c r="G2507" t="s">
        <v>19</v>
      </c>
      <c r="H2507" t="s">
        <v>28</v>
      </c>
      <c r="I2507" s="1">
        <v>45256</v>
      </c>
      <c r="J2507">
        <v>2023</v>
      </c>
      <c r="K2507" t="s">
        <v>29</v>
      </c>
      <c r="L2507">
        <v>20</v>
      </c>
      <c r="M2507">
        <v>247.89</v>
      </c>
      <c r="N2507">
        <v>140.41999999999999</v>
      </c>
      <c r="O2507">
        <f>Table1[[#This Row],[Price_per_qty]]*Table1[[#This Row],[Sold_qty]]</f>
        <v>4957.7999999999993</v>
      </c>
      <c r="P2507">
        <f>(Table1[[#This Row],[Sold_qty]]*Table1[[#This Row],[Price_per_qty]])-(Table1[[#This Row],[COGS]]*Table1[[#This Row],[Sold_qty]])</f>
        <v>2149.3999999999996</v>
      </c>
      <c r="Q2507" s="6">
        <f>Table1[[#This Row],[Profit]]/Table1[[#This Row],[Revenue]]</f>
        <v>0.43353906974867884</v>
      </c>
    </row>
    <row r="2508" spans="1:17" x14ac:dyDescent="0.3">
      <c r="A2508">
        <v>2507</v>
      </c>
      <c r="B2508" t="s">
        <v>5188</v>
      </c>
      <c r="C2508" t="s">
        <v>5189</v>
      </c>
      <c r="D2508" t="s">
        <v>16</v>
      </c>
      <c r="E2508" t="s">
        <v>106</v>
      </c>
      <c r="F2508" t="s">
        <v>1577</v>
      </c>
      <c r="G2508" t="s">
        <v>28</v>
      </c>
      <c r="H2508" t="s">
        <v>27</v>
      </c>
      <c r="I2508" s="1">
        <v>45716</v>
      </c>
      <c r="J2508">
        <v>2025</v>
      </c>
      <c r="K2508" t="s">
        <v>21</v>
      </c>
      <c r="L2508">
        <v>13</v>
      </c>
      <c r="M2508">
        <v>114.04</v>
      </c>
      <c r="N2508">
        <v>69.42</v>
      </c>
      <c r="O2508">
        <f>Table1[[#This Row],[Price_per_qty]]*Table1[[#This Row],[Sold_qty]]</f>
        <v>1482.52</v>
      </c>
      <c r="P2508">
        <f>(Table1[[#This Row],[Sold_qty]]*Table1[[#This Row],[Price_per_qty]])-(Table1[[#This Row],[COGS]]*Table1[[#This Row],[Sold_qty]])</f>
        <v>580.05999999999995</v>
      </c>
      <c r="Q2508" s="6">
        <f>Table1[[#This Row],[Profit]]/Table1[[#This Row],[Revenue]]</f>
        <v>0.39126622237811293</v>
      </c>
    </row>
    <row r="2509" spans="1:17" x14ac:dyDescent="0.3">
      <c r="A2509">
        <v>2508</v>
      </c>
      <c r="B2509" t="s">
        <v>5190</v>
      </c>
      <c r="C2509" t="s">
        <v>4024</v>
      </c>
      <c r="D2509" t="s">
        <v>32</v>
      </c>
      <c r="E2509" t="s">
        <v>33</v>
      </c>
      <c r="F2509" t="s">
        <v>567</v>
      </c>
      <c r="G2509" t="s">
        <v>27</v>
      </c>
      <c r="H2509" t="s">
        <v>19</v>
      </c>
      <c r="I2509" s="1">
        <v>45061</v>
      </c>
      <c r="J2509">
        <v>2023</v>
      </c>
      <c r="K2509" t="s">
        <v>103</v>
      </c>
      <c r="L2509">
        <v>16</v>
      </c>
      <c r="M2509">
        <v>190.95</v>
      </c>
      <c r="N2509">
        <v>151.63</v>
      </c>
      <c r="O2509">
        <f>Table1[[#This Row],[Price_per_qty]]*Table1[[#This Row],[Sold_qty]]</f>
        <v>3055.2</v>
      </c>
      <c r="P2509">
        <f>(Table1[[#This Row],[Sold_qty]]*Table1[[#This Row],[Price_per_qty]])-(Table1[[#This Row],[COGS]]*Table1[[#This Row],[Sold_qty]])</f>
        <v>629.11999999999989</v>
      </c>
      <c r="Q2509" s="6">
        <f>Table1[[#This Row],[Profit]]/Table1[[#This Row],[Revenue]]</f>
        <v>0.20591777952343543</v>
      </c>
    </row>
    <row r="2510" spans="1:17" x14ac:dyDescent="0.3">
      <c r="A2510">
        <v>2509</v>
      </c>
      <c r="B2510" t="s">
        <v>5191</v>
      </c>
      <c r="C2510" t="s">
        <v>5192</v>
      </c>
      <c r="D2510" t="s">
        <v>16</v>
      </c>
      <c r="E2510" t="s">
        <v>17</v>
      </c>
      <c r="F2510" t="s">
        <v>154</v>
      </c>
      <c r="G2510" t="s">
        <v>19</v>
      </c>
      <c r="H2510" t="s">
        <v>20</v>
      </c>
      <c r="I2510" s="1">
        <v>45070</v>
      </c>
      <c r="J2510">
        <v>2023</v>
      </c>
      <c r="K2510" t="s">
        <v>29</v>
      </c>
      <c r="L2510">
        <v>17</v>
      </c>
      <c r="M2510">
        <v>55.94</v>
      </c>
      <c r="N2510">
        <v>42.74</v>
      </c>
      <c r="O2510">
        <f>Table1[[#This Row],[Price_per_qty]]*Table1[[#This Row],[Sold_qty]]</f>
        <v>950.98</v>
      </c>
      <c r="P2510">
        <f>(Table1[[#This Row],[Sold_qty]]*Table1[[#This Row],[Price_per_qty]])-(Table1[[#This Row],[COGS]]*Table1[[#This Row],[Sold_qty]])</f>
        <v>224.39999999999998</v>
      </c>
      <c r="Q2510" s="6">
        <f>Table1[[#This Row],[Profit]]/Table1[[#This Row],[Revenue]]</f>
        <v>0.23596710761530207</v>
      </c>
    </row>
    <row r="2511" spans="1:17" x14ac:dyDescent="0.3">
      <c r="A2511">
        <v>2510</v>
      </c>
      <c r="B2511" t="s">
        <v>5193</v>
      </c>
      <c r="C2511" t="s">
        <v>4420</v>
      </c>
      <c r="D2511" t="s">
        <v>16</v>
      </c>
      <c r="E2511" t="s">
        <v>59</v>
      </c>
      <c r="F2511" t="s">
        <v>2127</v>
      </c>
      <c r="G2511" t="s">
        <v>27</v>
      </c>
      <c r="H2511" t="s">
        <v>27</v>
      </c>
      <c r="I2511" s="1">
        <v>44929</v>
      </c>
      <c r="J2511">
        <v>2023</v>
      </c>
      <c r="K2511" t="s">
        <v>36</v>
      </c>
      <c r="L2511">
        <v>16</v>
      </c>
      <c r="M2511">
        <v>145.4</v>
      </c>
      <c r="N2511">
        <v>83.46</v>
      </c>
      <c r="O2511">
        <f>Table1[[#This Row],[Price_per_qty]]*Table1[[#This Row],[Sold_qty]]</f>
        <v>2326.4</v>
      </c>
      <c r="P2511">
        <f>(Table1[[#This Row],[Sold_qty]]*Table1[[#This Row],[Price_per_qty]])-(Table1[[#This Row],[COGS]]*Table1[[#This Row],[Sold_qty]])</f>
        <v>991.04000000000019</v>
      </c>
      <c r="Q2511" s="6">
        <f>Table1[[#This Row],[Profit]]/Table1[[#This Row],[Revenue]]</f>
        <v>0.42599724896836322</v>
      </c>
    </row>
    <row r="2512" spans="1:17" x14ac:dyDescent="0.3">
      <c r="A2512">
        <v>2511</v>
      </c>
      <c r="B2512" t="s">
        <v>5194</v>
      </c>
      <c r="C2512" t="s">
        <v>5195</v>
      </c>
      <c r="D2512" t="s">
        <v>16</v>
      </c>
      <c r="E2512" t="s">
        <v>17</v>
      </c>
      <c r="F2512" t="s">
        <v>146</v>
      </c>
      <c r="G2512" t="s">
        <v>35</v>
      </c>
      <c r="H2512" t="s">
        <v>20</v>
      </c>
      <c r="I2512" s="1">
        <v>45402</v>
      </c>
      <c r="J2512">
        <v>2024</v>
      </c>
      <c r="K2512" t="s">
        <v>29</v>
      </c>
      <c r="L2512">
        <v>9</v>
      </c>
      <c r="M2512">
        <v>289.33999999999997</v>
      </c>
      <c r="N2512">
        <v>177.5</v>
      </c>
      <c r="O2512">
        <f>Table1[[#This Row],[Price_per_qty]]*Table1[[#This Row],[Sold_qty]]</f>
        <v>2604.06</v>
      </c>
      <c r="P2512">
        <f>(Table1[[#This Row],[Sold_qty]]*Table1[[#This Row],[Price_per_qty]])-(Table1[[#This Row],[COGS]]*Table1[[#This Row],[Sold_qty]])</f>
        <v>1006.56</v>
      </c>
      <c r="Q2512" s="6">
        <f>Table1[[#This Row],[Profit]]/Table1[[#This Row],[Revenue]]</f>
        <v>0.38653487246837631</v>
      </c>
    </row>
    <row r="2513" spans="1:17" x14ac:dyDescent="0.3">
      <c r="A2513">
        <v>2512</v>
      </c>
      <c r="B2513" t="s">
        <v>5196</v>
      </c>
      <c r="C2513" t="s">
        <v>5197</v>
      </c>
      <c r="D2513" t="s">
        <v>24</v>
      </c>
      <c r="E2513" t="s">
        <v>25</v>
      </c>
      <c r="F2513" t="s">
        <v>1756</v>
      </c>
      <c r="G2513" t="s">
        <v>44</v>
      </c>
      <c r="H2513" t="s">
        <v>19</v>
      </c>
      <c r="I2513" s="1">
        <v>45227</v>
      </c>
      <c r="J2513">
        <v>2023</v>
      </c>
      <c r="K2513" t="s">
        <v>21</v>
      </c>
      <c r="L2513">
        <v>7</v>
      </c>
      <c r="M2513">
        <v>42.69</v>
      </c>
      <c r="N2513">
        <v>23.07</v>
      </c>
      <c r="O2513">
        <f>Table1[[#This Row],[Price_per_qty]]*Table1[[#This Row],[Sold_qty]]</f>
        <v>298.83</v>
      </c>
      <c r="P2513">
        <f>(Table1[[#This Row],[Sold_qty]]*Table1[[#This Row],[Price_per_qty]])-(Table1[[#This Row],[COGS]]*Table1[[#This Row],[Sold_qty]])</f>
        <v>137.33999999999997</v>
      </c>
      <c r="Q2513" s="6">
        <f>Table1[[#This Row],[Profit]]/Table1[[#This Row],[Revenue]]</f>
        <v>0.45959241040056215</v>
      </c>
    </row>
    <row r="2514" spans="1:17" x14ac:dyDescent="0.3">
      <c r="A2514">
        <v>2513</v>
      </c>
      <c r="B2514" t="s">
        <v>5198</v>
      </c>
      <c r="C2514" t="s">
        <v>5199</v>
      </c>
      <c r="D2514" t="s">
        <v>16</v>
      </c>
      <c r="E2514" t="s">
        <v>106</v>
      </c>
      <c r="F2514" t="s">
        <v>3208</v>
      </c>
      <c r="G2514" t="s">
        <v>27</v>
      </c>
      <c r="H2514" t="s">
        <v>28</v>
      </c>
      <c r="I2514" s="1">
        <v>45526</v>
      </c>
      <c r="J2514">
        <v>2024</v>
      </c>
      <c r="K2514" t="s">
        <v>29</v>
      </c>
      <c r="L2514">
        <v>13</v>
      </c>
      <c r="M2514">
        <v>272.47000000000003</v>
      </c>
      <c r="N2514">
        <v>197.55</v>
      </c>
      <c r="O2514">
        <f>Table1[[#This Row],[Price_per_qty]]*Table1[[#This Row],[Sold_qty]]</f>
        <v>3542.1100000000006</v>
      </c>
      <c r="P2514">
        <f>(Table1[[#This Row],[Sold_qty]]*Table1[[#This Row],[Price_per_qty]])-(Table1[[#This Row],[COGS]]*Table1[[#This Row],[Sold_qty]])</f>
        <v>973.96000000000049</v>
      </c>
      <c r="Q2514" s="6">
        <f>Table1[[#This Row],[Profit]]/Table1[[#This Row],[Revenue]]</f>
        <v>0.27496605130840102</v>
      </c>
    </row>
    <row r="2515" spans="1:17" x14ac:dyDescent="0.3">
      <c r="A2515">
        <v>2514</v>
      </c>
      <c r="B2515" t="s">
        <v>5200</v>
      </c>
      <c r="C2515" t="s">
        <v>1493</v>
      </c>
      <c r="D2515" t="s">
        <v>16</v>
      </c>
      <c r="E2515" t="s">
        <v>59</v>
      </c>
      <c r="F2515" t="s">
        <v>1386</v>
      </c>
      <c r="G2515" t="s">
        <v>27</v>
      </c>
      <c r="H2515" t="s">
        <v>27</v>
      </c>
      <c r="I2515" s="1">
        <v>45745</v>
      </c>
      <c r="J2515">
        <v>2025</v>
      </c>
      <c r="K2515" t="s">
        <v>21</v>
      </c>
      <c r="L2515">
        <v>9</v>
      </c>
      <c r="M2515">
        <v>297.41000000000003</v>
      </c>
      <c r="N2515">
        <v>202.01</v>
      </c>
      <c r="O2515">
        <f>Table1[[#This Row],[Price_per_qty]]*Table1[[#This Row],[Sold_qty]]</f>
        <v>2676.69</v>
      </c>
      <c r="P2515">
        <f>(Table1[[#This Row],[Sold_qty]]*Table1[[#This Row],[Price_per_qty]])-(Table1[[#This Row],[COGS]]*Table1[[#This Row],[Sold_qty]])</f>
        <v>858.60000000000014</v>
      </c>
      <c r="Q2515" s="6">
        <f>Table1[[#This Row],[Profit]]/Table1[[#This Row],[Revenue]]</f>
        <v>0.32076930836219364</v>
      </c>
    </row>
    <row r="2516" spans="1:17" x14ac:dyDescent="0.3">
      <c r="A2516">
        <v>2515</v>
      </c>
      <c r="B2516" t="s">
        <v>5201</v>
      </c>
      <c r="C2516" t="s">
        <v>5202</v>
      </c>
      <c r="D2516" t="s">
        <v>32</v>
      </c>
      <c r="E2516" t="s">
        <v>52</v>
      </c>
      <c r="F2516" t="s">
        <v>3554</v>
      </c>
      <c r="G2516" t="s">
        <v>44</v>
      </c>
      <c r="H2516" t="s">
        <v>27</v>
      </c>
      <c r="I2516" s="1">
        <v>44986</v>
      </c>
      <c r="J2516">
        <v>2023</v>
      </c>
      <c r="K2516" t="s">
        <v>103</v>
      </c>
      <c r="L2516">
        <v>16</v>
      </c>
      <c r="M2516">
        <v>477.85</v>
      </c>
      <c r="N2516">
        <v>344.76</v>
      </c>
      <c r="O2516">
        <f>Table1[[#This Row],[Price_per_qty]]*Table1[[#This Row],[Sold_qty]]</f>
        <v>7645.6</v>
      </c>
      <c r="P2516">
        <f>(Table1[[#This Row],[Sold_qty]]*Table1[[#This Row],[Price_per_qty]])-(Table1[[#This Row],[COGS]]*Table1[[#This Row],[Sold_qty]])</f>
        <v>2129.4400000000005</v>
      </c>
      <c r="Q2516" s="6">
        <f>Table1[[#This Row],[Profit]]/Table1[[#This Row],[Revenue]]</f>
        <v>0.27851836350319142</v>
      </c>
    </row>
    <row r="2517" spans="1:17" x14ac:dyDescent="0.3">
      <c r="A2517">
        <v>2516</v>
      </c>
      <c r="B2517" t="s">
        <v>5203</v>
      </c>
      <c r="C2517" t="s">
        <v>463</v>
      </c>
      <c r="D2517" t="s">
        <v>32</v>
      </c>
      <c r="E2517" t="s">
        <v>33</v>
      </c>
      <c r="F2517" t="s">
        <v>567</v>
      </c>
      <c r="G2517" t="s">
        <v>28</v>
      </c>
      <c r="H2517" t="s">
        <v>35</v>
      </c>
      <c r="I2517" s="1">
        <v>45117</v>
      </c>
      <c r="J2517">
        <v>2023</v>
      </c>
      <c r="K2517" t="s">
        <v>103</v>
      </c>
      <c r="L2517">
        <v>1</v>
      </c>
      <c r="M2517">
        <v>15.25</v>
      </c>
      <c r="N2517">
        <v>7.89</v>
      </c>
      <c r="O2517">
        <f>Table1[[#This Row],[Price_per_qty]]*Table1[[#This Row],[Sold_qty]]</f>
        <v>15.25</v>
      </c>
      <c r="P2517">
        <f>(Table1[[#This Row],[Sold_qty]]*Table1[[#This Row],[Price_per_qty]])-(Table1[[#This Row],[COGS]]*Table1[[#This Row],[Sold_qty]])</f>
        <v>7.36</v>
      </c>
      <c r="Q2517" s="6">
        <f>Table1[[#This Row],[Profit]]/Table1[[#This Row],[Revenue]]</f>
        <v>0.48262295081967216</v>
      </c>
    </row>
    <row r="2518" spans="1:17" x14ac:dyDescent="0.3">
      <c r="A2518">
        <v>2517</v>
      </c>
      <c r="B2518" t="s">
        <v>5204</v>
      </c>
      <c r="C2518" t="s">
        <v>5205</v>
      </c>
      <c r="D2518" t="s">
        <v>32</v>
      </c>
      <c r="E2518" t="s">
        <v>52</v>
      </c>
      <c r="F2518" t="s">
        <v>1099</v>
      </c>
      <c r="G2518" t="s">
        <v>35</v>
      </c>
      <c r="H2518" t="s">
        <v>44</v>
      </c>
      <c r="I2518" s="1">
        <v>45681</v>
      </c>
      <c r="J2518">
        <v>2025</v>
      </c>
      <c r="K2518" t="s">
        <v>36</v>
      </c>
      <c r="L2518">
        <v>16</v>
      </c>
      <c r="M2518">
        <v>397.18</v>
      </c>
      <c r="N2518">
        <v>291.24</v>
      </c>
      <c r="O2518">
        <f>Table1[[#This Row],[Price_per_qty]]*Table1[[#This Row],[Sold_qty]]</f>
        <v>6354.88</v>
      </c>
      <c r="P2518">
        <f>(Table1[[#This Row],[Sold_qty]]*Table1[[#This Row],[Price_per_qty]])-(Table1[[#This Row],[COGS]]*Table1[[#This Row],[Sold_qty]])</f>
        <v>1695.04</v>
      </c>
      <c r="Q2518" s="6">
        <f>Table1[[#This Row],[Profit]]/Table1[[#This Row],[Revenue]]</f>
        <v>0.26673044967017473</v>
      </c>
    </row>
    <row r="2519" spans="1:17" x14ac:dyDescent="0.3">
      <c r="A2519">
        <v>2518</v>
      </c>
      <c r="B2519" t="s">
        <v>5206</v>
      </c>
      <c r="C2519" t="s">
        <v>5207</v>
      </c>
      <c r="D2519" t="s">
        <v>32</v>
      </c>
      <c r="E2519" t="s">
        <v>63</v>
      </c>
      <c r="F2519" t="s">
        <v>933</v>
      </c>
      <c r="G2519" t="s">
        <v>19</v>
      </c>
      <c r="H2519" t="s">
        <v>27</v>
      </c>
      <c r="I2519" s="1">
        <v>45468</v>
      </c>
      <c r="J2519">
        <v>2024</v>
      </c>
      <c r="K2519" t="s">
        <v>29</v>
      </c>
      <c r="L2519">
        <v>9</v>
      </c>
      <c r="M2519">
        <v>269.02</v>
      </c>
      <c r="N2519">
        <v>209.14</v>
      </c>
      <c r="O2519">
        <f>Table1[[#This Row],[Price_per_qty]]*Table1[[#This Row],[Sold_qty]]</f>
        <v>2421.1799999999998</v>
      </c>
      <c r="P2519">
        <f>(Table1[[#This Row],[Sold_qty]]*Table1[[#This Row],[Price_per_qty]])-(Table1[[#This Row],[COGS]]*Table1[[#This Row],[Sold_qty]])</f>
        <v>538.92000000000007</v>
      </c>
      <c r="Q2519" s="6">
        <f>Table1[[#This Row],[Profit]]/Table1[[#This Row],[Revenue]]</f>
        <v>0.22258568136198056</v>
      </c>
    </row>
    <row r="2520" spans="1:17" x14ac:dyDescent="0.3">
      <c r="A2520">
        <v>2519</v>
      </c>
      <c r="B2520" t="s">
        <v>5208</v>
      </c>
      <c r="C2520" t="s">
        <v>5209</v>
      </c>
      <c r="D2520" t="s">
        <v>32</v>
      </c>
      <c r="E2520" t="s">
        <v>63</v>
      </c>
      <c r="F2520" t="s">
        <v>2198</v>
      </c>
      <c r="G2520" t="s">
        <v>19</v>
      </c>
      <c r="H2520" t="s">
        <v>35</v>
      </c>
      <c r="I2520" s="1">
        <v>45100</v>
      </c>
      <c r="J2520">
        <v>2023</v>
      </c>
      <c r="K2520" t="s">
        <v>21</v>
      </c>
      <c r="L2520">
        <v>15</v>
      </c>
      <c r="M2520">
        <v>182.09</v>
      </c>
      <c r="N2520">
        <v>95.63</v>
      </c>
      <c r="O2520">
        <f>Table1[[#This Row],[Price_per_qty]]*Table1[[#This Row],[Sold_qty]]</f>
        <v>2731.35</v>
      </c>
      <c r="P2520">
        <f>(Table1[[#This Row],[Sold_qty]]*Table1[[#This Row],[Price_per_qty]])-(Table1[[#This Row],[COGS]]*Table1[[#This Row],[Sold_qty]])</f>
        <v>1296.9000000000001</v>
      </c>
      <c r="Q2520" s="6">
        <f>Table1[[#This Row],[Profit]]/Table1[[#This Row],[Revenue]]</f>
        <v>0.47482014388489213</v>
      </c>
    </row>
    <row r="2521" spans="1:17" x14ac:dyDescent="0.3">
      <c r="A2521">
        <v>2520</v>
      </c>
      <c r="B2521" t="s">
        <v>5210</v>
      </c>
      <c r="C2521" t="s">
        <v>5211</v>
      </c>
      <c r="D2521" t="s">
        <v>24</v>
      </c>
      <c r="E2521" t="s">
        <v>73</v>
      </c>
      <c r="F2521" t="s">
        <v>2296</v>
      </c>
      <c r="G2521" t="s">
        <v>27</v>
      </c>
      <c r="H2521" t="s">
        <v>19</v>
      </c>
      <c r="I2521" s="1">
        <v>45306</v>
      </c>
      <c r="J2521">
        <v>2024</v>
      </c>
      <c r="K2521" t="s">
        <v>21</v>
      </c>
      <c r="L2521">
        <v>16</v>
      </c>
      <c r="M2521">
        <v>175.38</v>
      </c>
      <c r="N2521">
        <v>98.03</v>
      </c>
      <c r="O2521">
        <f>Table1[[#This Row],[Price_per_qty]]*Table1[[#This Row],[Sold_qty]]</f>
        <v>2806.08</v>
      </c>
      <c r="P2521">
        <f>(Table1[[#This Row],[Sold_qty]]*Table1[[#This Row],[Price_per_qty]])-(Table1[[#This Row],[COGS]]*Table1[[#This Row],[Sold_qty]])</f>
        <v>1237.5999999999999</v>
      </c>
      <c r="Q2521" s="6">
        <f>Table1[[#This Row],[Profit]]/Table1[[#This Row],[Revenue]]</f>
        <v>0.44104230813091572</v>
      </c>
    </row>
    <row r="2522" spans="1:17" x14ac:dyDescent="0.3">
      <c r="A2522">
        <v>2521</v>
      </c>
      <c r="B2522" t="s">
        <v>5212</v>
      </c>
      <c r="C2522" t="s">
        <v>3658</v>
      </c>
      <c r="D2522" t="s">
        <v>16</v>
      </c>
      <c r="E2522" t="s">
        <v>106</v>
      </c>
      <c r="F2522" t="s">
        <v>3208</v>
      </c>
      <c r="G2522" t="s">
        <v>19</v>
      </c>
      <c r="H2522" t="s">
        <v>27</v>
      </c>
      <c r="I2522" s="1">
        <v>45245</v>
      </c>
      <c r="J2522">
        <v>2023</v>
      </c>
      <c r="K2522" t="s">
        <v>36</v>
      </c>
      <c r="L2522">
        <v>6</v>
      </c>
      <c r="M2522">
        <v>175.83</v>
      </c>
      <c r="N2522">
        <v>136.66999999999999</v>
      </c>
      <c r="O2522">
        <f>Table1[[#This Row],[Price_per_qty]]*Table1[[#This Row],[Sold_qty]]</f>
        <v>1054.98</v>
      </c>
      <c r="P2522">
        <f>(Table1[[#This Row],[Sold_qty]]*Table1[[#This Row],[Price_per_qty]])-(Table1[[#This Row],[COGS]]*Table1[[#This Row],[Sold_qty]])</f>
        <v>234.96000000000004</v>
      </c>
      <c r="Q2522" s="6">
        <f>Table1[[#This Row],[Profit]]/Table1[[#This Row],[Revenue]]</f>
        <v>0.22271512256156517</v>
      </c>
    </row>
    <row r="2523" spans="1:17" x14ac:dyDescent="0.3">
      <c r="A2523">
        <v>2522</v>
      </c>
      <c r="B2523" t="s">
        <v>5213</v>
      </c>
      <c r="C2523" t="s">
        <v>5214</v>
      </c>
      <c r="D2523" t="s">
        <v>24</v>
      </c>
      <c r="E2523" t="s">
        <v>25</v>
      </c>
      <c r="F2523" t="s">
        <v>1653</v>
      </c>
      <c r="G2523" t="s">
        <v>35</v>
      </c>
      <c r="H2523" t="s">
        <v>20</v>
      </c>
      <c r="I2523" s="1">
        <v>45603</v>
      </c>
      <c r="J2523">
        <v>2024</v>
      </c>
      <c r="K2523" t="s">
        <v>103</v>
      </c>
      <c r="L2523">
        <v>14</v>
      </c>
      <c r="M2523">
        <v>152.72999999999999</v>
      </c>
      <c r="N2523">
        <v>124.39</v>
      </c>
      <c r="O2523">
        <f>Table1[[#This Row],[Price_per_qty]]*Table1[[#This Row],[Sold_qty]]</f>
        <v>2138.2199999999998</v>
      </c>
      <c r="P2523">
        <f>(Table1[[#This Row],[Sold_qty]]*Table1[[#This Row],[Price_per_qty]])-(Table1[[#This Row],[COGS]]*Table1[[#This Row],[Sold_qty]])</f>
        <v>396.75999999999976</v>
      </c>
      <c r="Q2523" s="6">
        <f>Table1[[#This Row],[Profit]]/Table1[[#This Row],[Revenue]]</f>
        <v>0.18555621030576824</v>
      </c>
    </row>
    <row r="2524" spans="1:17" x14ac:dyDescent="0.3">
      <c r="A2524">
        <v>2523</v>
      </c>
      <c r="B2524" t="s">
        <v>5215</v>
      </c>
      <c r="C2524" t="s">
        <v>5216</v>
      </c>
      <c r="D2524" t="s">
        <v>24</v>
      </c>
      <c r="E2524" t="s">
        <v>73</v>
      </c>
      <c r="F2524" t="s">
        <v>2587</v>
      </c>
      <c r="G2524" t="s">
        <v>20</v>
      </c>
      <c r="H2524" t="s">
        <v>44</v>
      </c>
      <c r="I2524" s="1">
        <v>45150</v>
      </c>
      <c r="J2524">
        <v>2023</v>
      </c>
      <c r="K2524" t="s">
        <v>29</v>
      </c>
      <c r="L2524">
        <v>14</v>
      </c>
      <c r="M2524">
        <v>273.86</v>
      </c>
      <c r="N2524">
        <v>143.96</v>
      </c>
      <c r="O2524">
        <f>Table1[[#This Row],[Price_per_qty]]*Table1[[#This Row],[Sold_qty]]</f>
        <v>3834.04</v>
      </c>
      <c r="P2524">
        <f>(Table1[[#This Row],[Sold_qty]]*Table1[[#This Row],[Price_per_qty]])-(Table1[[#This Row],[COGS]]*Table1[[#This Row],[Sold_qty]])</f>
        <v>1818.6</v>
      </c>
      <c r="Q2524" s="6">
        <f>Table1[[#This Row],[Profit]]/Table1[[#This Row],[Revenue]]</f>
        <v>0.47432994960928943</v>
      </c>
    </row>
    <row r="2525" spans="1:17" x14ac:dyDescent="0.3">
      <c r="A2525">
        <v>2524</v>
      </c>
      <c r="B2525" t="s">
        <v>5217</v>
      </c>
      <c r="C2525" t="s">
        <v>5218</v>
      </c>
      <c r="D2525" t="s">
        <v>32</v>
      </c>
      <c r="E2525" t="s">
        <v>63</v>
      </c>
      <c r="F2525" t="s">
        <v>1613</v>
      </c>
      <c r="G2525" t="s">
        <v>19</v>
      </c>
      <c r="H2525" t="s">
        <v>27</v>
      </c>
      <c r="I2525" s="1">
        <v>45471</v>
      </c>
      <c r="J2525">
        <v>2024</v>
      </c>
      <c r="K2525" t="s">
        <v>36</v>
      </c>
      <c r="L2525">
        <v>17</v>
      </c>
      <c r="M2525">
        <v>475.76</v>
      </c>
      <c r="N2525">
        <v>378.83</v>
      </c>
      <c r="O2525">
        <f>Table1[[#This Row],[Price_per_qty]]*Table1[[#This Row],[Sold_qty]]</f>
        <v>8087.92</v>
      </c>
      <c r="P2525">
        <f>(Table1[[#This Row],[Sold_qty]]*Table1[[#This Row],[Price_per_qty]])-(Table1[[#This Row],[COGS]]*Table1[[#This Row],[Sold_qty]])</f>
        <v>1647.8100000000004</v>
      </c>
      <c r="Q2525" s="6">
        <f>Table1[[#This Row],[Profit]]/Table1[[#This Row],[Revenue]]</f>
        <v>0.20373717840928204</v>
      </c>
    </row>
    <row r="2526" spans="1:17" x14ac:dyDescent="0.3">
      <c r="A2526">
        <v>2525</v>
      </c>
      <c r="B2526" t="s">
        <v>5219</v>
      </c>
      <c r="C2526" t="s">
        <v>5220</v>
      </c>
      <c r="D2526" t="s">
        <v>16</v>
      </c>
      <c r="E2526" t="s">
        <v>106</v>
      </c>
      <c r="F2526" t="s">
        <v>764</v>
      </c>
      <c r="G2526" t="s">
        <v>28</v>
      </c>
      <c r="H2526" t="s">
        <v>27</v>
      </c>
      <c r="I2526" s="1">
        <v>45294</v>
      </c>
      <c r="J2526">
        <v>2024</v>
      </c>
      <c r="K2526" t="s">
        <v>21</v>
      </c>
      <c r="L2526">
        <v>17</v>
      </c>
      <c r="M2526">
        <v>57.15</v>
      </c>
      <c r="N2526">
        <v>37.54</v>
      </c>
      <c r="O2526">
        <f>Table1[[#This Row],[Price_per_qty]]*Table1[[#This Row],[Sold_qty]]</f>
        <v>971.55</v>
      </c>
      <c r="P2526">
        <f>(Table1[[#This Row],[Sold_qty]]*Table1[[#This Row],[Price_per_qty]])-(Table1[[#This Row],[COGS]]*Table1[[#This Row],[Sold_qty]])</f>
        <v>333.37</v>
      </c>
      <c r="Q2526" s="6">
        <f>Table1[[#This Row],[Profit]]/Table1[[#This Row],[Revenue]]</f>
        <v>0.34313210848643921</v>
      </c>
    </row>
    <row r="2527" spans="1:17" x14ac:dyDescent="0.3">
      <c r="A2527">
        <v>2526</v>
      </c>
      <c r="B2527" t="s">
        <v>5221</v>
      </c>
      <c r="C2527" t="s">
        <v>5222</v>
      </c>
      <c r="D2527" t="s">
        <v>32</v>
      </c>
      <c r="E2527" t="s">
        <v>63</v>
      </c>
      <c r="F2527" t="s">
        <v>3075</v>
      </c>
      <c r="G2527" t="s">
        <v>28</v>
      </c>
      <c r="H2527" t="s">
        <v>19</v>
      </c>
      <c r="I2527" s="1">
        <v>45350</v>
      </c>
      <c r="J2527">
        <v>2024</v>
      </c>
      <c r="K2527" t="s">
        <v>29</v>
      </c>
      <c r="L2527">
        <v>20</v>
      </c>
      <c r="M2527">
        <v>68.17</v>
      </c>
      <c r="N2527">
        <v>42.36</v>
      </c>
      <c r="O2527">
        <f>Table1[[#This Row],[Price_per_qty]]*Table1[[#This Row],[Sold_qty]]</f>
        <v>1363.4</v>
      </c>
      <c r="P2527">
        <f>(Table1[[#This Row],[Sold_qty]]*Table1[[#This Row],[Price_per_qty]])-(Table1[[#This Row],[COGS]]*Table1[[#This Row],[Sold_qty]])</f>
        <v>516.20000000000005</v>
      </c>
      <c r="Q2527" s="6">
        <f>Table1[[#This Row],[Profit]]/Table1[[#This Row],[Revenue]]</f>
        <v>0.3786122927974182</v>
      </c>
    </row>
    <row r="2528" spans="1:17" x14ac:dyDescent="0.3">
      <c r="A2528">
        <v>2527</v>
      </c>
      <c r="B2528" t="s">
        <v>5223</v>
      </c>
      <c r="C2528" t="s">
        <v>5224</v>
      </c>
      <c r="D2528" t="s">
        <v>16</v>
      </c>
      <c r="E2528" t="s">
        <v>106</v>
      </c>
      <c r="F2528" t="s">
        <v>3695</v>
      </c>
      <c r="G2528" t="s">
        <v>20</v>
      </c>
      <c r="H2528" t="s">
        <v>28</v>
      </c>
      <c r="I2528" s="1">
        <v>45086</v>
      </c>
      <c r="J2528">
        <v>2023</v>
      </c>
      <c r="K2528" t="s">
        <v>21</v>
      </c>
      <c r="L2528">
        <v>5</v>
      </c>
      <c r="M2528">
        <v>21.54</v>
      </c>
      <c r="N2528">
        <v>18</v>
      </c>
      <c r="O2528">
        <f>Table1[[#This Row],[Price_per_qty]]*Table1[[#This Row],[Sold_qty]]</f>
        <v>107.69999999999999</v>
      </c>
      <c r="P2528">
        <f>(Table1[[#This Row],[Sold_qty]]*Table1[[#This Row],[Price_per_qty]])-(Table1[[#This Row],[COGS]]*Table1[[#This Row],[Sold_qty]])</f>
        <v>17.699999999999989</v>
      </c>
      <c r="Q2528" s="6">
        <f>Table1[[#This Row],[Profit]]/Table1[[#This Row],[Revenue]]</f>
        <v>0.16434540389972135</v>
      </c>
    </row>
    <row r="2529" spans="1:17" x14ac:dyDescent="0.3">
      <c r="A2529">
        <v>2528</v>
      </c>
      <c r="B2529" t="s">
        <v>5225</v>
      </c>
      <c r="C2529" t="s">
        <v>2013</v>
      </c>
      <c r="D2529" t="s">
        <v>24</v>
      </c>
      <c r="E2529" t="s">
        <v>73</v>
      </c>
      <c r="F2529" t="s">
        <v>1047</v>
      </c>
      <c r="G2529" t="s">
        <v>44</v>
      </c>
      <c r="H2529" t="s">
        <v>28</v>
      </c>
      <c r="I2529" s="1">
        <v>45254</v>
      </c>
      <c r="J2529">
        <v>2023</v>
      </c>
      <c r="K2529" t="s">
        <v>21</v>
      </c>
      <c r="L2529">
        <v>7</v>
      </c>
      <c r="M2529">
        <v>301.77999999999997</v>
      </c>
      <c r="N2529">
        <v>156.97</v>
      </c>
      <c r="O2529">
        <f>Table1[[#This Row],[Price_per_qty]]*Table1[[#This Row],[Sold_qty]]</f>
        <v>2112.46</v>
      </c>
      <c r="P2529">
        <f>(Table1[[#This Row],[Sold_qty]]*Table1[[#This Row],[Price_per_qty]])-(Table1[[#This Row],[COGS]]*Table1[[#This Row],[Sold_qty]])</f>
        <v>1013.6700000000001</v>
      </c>
      <c r="Q2529" s="6">
        <f>Table1[[#This Row],[Profit]]/Table1[[#This Row],[Revenue]]</f>
        <v>0.47985287295380741</v>
      </c>
    </row>
    <row r="2530" spans="1:17" x14ac:dyDescent="0.3">
      <c r="A2530">
        <v>2529</v>
      </c>
      <c r="B2530" t="s">
        <v>5226</v>
      </c>
      <c r="C2530" t="s">
        <v>538</v>
      </c>
      <c r="D2530" t="s">
        <v>16</v>
      </c>
      <c r="E2530" t="s">
        <v>59</v>
      </c>
      <c r="F2530" t="s">
        <v>203</v>
      </c>
      <c r="G2530" t="s">
        <v>19</v>
      </c>
      <c r="H2530" t="s">
        <v>27</v>
      </c>
      <c r="I2530" s="1">
        <v>45570</v>
      </c>
      <c r="J2530">
        <v>2024</v>
      </c>
      <c r="K2530" t="s">
        <v>103</v>
      </c>
      <c r="L2530">
        <v>20</v>
      </c>
      <c r="M2530">
        <v>157.62</v>
      </c>
      <c r="N2530">
        <v>94.31</v>
      </c>
      <c r="O2530">
        <f>Table1[[#This Row],[Price_per_qty]]*Table1[[#This Row],[Sold_qty]]</f>
        <v>3152.4</v>
      </c>
      <c r="P2530">
        <f>(Table1[[#This Row],[Sold_qty]]*Table1[[#This Row],[Price_per_qty]])-(Table1[[#This Row],[COGS]]*Table1[[#This Row],[Sold_qty]])</f>
        <v>1266.2</v>
      </c>
      <c r="Q2530" s="6">
        <f>Table1[[#This Row],[Profit]]/Table1[[#This Row],[Revenue]]</f>
        <v>0.4016622256058876</v>
      </c>
    </row>
    <row r="2531" spans="1:17" x14ac:dyDescent="0.3">
      <c r="A2531">
        <v>2530</v>
      </c>
      <c r="B2531" t="s">
        <v>5227</v>
      </c>
      <c r="C2531" t="s">
        <v>5228</v>
      </c>
      <c r="D2531" t="s">
        <v>32</v>
      </c>
      <c r="E2531" t="s">
        <v>63</v>
      </c>
      <c r="F2531" t="s">
        <v>3075</v>
      </c>
      <c r="G2531" t="s">
        <v>19</v>
      </c>
      <c r="H2531" t="s">
        <v>20</v>
      </c>
      <c r="I2531" s="1">
        <v>45027</v>
      </c>
      <c r="J2531">
        <v>2023</v>
      </c>
      <c r="K2531" t="s">
        <v>103</v>
      </c>
      <c r="L2531">
        <v>5</v>
      </c>
      <c r="M2531">
        <v>436.71</v>
      </c>
      <c r="N2531">
        <v>301.49</v>
      </c>
      <c r="O2531">
        <f>Table1[[#This Row],[Price_per_qty]]*Table1[[#This Row],[Sold_qty]]</f>
        <v>2183.5499999999997</v>
      </c>
      <c r="P2531">
        <f>(Table1[[#This Row],[Sold_qty]]*Table1[[#This Row],[Price_per_qty]])-(Table1[[#This Row],[COGS]]*Table1[[#This Row],[Sold_qty]])</f>
        <v>676.09999999999968</v>
      </c>
      <c r="Q2531" s="6">
        <f>Table1[[#This Row],[Profit]]/Table1[[#This Row],[Revenue]]</f>
        <v>0.30963339515925892</v>
      </c>
    </row>
    <row r="2532" spans="1:17" x14ac:dyDescent="0.3">
      <c r="A2532">
        <v>2531</v>
      </c>
      <c r="B2532" t="s">
        <v>5229</v>
      </c>
      <c r="C2532" t="s">
        <v>5230</v>
      </c>
      <c r="D2532" t="s">
        <v>16</v>
      </c>
      <c r="E2532" t="s">
        <v>17</v>
      </c>
      <c r="F2532" t="s">
        <v>122</v>
      </c>
      <c r="G2532" t="s">
        <v>28</v>
      </c>
      <c r="H2532" t="s">
        <v>35</v>
      </c>
      <c r="I2532" s="1">
        <v>44959</v>
      </c>
      <c r="J2532">
        <v>2023</v>
      </c>
      <c r="K2532" t="s">
        <v>103</v>
      </c>
      <c r="L2532">
        <v>13</v>
      </c>
      <c r="M2532">
        <v>257.75</v>
      </c>
      <c r="N2532">
        <v>146.19999999999999</v>
      </c>
      <c r="O2532">
        <f>Table1[[#This Row],[Price_per_qty]]*Table1[[#This Row],[Sold_qty]]</f>
        <v>3350.75</v>
      </c>
      <c r="P2532">
        <f>(Table1[[#This Row],[Sold_qty]]*Table1[[#This Row],[Price_per_qty]])-(Table1[[#This Row],[COGS]]*Table1[[#This Row],[Sold_qty]])</f>
        <v>1450.15</v>
      </c>
      <c r="Q2532" s="6">
        <f>Table1[[#This Row],[Profit]]/Table1[[#This Row],[Revenue]]</f>
        <v>0.43278370514064018</v>
      </c>
    </row>
    <row r="2533" spans="1:17" x14ac:dyDescent="0.3">
      <c r="A2533">
        <v>2532</v>
      </c>
      <c r="B2533" t="s">
        <v>5231</v>
      </c>
      <c r="C2533" t="s">
        <v>1237</v>
      </c>
      <c r="D2533" t="s">
        <v>16</v>
      </c>
      <c r="E2533" t="s">
        <v>17</v>
      </c>
      <c r="F2533" t="s">
        <v>604</v>
      </c>
      <c r="G2533" t="s">
        <v>20</v>
      </c>
      <c r="H2533" t="s">
        <v>35</v>
      </c>
      <c r="I2533" s="1">
        <v>45372</v>
      </c>
      <c r="J2533">
        <v>2024</v>
      </c>
      <c r="K2533" t="s">
        <v>36</v>
      </c>
      <c r="L2533">
        <v>17</v>
      </c>
      <c r="M2533">
        <v>49.67</v>
      </c>
      <c r="N2533">
        <v>36.51</v>
      </c>
      <c r="O2533">
        <f>Table1[[#This Row],[Price_per_qty]]*Table1[[#This Row],[Sold_qty]]</f>
        <v>844.39</v>
      </c>
      <c r="P2533">
        <f>(Table1[[#This Row],[Sold_qty]]*Table1[[#This Row],[Price_per_qty]])-(Table1[[#This Row],[COGS]]*Table1[[#This Row],[Sold_qty]])</f>
        <v>223.72000000000003</v>
      </c>
      <c r="Q2533" s="6">
        <f>Table1[[#This Row],[Profit]]/Table1[[#This Row],[Revenue]]</f>
        <v>0.26494866116368032</v>
      </c>
    </row>
    <row r="2534" spans="1:17" x14ac:dyDescent="0.3">
      <c r="A2534">
        <v>2533</v>
      </c>
      <c r="B2534" t="s">
        <v>5232</v>
      </c>
      <c r="C2534" t="s">
        <v>2225</v>
      </c>
      <c r="D2534" t="s">
        <v>32</v>
      </c>
      <c r="E2534" t="s">
        <v>52</v>
      </c>
      <c r="F2534" t="s">
        <v>305</v>
      </c>
      <c r="G2534" t="s">
        <v>35</v>
      </c>
      <c r="H2534" t="s">
        <v>28</v>
      </c>
      <c r="I2534" s="1">
        <v>45433</v>
      </c>
      <c r="J2534">
        <v>2024</v>
      </c>
      <c r="K2534" t="s">
        <v>21</v>
      </c>
      <c r="L2534">
        <v>12</v>
      </c>
      <c r="M2534">
        <v>187.35</v>
      </c>
      <c r="N2534">
        <v>105.23</v>
      </c>
      <c r="O2534">
        <f>Table1[[#This Row],[Price_per_qty]]*Table1[[#This Row],[Sold_qty]]</f>
        <v>2248.1999999999998</v>
      </c>
      <c r="P2534">
        <f>(Table1[[#This Row],[Sold_qty]]*Table1[[#This Row],[Price_per_qty]])-(Table1[[#This Row],[COGS]]*Table1[[#This Row],[Sold_qty]])</f>
        <v>985.43999999999983</v>
      </c>
      <c r="Q2534" s="6">
        <f>Table1[[#This Row],[Profit]]/Table1[[#This Row],[Revenue]]</f>
        <v>0.43832399252735516</v>
      </c>
    </row>
    <row r="2535" spans="1:17" x14ac:dyDescent="0.3">
      <c r="A2535">
        <v>2534</v>
      </c>
      <c r="B2535" t="s">
        <v>5233</v>
      </c>
      <c r="C2535" t="s">
        <v>5234</v>
      </c>
      <c r="D2535" t="s">
        <v>16</v>
      </c>
      <c r="E2535" t="s">
        <v>17</v>
      </c>
      <c r="F2535" t="s">
        <v>235</v>
      </c>
      <c r="G2535" t="s">
        <v>28</v>
      </c>
      <c r="H2535" t="s">
        <v>28</v>
      </c>
      <c r="I2535" s="1">
        <v>45057</v>
      </c>
      <c r="J2535">
        <v>2023</v>
      </c>
      <c r="K2535" t="s">
        <v>21</v>
      </c>
      <c r="L2535">
        <v>14</v>
      </c>
      <c r="M2535">
        <v>112.76</v>
      </c>
      <c r="N2535">
        <v>83.02</v>
      </c>
      <c r="O2535">
        <f>Table1[[#This Row],[Price_per_qty]]*Table1[[#This Row],[Sold_qty]]</f>
        <v>1578.64</v>
      </c>
      <c r="P2535">
        <f>(Table1[[#This Row],[Sold_qty]]*Table1[[#This Row],[Price_per_qty]])-(Table1[[#This Row],[COGS]]*Table1[[#This Row],[Sold_qty]])</f>
        <v>416.36000000000013</v>
      </c>
      <c r="Q2535" s="6">
        <f>Table1[[#This Row],[Profit]]/Table1[[#This Row],[Revenue]]</f>
        <v>0.26374600922312885</v>
      </c>
    </row>
    <row r="2536" spans="1:17" x14ac:dyDescent="0.3">
      <c r="A2536">
        <v>2535</v>
      </c>
      <c r="B2536" t="s">
        <v>5235</v>
      </c>
      <c r="C2536" t="s">
        <v>5236</v>
      </c>
      <c r="D2536" t="s">
        <v>24</v>
      </c>
      <c r="E2536" t="s">
        <v>73</v>
      </c>
      <c r="F2536" t="s">
        <v>1389</v>
      </c>
      <c r="G2536" t="s">
        <v>28</v>
      </c>
      <c r="H2536" t="s">
        <v>27</v>
      </c>
      <c r="I2536" s="1">
        <v>45460</v>
      </c>
      <c r="J2536">
        <v>2024</v>
      </c>
      <c r="K2536" t="s">
        <v>29</v>
      </c>
      <c r="L2536">
        <v>17</v>
      </c>
      <c r="M2536">
        <v>122.51</v>
      </c>
      <c r="N2536">
        <v>95.54</v>
      </c>
      <c r="O2536">
        <f>Table1[[#This Row],[Price_per_qty]]*Table1[[#This Row],[Sold_qty]]</f>
        <v>2082.67</v>
      </c>
      <c r="P2536">
        <f>(Table1[[#This Row],[Sold_qty]]*Table1[[#This Row],[Price_per_qty]])-(Table1[[#This Row],[COGS]]*Table1[[#This Row],[Sold_qty]])</f>
        <v>458.49</v>
      </c>
      <c r="Q2536" s="6">
        <f>Table1[[#This Row],[Profit]]/Table1[[#This Row],[Revenue]]</f>
        <v>0.22014529426169291</v>
      </c>
    </row>
    <row r="2537" spans="1:17" x14ac:dyDescent="0.3">
      <c r="A2537">
        <v>2536</v>
      </c>
      <c r="B2537" t="s">
        <v>5237</v>
      </c>
      <c r="C2537" t="s">
        <v>1650</v>
      </c>
      <c r="D2537" t="s">
        <v>24</v>
      </c>
      <c r="E2537" t="s">
        <v>42</v>
      </c>
      <c r="F2537" t="s">
        <v>883</v>
      </c>
      <c r="G2537" t="s">
        <v>20</v>
      </c>
      <c r="H2537" t="s">
        <v>44</v>
      </c>
      <c r="I2537" s="1">
        <v>45099</v>
      </c>
      <c r="J2537">
        <v>2023</v>
      </c>
      <c r="K2537" t="s">
        <v>103</v>
      </c>
      <c r="L2537">
        <v>13</v>
      </c>
      <c r="M2537">
        <v>383.98</v>
      </c>
      <c r="N2537">
        <v>276.72000000000003</v>
      </c>
      <c r="O2537">
        <f>Table1[[#This Row],[Price_per_qty]]*Table1[[#This Row],[Sold_qty]]</f>
        <v>4991.74</v>
      </c>
      <c r="P2537">
        <f>(Table1[[#This Row],[Sold_qty]]*Table1[[#This Row],[Price_per_qty]])-(Table1[[#This Row],[COGS]]*Table1[[#This Row],[Sold_qty]])</f>
        <v>1394.3799999999992</v>
      </c>
      <c r="Q2537" s="6">
        <f>Table1[[#This Row],[Profit]]/Table1[[#This Row],[Revenue]]</f>
        <v>0.27933746549299426</v>
      </c>
    </row>
    <row r="2538" spans="1:17" x14ac:dyDescent="0.3">
      <c r="A2538">
        <v>2537</v>
      </c>
      <c r="B2538" t="s">
        <v>5238</v>
      </c>
      <c r="C2538" t="s">
        <v>5239</v>
      </c>
      <c r="D2538" t="s">
        <v>32</v>
      </c>
      <c r="E2538" t="s">
        <v>52</v>
      </c>
      <c r="F2538" t="s">
        <v>2829</v>
      </c>
      <c r="G2538" t="s">
        <v>19</v>
      </c>
      <c r="H2538" t="s">
        <v>20</v>
      </c>
      <c r="I2538" s="1">
        <v>45303</v>
      </c>
      <c r="J2538">
        <v>2024</v>
      </c>
      <c r="K2538" t="s">
        <v>36</v>
      </c>
      <c r="L2538">
        <v>8</v>
      </c>
      <c r="M2538">
        <v>41.97</v>
      </c>
      <c r="N2538">
        <v>33.94</v>
      </c>
      <c r="O2538">
        <f>Table1[[#This Row],[Price_per_qty]]*Table1[[#This Row],[Sold_qty]]</f>
        <v>335.76</v>
      </c>
      <c r="P2538">
        <f>(Table1[[#This Row],[Sold_qty]]*Table1[[#This Row],[Price_per_qty]])-(Table1[[#This Row],[COGS]]*Table1[[#This Row],[Sold_qty]])</f>
        <v>64.240000000000009</v>
      </c>
      <c r="Q2538" s="6">
        <f>Table1[[#This Row],[Profit]]/Table1[[#This Row],[Revenue]]</f>
        <v>0.19132713843221352</v>
      </c>
    </row>
    <row r="2539" spans="1:17" x14ac:dyDescent="0.3">
      <c r="A2539">
        <v>2538</v>
      </c>
      <c r="B2539" t="s">
        <v>5240</v>
      </c>
      <c r="C2539" t="s">
        <v>5241</v>
      </c>
      <c r="D2539" t="s">
        <v>24</v>
      </c>
      <c r="E2539" t="s">
        <v>25</v>
      </c>
      <c r="F2539" t="s">
        <v>313</v>
      </c>
      <c r="G2539" t="s">
        <v>27</v>
      </c>
      <c r="H2539" t="s">
        <v>27</v>
      </c>
      <c r="I2539" s="1">
        <v>45395</v>
      </c>
      <c r="J2539">
        <v>2024</v>
      </c>
      <c r="K2539" t="s">
        <v>36</v>
      </c>
      <c r="L2539">
        <v>8</v>
      </c>
      <c r="M2539">
        <v>154.68</v>
      </c>
      <c r="N2539">
        <v>114.54</v>
      </c>
      <c r="O2539">
        <f>Table1[[#This Row],[Price_per_qty]]*Table1[[#This Row],[Sold_qty]]</f>
        <v>1237.44</v>
      </c>
      <c r="P2539">
        <f>(Table1[[#This Row],[Sold_qty]]*Table1[[#This Row],[Price_per_qty]])-(Table1[[#This Row],[COGS]]*Table1[[#This Row],[Sold_qty]])</f>
        <v>321.12</v>
      </c>
      <c r="Q2539" s="6">
        <f>Table1[[#This Row],[Profit]]/Table1[[#This Row],[Revenue]]</f>
        <v>0.2595034910783553</v>
      </c>
    </row>
    <row r="2540" spans="1:17" x14ac:dyDescent="0.3">
      <c r="A2540">
        <v>2539</v>
      </c>
      <c r="B2540" t="s">
        <v>5242</v>
      </c>
      <c r="C2540" t="s">
        <v>1821</v>
      </c>
      <c r="D2540" t="s">
        <v>16</v>
      </c>
      <c r="E2540" t="s">
        <v>59</v>
      </c>
      <c r="F2540" t="s">
        <v>299</v>
      </c>
      <c r="G2540" t="s">
        <v>28</v>
      </c>
      <c r="H2540" t="s">
        <v>44</v>
      </c>
      <c r="I2540" s="1">
        <v>44957</v>
      </c>
      <c r="J2540">
        <v>2023</v>
      </c>
      <c r="K2540" t="s">
        <v>21</v>
      </c>
      <c r="L2540">
        <v>5</v>
      </c>
      <c r="M2540">
        <v>204.15</v>
      </c>
      <c r="N2540">
        <v>156.32</v>
      </c>
      <c r="O2540">
        <f>Table1[[#This Row],[Price_per_qty]]*Table1[[#This Row],[Sold_qty]]</f>
        <v>1020.75</v>
      </c>
      <c r="P2540">
        <f>(Table1[[#This Row],[Sold_qty]]*Table1[[#This Row],[Price_per_qty]])-(Table1[[#This Row],[COGS]]*Table1[[#This Row],[Sold_qty]])</f>
        <v>239.15000000000009</v>
      </c>
      <c r="Q2540" s="6">
        <f>Table1[[#This Row],[Profit]]/Table1[[#This Row],[Revenue]]</f>
        <v>0.2342885133480285</v>
      </c>
    </row>
    <row r="2541" spans="1:17" x14ac:dyDescent="0.3">
      <c r="A2541">
        <v>2540</v>
      </c>
      <c r="B2541" t="s">
        <v>5243</v>
      </c>
      <c r="C2541" t="s">
        <v>5139</v>
      </c>
      <c r="D2541" t="s">
        <v>32</v>
      </c>
      <c r="E2541" t="s">
        <v>63</v>
      </c>
      <c r="F2541" t="s">
        <v>1140</v>
      </c>
      <c r="G2541" t="s">
        <v>44</v>
      </c>
      <c r="H2541" t="s">
        <v>28</v>
      </c>
      <c r="I2541" s="1">
        <v>44947</v>
      </c>
      <c r="J2541">
        <v>2023</v>
      </c>
      <c r="K2541" t="s">
        <v>21</v>
      </c>
      <c r="L2541">
        <v>2</v>
      </c>
      <c r="M2541">
        <v>426.47</v>
      </c>
      <c r="N2541">
        <v>303.58</v>
      </c>
      <c r="O2541">
        <f>Table1[[#This Row],[Price_per_qty]]*Table1[[#This Row],[Sold_qty]]</f>
        <v>852.94</v>
      </c>
      <c r="P2541">
        <f>(Table1[[#This Row],[Sold_qty]]*Table1[[#This Row],[Price_per_qty]])-(Table1[[#This Row],[COGS]]*Table1[[#This Row],[Sold_qty]])</f>
        <v>245.78000000000009</v>
      </c>
      <c r="Q2541" s="6">
        <f>Table1[[#This Row],[Profit]]/Table1[[#This Row],[Revenue]]</f>
        <v>0.28815625952587531</v>
      </c>
    </row>
    <row r="2542" spans="1:17" x14ac:dyDescent="0.3">
      <c r="A2542">
        <v>2541</v>
      </c>
      <c r="B2542" t="s">
        <v>5244</v>
      </c>
      <c r="C2542" t="s">
        <v>4426</v>
      </c>
      <c r="D2542" t="s">
        <v>24</v>
      </c>
      <c r="E2542" t="s">
        <v>42</v>
      </c>
      <c r="F2542" t="s">
        <v>368</v>
      </c>
      <c r="G2542" t="s">
        <v>27</v>
      </c>
      <c r="H2542" t="s">
        <v>27</v>
      </c>
      <c r="I2542" s="1">
        <v>45766</v>
      </c>
      <c r="J2542">
        <v>2025</v>
      </c>
      <c r="K2542" t="s">
        <v>103</v>
      </c>
      <c r="L2542">
        <v>20</v>
      </c>
      <c r="M2542">
        <v>187.21</v>
      </c>
      <c r="N2542">
        <v>137.32</v>
      </c>
      <c r="O2542">
        <f>Table1[[#This Row],[Price_per_qty]]*Table1[[#This Row],[Sold_qty]]</f>
        <v>3744.2000000000003</v>
      </c>
      <c r="P2542">
        <f>(Table1[[#This Row],[Sold_qty]]*Table1[[#This Row],[Price_per_qty]])-(Table1[[#This Row],[COGS]]*Table1[[#This Row],[Sold_qty]])</f>
        <v>997.80000000000064</v>
      </c>
      <c r="Q2542" s="6">
        <f>Table1[[#This Row],[Profit]]/Table1[[#This Row],[Revenue]]</f>
        <v>0.26649217456332475</v>
      </c>
    </row>
    <row r="2543" spans="1:17" x14ac:dyDescent="0.3">
      <c r="A2543">
        <v>2542</v>
      </c>
      <c r="B2543" t="s">
        <v>5245</v>
      </c>
      <c r="C2543" t="s">
        <v>5246</v>
      </c>
      <c r="D2543" t="s">
        <v>32</v>
      </c>
      <c r="E2543" t="s">
        <v>33</v>
      </c>
      <c r="F2543" t="s">
        <v>474</v>
      </c>
      <c r="G2543" t="s">
        <v>20</v>
      </c>
      <c r="H2543" t="s">
        <v>20</v>
      </c>
      <c r="I2543" s="1">
        <v>45750</v>
      </c>
      <c r="J2543">
        <v>2025</v>
      </c>
      <c r="K2543" t="s">
        <v>103</v>
      </c>
      <c r="L2543">
        <v>13</v>
      </c>
      <c r="M2543">
        <v>228.82</v>
      </c>
      <c r="N2543">
        <v>156.27000000000001</v>
      </c>
      <c r="O2543">
        <f>Table1[[#This Row],[Price_per_qty]]*Table1[[#This Row],[Sold_qty]]</f>
        <v>2974.66</v>
      </c>
      <c r="P2543">
        <f>(Table1[[#This Row],[Sold_qty]]*Table1[[#This Row],[Price_per_qty]])-(Table1[[#This Row],[COGS]]*Table1[[#This Row],[Sold_qty]])</f>
        <v>943.14999999999964</v>
      </c>
      <c r="Q2543" s="6">
        <f>Table1[[#This Row],[Profit]]/Table1[[#This Row],[Revenue]]</f>
        <v>0.31706144567782524</v>
      </c>
    </row>
    <row r="2544" spans="1:17" x14ac:dyDescent="0.3">
      <c r="A2544">
        <v>2543</v>
      </c>
      <c r="B2544" t="s">
        <v>5247</v>
      </c>
      <c r="C2544" t="s">
        <v>5248</v>
      </c>
      <c r="D2544" t="s">
        <v>16</v>
      </c>
      <c r="E2544" t="s">
        <v>106</v>
      </c>
      <c r="F2544" t="s">
        <v>496</v>
      </c>
      <c r="G2544" t="s">
        <v>35</v>
      </c>
      <c r="H2544" t="s">
        <v>20</v>
      </c>
      <c r="I2544" s="1">
        <v>45507</v>
      </c>
      <c r="J2544">
        <v>2024</v>
      </c>
      <c r="K2544" t="s">
        <v>21</v>
      </c>
      <c r="L2544">
        <v>9</v>
      </c>
      <c r="M2544">
        <v>372.22</v>
      </c>
      <c r="N2544">
        <v>197.69</v>
      </c>
      <c r="O2544">
        <f>Table1[[#This Row],[Price_per_qty]]*Table1[[#This Row],[Sold_qty]]</f>
        <v>3349.9800000000005</v>
      </c>
      <c r="P2544">
        <f>(Table1[[#This Row],[Sold_qty]]*Table1[[#This Row],[Price_per_qty]])-(Table1[[#This Row],[COGS]]*Table1[[#This Row],[Sold_qty]])</f>
        <v>1570.7700000000004</v>
      </c>
      <c r="Q2544" s="6">
        <f>Table1[[#This Row],[Profit]]/Table1[[#This Row],[Revenue]]</f>
        <v>0.46888936650368068</v>
      </c>
    </row>
    <row r="2545" spans="1:17" x14ac:dyDescent="0.3">
      <c r="A2545">
        <v>2544</v>
      </c>
      <c r="B2545" t="s">
        <v>5249</v>
      </c>
      <c r="C2545" t="s">
        <v>5250</v>
      </c>
      <c r="D2545" t="s">
        <v>16</v>
      </c>
      <c r="E2545" t="s">
        <v>17</v>
      </c>
      <c r="F2545" t="s">
        <v>18</v>
      </c>
      <c r="G2545" t="s">
        <v>27</v>
      </c>
      <c r="H2545" t="s">
        <v>27</v>
      </c>
      <c r="I2545" s="1">
        <v>45407</v>
      </c>
      <c r="J2545">
        <v>2024</v>
      </c>
      <c r="K2545" t="s">
        <v>21</v>
      </c>
      <c r="L2545">
        <v>17</v>
      </c>
      <c r="M2545">
        <v>465.32</v>
      </c>
      <c r="N2545">
        <v>322.05</v>
      </c>
      <c r="O2545">
        <f>Table1[[#This Row],[Price_per_qty]]*Table1[[#This Row],[Sold_qty]]</f>
        <v>7910.44</v>
      </c>
      <c r="P2545">
        <f>(Table1[[#This Row],[Sold_qty]]*Table1[[#This Row],[Price_per_qty]])-(Table1[[#This Row],[COGS]]*Table1[[#This Row],[Sold_qty]])</f>
        <v>2435.5899999999992</v>
      </c>
      <c r="Q2545" s="6">
        <f>Table1[[#This Row],[Profit]]/Table1[[#This Row],[Revenue]]</f>
        <v>0.30789564170893141</v>
      </c>
    </row>
    <row r="2546" spans="1:17" x14ac:dyDescent="0.3">
      <c r="A2546">
        <v>2545</v>
      </c>
      <c r="B2546" t="s">
        <v>5251</v>
      </c>
      <c r="C2546" t="s">
        <v>5252</v>
      </c>
      <c r="D2546" t="s">
        <v>24</v>
      </c>
      <c r="E2546" t="s">
        <v>42</v>
      </c>
      <c r="F2546" t="s">
        <v>175</v>
      </c>
      <c r="G2546" t="s">
        <v>35</v>
      </c>
      <c r="H2546" t="s">
        <v>20</v>
      </c>
      <c r="I2546" s="1">
        <v>45694</v>
      </c>
      <c r="J2546">
        <v>2025</v>
      </c>
      <c r="K2546" t="s">
        <v>36</v>
      </c>
      <c r="L2546">
        <v>4</v>
      </c>
      <c r="M2546">
        <v>388.25</v>
      </c>
      <c r="N2546">
        <v>194.67</v>
      </c>
      <c r="O2546">
        <f>Table1[[#This Row],[Price_per_qty]]*Table1[[#This Row],[Sold_qty]]</f>
        <v>1553</v>
      </c>
      <c r="P2546">
        <f>(Table1[[#This Row],[Sold_qty]]*Table1[[#This Row],[Price_per_qty]])-(Table1[[#This Row],[COGS]]*Table1[[#This Row],[Sold_qty]])</f>
        <v>774.32</v>
      </c>
      <c r="Q2546" s="6">
        <f>Table1[[#This Row],[Profit]]/Table1[[#This Row],[Revenue]]</f>
        <v>0.49859626529298134</v>
      </c>
    </row>
    <row r="2547" spans="1:17" x14ac:dyDescent="0.3">
      <c r="A2547">
        <v>2546</v>
      </c>
      <c r="B2547" t="s">
        <v>5253</v>
      </c>
      <c r="C2547" t="s">
        <v>4783</v>
      </c>
      <c r="D2547" t="s">
        <v>24</v>
      </c>
      <c r="E2547" t="s">
        <v>25</v>
      </c>
      <c r="F2547" t="s">
        <v>818</v>
      </c>
      <c r="G2547" t="s">
        <v>35</v>
      </c>
      <c r="H2547" t="s">
        <v>20</v>
      </c>
      <c r="I2547" s="1">
        <v>45559</v>
      </c>
      <c r="J2547">
        <v>2024</v>
      </c>
      <c r="K2547" t="s">
        <v>36</v>
      </c>
      <c r="L2547">
        <v>11</v>
      </c>
      <c r="M2547">
        <v>200.02</v>
      </c>
      <c r="N2547">
        <v>159.66999999999999</v>
      </c>
      <c r="O2547">
        <f>Table1[[#This Row],[Price_per_qty]]*Table1[[#This Row],[Sold_qty]]</f>
        <v>2200.2200000000003</v>
      </c>
      <c r="P2547">
        <f>(Table1[[#This Row],[Sold_qty]]*Table1[[#This Row],[Price_per_qty]])-(Table1[[#This Row],[COGS]]*Table1[[#This Row],[Sold_qty]])</f>
        <v>443.85000000000036</v>
      </c>
      <c r="Q2547" s="6">
        <f>Table1[[#This Row],[Profit]]/Table1[[#This Row],[Revenue]]</f>
        <v>0.20172982701729841</v>
      </c>
    </row>
    <row r="2548" spans="1:17" x14ac:dyDescent="0.3">
      <c r="A2548">
        <v>2547</v>
      </c>
      <c r="B2548" t="s">
        <v>5254</v>
      </c>
      <c r="C2548" t="s">
        <v>5255</v>
      </c>
      <c r="D2548" t="s">
        <v>32</v>
      </c>
      <c r="E2548" t="s">
        <v>52</v>
      </c>
      <c r="F2548" t="s">
        <v>613</v>
      </c>
      <c r="G2548" t="s">
        <v>44</v>
      </c>
      <c r="H2548" t="s">
        <v>35</v>
      </c>
      <c r="I2548" s="1">
        <v>45252</v>
      </c>
      <c r="J2548">
        <v>2023</v>
      </c>
      <c r="K2548" t="s">
        <v>103</v>
      </c>
      <c r="L2548">
        <v>2</v>
      </c>
      <c r="M2548">
        <v>385.08</v>
      </c>
      <c r="N2548">
        <v>246.03</v>
      </c>
      <c r="O2548">
        <f>Table1[[#This Row],[Price_per_qty]]*Table1[[#This Row],[Sold_qty]]</f>
        <v>770.16</v>
      </c>
      <c r="P2548">
        <f>(Table1[[#This Row],[Sold_qty]]*Table1[[#This Row],[Price_per_qty]])-(Table1[[#This Row],[COGS]]*Table1[[#This Row],[Sold_qty]])</f>
        <v>278.09999999999997</v>
      </c>
      <c r="Q2548" s="6">
        <f>Table1[[#This Row],[Profit]]/Table1[[#This Row],[Revenue]]</f>
        <v>0.36109379869118102</v>
      </c>
    </row>
    <row r="2549" spans="1:17" x14ac:dyDescent="0.3">
      <c r="A2549">
        <v>2548</v>
      </c>
      <c r="B2549" t="s">
        <v>5256</v>
      </c>
      <c r="C2549" t="s">
        <v>5257</v>
      </c>
      <c r="D2549" t="s">
        <v>16</v>
      </c>
      <c r="E2549" t="s">
        <v>59</v>
      </c>
      <c r="F2549" t="s">
        <v>1116</v>
      </c>
      <c r="G2549" t="s">
        <v>27</v>
      </c>
      <c r="H2549" t="s">
        <v>27</v>
      </c>
      <c r="I2549" s="1">
        <v>45337</v>
      </c>
      <c r="J2549">
        <v>2024</v>
      </c>
      <c r="K2549" t="s">
        <v>21</v>
      </c>
      <c r="L2549">
        <v>4</v>
      </c>
      <c r="M2549">
        <v>452.18</v>
      </c>
      <c r="N2549">
        <v>286.37</v>
      </c>
      <c r="O2549">
        <f>Table1[[#This Row],[Price_per_qty]]*Table1[[#This Row],[Sold_qty]]</f>
        <v>1808.72</v>
      </c>
      <c r="P2549">
        <f>(Table1[[#This Row],[Sold_qty]]*Table1[[#This Row],[Price_per_qty]])-(Table1[[#This Row],[COGS]]*Table1[[#This Row],[Sold_qty]])</f>
        <v>663.24</v>
      </c>
      <c r="Q2549" s="6">
        <f>Table1[[#This Row],[Profit]]/Table1[[#This Row],[Revenue]]</f>
        <v>0.36669025609270645</v>
      </c>
    </row>
    <row r="2550" spans="1:17" x14ac:dyDescent="0.3">
      <c r="A2550">
        <v>2549</v>
      </c>
      <c r="B2550" t="s">
        <v>5258</v>
      </c>
      <c r="C2550" t="s">
        <v>5259</v>
      </c>
      <c r="D2550" t="s">
        <v>32</v>
      </c>
      <c r="E2550" t="s">
        <v>33</v>
      </c>
      <c r="F2550" t="s">
        <v>3941</v>
      </c>
      <c r="G2550" t="s">
        <v>44</v>
      </c>
      <c r="H2550" t="s">
        <v>44</v>
      </c>
      <c r="I2550" s="1">
        <v>45093</v>
      </c>
      <c r="J2550">
        <v>2023</v>
      </c>
      <c r="K2550" t="s">
        <v>36</v>
      </c>
      <c r="L2550">
        <v>18</v>
      </c>
      <c r="M2550">
        <v>280.7</v>
      </c>
      <c r="N2550">
        <v>153.62</v>
      </c>
      <c r="O2550">
        <f>Table1[[#This Row],[Price_per_qty]]*Table1[[#This Row],[Sold_qty]]</f>
        <v>5052.5999999999995</v>
      </c>
      <c r="P2550">
        <f>(Table1[[#This Row],[Sold_qty]]*Table1[[#This Row],[Price_per_qty]])-(Table1[[#This Row],[COGS]]*Table1[[#This Row],[Sold_qty]])</f>
        <v>2287.4399999999996</v>
      </c>
      <c r="Q2550" s="6">
        <f>Table1[[#This Row],[Profit]]/Table1[[#This Row],[Revenue]]</f>
        <v>0.45272532953330957</v>
      </c>
    </row>
    <row r="2551" spans="1:17" x14ac:dyDescent="0.3">
      <c r="A2551">
        <v>2550</v>
      </c>
      <c r="B2551" t="s">
        <v>5260</v>
      </c>
      <c r="C2551" t="s">
        <v>5261</v>
      </c>
      <c r="D2551" t="s">
        <v>16</v>
      </c>
      <c r="E2551" t="s">
        <v>106</v>
      </c>
      <c r="F2551" t="s">
        <v>821</v>
      </c>
      <c r="G2551" t="s">
        <v>28</v>
      </c>
      <c r="H2551" t="s">
        <v>35</v>
      </c>
      <c r="I2551" s="1">
        <v>45220</v>
      </c>
      <c r="J2551">
        <v>2023</v>
      </c>
      <c r="K2551" t="s">
        <v>29</v>
      </c>
      <c r="L2551">
        <v>13</v>
      </c>
      <c r="M2551">
        <v>317.66000000000003</v>
      </c>
      <c r="N2551">
        <v>218.32</v>
      </c>
      <c r="O2551">
        <f>Table1[[#This Row],[Price_per_qty]]*Table1[[#This Row],[Sold_qty]]</f>
        <v>4129.58</v>
      </c>
      <c r="P2551">
        <f>(Table1[[#This Row],[Sold_qty]]*Table1[[#This Row],[Price_per_qty]])-(Table1[[#This Row],[COGS]]*Table1[[#This Row],[Sold_qty]])</f>
        <v>1291.42</v>
      </c>
      <c r="Q2551" s="6">
        <f>Table1[[#This Row],[Profit]]/Table1[[#This Row],[Revenue]]</f>
        <v>0.31272429641755339</v>
      </c>
    </row>
    <row r="2552" spans="1:17" x14ac:dyDescent="0.3">
      <c r="A2552">
        <v>2551</v>
      </c>
      <c r="B2552" t="s">
        <v>5262</v>
      </c>
      <c r="C2552" t="s">
        <v>5263</v>
      </c>
      <c r="D2552" t="s">
        <v>16</v>
      </c>
      <c r="E2552" t="s">
        <v>17</v>
      </c>
      <c r="F2552" t="s">
        <v>2438</v>
      </c>
      <c r="G2552" t="s">
        <v>19</v>
      </c>
      <c r="H2552" t="s">
        <v>44</v>
      </c>
      <c r="I2552" s="1">
        <v>45686</v>
      </c>
      <c r="J2552">
        <v>2025</v>
      </c>
      <c r="K2552" t="s">
        <v>29</v>
      </c>
      <c r="L2552">
        <v>16</v>
      </c>
      <c r="M2552">
        <v>77.62</v>
      </c>
      <c r="N2552">
        <v>47.08</v>
      </c>
      <c r="O2552">
        <f>Table1[[#This Row],[Price_per_qty]]*Table1[[#This Row],[Sold_qty]]</f>
        <v>1241.92</v>
      </c>
      <c r="P2552">
        <f>(Table1[[#This Row],[Sold_qty]]*Table1[[#This Row],[Price_per_qty]])-(Table1[[#This Row],[COGS]]*Table1[[#This Row],[Sold_qty]])</f>
        <v>488.6400000000001</v>
      </c>
      <c r="Q2552" s="6">
        <f>Table1[[#This Row],[Profit]]/Table1[[#This Row],[Revenue]]</f>
        <v>0.39345529502705495</v>
      </c>
    </row>
    <row r="2553" spans="1:17" x14ac:dyDescent="0.3">
      <c r="A2553">
        <v>2552</v>
      </c>
      <c r="B2553" t="s">
        <v>5264</v>
      </c>
      <c r="C2553" t="s">
        <v>1849</v>
      </c>
      <c r="D2553" t="s">
        <v>24</v>
      </c>
      <c r="E2553" t="s">
        <v>42</v>
      </c>
      <c r="F2553" t="s">
        <v>1040</v>
      </c>
      <c r="G2553" t="s">
        <v>44</v>
      </c>
      <c r="H2553" t="s">
        <v>28</v>
      </c>
      <c r="I2553" s="1">
        <v>45287</v>
      </c>
      <c r="J2553">
        <v>2023</v>
      </c>
      <c r="K2553" t="s">
        <v>29</v>
      </c>
      <c r="L2553">
        <v>9</v>
      </c>
      <c r="M2553">
        <v>87.43</v>
      </c>
      <c r="N2553">
        <v>46.09</v>
      </c>
      <c r="O2553">
        <f>Table1[[#This Row],[Price_per_qty]]*Table1[[#This Row],[Sold_qty]]</f>
        <v>786.87000000000012</v>
      </c>
      <c r="P2553">
        <f>(Table1[[#This Row],[Sold_qty]]*Table1[[#This Row],[Price_per_qty]])-(Table1[[#This Row],[COGS]]*Table1[[#This Row],[Sold_qty]])</f>
        <v>372.06000000000006</v>
      </c>
      <c r="Q2553" s="6">
        <f>Table1[[#This Row],[Profit]]/Table1[[#This Row],[Revenue]]</f>
        <v>0.47283541118609174</v>
      </c>
    </row>
    <row r="2554" spans="1:17" x14ac:dyDescent="0.3">
      <c r="A2554">
        <v>2553</v>
      </c>
      <c r="B2554" t="s">
        <v>5265</v>
      </c>
      <c r="C2554" t="s">
        <v>5266</v>
      </c>
      <c r="D2554" t="s">
        <v>24</v>
      </c>
      <c r="E2554" t="s">
        <v>25</v>
      </c>
      <c r="F2554" t="s">
        <v>697</v>
      </c>
      <c r="G2554" t="s">
        <v>28</v>
      </c>
      <c r="H2554" t="s">
        <v>35</v>
      </c>
      <c r="I2554" s="1">
        <v>45450</v>
      </c>
      <c r="J2554">
        <v>2024</v>
      </c>
      <c r="K2554" t="s">
        <v>29</v>
      </c>
      <c r="L2554">
        <v>5</v>
      </c>
      <c r="M2554">
        <v>91.9</v>
      </c>
      <c r="N2554">
        <v>50.97</v>
      </c>
      <c r="O2554">
        <f>Table1[[#This Row],[Price_per_qty]]*Table1[[#This Row],[Sold_qty]]</f>
        <v>459.5</v>
      </c>
      <c r="P2554">
        <f>(Table1[[#This Row],[Sold_qty]]*Table1[[#This Row],[Price_per_qty]])-(Table1[[#This Row],[COGS]]*Table1[[#This Row],[Sold_qty]])</f>
        <v>204.65</v>
      </c>
      <c r="Q2554" s="6">
        <f>Table1[[#This Row],[Profit]]/Table1[[#This Row],[Revenue]]</f>
        <v>0.44537540805223069</v>
      </c>
    </row>
    <row r="2555" spans="1:17" x14ac:dyDescent="0.3">
      <c r="A2555">
        <v>2554</v>
      </c>
      <c r="B2555" t="s">
        <v>5267</v>
      </c>
      <c r="C2555" t="s">
        <v>5268</v>
      </c>
      <c r="D2555" t="s">
        <v>32</v>
      </c>
      <c r="E2555" t="s">
        <v>33</v>
      </c>
      <c r="F2555" t="s">
        <v>192</v>
      </c>
      <c r="G2555" t="s">
        <v>19</v>
      </c>
      <c r="H2555" t="s">
        <v>28</v>
      </c>
      <c r="I2555" s="1">
        <v>45075</v>
      </c>
      <c r="J2555">
        <v>2023</v>
      </c>
      <c r="K2555" t="s">
        <v>21</v>
      </c>
      <c r="L2555">
        <v>9</v>
      </c>
      <c r="M2555">
        <v>409.64</v>
      </c>
      <c r="N2555">
        <v>309.45999999999998</v>
      </c>
      <c r="O2555">
        <f>Table1[[#This Row],[Price_per_qty]]*Table1[[#This Row],[Sold_qty]]</f>
        <v>3686.7599999999998</v>
      </c>
      <c r="P2555">
        <f>(Table1[[#This Row],[Sold_qty]]*Table1[[#This Row],[Price_per_qty]])-(Table1[[#This Row],[COGS]]*Table1[[#This Row],[Sold_qty]])</f>
        <v>901.61999999999989</v>
      </c>
      <c r="Q2555" s="6">
        <f>Table1[[#This Row],[Profit]]/Table1[[#This Row],[Revenue]]</f>
        <v>0.24455619568401521</v>
      </c>
    </row>
    <row r="2556" spans="1:17" x14ac:dyDescent="0.3">
      <c r="A2556">
        <v>2555</v>
      </c>
      <c r="B2556" t="s">
        <v>5269</v>
      </c>
      <c r="C2556" t="s">
        <v>4257</v>
      </c>
      <c r="D2556" t="s">
        <v>32</v>
      </c>
      <c r="E2556" t="s">
        <v>52</v>
      </c>
      <c r="F2556" t="s">
        <v>2008</v>
      </c>
      <c r="G2556" t="s">
        <v>35</v>
      </c>
      <c r="H2556" t="s">
        <v>44</v>
      </c>
      <c r="I2556" s="1">
        <v>45380</v>
      </c>
      <c r="J2556">
        <v>2024</v>
      </c>
      <c r="K2556" t="s">
        <v>29</v>
      </c>
      <c r="L2556">
        <v>11</v>
      </c>
      <c r="M2556">
        <v>102.93</v>
      </c>
      <c r="N2556">
        <v>71.12</v>
      </c>
      <c r="O2556">
        <f>Table1[[#This Row],[Price_per_qty]]*Table1[[#This Row],[Sold_qty]]</f>
        <v>1132.23</v>
      </c>
      <c r="P2556">
        <f>(Table1[[#This Row],[Sold_qty]]*Table1[[#This Row],[Price_per_qty]])-(Table1[[#This Row],[COGS]]*Table1[[#This Row],[Sold_qty]])</f>
        <v>349.90999999999997</v>
      </c>
      <c r="Q2556" s="6">
        <f>Table1[[#This Row],[Profit]]/Table1[[#This Row],[Revenue]]</f>
        <v>0.30904498202662001</v>
      </c>
    </row>
    <row r="2557" spans="1:17" x14ac:dyDescent="0.3">
      <c r="A2557">
        <v>2556</v>
      </c>
      <c r="B2557" t="s">
        <v>5270</v>
      </c>
      <c r="C2557" t="s">
        <v>5271</v>
      </c>
      <c r="D2557" t="s">
        <v>32</v>
      </c>
      <c r="E2557" t="s">
        <v>63</v>
      </c>
      <c r="F2557" t="s">
        <v>1365</v>
      </c>
      <c r="G2557" t="s">
        <v>20</v>
      </c>
      <c r="H2557" t="s">
        <v>44</v>
      </c>
      <c r="I2557" s="1">
        <v>45375</v>
      </c>
      <c r="J2557">
        <v>2024</v>
      </c>
      <c r="K2557" t="s">
        <v>103</v>
      </c>
      <c r="L2557">
        <v>2</v>
      </c>
      <c r="M2557">
        <v>290.52</v>
      </c>
      <c r="N2557">
        <v>211.29</v>
      </c>
      <c r="O2557">
        <f>Table1[[#This Row],[Price_per_qty]]*Table1[[#This Row],[Sold_qty]]</f>
        <v>581.04</v>
      </c>
      <c r="P2557">
        <f>(Table1[[#This Row],[Sold_qty]]*Table1[[#This Row],[Price_per_qty]])-(Table1[[#This Row],[COGS]]*Table1[[#This Row],[Sold_qty]])</f>
        <v>158.45999999999998</v>
      </c>
      <c r="Q2557" s="6">
        <f>Table1[[#This Row],[Profit]]/Table1[[#This Row],[Revenue]]</f>
        <v>0.27271788517141676</v>
      </c>
    </row>
    <row r="2558" spans="1:17" x14ac:dyDescent="0.3">
      <c r="A2558">
        <v>2557</v>
      </c>
      <c r="B2558" t="s">
        <v>5272</v>
      </c>
      <c r="C2558" t="s">
        <v>5273</v>
      </c>
      <c r="D2558" t="s">
        <v>16</v>
      </c>
      <c r="E2558" t="s">
        <v>106</v>
      </c>
      <c r="F2558" t="s">
        <v>594</v>
      </c>
      <c r="G2558" t="s">
        <v>20</v>
      </c>
      <c r="H2558" t="s">
        <v>27</v>
      </c>
      <c r="I2558" s="1">
        <v>45181</v>
      </c>
      <c r="J2558">
        <v>2023</v>
      </c>
      <c r="K2558" t="s">
        <v>36</v>
      </c>
      <c r="L2558">
        <v>15</v>
      </c>
      <c r="M2558">
        <v>224.21</v>
      </c>
      <c r="N2558">
        <v>133.55000000000001</v>
      </c>
      <c r="O2558">
        <f>Table1[[#This Row],[Price_per_qty]]*Table1[[#This Row],[Sold_qty]]</f>
        <v>3363.15</v>
      </c>
      <c r="P2558">
        <f>(Table1[[#This Row],[Sold_qty]]*Table1[[#This Row],[Price_per_qty]])-(Table1[[#This Row],[COGS]]*Table1[[#This Row],[Sold_qty]])</f>
        <v>1359.8999999999999</v>
      </c>
      <c r="Q2558" s="6">
        <f>Table1[[#This Row],[Profit]]/Table1[[#This Row],[Revenue]]</f>
        <v>0.40435306186164749</v>
      </c>
    </row>
    <row r="2559" spans="1:17" x14ac:dyDescent="0.3">
      <c r="A2559">
        <v>2558</v>
      </c>
      <c r="B2559" t="s">
        <v>5274</v>
      </c>
      <c r="C2559" t="s">
        <v>5275</v>
      </c>
      <c r="D2559" t="s">
        <v>24</v>
      </c>
      <c r="E2559" t="s">
        <v>42</v>
      </c>
      <c r="F2559" t="s">
        <v>175</v>
      </c>
      <c r="G2559" t="s">
        <v>28</v>
      </c>
      <c r="H2559" t="s">
        <v>19</v>
      </c>
      <c r="I2559" s="1">
        <v>45302</v>
      </c>
      <c r="J2559">
        <v>2024</v>
      </c>
      <c r="K2559" t="s">
        <v>21</v>
      </c>
      <c r="L2559">
        <v>7</v>
      </c>
      <c r="M2559">
        <v>188.25</v>
      </c>
      <c r="N2559">
        <v>116.93</v>
      </c>
      <c r="O2559">
        <f>Table1[[#This Row],[Price_per_qty]]*Table1[[#This Row],[Sold_qty]]</f>
        <v>1317.75</v>
      </c>
      <c r="P2559">
        <f>(Table1[[#This Row],[Sold_qty]]*Table1[[#This Row],[Price_per_qty]])-(Table1[[#This Row],[COGS]]*Table1[[#This Row],[Sold_qty]])</f>
        <v>499.24</v>
      </c>
      <c r="Q2559" s="6">
        <f>Table1[[#This Row],[Profit]]/Table1[[#This Row],[Revenue]]</f>
        <v>0.37885790172642764</v>
      </c>
    </row>
    <row r="2560" spans="1:17" x14ac:dyDescent="0.3">
      <c r="A2560">
        <v>2559</v>
      </c>
      <c r="B2560" t="s">
        <v>5276</v>
      </c>
      <c r="C2560" t="s">
        <v>5277</v>
      </c>
      <c r="D2560" t="s">
        <v>32</v>
      </c>
      <c r="E2560" t="s">
        <v>52</v>
      </c>
      <c r="F2560" t="s">
        <v>735</v>
      </c>
      <c r="G2560" t="s">
        <v>20</v>
      </c>
      <c r="H2560" t="s">
        <v>44</v>
      </c>
      <c r="I2560" s="1">
        <v>45265</v>
      </c>
      <c r="J2560">
        <v>2023</v>
      </c>
      <c r="K2560" t="s">
        <v>103</v>
      </c>
      <c r="L2560">
        <v>15</v>
      </c>
      <c r="M2560">
        <v>104.38</v>
      </c>
      <c r="N2560">
        <v>70.5</v>
      </c>
      <c r="O2560">
        <f>Table1[[#This Row],[Price_per_qty]]*Table1[[#This Row],[Sold_qty]]</f>
        <v>1565.6999999999998</v>
      </c>
      <c r="P2560">
        <f>(Table1[[#This Row],[Sold_qty]]*Table1[[#This Row],[Price_per_qty]])-(Table1[[#This Row],[COGS]]*Table1[[#This Row],[Sold_qty]])</f>
        <v>508.19999999999982</v>
      </c>
      <c r="Q2560" s="6">
        <f>Table1[[#This Row],[Profit]]/Table1[[#This Row],[Revenue]]</f>
        <v>0.32458325349683842</v>
      </c>
    </row>
    <row r="2561" spans="1:17" x14ac:dyDescent="0.3">
      <c r="A2561">
        <v>2560</v>
      </c>
      <c r="B2561" t="s">
        <v>5278</v>
      </c>
      <c r="C2561" t="s">
        <v>5279</v>
      </c>
      <c r="D2561" t="s">
        <v>32</v>
      </c>
      <c r="E2561" t="s">
        <v>33</v>
      </c>
      <c r="F2561" t="s">
        <v>1090</v>
      </c>
      <c r="G2561" t="s">
        <v>19</v>
      </c>
      <c r="H2561" t="s">
        <v>35</v>
      </c>
      <c r="I2561" s="1">
        <v>45735</v>
      </c>
      <c r="J2561">
        <v>2025</v>
      </c>
      <c r="K2561" t="s">
        <v>103</v>
      </c>
      <c r="L2561">
        <v>10</v>
      </c>
      <c r="M2561">
        <v>282.76</v>
      </c>
      <c r="N2561">
        <v>169.99</v>
      </c>
      <c r="O2561">
        <f>Table1[[#This Row],[Price_per_qty]]*Table1[[#This Row],[Sold_qty]]</f>
        <v>2827.6</v>
      </c>
      <c r="P2561">
        <f>(Table1[[#This Row],[Sold_qty]]*Table1[[#This Row],[Price_per_qty]])-(Table1[[#This Row],[COGS]]*Table1[[#This Row],[Sold_qty]])</f>
        <v>1127.6999999999998</v>
      </c>
      <c r="Q2561" s="6">
        <f>Table1[[#This Row],[Profit]]/Table1[[#This Row],[Revenue]]</f>
        <v>0.39881878624982314</v>
      </c>
    </row>
    <row r="2562" spans="1:17" x14ac:dyDescent="0.3">
      <c r="A2562">
        <v>2561</v>
      </c>
      <c r="B2562" t="s">
        <v>5280</v>
      </c>
      <c r="C2562" t="s">
        <v>1165</v>
      </c>
      <c r="D2562" t="s">
        <v>32</v>
      </c>
      <c r="E2562" t="s">
        <v>33</v>
      </c>
      <c r="F2562" t="s">
        <v>189</v>
      </c>
      <c r="G2562" t="s">
        <v>19</v>
      </c>
      <c r="H2562" t="s">
        <v>35</v>
      </c>
      <c r="I2562" s="1">
        <v>45242</v>
      </c>
      <c r="J2562">
        <v>2023</v>
      </c>
      <c r="K2562" t="s">
        <v>36</v>
      </c>
      <c r="L2562">
        <v>14</v>
      </c>
      <c r="M2562">
        <v>222.62</v>
      </c>
      <c r="N2562">
        <v>146.94999999999999</v>
      </c>
      <c r="O2562">
        <f>Table1[[#This Row],[Price_per_qty]]*Table1[[#This Row],[Sold_qty]]</f>
        <v>3116.6800000000003</v>
      </c>
      <c r="P2562">
        <f>(Table1[[#This Row],[Sold_qty]]*Table1[[#This Row],[Price_per_qty]])-(Table1[[#This Row],[COGS]]*Table1[[#This Row],[Sold_qty]])</f>
        <v>1059.3800000000006</v>
      </c>
      <c r="Q2562" s="6">
        <f>Table1[[#This Row],[Profit]]/Table1[[#This Row],[Revenue]]</f>
        <v>0.33990656724463225</v>
      </c>
    </row>
    <row r="2563" spans="1:17" x14ac:dyDescent="0.3">
      <c r="A2563">
        <v>2562</v>
      </c>
      <c r="B2563" t="s">
        <v>5281</v>
      </c>
      <c r="C2563" t="s">
        <v>5282</v>
      </c>
      <c r="D2563" t="s">
        <v>24</v>
      </c>
      <c r="E2563" t="s">
        <v>25</v>
      </c>
      <c r="F2563" t="s">
        <v>116</v>
      </c>
      <c r="G2563" t="s">
        <v>27</v>
      </c>
      <c r="H2563" t="s">
        <v>27</v>
      </c>
      <c r="I2563" s="1">
        <v>45536</v>
      </c>
      <c r="J2563">
        <v>2024</v>
      </c>
      <c r="K2563" t="s">
        <v>21</v>
      </c>
      <c r="L2563">
        <v>20</v>
      </c>
      <c r="M2563">
        <v>486.47</v>
      </c>
      <c r="N2563">
        <v>348.65</v>
      </c>
      <c r="O2563">
        <f>Table1[[#This Row],[Price_per_qty]]*Table1[[#This Row],[Sold_qty]]</f>
        <v>9729.4000000000015</v>
      </c>
      <c r="P2563">
        <f>(Table1[[#This Row],[Sold_qty]]*Table1[[#This Row],[Price_per_qty]])-(Table1[[#This Row],[COGS]]*Table1[[#This Row],[Sold_qty]])</f>
        <v>2756.4000000000015</v>
      </c>
      <c r="Q2563" s="6">
        <f>Table1[[#This Row],[Profit]]/Table1[[#This Row],[Revenue]]</f>
        <v>0.28330626760129102</v>
      </c>
    </row>
    <row r="2564" spans="1:17" x14ac:dyDescent="0.3">
      <c r="A2564">
        <v>2563</v>
      </c>
      <c r="B2564" t="s">
        <v>5283</v>
      </c>
      <c r="C2564" t="s">
        <v>5284</v>
      </c>
      <c r="D2564" t="s">
        <v>16</v>
      </c>
      <c r="E2564" t="s">
        <v>17</v>
      </c>
      <c r="F2564" t="s">
        <v>2486</v>
      </c>
      <c r="G2564" t="s">
        <v>19</v>
      </c>
      <c r="H2564" t="s">
        <v>27</v>
      </c>
      <c r="I2564" s="1">
        <v>45652</v>
      </c>
      <c r="J2564">
        <v>2024</v>
      </c>
      <c r="K2564" t="s">
        <v>21</v>
      </c>
      <c r="L2564">
        <v>19</v>
      </c>
      <c r="M2564">
        <v>423.35</v>
      </c>
      <c r="N2564">
        <v>284.05</v>
      </c>
      <c r="O2564">
        <f>Table1[[#This Row],[Price_per_qty]]*Table1[[#This Row],[Sold_qty]]</f>
        <v>8043.6500000000005</v>
      </c>
      <c r="P2564">
        <f>(Table1[[#This Row],[Sold_qty]]*Table1[[#This Row],[Price_per_qty]])-(Table1[[#This Row],[COGS]]*Table1[[#This Row],[Sold_qty]])</f>
        <v>2646.7000000000007</v>
      </c>
      <c r="Q2564" s="6">
        <f>Table1[[#This Row],[Profit]]/Table1[[#This Row],[Revenue]]</f>
        <v>0.3290421636943428</v>
      </c>
    </row>
    <row r="2565" spans="1:17" x14ac:dyDescent="0.3">
      <c r="A2565">
        <v>2564</v>
      </c>
      <c r="B2565" t="s">
        <v>5285</v>
      </c>
      <c r="C2565" t="s">
        <v>5286</v>
      </c>
      <c r="D2565" t="s">
        <v>16</v>
      </c>
      <c r="E2565" t="s">
        <v>59</v>
      </c>
      <c r="F2565" t="s">
        <v>1504</v>
      </c>
      <c r="G2565" t="s">
        <v>19</v>
      </c>
      <c r="H2565" t="s">
        <v>20</v>
      </c>
      <c r="I2565" s="1">
        <v>45653</v>
      </c>
      <c r="J2565">
        <v>2024</v>
      </c>
      <c r="K2565" t="s">
        <v>29</v>
      </c>
      <c r="L2565">
        <v>13</v>
      </c>
      <c r="M2565">
        <v>308.06</v>
      </c>
      <c r="N2565">
        <v>173.42</v>
      </c>
      <c r="O2565">
        <f>Table1[[#This Row],[Price_per_qty]]*Table1[[#This Row],[Sold_qty]]</f>
        <v>4004.78</v>
      </c>
      <c r="P2565">
        <f>(Table1[[#This Row],[Sold_qty]]*Table1[[#This Row],[Price_per_qty]])-(Table1[[#This Row],[COGS]]*Table1[[#This Row],[Sold_qty]])</f>
        <v>1750.3200000000002</v>
      </c>
      <c r="Q2565" s="6">
        <f>Table1[[#This Row],[Profit]]/Table1[[#This Row],[Revenue]]</f>
        <v>0.43705771602934496</v>
      </c>
    </row>
    <row r="2566" spans="1:17" x14ac:dyDescent="0.3">
      <c r="A2566">
        <v>2565</v>
      </c>
      <c r="B2566" t="s">
        <v>5287</v>
      </c>
      <c r="C2566" t="s">
        <v>5288</v>
      </c>
      <c r="D2566" t="s">
        <v>32</v>
      </c>
      <c r="E2566" t="s">
        <v>52</v>
      </c>
      <c r="F2566" t="s">
        <v>1240</v>
      </c>
      <c r="G2566" t="s">
        <v>44</v>
      </c>
      <c r="H2566" t="s">
        <v>35</v>
      </c>
      <c r="I2566" s="1">
        <v>45218</v>
      </c>
      <c r="J2566">
        <v>2023</v>
      </c>
      <c r="K2566" t="s">
        <v>29</v>
      </c>
      <c r="L2566">
        <v>3</v>
      </c>
      <c r="M2566">
        <v>82.09</v>
      </c>
      <c r="N2566">
        <v>42.39</v>
      </c>
      <c r="O2566">
        <f>Table1[[#This Row],[Price_per_qty]]*Table1[[#This Row],[Sold_qty]]</f>
        <v>246.27</v>
      </c>
      <c r="P2566">
        <f>(Table1[[#This Row],[Sold_qty]]*Table1[[#This Row],[Price_per_qty]])-(Table1[[#This Row],[COGS]]*Table1[[#This Row],[Sold_qty]])</f>
        <v>119.10000000000001</v>
      </c>
      <c r="Q2566" s="6">
        <f>Table1[[#This Row],[Profit]]/Table1[[#This Row],[Revenue]]</f>
        <v>0.483615543915215</v>
      </c>
    </row>
    <row r="2567" spans="1:17" x14ac:dyDescent="0.3">
      <c r="A2567">
        <v>2566</v>
      </c>
      <c r="B2567" t="s">
        <v>5289</v>
      </c>
      <c r="C2567" t="s">
        <v>5290</v>
      </c>
      <c r="D2567" t="s">
        <v>16</v>
      </c>
      <c r="E2567" t="s">
        <v>59</v>
      </c>
      <c r="F2567" t="s">
        <v>477</v>
      </c>
      <c r="G2567" t="s">
        <v>28</v>
      </c>
      <c r="H2567" t="s">
        <v>28</v>
      </c>
      <c r="I2567" s="1">
        <v>45244</v>
      </c>
      <c r="J2567">
        <v>2023</v>
      </c>
      <c r="K2567" t="s">
        <v>36</v>
      </c>
      <c r="L2567">
        <v>12</v>
      </c>
      <c r="M2567">
        <v>171.18</v>
      </c>
      <c r="N2567">
        <v>143.32</v>
      </c>
      <c r="O2567">
        <f>Table1[[#This Row],[Price_per_qty]]*Table1[[#This Row],[Sold_qty]]</f>
        <v>2054.16</v>
      </c>
      <c r="P2567">
        <f>(Table1[[#This Row],[Sold_qty]]*Table1[[#This Row],[Price_per_qty]])-(Table1[[#This Row],[COGS]]*Table1[[#This Row],[Sold_qty]])</f>
        <v>334.31999999999994</v>
      </c>
      <c r="Q2567" s="6">
        <f>Table1[[#This Row],[Profit]]/Table1[[#This Row],[Revenue]]</f>
        <v>0.1627526580207968</v>
      </c>
    </row>
    <row r="2568" spans="1:17" x14ac:dyDescent="0.3">
      <c r="A2568">
        <v>2567</v>
      </c>
      <c r="B2568" t="s">
        <v>5291</v>
      </c>
      <c r="C2568" t="s">
        <v>5292</v>
      </c>
      <c r="D2568" t="s">
        <v>16</v>
      </c>
      <c r="E2568" t="s">
        <v>106</v>
      </c>
      <c r="F2568" t="s">
        <v>821</v>
      </c>
      <c r="G2568" t="s">
        <v>20</v>
      </c>
      <c r="H2568" t="s">
        <v>28</v>
      </c>
      <c r="I2568" s="1">
        <v>45239</v>
      </c>
      <c r="J2568">
        <v>2023</v>
      </c>
      <c r="K2568" t="s">
        <v>36</v>
      </c>
      <c r="L2568">
        <v>15</v>
      </c>
      <c r="M2568">
        <v>289.98</v>
      </c>
      <c r="N2568">
        <v>175.18</v>
      </c>
      <c r="O2568">
        <f>Table1[[#This Row],[Price_per_qty]]*Table1[[#This Row],[Sold_qty]]</f>
        <v>4349.7000000000007</v>
      </c>
      <c r="P2568">
        <f>(Table1[[#This Row],[Sold_qty]]*Table1[[#This Row],[Price_per_qty]])-(Table1[[#This Row],[COGS]]*Table1[[#This Row],[Sold_qty]])</f>
        <v>1722.0000000000005</v>
      </c>
      <c r="Q2568" s="6">
        <f>Table1[[#This Row],[Profit]]/Table1[[#This Row],[Revenue]]</f>
        <v>0.39588937168080562</v>
      </c>
    </row>
    <row r="2569" spans="1:17" x14ac:dyDescent="0.3">
      <c r="A2569">
        <v>2568</v>
      </c>
      <c r="B2569" t="s">
        <v>5293</v>
      </c>
      <c r="C2569" t="s">
        <v>5294</v>
      </c>
      <c r="D2569" t="s">
        <v>32</v>
      </c>
      <c r="E2569" t="s">
        <v>63</v>
      </c>
      <c r="F2569" t="s">
        <v>1079</v>
      </c>
      <c r="G2569" t="s">
        <v>35</v>
      </c>
      <c r="H2569" t="s">
        <v>35</v>
      </c>
      <c r="I2569" s="1">
        <v>45445</v>
      </c>
      <c r="J2569">
        <v>2024</v>
      </c>
      <c r="K2569" t="s">
        <v>103</v>
      </c>
      <c r="L2569">
        <v>14</v>
      </c>
      <c r="M2569">
        <v>465.7</v>
      </c>
      <c r="N2569">
        <v>375.78</v>
      </c>
      <c r="O2569">
        <f>Table1[[#This Row],[Price_per_qty]]*Table1[[#This Row],[Sold_qty]]</f>
        <v>6519.8</v>
      </c>
      <c r="P2569">
        <f>(Table1[[#This Row],[Sold_qty]]*Table1[[#This Row],[Price_per_qty]])-(Table1[[#This Row],[COGS]]*Table1[[#This Row],[Sold_qty]])</f>
        <v>1258.8800000000001</v>
      </c>
      <c r="Q2569" s="6">
        <f>Table1[[#This Row],[Profit]]/Table1[[#This Row],[Revenue]]</f>
        <v>0.19308567747476918</v>
      </c>
    </row>
    <row r="2570" spans="1:17" x14ac:dyDescent="0.3">
      <c r="A2570">
        <v>2569</v>
      </c>
      <c r="B2570" t="s">
        <v>5295</v>
      </c>
      <c r="C2570" t="s">
        <v>710</v>
      </c>
      <c r="D2570" t="s">
        <v>32</v>
      </c>
      <c r="E2570" t="s">
        <v>33</v>
      </c>
      <c r="F2570" t="s">
        <v>1045</v>
      </c>
      <c r="G2570" t="s">
        <v>20</v>
      </c>
      <c r="H2570" t="s">
        <v>19</v>
      </c>
      <c r="I2570" s="1">
        <v>45778</v>
      </c>
      <c r="J2570">
        <v>2025</v>
      </c>
      <c r="K2570" t="s">
        <v>29</v>
      </c>
      <c r="L2570">
        <v>11</v>
      </c>
      <c r="M2570">
        <v>131.75</v>
      </c>
      <c r="N2570">
        <v>106.86</v>
      </c>
      <c r="O2570">
        <f>Table1[[#This Row],[Price_per_qty]]*Table1[[#This Row],[Sold_qty]]</f>
        <v>1449.25</v>
      </c>
      <c r="P2570">
        <f>(Table1[[#This Row],[Sold_qty]]*Table1[[#This Row],[Price_per_qty]])-(Table1[[#This Row],[COGS]]*Table1[[#This Row],[Sold_qty]])</f>
        <v>273.78999999999996</v>
      </c>
      <c r="Q2570" s="6">
        <f>Table1[[#This Row],[Profit]]/Table1[[#This Row],[Revenue]]</f>
        <v>0.18891840607210625</v>
      </c>
    </row>
    <row r="2571" spans="1:17" x14ac:dyDescent="0.3">
      <c r="A2571">
        <v>2570</v>
      </c>
      <c r="B2571" t="s">
        <v>5296</v>
      </c>
      <c r="C2571" t="s">
        <v>5297</v>
      </c>
      <c r="D2571" t="s">
        <v>24</v>
      </c>
      <c r="E2571" t="s">
        <v>42</v>
      </c>
      <c r="F2571" t="s">
        <v>1494</v>
      </c>
      <c r="G2571" t="s">
        <v>27</v>
      </c>
      <c r="H2571" t="s">
        <v>19</v>
      </c>
      <c r="I2571" s="1">
        <v>45277</v>
      </c>
      <c r="J2571">
        <v>2023</v>
      </c>
      <c r="K2571" t="s">
        <v>29</v>
      </c>
      <c r="L2571">
        <v>13</v>
      </c>
      <c r="M2571">
        <v>201.2</v>
      </c>
      <c r="N2571">
        <v>156.96</v>
      </c>
      <c r="O2571">
        <f>Table1[[#This Row],[Price_per_qty]]*Table1[[#This Row],[Sold_qty]]</f>
        <v>2615.6</v>
      </c>
      <c r="P2571">
        <f>(Table1[[#This Row],[Sold_qty]]*Table1[[#This Row],[Price_per_qty]])-(Table1[[#This Row],[COGS]]*Table1[[#This Row],[Sold_qty]])</f>
        <v>575.11999999999989</v>
      </c>
      <c r="Q2571" s="6">
        <f>Table1[[#This Row],[Profit]]/Table1[[#This Row],[Revenue]]</f>
        <v>0.21988071570576537</v>
      </c>
    </row>
    <row r="2572" spans="1:17" x14ac:dyDescent="0.3">
      <c r="A2572">
        <v>2571</v>
      </c>
      <c r="B2572" t="s">
        <v>5298</v>
      </c>
      <c r="C2572" t="s">
        <v>5299</v>
      </c>
      <c r="D2572" t="s">
        <v>32</v>
      </c>
      <c r="E2572" t="s">
        <v>52</v>
      </c>
      <c r="F2572" t="s">
        <v>2607</v>
      </c>
      <c r="G2572" t="s">
        <v>28</v>
      </c>
      <c r="H2572" t="s">
        <v>19</v>
      </c>
      <c r="I2572" s="1">
        <v>45612</v>
      </c>
      <c r="J2572">
        <v>2024</v>
      </c>
      <c r="K2572" t="s">
        <v>36</v>
      </c>
      <c r="L2572">
        <v>9</v>
      </c>
      <c r="M2572">
        <v>390.96</v>
      </c>
      <c r="N2572">
        <v>211.2</v>
      </c>
      <c r="O2572">
        <f>Table1[[#This Row],[Price_per_qty]]*Table1[[#This Row],[Sold_qty]]</f>
        <v>3518.64</v>
      </c>
      <c r="P2572">
        <f>(Table1[[#This Row],[Sold_qty]]*Table1[[#This Row],[Price_per_qty]])-(Table1[[#This Row],[COGS]]*Table1[[#This Row],[Sold_qty]])</f>
        <v>1617.84</v>
      </c>
      <c r="Q2572" s="6">
        <f>Table1[[#This Row],[Profit]]/Table1[[#This Row],[Revenue]]</f>
        <v>0.45979128299570288</v>
      </c>
    </row>
    <row r="2573" spans="1:17" x14ac:dyDescent="0.3">
      <c r="A2573">
        <v>2572</v>
      </c>
      <c r="B2573" t="s">
        <v>5300</v>
      </c>
      <c r="C2573" t="s">
        <v>5301</v>
      </c>
      <c r="D2573" t="s">
        <v>16</v>
      </c>
      <c r="E2573" t="s">
        <v>106</v>
      </c>
      <c r="F2573" t="s">
        <v>821</v>
      </c>
      <c r="G2573" t="s">
        <v>27</v>
      </c>
      <c r="H2573" t="s">
        <v>19</v>
      </c>
      <c r="I2573" s="1">
        <v>45787</v>
      </c>
      <c r="J2573">
        <v>2025</v>
      </c>
      <c r="K2573" t="s">
        <v>36</v>
      </c>
      <c r="L2573">
        <v>4</v>
      </c>
      <c r="M2573">
        <v>69.3</v>
      </c>
      <c r="N2573">
        <v>46.29</v>
      </c>
      <c r="O2573">
        <f>Table1[[#This Row],[Price_per_qty]]*Table1[[#This Row],[Sold_qty]]</f>
        <v>277.2</v>
      </c>
      <c r="P2573">
        <f>(Table1[[#This Row],[Sold_qty]]*Table1[[#This Row],[Price_per_qty]])-(Table1[[#This Row],[COGS]]*Table1[[#This Row],[Sold_qty]])</f>
        <v>92.039999999999992</v>
      </c>
      <c r="Q2573" s="6">
        <f>Table1[[#This Row],[Profit]]/Table1[[#This Row],[Revenue]]</f>
        <v>0.33203463203463202</v>
      </c>
    </row>
    <row r="2574" spans="1:17" x14ac:dyDescent="0.3">
      <c r="A2574">
        <v>2573</v>
      </c>
      <c r="B2574" t="s">
        <v>5302</v>
      </c>
      <c r="C2574" t="s">
        <v>5303</v>
      </c>
      <c r="D2574" t="s">
        <v>32</v>
      </c>
      <c r="E2574" t="s">
        <v>33</v>
      </c>
      <c r="F2574" t="s">
        <v>474</v>
      </c>
      <c r="G2574" t="s">
        <v>35</v>
      </c>
      <c r="H2574" t="s">
        <v>35</v>
      </c>
      <c r="I2574" s="1">
        <v>45359</v>
      </c>
      <c r="J2574">
        <v>2024</v>
      </c>
      <c r="K2574" t="s">
        <v>36</v>
      </c>
      <c r="L2574">
        <v>20</v>
      </c>
      <c r="M2574">
        <v>321.44</v>
      </c>
      <c r="N2574">
        <v>237.98</v>
      </c>
      <c r="O2574">
        <f>Table1[[#This Row],[Price_per_qty]]*Table1[[#This Row],[Sold_qty]]</f>
        <v>6428.8</v>
      </c>
      <c r="P2574">
        <f>(Table1[[#This Row],[Sold_qty]]*Table1[[#This Row],[Price_per_qty]])-(Table1[[#This Row],[COGS]]*Table1[[#This Row],[Sold_qty]])</f>
        <v>1669.2000000000007</v>
      </c>
      <c r="Q2574" s="6">
        <f>Table1[[#This Row],[Profit]]/Table1[[#This Row],[Revenue]]</f>
        <v>0.25964410154305634</v>
      </c>
    </row>
    <row r="2575" spans="1:17" x14ac:dyDescent="0.3">
      <c r="A2575">
        <v>2574</v>
      </c>
      <c r="B2575" t="s">
        <v>5304</v>
      </c>
      <c r="C2575" t="s">
        <v>3412</v>
      </c>
      <c r="D2575" t="s">
        <v>16</v>
      </c>
      <c r="E2575" t="s">
        <v>17</v>
      </c>
      <c r="F2575" t="s">
        <v>154</v>
      </c>
      <c r="G2575" t="s">
        <v>28</v>
      </c>
      <c r="H2575" t="s">
        <v>19</v>
      </c>
      <c r="I2575" s="1">
        <v>45501</v>
      </c>
      <c r="J2575">
        <v>2024</v>
      </c>
      <c r="K2575" t="s">
        <v>103</v>
      </c>
      <c r="L2575">
        <v>20</v>
      </c>
      <c r="M2575">
        <v>296.86</v>
      </c>
      <c r="N2575">
        <v>201.84</v>
      </c>
      <c r="O2575">
        <f>Table1[[#This Row],[Price_per_qty]]*Table1[[#This Row],[Sold_qty]]</f>
        <v>5937.2000000000007</v>
      </c>
      <c r="P2575">
        <f>(Table1[[#This Row],[Sold_qty]]*Table1[[#This Row],[Price_per_qty]])-(Table1[[#This Row],[COGS]]*Table1[[#This Row],[Sold_qty]])</f>
        <v>1900.4000000000005</v>
      </c>
      <c r="Q2575" s="6">
        <f>Table1[[#This Row],[Profit]]/Table1[[#This Row],[Revenue]]</f>
        <v>0.32008354106312747</v>
      </c>
    </row>
    <row r="2576" spans="1:17" x14ac:dyDescent="0.3">
      <c r="A2576">
        <v>2575</v>
      </c>
      <c r="B2576" t="s">
        <v>5305</v>
      </c>
      <c r="C2576" t="s">
        <v>5306</v>
      </c>
      <c r="D2576" t="s">
        <v>16</v>
      </c>
      <c r="E2576" t="s">
        <v>106</v>
      </c>
      <c r="F2576" t="s">
        <v>594</v>
      </c>
      <c r="G2576" t="s">
        <v>20</v>
      </c>
      <c r="H2576" t="s">
        <v>44</v>
      </c>
      <c r="I2576" s="1">
        <v>45284</v>
      </c>
      <c r="J2576">
        <v>2023</v>
      </c>
      <c r="K2576" t="s">
        <v>29</v>
      </c>
      <c r="L2576">
        <v>18</v>
      </c>
      <c r="M2576">
        <v>274.25</v>
      </c>
      <c r="N2576">
        <v>210.67</v>
      </c>
      <c r="O2576">
        <f>Table1[[#This Row],[Price_per_qty]]*Table1[[#This Row],[Sold_qty]]</f>
        <v>4936.5</v>
      </c>
      <c r="P2576">
        <f>(Table1[[#This Row],[Sold_qty]]*Table1[[#This Row],[Price_per_qty]])-(Table1[[#This Row],[COGS]]*Table1[[#This Row],[Sold_qty]])</f>
        <v>1144.44</v>
      </c>
      <c r="Q2576" s="6">
        <f>Table1[[#This Row],[Profit]]/Table1[[#This Row],[Revenue]]</f>
        <v>0.23183226982680039</v>
      </c>
    </row>
    <row r="2577" spans="1:17" x14ac:dyDescent="0.3">
      <c r="A2577">
        <v>2576</v>
      </c>
      <c r="B2577" t="s">
        <v>5307</v>
      </c>
      <c r="C2577" t="s">
        <v>5308</v>
      </c>
      <c r="D2577" t="s">
        <v>24</v>
      </c>
      <c r="E2577" t="s">
        <v>73</v>
      </c>
      <c r="F2577" t="s">
        <v>271</v>
      </c>
      <c r="G2577" t="s">
        <v>28</v>
      </c>
      <c r="H2577" t="s">
        <v>28</v>
      </c>
      <c r="I2577" s="1">
        <v>45044</v>
      </c>
      <c r="J2577">
        <v>2023</v>
      </c>
      <c r="K2577" t="s">
        <v>103</v>
      </c>
      <c r="L2577">
        <v>11</v>
      </c>
      <c r="M2577">
        <v>232.32</v>
      </c>
      <c r="N2577">
        <v>117.74</v>
      </c>
      <c r="O2577">
        <f>Table1[[#This Row],[Price_per_qty]]*Table1[[#This Row],[Sold_qty]]</f>
        <v>2555.52</v>
      </c>
      <c r="P2577">
        <f>(Table1[[#This Row],[Sold_qty]]*Table1[[#This Row],[Price_per_qty]])-(Table1[[#This Row],[COGS]]*Table1[[#This Row],[Sold_qty]])</f>
        <v>1260.3800000000001</v>
      </c>
      <c r="Q2577" s="6">
        <f>Table1[[#This Row],[Profit]]/Table1[[#This Row],[Revenue]]</f>
        <v>0.49319903581267222</v>
      </c>
    </row>
    <row r="2578" spans="1:17" x14ac:dyDescent="0.3">
      <c r="A2578">
        <v>2577</v>
      </c>
      <c r="B2578" t="s">
        <v>5309</v>
      </c>
      <c r="C2578" t="s">
        <v>5310</v>
      </c>
      <c r="D2578" t="s">
        <v>16</v>
      </c>
      <c r="E2578" t="s">
        <v>59</v>
      </c>
      <c r="F2578" t="s">
        <v>1563</v>
      </c>
      <c r="G2578" t="s">
        <v>28</v>
      </c>
      <c r="H2578" t="s">
        <v>44</v>
      </c>
      <c r="I2578" s="1">
        <v>45168</v>
      </c>
      <c r="J2578">
        <v>2023</v>
      </c>
      <c r="K2578" t="s">
        <v>103</v>
      </c>
      <c r="L2578">
        <v>7</v>
      </c>
      <c r="M2578">
        <v>257.79000000000002</v>
      </c>
      <c r="N2578">
        <v>191.37</v>
      </c>
      <c r="O2578">
        <f>Table1[[#This Row],[Price_per_qty]]*Table1[[#This Row],[Sold_qty]]</f>
        <v>1804.5300000000002</v>
      </c>
      <c r="P2578">
        <f>(Table1[[#This Row],[Sold_qty]]*Table1[[#This Row],[Price_per_qty]])-(Table1[[#This Row],[COGS]]*Table1[[#This Row],[Sold_qty]])</f>
        <v>464.94000000000005</v>
      </c>
      <c r="Q2578" s="6">
        <f>Table1[[#This Row],[Profit]]/Table1[[#This Row],[Revenue]]</f>
        <v>0.25765157686489004</v>
      </c>
    </row>
    <row r="2579" spans="1:17" x14ac:dyDescent="0.3">
      <c r="A2579">
        <v>2578</v>
      </c>
      <c r="B2579" t="s">
        <v>5311</v>
      </c>
      <c r="C2579" t="s">
        <v>3402</v>
      </c>
      <c r="D2579" t="s">
        <v>32</v>
      </c>
      <c r="E2579" t="s">
        <v>63</v>
      </c>
      <c r="F2579" t="s">
        <v>143</v>
      </c>
      <c r="G2579" t="s">
        <v>44</v>
      </c>
      <c r="H2579" t="s">
        <v>44</v>
      </c>
      <c r="I2579" s="1">
        <v>45662</v>
      </c>
      <c r="J2579">
        <v>2025</v>
      </c>
      <c r="K2579" t="s">
        <v>29</v>
      </c>
      <c r="L2579">
        <v>13</v>
      </c>
      <c r="M2579">
        <v>120.74</v>
      </c>
      <c r="N2579">
        <v>62.43</v>
      </c>
      <c r="O2579">
        <f>Table1[[#This Row],[Price_per_qty]]*Table1[[#This Row],[Sold_qty]]</f>
        <v>1569.62</v>
      </c>
      <c r="P2579">
        <f>(Table1[[#This Row],[Sold_qty]]*Table1[[#This Row],[Price_per_qty]])-(Table1[[#This Row],[COGS]]*Table1[[#This Row],[Sold_qty]])</f>
        <v>758.02999999999986</v>
      </c>
      <c r="Q2579" s="6">
        <f>Table1[[#This Row],[Profit]]/Table1[[#This Row],[Revenue]]</f>
        <v>0.48293854563524924</v>
      </c>
    </row>
    <row r="2580" spans="1:17" x14ac:dyDescent="0.3">
      <c r="A2580">
        <v>2579</v>
      </c>
      <c r="B2580" t="s">
        <v>5312</v>
      </c>
      <c r="C2580" t="s">
        <v>5313</v>
      </c>
      <c r="D2580" t="s">
        <v>24</v>
      </c>
      <c r="E2580" t="s">
        <v>25</v>
      </c>
      <c r="F2580" t="s">
        <v>675</v>
      </c>
      <c r="G2580" t="s">
        <v>27</v>
      </c>
      <c r="H2580" t="s">
        <v>28</v>
      </c>
      <c r="I2580" s="1">
        <v>45686</v>
      </c>
      <c r="J2580">
        <v>2025</v>
      </c>
      <c r="K2580" t="s">
        <v>29</v>
      </c>
      <c r="L2580">
        <v>13</v>
      </c>
      <c r="M2580">
        <v>63.75</v>
      </c>
      <c r="N2580">
        <v>51.88</v>
      </c>
      <c r="O2580">
        <f>Table1[[#This Row],[Price_per_qty]]*Table1[[#This Row],[Sold_qty]]</f>
        <v>828.75</v>
      </c>
      <c r="P2580">
        <f>(Table1[[#This Row],[Sold_qty]]*Table1[[#This Row],[Price_per_qty]])-(Table1[[#This Row],[COGS]]*Table1[[#This Row],[Sold_qty]])</f>
        <v>154.30999999999995</v>
      </c>
      <c r="Q2580" s="6">
        <f>Table1[[#This Row],[Profit]]/Table1[[#This Row],[Revenue]]</f>
        <v>0.18619607843137248</v>
      </c>
    </row>
    <row r="2581" spans="1:17" x14ac:dyDescent="0.3">
      <c r="A2581">
        <v>2580</v>
      </c>
      <c r="B2581" t="s">
        <v>5314</v>
      </c>
      <c r="C2581" t="s">
        <v>5315</v>
      </c>
      <c r="D2581" t="s">
        <v>16</v>
      </c>
      <c r="E2581" t="s">
        <v>59</v>
      </c>
      <c r="F2581" t="s">
        <v>913</v>
      </c>
      <c r="G2581" t="s">
        <v>35</v>
      </c>
      <c r="H2581" t="s">
        <v>35</v>
      </c>
      <c r="I2581" s="1">
        <v>45676</v>
      </c>
      <c r="J2581">
        <v>2025</v>
      </c>
      <c r="K2581" t="s">
        <v>29</v>
      </c>
      <c r="L2581">
        <v>14</v>
      </c>
      <c r="M2581">
        <v>314.39999999999998</v>
      </c>
      <c r="N2581">
        <v>227.44</v>
      </c>
      <c r="O2581">
        <f>Table1[[#This Row],[Price_per_qty]]*Table1[[#This Row],[Sold_qty]]</f>
        <v>4401.5999999999995</v>
      </c>
      <c r="P2581">
        <f>(Table1[[#This Row],[Sold_qty]]*Table1[[#This Row],[Price_per_qty]])-(Table1[[#This Row],[COGS]]*Table1[[#This Row],[Sold_qty]])</f>
        <v>1217.4399999999996</v>
      </c>
      <c r="Q2581" s="6">
        <f>Table1[[#This Row],[Profit]]/Table1[[#This Row],[Revenue]]</f>
        <v>0.27659033078880402</v>
      </c>
    </row>
    <row r="2582" spans="1:17" x14ac:dyDescent="0.3">
      <c r="A2582">
        <v>2581</v>
      </c>
      <c r="B2582" t="s">
        <v>5316</v>
      </c>
      <c r="C2582" t="s">
        <v>5317</v>
      </c>
      <c r="D2582" t="s">
        <v>24</v>
      </c>
      <c r="E2582" t="s">
        <v>42</v>
      </c>
      <c r="F2582" t="s">
        <v>1509</v>
      </c>
      <c r="G2582" t="s">
        <v>35</v>
      </c>
      <c r="H2582" t="s">
        <v>19</v>
      </c>
      <c r="I2582" s="1">
        <v>44935</v>
      </c>
      <c r="J2582">
        <v>2023</v>
      </c>
      <c r="K2582" t="s">
        <v>29</v>
      </c>
      <c r="L2582">
        <v>6</v>
      </c>
      <c r="M2582">
        <v>124.67</v>
      </c>
      <c r="N2582">
        <v>63.77</v>
      </c>
      <c r="O2582">
        <f>Table1[[#This Row],[Price_per_qty]]*Table1[[#This Row],[Sold_qty]]</f>
        <v>748.02</v>
      </c>
      <c r="P2582">
        <f>(Table1[[#This Row],[Sold_qty]]*Table1[[#This Row],[Price_per_qty]])-(Table1[[#This Row],[COGS]]*Table1[[#This Row],[Sold_qty]])</f>
        <v>365.4</v>
      </c>
      <c r="Q2582" s="6">
        <f>Table1[[#This Row],[Profit]]/Table1[[#This Row],[Revenue]]</f>
        <v>0.4884896125772038</v>
      </c>
    </row>
    <row r="2583" spans="1:17" x14ac:dyDescent="0.3">
      <c r="A2583">
        <v>2582</v>
      </c>
      <c r="B2583" t="s">
        <v>5318</v>
      </c>
      <c r="C2583" t="s">
        <v>1994</v>
      </c>
      <c r="D2583" t="s">
        <v>24</v>
      </c>
      <c r="E2583" t="s">
        <v>42</v>
      </c>
      <c r="F2583" t="s">
        <v>616</v>
      </c>
      <c r="G2583" t="s">
        <v>35</v>
      </c>
      <c r="H2583" t="s">
        <v>19</v>
      </c>
      <c r="I2583" s="1">
        <v>45794</v>
      </c>
      <c r="J2583">
        <v>2025</v>
      </c>
      <c r="K2583" t="s">
        <v>103</v>
      </c>
      <c r="L2583">
        <v>10</v>
      </c>
      <c r="M2583">
        <v>421.06</v>
      </c>
      <c r="N2583">
        <v>310.81</v>
      </c>
      <c r="O2583">
        <f>Table1[[#This Row],[Price_per_qty]]*Table1[[#This Row],[Sold_qty]]</f>
        <v>4210.6000000000004</v>
      </c>
      <c r="P2583">
        <f>(Table1[[#This Row],[Sold_qty]]*Table1[[#This Row],[Price_per_qty]])-(Table1[[#This Row],[COGS]]*Table1[[#This Row],[Sold_qty]])</f>
        <v>1102.5000000000005</v>
      </c>
      <c r="Q2583" s="6">
        <f>Table1[[#This Row],[Profit]]/Table1[[#This Row],[Revenue]]</f>
        <v>0.26183916781456334</v>
      </c>
    </row>
    <row r="2584" spans="1:17" x14ac:dyDescent="0.3">
      <c r="A2584">
        <v>2583</v>
      </c>
      <c r="B2584" t="s">
        <v>5319</v>
      </c>
      <c r="C2584" t="s">
        <v>5320</v>
      </c>
      <c r="D2584" t="s">
        <v>32</v>
      </c>
      <c r="E2584" t="s">
        <v>63</v>
      </c>
      <c r="F2584" t="s">
        <v>360</v>
      </c>
      <c r="G2584" t="s">
        <v>27</v>
      </c>
      <c r="H2584" t="s">
        <v>19</v>
      </c>
      <c r="I2584" s="1">
        <v>45269</v>
      </c>
      <c r="J2584">
        <v>2023</v>
      </c>
      <c r="K2584" t="s">
        <v>21</v>
      </c>
      <c r="L2584">
        <v>3</v>
      </c>
      <c r="M2584">
        <v>174.16</v>
      </c>
      <c r="N2584">
        <v>87.65</v>
      </c>
      <c r="O2584">
        <f>Table1[[#This Row],[Price_per_qty]]*Table1[[#This Row],[Sold_qty]]</f>
        <v>522.48</v>
      </c>
      <c r="P2584">
        <f>(Table1[[#This Row],[Sold_qty]]*Table1[[#This Row],[Price_per_qty]])-(Table1[[#This Row],[COGS]]*Table1[[#This Row],[Sold_qty]])</f>
        <v>259.52999999999997</v>
      </c>
      <c r="Q2584" s="6">
        <f>Table1[[#This Row],[Profit]]/Table1[[#This Row],[Revenue]]</f>
        <v>0.49672714745062008</v>
      </c>
    </row>
    <row r="2585" spans="1:17" x14ac:dyDescent="0.3">
      <c r="A2585">
        <v>2584</v>
      </c>
      <c r="B2585" t="s">
        <v>5321</v>
      </c>
      <c r="C2585" t="s">
        <v>5322</v>
      </c>
      <c r="D2585" t="s">
        <v>24</v>
      </c>
      <c r="E2585" t="s">
        <v>73</v>
      </c>
      <c r="F2585" t="s">
        <v>584</v>
      </c>
      <c r="G2585" t="s">
        <v>19</v>
      </c>
      <c r="H2585" t="s">
        <v>28</v>
      </c>
      <c r="I2585" s="1">
        <v>45244</v>
      </c>
      <c r="J2585">
        <v>2023</v>
      </c>
      <c r="K2585" t="s">
        <v>29</v>
      </c>
      <c r="L2585">
        <v>9</v>
      </c>
      <c r="M2585">
        <v>358.28</v>
      </c>
      <c r="N2585">
        <v>277.36</v>
      </c>
      <c r="O2585">
        <f>Table1[[#This Row],[Price_per_qty]]*Table1[[#This Row],[Sold_qty]]</f>
        <v>3224.5199999999995</v>
      </c>
      <c r="P2585">
        <f>(Table1[[#This Row],[Sold_qty]]*Table1[[#This Row],[Price_per_qty]])-(Table1[[#This Row],[COGS]]*Table1[[#This Row],[Sold_qty]])</f>
        <v>728.27999999999929</v>
      </c>
      <c r="Q2585" s="6">
        <f>Table1[[#This Row],[Profit]]/Table1[[#This Row],[Revenue]]</f>
        <v>0.22585687172044192</v>
      </c>
    </row>
    <row r="2586" spans="1:17" x14ac:dyDescent="0.3">
      <c r="A2586">
        <v>2585</v>
      </c>
      <c r="B2586" t="s">
        <v>5323</v>
      </c>
      <c r="C2586" t="s">
        <v>5324</v>
      </c>
      <c r="D2586" t="s">
        <v>24</v>
      </c>
      <c r="E2586" t="s">
        <v>73</v>
      </c>
      <c r="F2586" t="s">
        <v>776</v>
      </c>
      <c r="G2586" t="s">
        <v>19</v>
      </c>
      <c r="H2586" t="s">
        <v>28</v>
      </c>
      <c r="I2586" s="1">
        <v>45796</v>
      </c>
      <c r="J2586">
        <v>2025</v>
      </c>
      <c r="K2586" t="s">
        <v>29</v>
      </c>
      <c r="L2586">
        <v>5</v>
      </c>
      <c r="M2586">
        <v>318.89999999999998</v>
      </c>
      <c r="N2586">
        <v>175.83</v>
      </c>
      <c r="O2586">
        <f>Table1[[#This Row],[Price_per_qty]]*Table1[[#This Row],[Sold_qty]]</f>
        <v>1594.5</v>
      </c>
      <c r="P2586">
        <f>(Table1[[#This Row],[Sold_qty]]*Table1[[#This Row],[Price_per_qty]])-(Table1[[#This Row],[COGS]]*Table1[[#This Row],[Sold_qty]])</f>
        <v>715.34999999999991</v>
      </c>
      <c r="Q2586" s="6">
        <f>Table1[[#This Row],[Profit]]/Table1[[#This Row],[Revenue]]</f>
        <v>0.44863593603010343</v>
      </c>
    </row>
    <row r="2587" spans="1:17" x14ac:dyDescent="0.3">
      <c r="A2587">
        <v>2586</v>
      </c>
      <c r="B2587" t="s">
        <v>5325</v>
      </c>
      <c r="C2587" t="s">
        <v>1634</v>
      </c>
      <c r="D2587" t="s">
        <v>24</v>
      </c>
      <c r="E2587" t="s">
        <v>25</v>
      </c>
      <c r="F2587" t="s">
        <v>828</v>
      </c>
      <c r="G2587" t="s">
        <v>35</v>
      </c>
      <c r="H2587" t="s">
        <v>35</v>
      </c>
      <c r="I2587" s="1">
        <v>45713</v>
      </c>
      <c r="J2587">
        <v>2025</v>
      </c>
      <c r="K2587" t="s">
        <v>21</v>
      </c>
      <c r="L2587">
        <v>1</v>
      </c>
      <c r="M2587">
        <v>353.75</v>
      </c>
      <c r="N2587">
        <v>215.72</v>
      </c>
      <c r="O2587">
        <f>Table1[[#This Row],[Price_per_qty]]*Table1[[#This Row],[Sold_qty]]</f>
        <v>353.75</v>
      </c>
      <c r="P2587">
        <f>(Table1[[#This Row],[Sold_qty]]*Table1[[#This Row],[Price_per_qty]])-(Table1[[#This Row],[COGS]]*Table1[[#This Row],[Sold_qty]])</f>
        <v>138.03</v>
      </c>
      <c r="Q2587" s="6">
        <f>Table1[[#This Row],[Profit]]/Table1[[#This Row],[Revenue]]</f>
        <v>0.39019081272084805</v>
      </c>
    </row>
    <row r="2588" spans="1:17" x14ac:dyDescent="0.3">
      <c r="A2588">
        <v>2587</v>
      </c>
      <c r="B2588" t="s">
        <v>5326</v>
      </c>
      <c r="C2588" t="s">
        <v>5327</v>
      </c>
      <c r="D2588" t="s">
        <v>16</v>
      </c>
      <c r="E2588" t="s">
        <v>17</v>
      </c>
      <c r="F2588" t="s">
        <v>954</v>
      </c>
      <c r="G2588" t="s">
        <v>20</v>
      </c>
      <c r="H2588" t="s">
        <v>27</v>
      </c>
      <c r="I2588" s="1">
        <v>45571</v>
      </c>
      <c r="J2588">
        <v>2024</v>
      </c>
      <c r="K2588" t="s">
        <v>29</v>
      </c>
      <c r="L2588">
        <v>7</v>
      </c>
      <c r="M2588">
        <v>474.48</v>
      </c>
      <c r="N2588">
        <v>371.53</v>
      </c>
      <c r="O2588">
        <f>Table1[[#This Row],[Price_per_qty]]*Table1[[#This Row],[Sold_qty]]</f>
        <v>3321.36</v>
      </c>
      <c r="P2588">
        <f>(Table1[[#This Row],[Sold_qty]]*Table1[[#This Row],[Price_per_qty]])-(Table1[[#This Row],[COGS]]*Table1[[#This Row],[Sold_qty]])</f>
        <v>720.65000000000009</v>
      </c>
      <c r="Q2588" s="6">
        <f>Table1[[#This Row],[Profit]]/Table1[[#This Row],[Revenue]]</f>
        <v>0.21697437194402294</v>
      </c>
    </row>
    <row r="2589" spans="1:17" x14ac:dyDescent="0.3">
      <c r="A2589">
        <v>2588</v>
      </c>
      <c r="B2589" t="s">
        <v>5328</v>
      </c>
      <c r="C2589" t="s">
        <v>5329</v>
      </c>
      <c r="D2589" t="s">
        <v>32</v>
      </c>
      <c r="E2589" t="s">
        <v>52</v>
      </c>
      <c r="F2589" t="s">
        <v>682</v>
      </c>
      <c r="G2589" t="s">
        <v>28</v>
      </c>
      <c r="H2589" t="s">
        <v>27</v>
      </c>
      <c r="I2589" s="1">
        <v>45433</v>
      </c>
      <c r="J2589">
        <v>2024</v>
      </c>
      <c r="K2589" t="s">
        <v>29</v>
      </c>
      <c r="L2589">
        <v>4</v>
      </c>
      <c r="M2589">
        <v>476.52</v>
      </c>
      <c r="N2589">
        <v>402.21</v>
      </c>
      <c r="O2589">
        <f>Table1[[#This Row],[Price_per_qty]]*Table1[[#This Row],[Sold_qty]]</f>
        <v>1906.08</v>
      </c>
      <c r="P2589">
        <f>(Table1[[#This Row],[Sold_qty]]*Table1[[#This Row],[Price_per_qty]])-(Table1[[#This Row],[COGS]]*Table1[[#This Row],[Sold_qty]])</f>
        <v>297.24</v>
      </c>
      <c r="Q2589" s="6">
        <f>Table1[[#This Row],[Profit]]/Table1[[#This Row],[Revenue]]</f>
        <v>0.1559430873835306</v>
      </c>
    </row>
    <row r="2590" spans="1:17" x14ac:dyDescent="0.3">
      <c r="A2590">
        <v>2589</v>
      </c>
      <c r="B2590" t="s">
        <v>5330</v>
      </c>
      <c r="C2590" t="s">
        <v>5331</v>
      </c>
      <c r="D2590" t="s">
        <v>16</v>
      </c>
      <c r="E2590" t="s">
        <v>106</v>
      </c>
      <c r="F2590" t="s">
        <v>363</v>
      </c>
      <c r="G2590" t="s">
        <v>44</v>
      </c>
      <c r="H2590" t="s">
        <v>27</v>
      </c>
      <c r="I2590" s="1">
        <v>45410</v>
      </c>
      <c r="J2590">
        <v>2024</v>
      </c>
      <c r="K2590" t="s">
        <v>36</v>
      </c>
      <c r="L2590">
        <v>11</v>
      </c>
      <c r="M2590">
        <v>62.65</v>
      </c>
      <c r="N2590">
        <v>35.03</v>
      </c>
      <c r="O2590">
        <f>Table1[[#This Row],[Price_per_qty]]*Table1[[#This Row],[Sold_qty]]</f>
        <v>689.15</v>
      </c>
      <c r="P2590">
        <f>(Table1[[#This Row],[Sold_qty]]*Table1[[#This Row],[Price_per_qty]])-(Table1[[#This Row],[COGS]]*Table1[[#This Row],[Sold_qty]])</f>
        <v>303.81999999999994</v>
      </c>
      <c r="Q2590" s="6">
        <f>Table1[[#This Row],[Profit]]/Table1[[#This Row],[Revenue]]</f>
        <v>0.44086193136472457</v>
      </c>
    </row>
    <row r="2591" spans="1:17" x14ac:dyDescent="0.3">
      <c r="A2591">
        <v>2590</v>
      </c>
      <c r="B2591" t="s">
        <v>5332</v>
      </c>
      <c r="C2591" t="s">
        <v>5333</v>
      </c>
      <c r="D2591" t="s">
        <v>24</v>
      </c>
      <c r="E2591" t="s">
        <v>73</v>
      </c>
      <c r="F2591" t="s">
        <v>526</v>
      </c>
      <c r="G2591" t="s">
        <v>20</v>
      </c>
      <c r="H2591" t="s">
        <v>28</v>
      </c>
      <c r="I2591" s="1">
        <v>45043</v>
      </c>
      <c r="J2591">
        <v>2023</v>
      </c>
      <c r="K2591" t="s">
        <v>36</v>
      </c>
      <c r="L2591">
        <v>18</v>
      </c>
      <c r="M2591">
        <v>208.11</v>
      </c>
      <c r="N2591">
        <v>153.97</v>
      </c>
      <c r="O2591">
        <f>Table1[[#This Row],[Price_per_qty]]*Table1[[#This Row],[Sold_qty]]</f>
        <v>3745.9800000000005</v>
      </c>
      <c r="P2591">
        <f>(Table1[[#This Row],[Sold_qty]]*Table1[[#This Row],[Price_per_qty]])-(Table1[[#This Row],[COGS]]*Table1[[#This Row],[Sold_qty]])</f>
        <v>974.52000000000044</v>
      </c>
      <c r="Q2591" s="6">
        <f>Table1[[#This Row],[Profit]]/Table1[[#This Row],[Revenue]]</f>
        <v>0.26015088174523099</v>
      </c>
    </row>
    <row r="2592" spans="1:17" x14ac:dyDescent="0.3">
      <c r="A2592">
        <v>2591</v>
      </c>
      <c r="B2592" t="s">
        <v>5334</v>
      </c>
      <c r="C2592" t="s">
        <v>5335</v>
      </c>
      <c r="D2592" t="s">
        <v>16</v>
      </c>
      <c r="E2592" t="s">
        <v>59</v>
      </c>
      <c r="F2592" t="s">
        <v>4055</v>
      </c>
      <c r="G2592" t="s">
        <v>44</v>
      </c>
      <c r="H2592" t="s">
        <v>20</v>
      </c>
      <c r="I2592" s="1">
        <v>45765</v>
      </c>
      <c r="J2592">
        <v>2025</v>
      </c>
      <c r="K2592" t="s">
        <v>21</v>
      </c>
      <c r="L2592">
        <v>6</v>
      </c>
      <c r="M2592">
        <v>231.67</v>
      </c>
      <c r="N2592">
        <v>131.38</v>
      </c>
      <c r="O2592">
        <f>Table1[[#This Row],[Price_per_qty]]*Table1[[#This Row],[Sold_qty]]</f>
        <v>1390.02</v>
      </c>
      <c r="P2592">
        <f>(Table1[[#This Row],[Sold_qty]]*Table1[[#This Row],[Price_per_qty]])-(Table1[[#This Row],[COGS]]*Table1[[#This Row],[Sold_qty]])</f>
        <v>601.74</v>
      </c>
      <c r="Q2592" s="6">
        <f>Table1[[#This Row],[Profit]]/Table1[[#This Row],[Revenue]]</f>
        <v>0.43290024603962535</v>
      </c>
    </row>
    <row r="2593" spans="1:17" x14ac:dyDescent="0.3">
      <c r="A2593">
        <v>2592</v>
      </c>
      <c r="B2593" t="s">
        <v>5336</v>
      </c>
      <c r="C2593" t="s">
        <v>5089</v>
      </c>
      <c r="D2593" t="s">
        <v>24</v>
      </c>
      <c r="E2593" t="s">
        <v>25</v>
      </c>
      <c r="F2593" t="s">
        <v>26</v>
      </c>
      <c r="G2593" t="s">
        <v>35</v>
      </c>
      <c r="H2593" t="s">
        <v>35</v>
      </c>
      <c r="I2593" s="1">
        <v>45728</v>
      </c>
      <c r="J2593">
        <v>2025</v>
      </c>
      <c r="K2593" t="s">
        <v>103</v>
      </c>
      <c r="L2593">
        <v>4</v>
      </c>
      <c r="M2593">
        <v>304.04000000000002</v>
      </c>
      <c r="N2593">
        <v>159.12</v>
      </c>
      <c r="O2593">
        <f>Table1[[#This Row],[Price_per_qty]]*Table1[[#This Row],[Sold_qty]]</f>
        <v>1216.1600000000001</v>
      </c>
      <c r="P2593">
        <f>(Table1[[#This Row],[Sold_qty]]*Table1[[#This Row],[Price_per_qty]])-(Table1[[#This Row],[COGS]]*Table1[[#This Row],[Sold_qty]])</f>
        <v>579.68000000000006</v>
      </c>
      <c r="Q2593" s="6">
        <f>Table1[[#This Row],[Profit]]/Table1[[#This Row],[Revenue]]</f>
        <v>0.47664780949875019</v>
      </c>
    </row>
    <row r="2594" spans="1:17" x14ac:dyDescent="0.3">
      <c r="A2594">
        <v>2593</v>
      </c>
      <c r="B2594" t="s">
        <v>5337</v>
      </c>
      <c r="C2594" t="s">
        <v>5338</v>
      </c>
      <c r="D2594" t="s">
        <v>24</v>
      </c>
      <c r="E2594" t="s">
        <v>42</v>
      </c>
      <c r="F2594" t="s">
        <v>1452</v>
      </c>
      <c r="G2594" t="s">
        <v>28</v>
      </c>
      <c r="H2594" t="s">
        <v>35</v>
      </c>
      <c r="I2594" s="1">
        <v>45495</v>
      </c>
      <c r="J2594">
        <v>2024</v>
      </c>
      <c r="K2594" t="s">
        <v>21</v>
      </c>
      <c r="L2594">
        <v>3</v>
      </c>
      <c r="M2594">
        <v>307.39</v>
      </c>
      <c r="N2594">
        <v>163.63</v>
      </c>
      <c r="O2594">
        <f>Table1[[#This Row],[Price_per_qty]]*Table1[[#This Row],[Sold_qty]]</f>
        <v>922.17</v>
      </c>
      <c r="P2594">
        <f>(Table1[[#This Row],[Sold_qty]]*Table1[[#This Row],[Price_per_qty]])-(Table1[[#This Row],[COGS]]*Table1[[#This Row],[Sold_qty]])</f>
        <v>431.28</v>
      </c>
      <c r="Q2594" s="6">
        <f>Table1[[#This Row],[Profit]]/Table1[[#This Row],[Revenue]]</f>
        <v>0.46767949510393964</v>
      </c>
    </row>
    <row r="2595" spans="1:17" x14ac:dyDescent="0.3">
      <c r="A2595">
        <v>2594</v>
      </c>
      <c r="B2595" t="s">
        <v>5339</v>
      </c>
      <c r="C2595" t="s">
        <v>1851</v>
      </c>
      <c r="D2595" t="s">
        <v>16</v>
      </c>
      <c r="E2595" t="s">
        <v>106</v>
      </c>
      <c r="F2595" t="s">
        <v>1689</v>
      </c>
      <c r="G2595" t="s">
        <v>20</v>
      </c>
      <c r="H2595" t="s">
        <v>35</v>
      </c>
      <c r="I2595" s="1">
        <v>45301</v>
      </c>
      <c r="J2595">
        <v>2024</v>
      </c>
      <c r="K2595" t="s">
        <v>21</v>
      </c>
      <c r="L2595">
        <v>7</v>
      </c>
      <c r="M2595">
        <v>279.64999999999998</v>
      </c>
      <c r="N2595">
        <v>185.28</v>
      </c>
      <c r="O2595">
        <f>Table1[[#This Row],[Price_per_qty]]*Table1[[#This Row],[Sold_qty]]</f>
        <v>1957.5499999999997</v>
      </c>
      <c r="P2595">
        <f>(Table1[[#This Row],[Sold_qty]]*Table1[[#This Row],[Price_per_qty]])-(Table1[[#This Row],[COGS]]*Table1[[#This Row],[Sold_qty]])</f>
        <v>660.58999999999969</v>
      </c>
      <c r="Q2595" s="6">
        <f>Table1[[#This Row],[Profit]]/Table1[[#This Row],[Revenue]]</f>
        <v>0.33745753620597163</v>
      </c>
    </row>
    <row r="2596" spans="1:17" x14ac:dyDescent="0.3">
      <c r="A2596">
        <v>2595</v>
      </c>
      <c r="B2596" t="s">
        <v>5340</v>
      </c>
      <c r="C2596" t="s">
        <v>5341</v>
      </c>
      <c r="D2596" t="s">
        <v>24</v>
      </c>
      <c r="E2596" t="s">
        <v>73</v>
      </c>
      <c r="F2596" t="s">
        <v>1212</v>
      </c>
      <c r="G2596" t="s">
        <v>20</v>
      </c>
      <c r="H2596" t="s">
        <v>44</v>
      </c>
      <c r="I2596" s="1">
        <v>45196</v>
      </c>
      <c r="J2596">
        <v>2023</v>
      </c>
      <c r="K2596" t="s">
        <v>103</v>
      </c>
      <c r="L2596">
        <v>14</v>
      </c>
      <c r="M2596">
        <v>124.52</v>
      </c>
      <c r="N2596">
        <v>77.27</v>
      </c>
      <c r="O2596">
        <f>Table1[[#This Row],[Price_per_qty]]*Table1[[#This Row],[Sold_qty]]</f>
        <v>1743.28</v>
      </c>
      <c r="P2596">
        <f>(Table1[[#This Row],[Sold_qty]]*Table1[[#This Row],[Price_per_qty]])-(Table1[[#This Row],[COGS]]*Table1[[#This Row],[Sold_qty]])</f>
        <v>661.5</v>
      </c>
      <c r="Q2596" s="6">
        <f>Table1[[#This Row],[Profit]]/Table1[[#This Row],[Revenue]]</f>
        <v>0.37945711532283971</v>
      </c>
    </row>
    <row r="2597" spans="1:17" x14ac:dyDescent="0.3">
      <c r="A2597">
        <v>2596</v>
      </c>
      <c r="B2597" t="s">
        <v>5342</v>
      </c>
      <c r="C2597" t="s">
        <v>5343</v>
      </c>
      <c r="D2597" t="s">
        <v>16</v>
      </c>
      <c r="E2597" t="s">
        <v>59</v>
      </c>
      <c r="F2597" t="s">
        <v>536</v>
      </c>
      <c r="G2597" t="s">
        <v>20</v>
      </c>
      <c r="H2597" t="s">
        <v>20</v>
      </c>
      <c r="I2597" s="1">
        <v>45131</v>
      </c>
      <c r="J2597">
        <v>2023</v>
      </c>
      <c r="K2597" t="s">
        <v>29</v>
      </c>
      <c r="L2597">
        <v>4</v>
      </c>
      <c r="M2597">
        <v>97.95</v>
      </c>
      <c r="N2597">
        <v>66.69</v>
      </c>
      <c r="O2597">
        <f>Table1[[#This Row],[Price_per_qty]]*Table1[[#This Row],[Sold_qty]]</f>
        <v>391.8</v>
      </c>
      <c r="P2597">
        <f>(Table1[[#This Row],[Sold_qty]]*Table1[[#This Row],[Price_per_qty]])-(Table1[[#This Row],[COGS]]*Table1[[#This Row],[Sold_qty]])</f>
        <v>125.04000000000002</v>
      </c>
      <c r="Q2597" s="6">
        <f>Table1[[#This Row],[Profit]]/Table1[[#This Row],[Revenue]]</f>
        <v>0.3191424196018377</v>
      </c>
    </row>
    <row r="2598" spans="1:17" x14ac:dyDescent="0.3">
      <c r="A2598">
        <v>2597</v>
      </c>
      <c r="B2598" t="s">
        <v>5344</v>
      </c>
      <c r="C2598" t="s">
        <v>5345</v>
      </c>
      <c r="D2598" t="s">
        <v>32</v>
      </c>
      <c r="E2598" t="s">
        <v>63</v>
      </c>
      <c r="F2598" t="s">
        <v>2198</v>
      </c>
      <c r="G2598" t="s">
        <v>35</v>
      </c>
      <c r="H2598" t="s">
        <v>20</v>
      </c>
      <c r="I2598" s="1">
        <v>44957</v>
      </c>
      <c r="J2598">
        <v>2023</v>
      </c>
      <c r="K2598" t="s">
        <v>21</v>
      </c>
      <c r="L2598">
        <v>12</v>
      </c>
      <c r="M2598">
        <v>425</v>
      </c>
      <c r="N2598">
        <v>231.62</v>
      </c>
      <c r="O2598">
        <f>Table1[[#This Row],[Price_per_qty]]*Table1[[#This Row],[Sold_qty]]</f>
        <v>5100</v>
      </c>
      <c r="P2598">
        <f>(Table1[[#This Row],[Sold_qty]]*Table1[[#This Row],[Price_per_qty]])-(Table1[[#This Row],[COGS]]*Table1[[#This Row],[Sold_qty]])</f>
        <v>2320.56</v>
      </c>
      <c r="Q2598" s="6">
        <f>Table1[[#This Row],[Profit]]/Table1[[#This Row],[Revenue]]</f>
        <v>0.45501176470588234</v>
      </c>
    </row>
    <row r="2599" spans="1:17" x14ac:dyDescent="0.3">
      <c r="A2599">
        <v>2598</v>
      </c>
      <c r="B2599" t="s">
        <v>5346</v>
      </c>
      <c r="C2599" t="s">
        <v>5155</v>
      </c>
      <c r="D2599" t="s">
        <v>24</v>
      </c>
      <c r="E2599" t="s">
        <v>25</v>
      </c>
      <c r="F2599" t="s">
        <v>253</v>
      </c>
      <c r="G2599" t="s">
        <v>27</v>
      </c>
      <c r="H2599" t="s">
        <v>27</v>
      </c>
      <c r="I2599" s="1">
        <v>45219</v>
      </c>
      <c r="J2599">
        <v>2023</v>
      </c>
      <c r="K2599" t="s">
        <v>29</v>
      </c>
      <c r="L2599">
        <v>1</v>
      </c>
      <c r="M2599">
        <v>250.62</v>
      </c>
      <c r="N2599">
        <v>139.02000000000001</v>
      </c>
      <c r="O2599">
        <f>Table1[[#This Row],[Price_per_qty]]*Table1[[#This Row],[Sold_qty]]</f>
        <v>250.62</v>
      </c>
      <c r="P2599">
        <f>(Table1[[#This Row],[Sold_qty]]*Table1[[#This Row],[Price_per_qty]])-(Table1[[#This Row],[COGS]]*Table1[[#This Row],[Sold_qty]])</f>
        <v>111.6</v>
      </c>
      <c r="Q2599" s="6">
        <f>Table1[[#This Row],[Profit]]/Table1[[#This Row],[Revenue]]</f>
        <v>0.4452956667464687</v>
      </c>
    </row>
    <row r="2600" spans="1:17" x14ac:dyDescent="0.3">
      <c r="A2600">
        <v>2599</v>
      </c>
      <c r="B2600" t="s">
        <v>5347</v>
      </c>
      <c r="C2600" t="s">
        <v>5348</v>
      </c>
      <c r="D2600" t="s">
        <v>16</v>
      </c>
      <c r="E2600" t="s">
        <v>106</v>
      </c>
      <c r="F2600" t="s">
        <v>380</v>
      </c>
      <c r="G2600" t="s">
        <v>20</v>
      </c>
      <c r="H2600" t="s">
        <v>44</v>
      </c>
      <c r="I2600" s="1">
        <v>45510</v>
      </c>
      <c r="J2600">
        <v>2024</v>
      </c>
      <c r="K2600" t="s">
        <v>29</v>
      </c>
      <c r="L2600">
        <v>16</v>
      </c>
      <c r="M2600">
        <v>247.21</v>
      </c>
      <c r="N2600">
        <v>130.59</v>
      </c>
      <c r="O2600">
        <f>Table1[[#This Row],[Price_per_qty]]*Table1[[#This Row],[Sold_qty]]</f>
        <v>3955.36</v>
      </c>
      <c r="P2600">
        <f>(Table1[[#This Row],[Sold_qty]]*Table1[[#This Row],[Price_per_qty]])-(Table1[[#This Row],[COGS]]*Table1[[#This Row],[Sold_qty]])</f>
        <v>1865.92</v>
      </c>
      <c r="Q2600" s="6">
        <f>Table1[[#This Row],[Profit]]/Table1[[#This Row],[Revenue]]</f>
        <v>0.47174467052303709</v>
      </c>
    </row>
    <row r="2601" spans="1:17" x14ac:dyDescent="0.3">
      <c r="A2601">
        <v>2600</v>
      </c>
      <c r="B2601" t="s">
        <v>5349</v>
      </c>
      <c r="C2601" t="s">
        <v>5350</v>
      </c>
      <c r="D2601" t="s">
        <v>16</v>
      </c>
      <c r="E2601" t="s">
        <v>59</v>
      </c>
      <c r="F2601" t="s">
        <v>486</v>
      </c>
      <c r="G2601" t="s">
        <v>28</v>
      </c>
      <c r="H2601" t="s">
        <v>44</v>
      </c>
      <c r="I2601" s="1">
        <v>45354</v>
      </c>
      <c r="J2601">
        <v>2024</v>
      </c>
      <c r="K2601" t="s">
        <v>103</v>
      </c>
      <c r="L2601">
        <v>2</v>
      </c>
      <c r="M2601">
        <v>200.13</v>
      </c>
      <c r="N2601">
        <v>156.32</v>
      </c>
      <c r="O2601">
        <f>Table1[[#This Row],[Price_per_qty]]*Table1[[#This Row],[Sold_qty]]</f>
        <v>400.26</v>
      </c>
      <c r="P2601">
        <f>(Table1[[#This Row],[Sold_qty]]*Table1[[#This Row],[Price_per_qty]])-(Table1[[#This Row],[COGS]]*Table1[[#This Row],[Sold_qty]])</f>
        <v>87.62</v>
      </c>
      <c r="Q2601" s="6">
        <f>Table1[[#This Row],[Profit]]/Table1[[#This Row],[Revenue]]</f>
        <v>0.21890770998850748</v>
      </c>
    </row>
    <row r="2602" spans="1:17" x14ac:dyDescent="0.3">
      <c r="A2602">
        <v>2601</v>
      </c>
      <c r="B2602" t="s">
        <v>5351</v>
      </c>
      <c r="C2602" t="s">
        <v>5352</v>
      </c>
      <c r="D2602" t="s">
        <v>16</v>
      </c>
      <c r="E2602" t="s">
        <v>59</v>
      </c>
      <c r="F2602" t="s">
        <v>375</v>
      </c>
      <c r="G2602" t="s">
        <v>44</v>
      </c>
      <c r="H2602" t="s">
        <v>19</v>
      </c>
      <c r="I2602" s="1">
        <v>45144</v>
      </c>
      <c r="J2602">
        <v>2023</v>
      </c>
      <c r="K2602" t="s">
        <v>21</v>
      </c>
      <c r="L2602">
        <v>2</v>
      </c>
      <c r="M2602">
        <v>387.26</v>
      </c>
      <c r="N2602">
        <v>278.76</v>
      </c>
      <c r="O2602">
        <f>Table1[[#This Row],[Price_per_qty]]*Table1[[#This Row],[Sold_qty]]</f>
        <v>774.52</v>
      </c>
      <c r="P2602">
        <f>(Table1[[#This Row],[Sold_qty]]*Table1[[#This Row],[Price_per_qty]])-(Table1[[#This Row],[COGS]]*Table1[[#This Row],[Sold_qty]])</f>
        <v>217</v>
      </c>
      <c r="Q2602" s="6">
        <f>Table1[[#This Row],[Profit]]/Table1[[#This Row],[Revenue]]</f>
        <v>0.28017352682952024</v>
      </c>
    </row>
    <row r="2603" spans="1:17" x14ac:dyDescent="0.3">
      <c r="A2603">
        <v>2602</v>
      </c>
      <c r="B2603" t="s">
        <v>5353</v>
      </c>
      <c r="C2603" t="s">
        <v>5354</v>
      </c>
      <c r="D2603" t="s">
        <v>24</v>
      </c>
      <c r="E2603" t="s">
        <v>73</v>
      </c>
      <c r="F2603" t="s">
        <v>659</v>
      </c>
      <c r="G2603" t="s">
        <v>27</v>
      </c>
      <c r="H2603" t="s">
        <v>20</v>
      </c>
      <c r="I2603" s="1">
        <v>45636</v>
      </c>
      <c r="J2603">
        <v>2024</v>
      </c>
      <c r="K2603" t="s">
        <v>36</v>
      </c>
      <c r="L2603">
        <v>16</v>
      </c>
      <c r="M2603">
        <v>246.38</v>
      </c>
      <c r="N2603">
        <v>175.24</v>
      </c>
      <c r="O2603">
        <f>Table1[[#This Row],[Price_per_qty]]*Table1[[#This Row],[Sold_qty]]</f>
        <v>3942.08</v>
      </c>
      <c r="P2603">
        <f>(Table1[[#This Row],[Sold_qty]]*Table1[[#This Row],[Price_per_qty]])-(Table1[[#This Row],[COGS]]*Table1[[#This Row],[Sold_qty]])</f>
        <v>1138.2399999999998</v>
      </c>
      <c r="Q2603" s="6">
        <f>Table1[[#This Row],[Profit]]/Table1[[#This Row],[Revenue]]</f>
        <v>0.28874096923451575</v>
      </c>
    </row>
    <row r="2604" spans="1:17" x14ac:dyDescent="0.3">
      <c r="A2604">
        <v>2603</v>
      </c>
      <c r="B2604" t="s">
        <v>5355</v>
      </c>
      <c r="C2604" t="s">
        <v>4582</v>
      </c>
      <c r="D2604" t="s">
        <v>16</v>
      </c>
      <c r="E2604" t="s">
        <v>17</v>
      </c>
      <c r="F2604" t="s">
        <v>2530</v>
      </c>
      <c r="G2604" t="s">
        <v>44</v>
      </c>
      <c r="H2604" t="s">
        <v>28</v>
      </c>
      <c r="I2604" s="1">
        <v>45815</v>
      </c>
      <c r="J2604">
        <v>2025</v>
      </c>
      <c r="K2604" t="s">
        <v>29</v>
      </c>
      <c r="L2604">
        <v>10</v>
      </c>
      <c r="M2604">
        <v>365.52</v>
      </c>
      <c r="N2604">
        <v>304.2</v>
      </c>
      <c r="O2604">
        <f>Table1[[#This Row],[Price_per_qty]]*Table1[[#This Row],[Sold_qty]]</f>
        <v>3655.2</v>
      </c>
      <c r="P2604">
        <f>(Table1[[#This Row],[Sold_qty]]*Table1[[#This Row],[Price_per_qty]])-(Table1[[#This Row],[COGS]]*Table1[[#This Row],[Sold_qty]])</f>
        <v>613.19999999999982</v>
      </c>
      <c r="Q2604" s="6">
        <f>Table1[[#This Row],[Profit]]/Table1[[#This Row],[Revenue]]</f>
        <v>0.1677609980302035</v>
      </c>
    </row>
    <row r="2605" spans="1:17" x14ac:dyDescent="0.3">
      <c r="A2605">
        <v>2604</v>
      </c>
      <c r="B2605" t="s">
        <v>5356</v>
      </c>
      <c r="C2605" t="s">
        <v>5357</v>
      </c>
      <c r="D2605" t="s">
        <v>16</v>
      </c>
      <c r="E2605" t="s">
        <v>59</v>
      </c>
      <c r="F2605" t="s">
        <v>1322</v>
      </c>
      <c r="G2605" t="s">
        <v>19</v>
      </c>
      <c r="H2605" t="s">
        <v>35</v>
      </c>
      <c r="I2605" s="1">
        <v>45709</v>
      </c>
      <c r="J2605">
        <v>2025</v>
      </c>
      <c r="K2605" t="s">
        <v>36</v>
      </c>
      <c r="L2605">
        <v>17</v>
      </c>
      <c r="M2605">
        <v>409.71</v>
      </c>
      <c r="N2605">
        <v>225.57</v>
      </c>
      <c r="O2605">
        <f>Table1[[#This Row],[Price_per_qty]]*Table1[[#This Row],[Sold_qty]]</f>
        <v>6965.07</v>
      </c>
      <c r="P2605">
        <f>(Table1[[#This Row],[Sold_qty]]*Table1[[#This Row],[Price_per_qty]])-(Table1[[#This Row],[COGS]]*Table1[[#This Row],[Sold_qty]])</f>
        <v>3130.3799999999997</v>
      </c>
      <c r="Q2605" s="6">
        <f>Table1[[#This Row],[Profit]]/Table1[[#This Row],[Revenue]]</f>
        <v>0.44943984769715162</v>
      </c>
    </row>
    <row r="2606" spans="1:17" x14ac:dyDescent="0.3">
      <c r="A2606">
        <v>2605</v>
      </c>
      <c r="B2606" t="s">
        <v>5358</v>
      </c>
      <c r="C2606" t="s">
        <v>5359</v>
      </c>
      <c r="D2606" t="s">
        <v>16</v>
      </c>
      <c r="E2606" t="s">
        <v>59</v>
      </c>
      <c r="F2606" t="s">
        <v>1699</v>
      </c>
      <c r="G2606" t="s">
        <v>27</v>
      </c>
      <c r="H2606" t="s">
        <v>28</v>
      </c>
      <c r="I2606" s="1">
        <v>45557</v>
      </c>
      <c r="J2606">
        <v>2024</v>
      </c>
      <c r="K2606" t="s">
        <v>21</v>
      </c>
      <c r="L2606">
        <v>6</v>
      </c>
      <c r="M2606">
        <v>494.77</v>
      </c>
      <c r="N2606">
        <v>287.88</v>
      </c>
      <c r="O2606">
        <f>Table1[[#This Row],[Price_per_qty]]*Table1[[#This Row],[Sold_qty]]</f>
        <v>2968.62</v>
      </c>
      <c r="P2606">
        <f>(Table1[[#This Row],[Sold_qty]]*Table1[[#This Row],[Price_per_qty]])-(Table1[[#This Row],[COGS]]*Table1[[#This Row],[Sold_qty]])</f>
        <v>1241.3399999999999</v>
      </c>
      <c r="Q2606" s="6">
        <f>Table1[[#This Row],[Profit]]/Table1[[#This Row],[Revenue]]</f>
        <v>0.41815388968611678</v>
      </c>
    </row>
    <row r="2607" spans="1:17" x14ac:dyDescent="0.3">
      <c r="A2607">
        <v>2606</v>
      </c>
      <c r="B2607" t="s">
        <v>5360</v>
      </c>
      <c r="C2607" t="s">
        <v>2412</v>
      </c>
      <c r="D2607" t="s">
        <v>16</v>
      </c>
      <c r="E2607" t="s">
        <v>17</v>
      </c>
      <c r="F2607" t="s">
        <v>2567</v>
      </c>
      <c r="G2607" t="s">
        <v>44</v>
      </c>
      <c r="H2607" t="s">
        <v>27</v>
      </c>
      <c r="I2607" s="1">
        <v>45009</v>
      </c>
      <c r="J2607">
        <v>2023</v>
      </c>
      <c r="K2607" t="s">
        <v>36</v>
      </c>
      <c r="L2607">
        <v>1</v>
      </c>
      <c r="M2607">
        <v>443.67</v>
      </c>
      <c r="N2607">
        <v>324.98</v>
      </c>
      <c r="O2607">
        <f>Table1[[#This Row],[Price_per_qty]]*Table1[[#This Row],[Sold_qty]]</f>
        <v>443.67</v>
      </c>
      <c r="P2607">
        <f>(Table1[[#This Row],[Sold_qty]]*Table1[[#This Row],[Price_per_qty]])-(Table1[[#This Row],[COGS]]*Table1[[#This Row],[Sold_qty]])</f>
        <v>118.69</v>
      </c>
      <c r="Q2607" s="6">
        <f>Table1[[#This Row],[Profit]]/Table1[[#This Row],[Revenue]]</f>
        <v>0.26751865124980279</v>
      </c>
    </row>
    <row r="2608" spans="1:17" x14ac:dyDescent="0.3">
      <c r="A2608">
        <v>2607</v>
      </c>
      <c r="B2608" t="s">
        <v>5361</v>
      </c>
      <c r="C2608" t="s">
        <v>5362</v>
      </c>
      <c r="D2608" t="s">
        <v>16</v>
      </c>
      <c r="E2608" t="s">
        <v>106</v>
      </c>
      <c r="F2608" t="s">
        <v>2203</v>
      </c>
      <c r="G2608" t="s">
        <v>28</v>
      </c>
      <c r="H2608" t="s">
        <v>44</v>
      </c>
      <c r="I2608" s="1">
        <v>44951</v>
      </c>
      <c r="J2608">
        <v>2023</v>
      </c>
      <c r="K2608" t="s">
        <v>21</v>
      </c>
      <c r="L2608">
        <v>15</v>
      </c>
      <c r="M2608">
        <v>452.31</v>
      </c>
      <c r="N2608">
        <v>348.9</v>
      </c>
      <c r="O2608">
        <f>Table1[[#This Row],[Price_per_qty]]*Table1[[#This Row],[Sold_qty]]</f>
        <v>6784.65</v>
      </c>
      <c r="P2608">
        <f>(Table1[[#This Row],[Sold_qty]]*Table1[[#This Row],[Price_per_qty]])-(Table1[[#This Row],[COGS]]*Table1[[#This Row],[Sold_qty]])</f>
        <v>1551.1499999999996</v>
      </c>
      <c r="Q2608" s="6">
        <f>Table1[[#This Row],[Profit]]/Table1[[#This Row],[Revenue]]</f>
        <v>0.2286263845592624</v>
      </c>
    </row>
    <row r="2609" spans="1:17" x14ac:dyDescent="0.3">
      <c r="A2609">
        <v>2608</v>
      </c>
      <c r="B2609" t="s">
        <v>5363</v>
      </c>
      <c r="C2609" t="s">
        <v>5364</v>
      </c>
      <c r="D2609" t="s">
        <v>16</v>
      </c>
      <c r="E2609" t="s">
        <v>17</v>
      </c>
      <c r="F2609" t="s">
        <v>56</v>
      </c>
      <c r="G2609" t="s">
        <v>35</v>
      </c>
      <c r="H2609" t="s">
        <v>35</v>
      </c>
      <c r="I2609" s="1">
        <v>45509</v>
      </c>
      <c r="J2609">
        <v>2024</v>
      </c>
      <c r="K2609" t="s">
        <v>103</v>
      </c>
      <c r="L2609">
        <v>6</v>
      </c>
      <c r="M2609">
        <v>53.42</v>
      </c>
      <c r="N2609">
        <v>37.44</v>
      </c>
      <c r="O2609">
        <f>Table1[[#This Row],[Price_per_qty]]*Table1[[#This Row],[Sold_qty]]</f>
        <v>320.52</v>
      </c>
      <c r="P2609">
        <f>(Table1[[#This Row],[Sold_qty]]*Table1[[#This Row],[Price_per_qty]])-(Table1[[#This Row],[COGS]]*Table1[[#This Row],[Sold_qty]])</f>
        <v>95.88</v>
      </c>
      <c r="Q2609" s="6">
        <f>Table1[[#This Row],[Profit]]/Table1[[#This Row],[Revenue]]</f>
        <v>0.29913889928865595</v>
      </c>
    </row>
    <row r="2610" spans="1:17" x14ac:dyDescent="0.3">
      <c r="A2610">
        <v>2609</v>
      </c>
      <c r="B2610" t="s">
        <v>5365</v>
      </c>
      <c r="C2610" t="s">
        <v>5366</v>
      </c>
      <c r="D2610" t="s">
        <v>32</v>
      </c>
      <c r="E2610" t="s">
        <v>33</v>
      </c>
      <c r="F2610" t="s">
        <v>34</v>
      </c>
      <c r="G2610" t="s">
        <v>44</v>
      </c>
      <c r="H2610" t="s">
        <v>44</v>
      </c>
      <c r="I2610" s="1">
        <v>45808</v>
      </c>
      <c r="J2610">
        <v>2025</v>
      </c>
      <c r="K2610" t="s">
        <v>21</v>
      </c>
      <c r="L2610">
        <v>2</v>
      </c>
      <c r="M2610">
        <v>237.9</v>
      </c>
      <c r="N2610">
        <v>145.43</v>
      </c>
      <c r="O2610">
        <f>Table1[[#This Row],[Price_per_qty]]*Table1[[#This Row],[Sold_qty]]</f>
        <v>475.8</v>
      </c>
      <c r="P2610">
        <f>(Table1[[#This Row],[Sold_qty]]*Table1[[#This Row],[Price_per_qty]])-(Table1[[#This Row],[COGS]]*Table1[[#This Row],[Sold_qty]])</f>
        <v>184.94</v>
      </c>
      <c r="Q2610" s="6">
        <f>Table1[[#This Row],[Profit]]/Table1[[#This Row],[Revenue]]</f>
        <v>0.38869272803699034</v>
      </c>
    </row>
    <row r="2611" spans="1:17" x14ac:dyDescent="0.3">
      <c r="A2611">
        <v>2610</v>
      </c>
      <c r="B2611" t="s">
        <v>5367</v>
      </c>
      <c r="C2611" t="s">
        <v>5368</v>
      </c>
      <c r="D2611" t="s">
        <v>32</v>
      </c>
      <c r="E2611" t="s">
        <v>63</v>
      </c>
      <c r="F2611" t="s">
        <v>1870</v>
      </c>
      <c r="G2611" t="s">
        <v>28</v>
      </c>
      <c r="H2611" t="s">
        <v>19</v>
      </c>
      <c r="I2611" s="1">
        <v>45057</v>
      </c>
      <c r="J2611">
        <v>2023</v>
      </c>
      <c r="K2611" t="s">
        <v>36</v>
      </c>
      <c r="L2611">
        <v>16</v>
      </c>
      <c r="M2611">
        <v>419.33</v>
      </c>
      <c r="N2611">
        <v>233.36</v>
      </c>
      <c r="O2611">
        <f>Table1[[#This Row],[Price_per_qty]]*Table1[[#This Row],[Sold_qty]]</f>
        <v>6709.28</v>
      </c>
      <c r="P2611">
        <f>(Table1[[#This Row],[Sold_qty]]*Table1[[#This Row],[Price_per_qty]])-(Table1[[#This Row],[COGS]]*Table1[[#This Row],[Sold_qty]])</f>
        <v>2975.5199999999995</v>
      </c>
      <c r="Q2611" s="6">
        <f>Table1[[#This Row],[Profit]]/Table1[[#This Row],[Revenue]]</f>
        <v>0.44349319151980537</v>
      </c>
    </row>
    <row r="2612" spans="1:17" x14ac:dyDescent="0.3">
      <c r="A2612">
        <v>2611</v>
      </c>
      <c r="B2612" t="s">
        <v>5369</v>
      </c>
      <c r="C2612" t="s">
        <v>3396</v>
      </c>
      <c r="D2612" t="s">
        <v>16</v>
      </c>
      <c r="E2612" t="s">
        <v>106</v>
      </c>
      <c r="F2612" t="s">
        <v>779</v>
      </c>
      <c r="G2612" t="s">
        <v>35</v>
      </c>
      <c r="H2612" t="s">
        <v>19</v>
      </c>
      <c r="I2612" s="1">
        <v>45419</v>
      </c>
      <c r="J2612">
        <v>2024</v>
      </c>
      <c r="K2612" t="s">
        <v>36</v>
      </c>
      <c r="L2612">
        <v>10</v>
      </c>
      <c r="M2612">
        <v>24.72</v>
      </c>
      <c r="N2612">
        <v>15.85</v>
      </c>
      <c r="O2612">
        <f>Table1[[#This Row],[Price_per_qty]]*Table1[[#This Row],[Sold_qty]]</f>
        <v>247.2</v>
      </c>
      <c r="P2612">
        <f>(Table1[[#This Row],[Sold_qty]]*Table1[[#This Row],[Price_per_qty]])-(Table1[[#This Row],[COGS]]*Table1[[#This Row],[Sold_qty]])</f>
        <v>88.699999999999989</v>
      </c>
      <c r="Q2612" s="6">
        <f>Table1[[#This Row],[Profit]]/Table1[[#This Row],[Revenue]]</f>
        <v>0.35881877022653719</v>
      </c>
    </row>
    <row r="2613" spans="1:17" x14ac:dyDescent="0.3">
      <c r="A2613">
        <v>2612</v>
      </c>
      <c r="B2613" t="s">
        <v>5370</v>
      </c>
      <c r="C2613" t="s">
        <v>5371</v>
      </c>
      <c r="D2613" t="s">
        <v>16</v>
      </c>
      <c r="E2613" t="s">
        <v>17</v>
      </c>
      <c r="F2613" t="s">
        <v>157</v>
      </c>
      <c r="G2613" t="s">
        <v>28</v>
      </c>
      <c r="H2613" t="s">
        <v>35</v>
      </c>
      <c r="I2613" s="1">
        <v>45654</v>
      </c>
      <c r="J2613">
        <v>2024</v>
      </c>
      <c r="K2613" t="s">
        <v>29</v>
      </c>
      <c r="L2613">
        <v>1</v>
      </c>
      <c r="M2613">
        <v>493.97</v>
      </c>
      <c r="N2613">
        <v>294.24</v>
      </c>
      <c r="O2613">
        <f>Table1[[#This Row],[Price_per_qty]]*Table1[[#This Row],[Sold_qty]]</f>
        <v>493.97</v>
      </c>
      <c r="P2613">
        <f>(Table1[[#This Row],[Sold_qty]]*Table1[[#This Row],[Price_per_qty]])-(Table1[[#This Row],[COGS]]*Table1[[#This Row],[Sold_qty]])</f>
        <v>199.73000000000002</v>
      </c>
      <c r="Q2613" s="6">
        <f>Table1[[#This Row],[Profit]]/Table1[[#This Row],[Revenue]]</f>
        <v>0.40433629572646113</v>
      </c>
    </row>
    <row r="2614" spans="1:17" x14ac:dyDescent="0.3">
      <c r="A2614">
        <v>2613</v>
      </c>
      <c r="B2614" t="s">
        <v>5372</v>
      </c>
      <c r="C2614" t="s">
        <v>5373</v>
      </c>
      <c r="D2614" t="s">
        <v>32</v>
      </c>
      <c r="E2614" t="s">
        <v>52</v>
      </c>
      <c r="F2614" t="s">
        <v>550</v>
      </c>
      <c r="G2614" t="s">
        <v>35</v>
      </c>
      <c r="H2614" t="s">
        <v>20</v>
      </c>
      <c r="I2614" s="1">
        <v>45108</v>
      </c>
      <c r="J2614">
        <v>2023</v>
      </c>
      <c r="K2614" t="s">
        <v>103</v>
      </c>
      <c r="L2614">
        <v>14</v>
      </c>
      <c r="M2614">
        <v>66.45</v>
      </c>
      <c r="N2614">
        <v>38.39</v>
      </c>
      <c r="O2614">
        <f>Table1[[#This Row],[Price_per_qty]]*Table1[[#This Row],[Sold_qty]]</f>
        <v>930.30000000000007</v>
      </c>
      <c r="P2614">
        <f>(Table1[[#This Row],[Sold_qty]]*Table1[[#This Row],[Price_per_qty]])-(Table1[[#This Row],[COGS]]*Table1[[#This Row],[Sold_qty]])</f>
        <v>392.84000000000003</v>
      </c>
      <c r="Q2614" s="6">
        <f>Table1[[#This Row],[Profit]]/Table1[[#This Row],[Revenue]]</f>
        <v>0.42227238525206923</v>
      </c>
    </row>
    <row r="2615" spans="1:17" x14ac:dyDescent="0.3">
      <c r="A2615">
        <v>2614</v>
      </c>
      <c r="B2615" t="s">
        <v>5374</v>
      </c>
      <c r="C2615" t="s">
        <v>5375</v>
      </c>
      <c r="D2615" t="s">
        <v>16</v>
      </c>
      <c r="E2615" t="s">
        <v>17</v>
      </c>
      <c r="F2615" t="s">
        <v>2341</v>
      </c>
      <c r="G2615" t="s">
        <v>19</v>
      </c>
      <c r="H2615" t="s">
        <v>35</v>
      </c>
      <c r="I2615" s="1">
        <v>45731</v>
      </c>
      <c r="J2615">
        <v>2025</v>
      </c>
      <c r="K2615" t="s">
        <v>103</v>
      </c>
      <c r="L2615">
        <v>6</v>
      </c>
      <c r="M2615">
        <v>18.809999999999999</v>
      </c>
      <c r="N2615">
        <v>11.5</v>
      </c>
      <c r="O2615">
        <f>Table1[[#This Row],[Price_per_qty]]*Table1[[#This Row],[Sold_qty]]</f>
        <v>112.85999999999999</v>
      </c>
      <c r="P2615">
        <f>(Table1[[#This Row],[Sold_qty]]*Table1[[#This Row],[Price_per_qty]])-(Table1[[#This Row],[COGS]]*Table1[[#This Row],[Sold_qty]])</f>
        <v>43.859999999999985</v>
      </c>
      <c r="Q2615" s="6">
        <f>Table1[[#This Row],[Profit]]/Table1[[#This Row],[Revenue]]</f>
        <v>0.38862307283359909</v>
      </c>
    </row>
    <row r="2616" spans="1:17" x14ac:dyDescent="0.3">
      <c r="A2616">
        <v>2615</v>
      </c>
      <c r="B2616" t="s">
        <v>5376</v>
      </c>
      <c r="C2616" t="s">
        <v>5377</v>
      </c>
      <c r="D2616" t="s">
        <v>24</v>
      </c>
      <c r="E2616" t="s">
        <v>73</v>
      </c>
      <c r="F2616" t="s">
        <v>1711</v>
      </c>
      <c r="G2616" t="s">
        <v>28</v>
      </c>
      <c r="H2616" t="s">
        <v>20</v>
      </c>
      <c r="I2616" s="1">
        <v>44966</v>
      </c>
      <c r="J2616">
        <v>2023</v>
      </c>
      <c r="K2616" t="s">
        <v>36</v>
      </c>
      <c r="L2616">
        <v>7</v>
      </c>
      <c r="M2616">
        <v>318.77999999999997</v>
      </c>
      <c r="N2616">
        <v>255.13</v>
      </c>
      <c r="O2616">
        <f>Table1[[#This Row],[Price_per_qty]]*Table1[[#This Row],[Sold_qty]]</f>
        <v>2231.46</v>
      </c>
      <c r="P2616">
        <f>(Table1[[#This Row],[Sold_qty]]*Table1[[#This Row],[Price_per_qty]])-(Table1[[#This Row],[COGS]]*Table1[[#This Row],[Sold_qty]])</f>
        <v>445.55000000000018</v>
      </c>
      <c r="Q2616" s="6">
        <f>Table1[[#This Row],[Profit]]/Table1[[#This Row],[Revenue]]</f>
        <v>0.199667482276178</v>
      </c>
    </row>
    <row r="2617" spans="1:17" x14ac:dyDescent="0.3">
      <c r="A2617">
        <v>2616</v>
      </c>
      <c r="B2617" t="s">
        <v>5378</v>
      </c>
      <c r="C2617" t="s">
        <v>79</v>
      </c>
      <c r="D2617" t="s">
        <v>16</v>
      </c>
      <c r="E2617" t="s">
        <v>106</v>
      </c>
      <c r="F2617" t="s">
        <v>1262</v>
      </c>
      <c r="G2617" t="s">
        <v>27</v>
      </c>
      <c r="H2617" t="s">
        <v>27</v>
      </c>
      <c r="I2617" s="1">
        <v>45437</v>
      </c>
      <c r="J2617">
        <v>2024</v>
      </c>
      <c r="K2617" t="s">
        <v>103</v>
      </c>
      <c r="L2617">
        <v>14</v>
      </c>
      <c r="M2617">
        <v>87.01</v>
      </c>
      <c r="N2617">
        <v>70.89</v>
      </c>
      <c r="O2617">
        <f>Table1[[#This Row],[Price_per_qty]]*Table1[[#This Row],[Sold_qty]]</f>
        <v>1218.1400000000001</v>
      </c>
      <c r="P2617">
        <f>(Table1[[#This Row],[Sold_qty]]*Table1[[#This Row],[Price_per_qty]])-(Table1[[#This Row],[COGS]]*Table1[[#This Row],[Sold_qty]])</f>
        <v>225.68000000000006</v>
      </c>
      <c r="Q2617" s="6">
        <f>Table1[[#This Row],[Profit]]/Table1[[#This Row],[Revenue]]</f>
        <v>0.1852660613722561</v>
      </c>
    </row>
    <row r="2618" spans="1:17" x14ac:dyDescent="0.3">
      <c r="A2618">
        <v>2617</v>
      </c>
      <c r="B2618" t="s">
        <v>5379</v>
      </c>
      <c r="C2618" t="s">
        <v>5380</v>
      </c>
      <c r="D2618" t="s">
        <v>32</v>
      </c>
      <c r="E2618" t="s">
        <v>63</v>
      </c>
      <c r="F2618" t="s">
        <v>1675</v>
      </c>
      <c r="G2618" t="s">
        <v>20</v>
      </c>
      <c r="H2618" t="s">
        <v>44</v>
      </c>
      <c r="I2618" s="1">
        <v>44963</v>
      </c>
      <c r="J2618">
        <v>2023</v>
      </c>
      <c r="K2618" t="s">
        <v>21</v>
      </c>
      <c r="L2618">
        <v>13</v>
      </c>
      <c r="M2618">
        <v>207.1</v>
      </c>
      <c r="N2618">
        <v>113.15</v>
      </c>
      <c r="O2618">
        <f>Table1[[#This Row],[Price_per_qty]]*Table1[[#This Row],[Sold_qty]]</f>
        <v>2692.2999999999997</v>
      </c>
      <c r="P2618">
        <f>(Table1[[#This Row],[Sold_qty]]*Table1[[#This Row],[Price_per_qty]])-(Table1[[#This Row],[COGS]]*Table1[[#This Row],[Sold_qty]])</f>
        <v>1221.3499999999997</v>
      </c>
      <c r="Q2618" s="6">
        <f>Table1[[#This Row],[Profit]]/Table1[[#This Row],[Revenue]]</f>
        <v>0.45364558184451947</v>
      </c>
    </row>
    <row r="2619" spans="1:17" x14ac:dyDescent="0.3">
      <c r="A2619">
        <v>2618</v>
      </c>
      <c r="B2619" t="s">
        <v>5381</v>
      </c>
      <c r="C2619" t="s">
        <v>5382</v>
      </c>
      <c r="D2619" t="s">
        <v>24</v>
      </c>
      <c r="E2619" t="s">
        <v>73</v>
      </c>
      <c r="F2619" t="s">
        <v>1730</v>
      </c>
      <c r="G2619" t="s">
        <v>27</v>
      </c>
      <c r="H2619" t="s">
        <v>28</v>
      </c>
      <c r="I2619" s="1">
        <v>45171</v>
      </c>
      <c r="J2619">
        <v>2023</v>
      </c>
      <c r="K2619" t="s">
        <v>36</v>
      </c>
      <c r="L2619">
        <v>13</v>
      </c>
      <c r="M2619">
        <v>233.11</v>
      </c>
      <c r="N2619">
        <v>167.46</v>
      </c>
      <c r="O2619">
        <f>Table1[[#This Row],[Price_per_qty]]*Table1[[#This Row],[Sold_qty]]</f>
        <v>3030.4300000000003</v>
      </c>
      <c r="P2619">
        <f>(Table1[[#This Row],[Sold_qty]]*Table1[[#This Row],[Price_per_qty]])-(Table1[[#This Row],[COGS]]*Table1[[#This Row],[Sold_qty]])</f>
        <v>853.45000000000027</v>
      </c>
      <c r="Q2619" s="6">
        <f>Table1[[#This Row],[Profit]]/Table1[[#This Row],[Revenue]]</f>
        <v>0.2816266998412767</v>
      </c>
    </row>
    <row r="2620" spans="1:17" x14ac:dyDescent="0.3">
      <c r="A2620">
        <v>2619</v>
      </c>
      <c r="B2620" t="s">
        <v>5383</v>
      </c>
      <c r="C2620" t="s">
        <v>5384</v>
      </c>
      <c r="D2620" t="s">
        <v>32</v>
      </c>
      <c r="E2620" t="s">
        <v>52</v>
      </c>
      <c r="F2620" t="s">
        <v>2564</v>
      </c>
      <c r="G2620" t="s">
        <v>44</v>
      </c>
      <c r="H2620" t="s">
        <v>35</v>
      </c>
      <c r="I2620" s="1">
        <v>45648</v>
      </c>
      <c r="J2620">
        <v>2024</v>
      </c>
      <c r="K2620" t="s">
        <v>21</v>
      </c>
      <c r="L2620">
        <v>16</v>
      </c>
      <c r="M2620">
        <v>310.37</v>
      </c>
      <c r="N2620">
        <v>162.02000000000001</v>
      </c>
      <c r="O2620">
        <f>Table1[[#This Row],[Price_per_qty]]*Table1[[#This Row],[Sold_qty]]</f>
        <v>4965.92</v>
      </c>
      <c r="P2620">
        <f>(Table1[[#This Row],[Sold_qty]]*Table1[[#This Row],[Price_per_qty]])-(Table1[[#This Row],[COGS]]*Table1[[#This Row],[Sold_qty]])</f>
        <v>2373.6</v>
      </c>
      <c r="Q2620" s="6">
        <f>Table1[[#This Row],[Profit]]/Table1[[#This Row],[Revenue]]</f>
        <v>0.47797789734832619</v>
      </c>
    </row>
    <row r="2621" spans="1:17" x14ac:dyDescent="0.3">
      <c r="A2621">
        <v>2620</v>
      </c>
      <c r="B2621" t="s">
        <v>5385</v>
      </c>
      <c r="C2621" t="s">
        <v>5386</v>
      </c>
      <c r="D2621" t="s">
        <v>16</v>
      </c>
      <c r="E2621" t="s">
        <v>17</v>
      </c>
      <c r="F2621" t="s">
        <v>2786</v>
      </c>
      <c r="G2621" t="s">
        <v>27</v>
      </c>
      <c r="H2621" t="s">
        <v>19</v>
      </c>
      <c r="I2621" s="1">
        <v>45701</v>
      </c>
      <c r="J2621">
        <v>2025</v>
      </c>
      <c r="K2621" t="s">
        <v>103</v>
      </c>
      <c r="L2621">
        <v>4</v>
      </c>
      <c r="M2621">
        <v>100.43</v>
      </c>
      <c r="N2621">
        <v>71.88</v>
      </c>
      <c r="O2621">
        <f>Table1[[#This Row],[Price_per_qty]]*Table1[[#This Row],[Sold_qty]]</f>
        <v>401.72</v>
      </c>
      <c r="P2621">
        <f>(Table1[[#This Row],[Sold_qty]]*Table1[[#This Row],[Price_per_qty]])-(Table1[[#This Row],[COGS]]*Table1[[#This Row],[Sold_qty]])</f>
        <v>114.20000000000005</v>
      </c>
      <c r="Q2621" s="6">
        <f>Table1[[#This Row],[Profit]]/Table1[[#This Row],[Revenue]]</f>
        <v>0.28427760629294047</v>
      </c>
    </row>
    <row r="2622" spans="1:17" x14ac:dyDescent="0.3">
      <c r="A2622">
        <v>2621</v>
      </c>
      <c r="B2622" t="s">
        <v>5387</v>
      </c>
      <c r="C2622" t="s">
        <v>5388</v>
      </c>
      <c r="D2622" t="s">
        <v>24</v>
      </c>
      <c r="E2622" t="s">
        <v>42</v>
      </c>
      <c r="F2622" t="s">
        <v>1886</v>
      </c>
      <c r="G2622" t="s">
        <v>27</v>
      </c>
      <c r="H2622" t="s">
        <v>27</v>
      </c>
      <c r="I2622" s="1">
        <v>45228</v>
      </c>
      <c r="J2622">
        <v>2023</v>
      </c>
      <c r="K2622" t="s">
        <v>36</v>
      </c>
      <c r="L2622">
        <v>9</v>
      </c>
      <c r="M2622">
        <v>163.53</v>
      </c>
      <c r="N2622">
        <v>114.47</v>
      </c>
      <c r="O2622">
        <f>Table1[[#This Row],[Price_per_qty]]*Table1[[#This Row],[Sold_qty]]</f>
        <v>1471.77</v>
      </c>
      <c r="P2622">
        <f>(Table1[[#This Row],[Sold_qty]]*Table1[[#This Row],[Price_per_qty]])-(Table1[[#This Row],[COGS]]*Table1[[#This Row],[Sold_qty]])</f>
        <v>441.53999999999996</v>
      </c>
      <c r="Q2622" s="6">
        <f>Table1[[#This Row],[Profit]]/Table1[[#This Row],[Revenue]]</f>
        <v>0.30000611508591696</v>
      </c>
    </row>
    <row r="2623" spans="1:17" x14ac:dyDescent="0.3">
      <c r="A2623">
        <v>2622</v>
      </c>
      <c r="B2623" t="s">
        <v>5389</v>
      </c>
      <c r="C2623" t="s">
        <v>2612</v>
      </c>
      <c r="D2623" t="s">
        <v>32</v>
      </c>
      <c r="E2623" t="s">
        <v>33</v>
      </c>
      <c r="F2623" t="s">
        <v>1434</v>
      </c>
      <c r="G2623" t="s">
        <v>35</v>
      </c>
      <c r="H2623" t="s">
        <v>44</v>
      </c>
      <c r="I2623" s="1">
        <v>45084</v>
      </c>
      <c r="J2623">
        <v>2023</v>
      </c>
      <c r="K2623" t="s">
        <v>21</v>
      </c>
      <c r="L2623">
        <v>7</v>
      </c>
      <c r="M2623">
        <v>486.89</v>
      </c>
      <c r="N2623">
        <v>266.08999999999997</v>
      </c>
      <c r="O2623">
        <f>Table1[[#This Row],[Price_per_qty]]*Table1[[#This Row],[Sold_qty]]</f>
        <v>3408.23</v>
      </c>
      <c r="P2623">
        <f>(Table1[[#This Row],[Sold_qty]]*Table1[[#This Row],[Price_per_qty]])-(Table1[[#This Row],[COGS]]*Table1[[#This Row],[Sold_qty]])</f>
        <v>1545.6000000000001</v>
      </c>
      <c r="Q2623" s="6">
        <f>Table1[[#This Row],[Profit]]/Table1[[#This Row],[Revenue]]</f>
        <v>0.45349052147302271</v>
      </c>
    </row>
    <row r="2624" spans="1:17" x14ac:dyDescent="0.3">
      <c r="A2624">
        <v>2623</v>
      </c>
      <c r="B2624" t="s">
        <v>5390</v>
      </c>
      <c r="C2624" t="s">
        <v>5391</v>
      </c>
      <c r="D2624" t="s">
        <v>32</v>
      </c>
      <c r="E2624" t="s">
        <v>33</v>
      </c>
      <c r="F2624" t="s">
        <v>468</v>
      </c>
      <c r="G2624" t="s">
        <v>35</v>
      </c>
      <c r="H2624" t="s">
        <v>28</v>
      </c>
      <c r="I2624" s="1">
        <v>45624</v>
      </c>
      <c r="J2624">
        <v>2024</v>
      </c>
      <c r="K2624" t="s">
        <v>103</v>
      </c>
      <c r="L2624">
        <v>9</v>
      </c>
      <c r="M2624">
        <v>350.34</v>
      </c>
      <c r="N2624">
        <v>184.67</v>
      </c>
      <c r="O2624">
        <f>Table1[[#This Row],[Price_per_qty]]*Table1[[#This Row],[Sold_qty]]</f>
        <v>3153.06</v>
      </c>
      <c r="P2624">
        <f>(Table1[[#This Row],[Sold_qty]]*Table1[[#This Row],[Price_per_qty]])-(Table1[[#This Row],[COGS]]*Table1[[#This Row],[Sold_qty]])</f>
        <v>1491.03</v>
      </c>
      <c r="Q2624" s="6">
        <f>Table1[[#This Row],[Profit]]/Table1[[#This Row],[Revenue]]</f>
        <v>0.4728834846149455</v>
      </c>
    </row>
    <row r="2625" spans="1:17" x14ac:dyDescent="0.3">
      <c r="A2625">
        <v>2624</v>
      </c>
      <c r="B2625" t="s">
        <v>5392</v>
      </c>
      <c r="C2625" t="s">
        <v>5393</v>
      </c>
      <c r="D2625" t="s">
        <v>16</v>
      </c>
      <c r="E2625" t="s">
        <v>106</v>
      </c>
      <c r="F2625" t="s">
        <v>1219</v>
      </c>
      <c r="G2625" t="s">
        <v>28</v>
      </c>
      <c r="H2625" t="s">
        <v>20</v>
      </c>
      <c r="I2625" s="1">
        <v>45101</v>
      </c>
      <c r="J2625">
        <v>2023</v>
      </c>
      <c r="K2625" t="s">
        <v>36</v>
      </c>
      <c r="L2625">
        <v>13</v>
      </c>
      <c r="M2625">
        <v>446.94</v>
      </c>
      <c r="N2625">
        <v>246.99</v>
      </c>
      <c r="O2625">
        <f>Table1[[#This Row],[Price_per_qty]]*Table1[[#This Row],[Sold_qty]]</f>
        <v>5810.22</v>
      </c>
      <c r="P2625">
        <f>(Table1[[#This Row],[Sold_qty]]*Table1[[#This Row],[Price_per_qty]])-(Table1[[#This Row],[COGS]]*Table1[[#This Row],[Sold_qty]])</f>
        <v>2599.3500000000004</v>
      </c>
      <c r="Q2625" s="6">
        <f>Table1[[#This Row],[Profit]]/Table1[[#This Row],[Revenue]]</f>
        <v>0.44737548664250237</v>
      </c>
    </row>
    <row r="2626" spans="1:17" x14ac:dyDescent="0.3">
      <c r="A2626">
        <v>2625</v>
      </c>
      <c r="B2626" t="s">
        <v>5394</v>
      </c>
      <c r="C2626" t="s">
        <v>1669</v>
      </c>
      <c r="D2626" t="s">
        <v>32</v>
      </c>
      <c r="E2626" t="s">
        <v>52</v>
      </c>
      <c r="F2626" t="s">
        <v>296</v>
      </c>
      <c r="G2626" t="s">
        <v>28</v>
      </c>
      <c r="H2626" t="s">
        <v>27</v>
      </c>
      <c r="I2626" s="1">
        <v>45553</v>
      </c>
      <c r="J2626">
        <v>2024</v>
      </c>
      <c r="K2626" t="s">
        <v>21</v>
      </c>
      <c r="L2626">
        <v>8</v>
      </c>
      <c r="M2626">
        <v>177.65</v>
      </c>
      <c r="N2626">
        <v>124.23</v>
      </c>
      <c r="O2626">
        <f>Table1[[#This Row],[Price_per_qty]]*Table1[[#This Row],[Sold_qty]]</f>
        <v>1421.2</v>
      </c>
      <c r="P2626">
        <f>(Table1[[#This Row],[Sold_qty]]*Table1[[#This Row],[Price_per_qty]])-(Table1[[#This Row],[COGS]]*Table1[[#This Row],[Sold_qty]])</f>
        <v>427.36</v>
      </c>
      <c r="Q2626" s="6">
        <f>Table1[[#This Row],[Profit]]/Table1[[#This Row],[Revenue]]</f>
        <v>0.3007036307345905</v>
      </c>
    </row>
    <row r="2627" spans="1:17" x14ac:dyDescent="0.3">
      <c r="A2627">
        <v>2626</v>
      </c>
      <c r="B2627" t="s">
        <v>5395</v>
      </c>
      <c r="C2627" t="s">
        <v>5396</v>
      </c>
      <c r="D2627" t="s">
        <v>24</v>
      </c>
      <c r="E2627" t="s">
        <v>73</v>
      </c>
      <c r="F2627" t="s">
        <v>659</v>
      </c>
      <c r="G2627" t="s">
        <v>44</v>
      </c>
      <c r="H2627" t="s">
        <v>27</v>
      </c>
      <c r="I2627" s="1">
        <v>45258</v>
      </c>
      <c r="J2627">
        <v>2023</v>
      </c>
      <c r="K2627" t="s">
        <v>29</v>
      </c>
      <c r="L2627">
        <v>13</v>
      </c>
      <c r="M2627">
        <v>265.79000000000002</v>
      </c>
      <c r="N2627">
        <v>193.5</v>
      </c>
      <c r="O2627">
        <f>Table1[[#This Row],[Price_per_qty]]*Table1[[#This Row],[Sold_qty]]</f>
        <v>3455.2700000000004</v>
      </c>
      <c r="P2627">
        <f>(Table1[[#This Row],[Sold_qty]]*Table1[[#This Row],[Price_per_qty]])-(Table1[[#This Row],[COGS]]*Table1[[#This Row],[Sold_qty]])</f>
        <v>939.77000000000044</v>
      </c>
      <c r="Q2627" s="6">
        <f>Table1[[#This Row],[Profit]]/Table1[[#This Row],[Revenue]]</f>
        <v>0.27198163964031763</v>
      </c>
    </row>
    <row r="2628" spans="1:17" x14ac:dyDescent="0.3">
      <c r="A2628">
        <v>2627</v>
      </c>
      <c r="B2628" t="s">
        <v>5397</v>
      </c>
      <c r="C2628" t="s">
        <v>5398</v>
      </c>
      <c r="D2628" t="s">
        <v>32</v>
      </c>
      <c r="E2628" t="s">
        <v>63</v>
      </c>
      <c r="F2628" t="s">
        <v>346</v>
      </c>
      <c r="G2628" t="s">
        <v>28</v>
      </c>
      <c r="H2628" t="s">
        <v>44</v>
      </c>
      <c r="I2628" s="1">
        <v>45212</v>
      </c>
      <c r="J2628">
        <v>2023</v>
      </c>
      <c r="K2628" t="s">
        <v>21</v>
      </c>
      <c r="L2628">
        <v>8</v>
      </c>
      <c r="M2628">
        <v>471.18</v>
      </c>
      <c r="N2628">
        <v>342.89</v>
      </c>
      <c r="O2628">
        <f>Table1[[#This Row],[Price_per_qty]]*Table1[[#This Row],[Sold_qty]]</f>
        <v>3769.44</v>
      </c>
      <c r="P2628">
        <f>(Table1[[#This Row],[Sold_qty]]*Table1[[#This Row],[Price_per_qty]])-(Table1[[#This Row],[COGS]]*Table1[[#This Row],[Sold_qty]])</f>
        <v>1026.3200000000002</v>
      </c>
      <c r="Q2628" s="6">
        <f>Table1[[#This Row],[Profit]]/Table1[[#This Row],[Revenue]]</f>
        <v>0.27227386561399047</v>
      </c>
    </row>
    <row r="2629" spans="1:17" x14ac:dyDescent="0.3">
      <c r="A2629">
        <v>2628</v>
      </c>
      <c r="B2629" t="s">
        <v>5399</v>
      </c>
      <c r="C2629" t="s">
        <v>5400</v>
      </c>
      <c r="D2629" t="s">
        <v>32</v>
      </c>
      <c r="E2629" t="s">
        <v>63</v>
      </c>
      <c r="F2629" t="s">
        <v>745</v>
      </c>
      <c r="G2629" t="s">
        <v>44</v>
      </c>
      <c r="H2629" t="s">
        <v>27</v>
      </c>
      <c r="I2629" s="1">
        <v>45065</v>
      </c>
      <c r="J2629">
        <v>2023</v>
      </c>
      <c r="K2629" t="s">
        <v>36</v>
      </c>
      <c r="L2629">
        <v>2</v>
      </c>
      <c r="M2629">
        <v>38.51</v>
      </c>
      <c r="N2629">
        <v>23.1</v>
      </c>
      <c r="O2629">
        <f>Table1[[#This Row],[Price_per_qty]]*Table1[[#This Row],[Sold_qty]]</f>
        <v>77.02</v>
      </c>
      <c r="P2629">
        <f>(Table1[[#This Row],[Sold_qty]]*Table1[[#This Row],[Price_per_qty]])-(Table1[[#This Row],[COGS]]*Table1[[#This Row],[Sold_qty]])</f>
        <v>30.819999999999993</v>
      </c>
      <c r="Q2629" s="6">
        <f>Table1[[#This Row],[Profit]]/Table1[[#This Row],[Revenue]]</f>
        <v>0.40015580368735387</v>
      </c>
    </row>
    <row r="2630" spans="1:17" x14ac:dyDescent="0.3">
      <c r="A2630">
        <v>2629</v>
      </c>
      <c r="B2630" t="s">
        <v>5401</v>
      </c>
      <c r="C2630" t="s">
        <v>5402</v>
      </c>
      <c r="D2630" t="s">
        <v>32</v>
      </c>
      <c r="E2630" t="s">
        <v>33</v>
      </c>
      <c r="F2630" t="s">
        <v>567</v>
      </c>
      <c r="G2630" t="s">
        <v>28</v>
      </c>
      <c r="H2630" t="s">
        <v>20</v>
      </c>
      <c r="I2630" s="1">
        <v>45206</v>
      </c>
      <c r="J2630">
        <v>2023</v>
      </c>
      <c r="K2630" t="s">
        <v>21</v>
      </c>
      <c r="L2630">
        <v>7</v>
      </c>
      <c r="M2630">
        <v>16.13</v>
      </c>
      <c r="N2630">
        <v>10.91</v>
      </c>
      <c r="O2630">
        <f>Table1[[#This Row],[Price_per_qty]]*Table1[[#This Row],[Sold_qty]]</f>
        <v>112.91</v>
      </c>
      <c r="P2630">
        <f>(Table1[[#This Row],[Sold_qty]]*Table1[[#This Row],[Price_per_qty]])-(Table1[[#This Row],[COGS]]*Table1[[#This Row],[Sold_qty]])</f>
        <v>36.539999999999992</v>
      </c>
      <c r="Q2630" s="6">
        <f>Table1[[#This Row],[Profit]]/Table1[[#This Row],[Revenue]]</f>
        <v>0.32362058276503403</v>
      </c>
    </row>
    <row r="2631" spans="1:17" x14ac:dyDescent="0.3">
      <c r="A2631">
        <v>2630</v>
      </c>
      <c r="B2631" t="s">
        <v>5403</v>
      </c>
      <c r="C2631" t="s">
        <v>5404</v>
      </c>
      <c r="D2631" t="s">
        <v>32</v>
      </c>
      <c r="E2631" t="s">
        <v>33</v>
      </c>
      <c r="F2631" t="s">
        <v>685</v>
      </c>
      <c r="G2631" t="s">
        <v>20</v>
      </c>
      <c r="H2631" t="s">
        <v>44</v>
      </c>
      <c r="I2631" s="1">
        <v>45676</v>
      </c>
      <c r="J2631">
        <v>2025</v>
      </c>
      <c r="K2631" t="s">
        <v>29</v>
      </c>
      <c r="L2631">
        <v>6</v>
      </c>
      <c r="M2631">
        <v>50.24</v>
      </c>
      <c r="N2631">
        <v>32.86</v>
      </c>
      <c r="O2631">
        <f>Table1[[#This Row],[Price_per_qty]]*Table1[[#This Row],[Sold_qty]]</f>
        <v>301.44</v>
      </c>
      <c r="P2631">
        <f>(Table1[[#This Row],[Sold_qty]]*Table1[[#This Row],[Price_per_qty]])-(Table1[[#This Row],[COGS]]*Table1[[#This Row],[Sold_qty]])</f>
        <v>104.28</v>
      </c>
      <c r="Q2631" s="6">
        <f>Table1[[#This Row],[Profit]]/Table1[[#This Row],[Revenue]]</f>
        <v>0.34593949044585987</v>
      </c>
    </row>
    <row r="2632" spans="1:17" x14ac:dyDescent="0.3">
      <c r="A2632">
        <v>2631</v>
      </c>
      <c r="B2632" t="s">
        <v>5405</v>
      </c>
      <c r="C2632" t="s">
        <v>5406</v>
      </c>
      <c r="D2632" t="s">
        <v>32</v>
      </c>
      <c r="E2632" t="s">
        <v>52</v>
      </c>
      <c r="F2632" t="s">
        <v>1525</v>
      </c>
      <c r="G2632" t="s">
        <v>35</v>
      </c>
      <c r="H2632" t="s">
        <v>35</v>
      </c>
      <c r="I2632" s="1">
        <v>45592</v>
      </c>
      <c r="J2632">
        <v>2024</v>
      </c>
      <c r="K2632" t="s">
        <v>21</v>
      </c>
      <c r="L2632">
        <v>3</v>
      </c>
      <c r="M2632">
        <v>133.86000000000001</v>
      </c>
      <c r="N2632">
        <v>95.67</v>
      </c>
      <c r="O2632">
        <f>Table1[[#This Row],[Price_per_qty]]*Table1[[#This Row],[Sold_qty]]</f>
        <v>401.58000000000004</v>
      </c>
      <c r="P2632">
        <f>(Table1[[#This Row],[Sold_qty]]*Table1[[#This Row],[Price_per_qty]])-(Table1[[#This Row],[COGS]]*Table1[[#This Row],[Sold_qty]])</f>
        <v>114.57000000000005</v>
      </c>
      <c r="Q2632" s="6">
        <f>Table1[[#This Row],[Profit]]/Table1[[#This Row],[Revenue]]</f>
        <v>0.28529807261317802</v>
      </c>
    </row>
    <row r="2633" spans="1:17" x14ac:dyDescent="0.3">
      <c r="A2633">
        <v>2632</v>
      </c>
      <c r="B2633" t="s">
        <v>5407</v>
      </c>
      <c r="C2633" t="s">
        <v>4627</v>
      </c>
      <c r="D2633" t="s">
        <v>16</v>
      </c>
      <c r="E2633" t="s">
        <v>17</v>
      </c>
      <c r="F2633" t="s">
        <v>2441</v>
      </c>
      <c r="G2633" t="s">
        <v>28</v>
      </c>
      <c r="H2633" t="s">
        <v>28</v>
      </c>
      <c r="I2633" s="1">
        <v>45502</v>
      </c>
      <c r="J2633">
        <v>2024</v>
      </c>
      <c r="K2633" t="s">
        <v>36</v>
      </c>
      <c r="L2633">
        <v>3</v>
      </c>
      <c r="M2633">
        <v>309.29000000000002</v>
      </c>
      <c r="N2633">
        <v>221.23</v>
      </c>
      <c r="O2633">
        <f>Table1[[#This Row],[Price_per_qty]]*Table1[[#This Row],[Sold_qty]]</f>
        <v>927.87000000000012</v>
      </c>
      <c r="P2633">
        <f>(Table1[[#This Row],[Sold_qty]]*Table1[[#This Row],[Price_per_qty]])-(Table1[[#This Row],[COGS]]*Table1[[#This Row],[Sold_qty]])</f>
        <v>264.18000000000018</v>
      </c>
      <c r="Q2633" s="6">
        <f>Table1[[#This Row],[Profit]]/Table1[[#This Row],[Revenue]]</f>
        <v>0.28471660900772755</v>
      </c>
    </row>
    <row r="2634" spans="1:17" x14ac:dyDescent="0.3">
      <c r="A2634">
        <v>2633</v>
      </c>
      <c r="B2634" t="s">
        <v>5408</v>
      </c>
      <c r="C2634" t="s">
        <v>5409</v>
      </c>
      <c r="D2634" t="s">
        <v>32</v>
      </c>
      <c r="E2634" t="s">
        <v>33</v>
      </c>
      <c r="F2634" t="s">
        <v>806</v>
      </c>
      <c r="G2634" t="s">
        <v>28</v>
      </c>
      <c r="H2634" t="s">
        <v>28</v>
      </c>
      <c r="I2634" s="1">
        <v>45663</v>
      </c>
      <c r="J2634">
        <v>2025</v>
      </c>
      <c r="K2634" t="s">
        <v>21</v>
      </c>
      <c r="L2634">
        <v>14</v>
      </c>
      <c r="M2634">
        <v>51.97</v>
      </c>
      <c r="N2634">
        <v>32.11</v>
      </c>
      <c r="O2634">
        <f>Table1[[#This Row],[Price_per_qty]]*Table1[[#This Row],[Sold_qty]]</f>
        <v>727.57999999999993</v>
      </c>
      <c r="P2634">
        <f>(Table1[[#This Row],[Sold_qty]]*Table1[[#This Row],[Price_per_qty]])-(Table1[[#This Row],[COGS]]*Table1[[#This Row],[Sold_qty]])</f>
        <v>278.03999999999996</v>
      </c>
      <c r="Q2634" s="6">
        <f>Table1[[#This Row],[Profit]]/Table1[[#This Row],[Revenue]]</f>
        <v>0.38214354435251108</v>
      </c>
    </row>
    <row r="2635" spans="1:17" x14ac:dyDescent="0.3">
      <c r="A2635">
        <v>2634</v>
      </c>
      <c r="B2635" t="s">
        <v>5410</v>
      </c>
      <c r="C2635" t="s">
        <v>5411</v>
      </c>
      <c r="D2635" t="s">
        <v>24</v>
      </c>
      <c r="E2635" t="s">
        <v>73</v>
      </c>
      <c r="F2635" t="s">
        <v>2604</v>
      </c>
      <c r="G2635" t="s">
        <v>28</v>
      </c>
      <c r="H2635" t="s">
        <v>35</v>
      </c>
      <c r="I2635" s="1">
        <v>45296</v>
      </c>
      <c r="J2635">
        <v>2024</v>
      </c>
      <c r="K2635" t="s">
        <v>21</v>
      </c>
      <c r="L2635">
        <v>17</v>
      </c>
      <c r="M2635">
        <v>436.39</v>
      </c>
      <c r="N2635">
        <v>314.76</v>
      </c>
      <c r="O2635">
        <f>Table1[[#This Row],[Price_per_qty]]*Table1[[#This Row],[Sold_qty]]</f>
        <v>7418.63</v>
      </c>
      <c r="P2635">
        <f>(Table1[[#This Row],[Sold_qty]]*Table1[[#This Row],[Price_per_qty]])-(Table1[[#This Row],[COGS]]*Table1[[#This Row],[Sold_qty]])</f>
        <v>2067.71</v>
      </c>
      <c r="Q2635" s="6">
        <f>Table1[[#This Row],[Profit]]/Table1[[#This Row],[Revenue]]</f>
        <v>0.27871857741928091</v>
      </c>
    </row>
    <row r="2636" spans="1:17" x14ac:dyDescent="0.3">
      <c r="A2636">
        <v>2635</v>
      </c>
      <c r="B2636" t="s">
        <v>5412</v>
      </c>
      <c r="C2636" t="s">
        <v>5413</v>
      </c>
      <c r="D2636" t="s">
        <v>32</v>
      </c>
      <c r="E2636" t="s">
        <v>63</v>
      </c>
      <c r="F2636" t="s">
        <v>564</v>
      </c>
      <c r="G2636" t="s">
        <v>20</v>
      </c>
      <c r="H2636" t="s">
        <v>28</v>
      </c>
      <c r="I2636" s="1">
        <v>44977</v>
      </c>
      <c r="J2636">
        <v>2023</v>
      </c>
      <c r="K2636" t="s">
        <v>29</v>
      </c>
      <c r="L2636">
        <v>19</v>
      </c>
      <c r="M2636">
        <v>386.9</v>
      </c>
      <c r="N2636">
        <v>225.43</v>
      </c>
      <c r="O2636">
        <f>Table1[[#This Row],[Price_per_qty]]*Table1[[#This Row],[Sold_qty]]</f>
        <v>7351.0999999999995</v>
      </c>
      <c r="P2636">
        <f>(Table1[[#This Row],[Sold_qty]]*Table1[[#This Row],[Price_per_qty]])-(Table1[[#This Row],[COGS]]*Table1[[#This Row],[Sold_qty]])</f>
        <v>3067.9299999999994</v>
      </c>
      <c r="Q2636" s="6">
        <f>Table1[[#This Row],[Profit]]/Table1[[#This Row],[Revenue]]</f>
        <v>0.41734298268286374</v>
      </c>
    </row>
    <row r="2637" spans="1:17" x14ac:dyDescent="0.3">
      <c r="A2637">
        <v>2636</v>
      </c>
      <c r="B2637" t="s">
        <v>5414</v>
      </c>
      <c r="C2637" t="s">
        <v>5415</v>
      </c>
      <c r="D2637" t="s">
        <v>24</v>
      </c>
      <c r="E2637" t="s">
        <v>25</v>
      </c>
      <c r="F2637" t="s">
        <v>259</v>
      </c>
      <c r="G2637" t="s">
        <v>20</v>
      </c>
      <c r="H2637" t="s">
        <v>27</v>
      </c>
      <c r="I2637" s="1">
        <v>44965</v>
      </c>
      <c r="J2637">
        <v>2023</v>
      </c>
      <c r="K2637" t="s">
        <v>103</v>
      </c>
      <c r="L2637">
        <v>2</v>
      </c>
      <c r="M2637">
        <v>120.25</v>
      </c>
      <c r="N2637">
        <v>97.2</v>
      </c>
      <c r="O2637">
        <f>Table1[[#This Row],[Price_per_qty]]*Table1[[#This Row],[Sold_qty]]</f>
        <v>240.5</v>
      </c>
      <c r="P2637">
        <f>(Table1[[#This Row],[Sold_qty]]*Table1[[#This Row],[Price_per_qty]])-(Table1[[#This Row],[COGS]]*Table1[[#This Row],[Sold_qty]])</f>
        <v>46.099999999999994</v>
      </c>
      <c r="Q2637" s="6">
        <f>Table1[[#This Row],[Profit]]/Table1[[#This Row],[Revenue]]</f>
        <v>0.19168399168399167</v>
      </c>
    </row>
    <row r="2638" spans="1:17" x14ac:dyDescent="0.3">
      <c r="A2638">
        <v>2637</v>
      </c>
      <c r="B2638" t="s">
        <v>5416</v>
      </c>
      <c r="C2638" t="s">
        <v>5417</v>
      </c>
      <c r="D2638" t="s">
        <v>16</v>
      </c>
      <c r="E2638" t="s">
        <v>59</v>
      </c>
      <c r="F2638" t="s">
        <v>328</v>
      </c>
      <c r="G2638" t="s">
        <v>35</v>
      </c>
      <c r="H2638" t="s">
        <v>20</v>
      </c>
      <c r="I2638" s="1">
        <v>45007</v>
      </c>
      <c r="J2638">
        <v>2023</v>
      </c>
      <c r="K2638" t="s">
        <v>103</v>
      </c>
      <c r="L2638">
        <v>16</v>
      </c>
      <c r="M2638">
        <v>169.55</v>
      </c>
      <c r="N2638">
        <v>127.77</v>
      </c>
      <c r="O2638">
        <f>Table1[[#This Row],[Price_per_qty]]*Table1[[#This Row],[Sold_qty]]</f>
        <v>2712.8</v>
      </c>
      <c r="P2638">
        <f>(Table1[[#This Row],[Sold_qty]]*Table1[[#This Row],[Price_per_qty]])-(Table1[[#This Row],[COGS]]*Table1[[#This Row],[Sold_qty]])</f>
        <v>668.48000000000025</v>
      </c>
      <c r="Q2638" s="6">
        <f>Table1[[#This Row],[Profit]]/Table1[[#This Row],[Revenue]]</f>
        <v>0.24641698613978186</v>
      </c>
    </row>
    <row r="2639" spans="1:17" x14ac:dyDescent="0.3">
      <c r="A2639">
        <v>2638</v>
      </c>
      <c r="B2639" t="s">
        <v>5418</v>
      </c>
      <c r="C2639" t="s">
        <v>5419</v>
      </c>
      <c r="D2639" t="s">
        <v>24</v>
      </c>
      <c r="E2639" t="s">
        <v>25</v>
      </c>
      <c r="F2639" t="s">
        <v>178</v>
      </c>
      <c r="G2639" t="s">
        <v>44</v>
      </c>
      <c r="H2639" t="s">
        <v>28</v>
      </c>
      <c r="I2639" s="1">
        <v>45283</v>
      </c>
      <c r="J2639">
        <v>2023</v>
      </c>
      <c r="K2639" t="s">
        <v>36</v>
      </c>
      <c r="L2639">
        <v>15</v>
      </c>
      <c r="M2639">
        <v>45.32</v>
      </c>
      <c r="N2639">
        <v>36.74</v>
      </c>
      <c r="O2639">
        <f>Table1[[#This Row],[Price_per_qty]]*Table1[[#This Row],[Sold_qty]]</f>
        <v>679.8</v>
      </c>
      <c r="P2639">
        <f>(Table1[[#This Row],[Sold_qty]]*Table1[[#This Row],[Price_per_qty]])-(Table1[[#This Row],[COGS]]*Table1[[#This Row],[Sold_qty]])</f>
        <v>128.69999999999993</v>
      </c>
      <c r="Q2639" s="6">
        <f>Table1[[#This Row],[Profit]]/Table1[[#This Row],[Revenue]]</f>
        <v>0.18932038834951448</v>
      </c>
    </row>
    <row r="2640" spans="1:17" x14ac:dyDescent="0.3">
      <c r="A2640">
        <v>2639</v>
      </c>
      <c r="B2640" t="s">
        <v>5420</v>
      </c>
      <c r="C2640" t="s">
        <v>905</v>
      </c>
      <c r="D2640" t="s">
        <v>16</v>
      </c>
      <c r="E2640" t="s">
        <v>59</v>
      </c>
      <c r="F2640" t="s">
        <v>486</v>
      </c>
      <c r="G2640" t="s">
        <v>20</v>
      </c>
      <c r="H2640" t="s">
        <v>44</v>
      </c>
      <c r="I2640" s="1">
        <v>44946</v>
      </c>
      <c r="J2640">
        <v>2023</v>
      </c>
      <c r="K2640" t="s">
        <v>21</v>
      </c>
      <c r="L2640">
        <v>17</v>
      </c>
      <c r="M2640">
        <v>119.22</v>
      </c>
      <c r="N2640">
        <v>65.459999999999994</v>
      </c>
      <c r="O2640">
        <f>Table1[[#This Row],[Price_per_qty]]*Table1[[#This Row],[Sold_qty]]</f>
        <v>2026.74</v>
      </c>
      <c r="P2640">
        <f>(Table1[[#This Row],[Sold_qty]]*Table1[[#This Row],[Price_per_qty]])-(Table1[[#This Row],[COGS]]*Table1[[#This Row],[Sold_qty]])</f>
        <v>913.92000000000007</v>
      </c>
      <c r="Q2640" s="6">
        <f>Table1[[#This Row],[Profit]]/Table1[[#This Row],[Revenue]]</f>
        <v>0.45093105183694016</v>
      </c>
    </row>
    <row r="2641" spans="1:17" x14ac:dyDescent="0.3">
      <c r="A2641">
        <v>2640</v>
      </c>
      <c r="B2641" t="s">
        <v>5421</v>
      </c>
      <c r="C2641" t="s">
        <v>5422</v>
      </c>
      <c r="D2641" t="s">
        <v>16</v>
      </c>
      <c r="E2641" t="s">
        <v>59</v>
      </c>
      <c r="F2641" t="s">
        <v>268</v>
      </c>
      <c r="G2641" t="s">
        <v>44</v>
      </c>
      <c r="H2641" t="s">
        <v>35</v>
      </c>
      <c r="I2641" s="1">
        <v>45181</v>
      </c>
      <c r="J2641">
        <v>2023</v>
      </c>
      <c r="K2641" t="s">
        <v>36</v>
      </c>
      <c r="L2641">
        <v>8</v>
      </c>
      <c r="M2641">
        <v>415.97</v>
      </c>
      <c r="N2641">
        <v>211.91</v>
      </c>
      <c r="O2641">
        <f>Table1[[#This Row],[Price_per_qty]]*Table1[[#This Row],[Sold_qty]]</f>
        <v>3327.76</v>
      </c>
      <c r="P2641">
        <f>(Table1[[#This Row],[Sold_qty]]*Table1[[#This Row],[Price_per_qty]])-(Table1[[#This Row],[COGS]]*Table1[[#This Row],[Sold_qty]])</f>
        <v>1632.4800000000002</v>
      </c>
      <c r="Q2641" s="6">
        <f>Table1[[#This Row],[Profit]]/Table1[[#This Row],[Revenue]]</f>
        <v>0.49056422338149391</v>
      </c>
    </row>
    <row r="2642" spans="1:17" x14ac:dyDescent="0.3">
      <c r="A2642">
        <v>2641</v>
      </c>
      <c r="B2642" t="s">
        <v>5423</v>
      </c>
      <c r="C2642" t="s">
        <v>5424</v>
      </c>
      <c r="D2642" t="s">
        <v>32</v>
      </c>
      <c r="E2642" t="s">
        <v>33</v>
      </c>
      <c r="F2642" t="s">
        <v>1751</v>
      </c>
      <c r="G2642" t="s">
        <v>44</v>
      </c>
      <c r="H2642" t="s">
        <v>44</v>
      </c>
      <c r="I2642" s="1">
        <v>45577</v>
      </c>
      <c r="J2642">
        <v>2024</v>
      </c>
      <c r="K2642" t="s">
        <v>29</v>
      </c>
      <c r="L2642">
        <v>1</v>
      </c>
      <c r="M2642">
        <v>44.86</v>
      </c>
      <c r="N2642">
        <v>27.65</v>
      </c>
      <c r="O2642">
        <f>Table1[[#This Row],[Price_per_qty]]*Table1[[#This Row],[Sold_qty]]</f>
        <v>44.86</v>
      </c>
      <c r="P2642">
        <f>(Table1[[#This Row],[Sold_qty]]*Table1[[#This Row],[Price_per_qty]])-(Table1[[#This Row],[COGS]]*Table1[[#This Row],[Sold_qty]])</f>
        <v>17.21</v>
      </c>
      <c r="Q2642" s="6">
        <f>Table1[[#This Row],[Profit]]/Table1[[#This Row],[Revenue]]</f>
        <v>0.38363798484172984</v>
      </c>
    </row>
    <row r="2643" spans="1:17" x14ac:dyDescent="0.3">
      <c r="A2643">
        <v>2642</v>
      </c>
      <c r="B2643" t="s">
        <v>5425</v>
      </c>
      <c r="C2643" t="s">
        <v>5426</v>
      </c>
      <c r="D2643" t="s">
        <v>32</v>
      </c>
      <c r="E2643" t="s">
        <v>63</v>
      </c>
      <c r="F2643" t="s">
        <v>316</v>
      </c>
      <c r="G2643" t="s">
        <v>20</v>
      </c>
      <c r="H2643" t="s">
        <v>44</v>
      </c>
      <c r="I2643" s="1">
        <v>45448</v>
      </c>
      <c r="J2643">
        <v>2024</v>
      </c>
      <c r="K2643" t="s">
        <v>36</v>
      </c>
      <c r="L2643">
        <v>17</v>
      </c>
      <c r="M2643">
        <v>51.27</v>
      </c>
      <c r="N2643">
        <v>37.67</v>
      </c>
      <c r="O2643">
        <f>Table1[[#This Row],[Price_per_qty]]*Table1[[#This Row],[Sold_qty]]</f>
        <v>871.59</v>
      </c>
      <c r="P2643">
        <f>(Table1[[#This Row],[Sold_qty]]*Table1[[#This Row],[Price_per_qty]])-(Table1[[#This Row],[COGS]]*Table1[[#This Row],[Sold_qty]])</f>
        <v>231.20000000000005</v>
      </c>
      <c r="Q2643" s="6">
        <f>Table1[[#This Row],[Profit]]/Table1[[#This Row],[Revenue]]</f>
        <v>0.26526233664911258</v>
      </c>
    </row>
    <row r="2644" spans="1:17" x14ac:dyDescent="0.3">
      <c r="A2644">
        <v>2643</v>
      </c>
      <c r="B2644" t="s">
        <v>5427</v>
      </c>
      <c r="C2644" t="s">
        <v>5428</v>
      </c>
      <c r="D2644" t="s">
        <v>24</v>
      </c>
      <c r="E2644" t="s">
        <v>25</v>
      </c>
      <c r="F2644" t="s">
        <v>750</v>
      </c>
      <c r="G2644" t="s">
        <v>20</v>
      </c>
      <c r="H2644" t="s">
        <v>27</v>
      </c>
      <c r="I2644" s="1">
        <v>45229</v>
      </c>
      <c r="J2644">
        <v>2023</v>
      </c>
      <c r="K2644" t="s">
        <v>103</v>
      </c>
      <c r="L2644">
        <v>4</v>
      </c>
      <c r="M2644">
        <v>156.66</v>
      </c>
      <c r="N2644">
        <v>104.5</v>
      </c>
      <c r="O2644">
        <f>Table1[[#This Row],[Price_per_qty]]*Table1[[#This Row],[Sold_qty]]</f>
        <v>626.64</v>
      </c>
      <c r="P2644">
        <f>(Table1[[#This Row],[Sold_qty]]*Table1[[#This Row],[Price_per_qty]])-(Table1[[#This Row],[COGS]]*Table1[[#This Row],[Sold_qty]])</f>
        <v>208.64</v>
      </c>
      <c r="Q2644" s="6">
        <f>Table1[[#This Row],[Profit]]/Table1[[#This Row],[Revenue]]</f>
        <v>0.33295033831226861</v>
      </c>
    </row>
    <row r="2645" spans="1:17" x14ac:dyDescent="0.3">
      <c r="A2645">
        <v>2644</v>
      </c>
      <c r="B2645" t="s">
        <v>5429</v>
      </c>
      <c r="C2645" t="s">
        <v>69</v>
      </c>
      <c r="D2645" t="s">
        <v>16</v>
      </c>
      <c r="E2645" t="s">
        <v>106</v>
      </c>
      <c r="F2645" t="s">
        <v>1262</v>
      </c>
      <c r="G2645" t="s">
        <v>44</v>
      </c>
      <c r="H2645" t="s">
        <v>19</v>
      </c>
      <c r="I2645" s="1">
        <v>45063</v>
      </c>
      <c r="J2645">
        <v>2023</v>
      </c>
      <c r="K2645" t="s">
        <v>21</v>
      </c>
      <c r="L2645">
        <v>1</v>
      </c>
      <c r="M2645">
        <v>441.76</v>
      </c>
      <c r="N2645">
        <v>232.27</v>
      </c>
      <c r="O2645">
        <f>Table1[[#This Row],[Price_per_qty]]*Table1[[#This Row],[Sold_qty]]</f>
        <v>441.76</v>
      </c>
      <c r="P2645">
        <f>(Table1[[#This Row],[Sold_qty]]*Table1[[#This Row],[Price_per_qty]])-(Table1[[#This Row],[COGS]]*Table1[[#This Row],[Sold_qty]])</f>
        <v>209.48999999999998</v>
      </c>
      <c r="Q2645" s="6">
        <f>Table1[[#This Row],[Profit]]/Table1[[#This Row],[Revenue]]</f>
        <v>0.47421676928649037</v>
      </c>
    </row>
    <row r="2646" spans="1:17" x14ac:dyDescent="0.3">
      <c r="A2646">
        <v>2645</v>
      </c>
      <c r="B2646" t="s">
        <v>5430</v>
      </c>
      <c r="C2646" t="s">
        <v>3045</v>
      </c>
      <c r="D2646" t="s">
        <v>16</v>
      </c>
      <c r="E2646" t="s">
        <v>59</v>
      </c>
      <c r="F2646" t="s">
        <v>913</v>
      </c>
      <c r="G2646" t="s">
        <v>20</v>
      </c>
      <c r="H2646" t="s">
        <v>19</v>
      </c>
      <c r="I2646" s="1">
        <v>45013</v>
      </c>
      <c r="J2646">
        <v>2023</v>
      </c>
      <c r="K2646" t="s">
        <v>103</v>
      </c>
      <c r="L2646">
        <v>8</v>
      </c>
      <c r="M2646">
        <v>396.48</v>
      </c>
      <c r="N2646">
        <v>236.31</v>
      </c>
      <c r="O2646">
        <f>Table1[[#This Row],[Price_per_qty]]*Table1[[#This Row],[Sold_qty]]</f>
        <v>3171.84</v>
      </c>
      <c r="P2646">
        <f>(Table1[[#This Row],[Sold_qty]]*Table1[[#This Row],[Price_per_qty]])-(Table1[[#This Row],[COGS]]*Table1[[#This Row],[Sold_qty]])</f>
        <v>1281.3600000000001</v>
      </c>
      <c r="Q2646" s="6">
        <f>Table1[[#This Row],[Profit]]/Table1[[#This Row],[Revenue]]</f>
        <v>0.40398002421307511</v>
      </c>
    </row>
    <row r="2647" spans="1:17" x14ac:dyDescent="0.3">
      <c r="A2647">
        <v>2646</v>
      </c>
      <c r="B2647" t="s">
        <v>5431</v>
      </c>
      <c r="C2647" t="s">
        <v>5432</v>
      </c>
      <c r="D2647" t="s">
        <v>16</v>
      </c>
      <c r="E2647" t="s">
        <v>59</v>
      </c>
      <c r="F2647" t="s">
        <v>477</v>
      </c>
      <c r="G2647" t="s">
        <v>28</v>
      </c>
      <c r="H2647" t="s">
        <v>27</v>
      </c>
      <c r="I2647" s="1">
        <v>45566</v>
      </c>
      <c r="J2647">
        <v>2024</v>
      </c>
      <c r="K2647" t="s">
        <v>29</v>
      </c>
      <c r="L2647">
        <v>13</v>
      </c>
      <c r="M2647">
        <v>316.44</v>
      </c>
      <c r="N2647">
        <v>232.94</v>
      </c>
      <c r="O2647">
        <f>Table1[[#This Row],[Price_per_qty]]*Table1[[#This Row],[Sold_qty]]</f>
        <v>4113.72</v>
      </c>
      <c r="P2647">
        <f>(Table1[[#This Row],[Sold_qty]]*Table1[[#This Row],[Price_per_qty]])-(Table1[[#This Row],[COGS]]*Table1[[#This Row],[Sold_qty]])</f>
        <v>1085.5000000000005</v>
      </c>
      <c r="Q2647" s="6">
        <f>Table1[[#This Row],[Profit]]/Table1[[#This Row],[Revenue]]</f>
        <v>0.26387308810517013</v>
      </c>
    </row>
    <row r="2648" spans="1:17" x14ac:dyDescent="0.3">
      <c r="A2648">
        <v>2647</v>
      </c>
      <c r="B2648" t="s">
        <v>5433</v>
      </c>
      <c r="C2648" t="s">
        <v>5434</v>
      </c>
      <c r="D2648" t="s">
        <v>24</v>
      </c>
      <c r="E2648" t="s">
        <v>73</v>
      </c>
      <c r="F2648" t="s">
        <v>2142</v>
      </c>
      <c r="G2648" t="s">
        <v>19</v>
      </c>
      <c r="H2648" t="s">
        <v>28</v>
      </c>
      <c r="I2648" s="1">
        <v>45369</v>
      </c>
      <c r="J2648">
        <v>2024</v>
      </c>
      <c r="K2648" t="s">
        <v>29</v>
      </c>
      <c r="L2648">
        <v>13</v>
      </c>
      <c r="M2648">
        <v>269.33</v>
      </c>
      <c r="N2648">
        <v>206.1</v>
      </c>
      <c r="O2648">
        <f>Table1[[#This Row],[Price_per_qty]]*Table1[[#This Row],[Sold_qty]]</f>
        <v>3501.29</v>
      </c>
      <c r="P2648">
        <f>(Table1[[#This Row],[Sold_qty]]*Table1[[#This Row],[Price_per_qty]])-(Table1[[#This Row],[COGS]]*Table1[[#This Row],[Sold_qty]])</f>
        <v>821.99000000000024</v>
      </c>
      <c r="Q2648" s="6">
        <f>Table1[[#This Row],[Profit]]/Table1[[#This Row],[Revenue]]</f>
        <v>0.23476775702669594</v>
      </c>
    </row>
    <row r="2649" spans="1:17" x14ac:dyDescent="0.3">
      <c r="A2649">
        <v>2648</v>
      </c>
      <c r="B2649" t="s">
        <v>5435</v>
      </c>
      <c r="C2649" t="s">
        <v>4181</v>
      </c>
      <c r="D2649" t="s">
        <v>16</v>
      </c>
      <c r="E2649" t="s">
        <v>59</v>
      </c>
      <c r="F2649" t="s">
        <v>238</v>
      </c>
      <c r="G2649" t="s">
        <v>27</v>
      </c>
      <c r="H2649" t="s">
        <v>28</v>
      </c>
      <c r="I2649" s="1">
        <v>45815</v>
      </c>
      <c r="J2649">
        <v>2025</v>
      </c>
      <c r="K2649" t="s">
        <v>103</v>
      </c>
      <c r="L2649">
        <v>12</v>
      </c>
      <c r="M2649">
        <v>394.66</v>
      </c>
      <c r="N2649">
        <v>258.04000000000002</v>
      </c>
      <c r="O2649">
        <f>Table1[[#This Row],[Price_per_qty]]*Table1[[#This Row],[Sold_qty]]</f>
        <v>4735.92</v>
      </c>
      <c r="P2649">
        <f>(Table1[[#This Row],[Sold_qty]]*Table1[[#This Row],[Price_per_qty]])-(Table1[[#This Row],[COGS]]*Table1[[#This Row],[Sold_qty]])</f>
        <v>1639.4399999999996</v>
      </c>
      <c r="Q2649" s="6">
        <f>Table1[[#This Row],[Profit]]/Table1[[#This Row],[Revenue]]</f>
        <v>0.34617138803020314</v>
      </c>
    </row>
    <row r="2650" spans="1:17" x14ac:dyDescent="0.3">
      <c r="A2650">
        <v>2649</v>
      </c>
      <c r="B2650" t="s">
        <v>5436</v>
      </c>
      <c r="C2650" t="s">
        <v>5437</v>
      </c>
      <c r="D2650" t="s">
        <v>32</v>
      </c>
      <c r="E2650" t="s">
        <v>63</v>
      </c>
      <c r="F2650" t="s">
        <v>2048</v>
      </c>
      <c r="G2650" t="s">
        <v>20</v>
      </c>
      <c r="H2650" t="s">
        <v>35</v>
      </c>
      <c r="I2650" s="1">
        <v>45685</v>
      </c>
      <c r="J2650">
        <v>2025</v>
      </c>
      <c r="K2650" t="s">
        <v>21</v>
      </c>
      <c r="L2650">
        <v>19</v>
      </c>
      <c r="M2650">
        <v>323.47000000000003</v>
      </c>
      <c r="N2650">
        <v>266.19</v>
      </c>
      <c r="O2650">
        <f>Table1[[#This Row],[Price_per_qty]]*Table1[[#This Row],[Sold_qty]]</f>
        <v>6145.93</v>
      </c>
      <c r="P2650">
        <f>(Table1[[#This Row],[Sold_qty]]*Table1[[#This Row],[Price_per_qty]])-(Table1[[#This Row],[COGS]]*Table1[[#This Row],[Sold_qty]])</f>
        <v>1088.3200000000006</v>
      </c>
      <c r="Q2650" s="6">
        <f>Table1[[#This Row],[Profit]]/Table1[[#This Row],[Revenue]]</f>
        <v>0.17707979101616853</v>
      </c>
    </row>
    <row r="2651" spans="1:17" x14ac:dyDescent="0.3">
      <c r="A2651">
        <v>2650</v>
      </c>
      <c r="B2651" t="s">
        <v>5438</v>
      </c>
      <c r="C2651" t="s">
        <v>5439</v>
      </c>
      <c r="D2651" t="s">
        <v>16</v>
      </c>
      <c r="E2651" t="s">
        <v>106</v>
      </c>
      <c r="F2651" t="s">
        <v>1233</v>
      </c>
      <c r="G2651" t="s">
        <v>35</v>
      </c>
      <c r="H2651" t="s">
        <v>44</v>
      </c>
      <c r="I2651" s="1">
        <v>45648</v>
      </c>
      <c r="J2651">
        <v>2024</v>
      </c>
      <c r="K2651" t="s">
        <v>29</v>
      </c>
      <c r="L2651">
        <v>6</v>
      </c>
      <c r="M2651">
        <v>361.62</v>
      </c>
      <c r="N2651">
        <v>222.99</v>
      </c>
      <c r="O2651">
        <f>Table1[[#This Row],[Price_per_qty]]*Table1[[#This Row],[Sold_qty]]</f>
        <v>2169.7200000000003</v>
      </c>
      <c r="P2651">
        <f>(Table1[[#This Row],[Sold_qty]]*Table1[[#This Row],[Price_per_qty]])-(Table1[[#This Row],[COGS]]*Table1[[#This Row],[Sold_qty]])</f>
        <v>831.7800000000002</v>
      </c>
      <c r="Q2651" s="6">
        <f>Table1[[#This Row],[Profit]]/Table1[[#This Row],[Revenue]]</f>
        <v>0.38335822133731545</v>
      </c>
    </row>
    <row r="2652" spans="1:17" x14ac:dyDescent="0.3">
      <c r="A2652">
        <v>2651</v>
      </c>
      <c r="B2652" t="s">
        <v>5440</v>
      </c>
      <c r="C2652" t="s">
        <v>5441</v>
      </c>
      <c r="D2652" t="s">
        <v>32</v>
      </c>
      <c r="E2652" t="s">
        <v>63</v>
      </c>
      <c r="F2652" t="s">
        <v>863</v>
      </c>
      <c r="G2652" t="s">
        <v>44</v>
      </c>
      <c r="H2652" t="s">
        <v>35</v>
      </c>
      <c r="I2652" s="1">
        <v>45372</v>
      </c>
      <c r="J2652">
        <v>2024</v>
      </c>
      <c r="K2652" t="s">
        <v>36</v>
      </c>
      <c r="L2652">
        <v>12</v>
      </c>
      <c r="M2652">
        <v>171.65</v>
      </c>
      <c r="N2652">
        <v>91.08</v>
      </c>
      <c r="O2652">
        <f>Table1[[#This Row],[Price_per_qty]]*Table1[[#This Row],[Sold_qty]]</f>
        <v>2059.8000000000002</v>
      </c>
      <c r="P2652">
        <f>(Table1[[#This Row],[Sold_qty]]*Table1[[#This Row],[Price_per_qty]])-(Table1[[#This Row],[COGS]]*Table1[[#This Row],[Sold_qty]])</f>
        <v>966.84000000000015</v>
      </c>
      <c r="Q2652" s="6">
        <f>Table1[[#This Row],[Profit]]/Table1[[#This Row],[Revenue]]</f>
        <v>0.46938537722108947</v>
      </c>
    </row>
    <row r="2653" spans="1:17" x14ac:dyDescent="0.3">
      <c r="A2653">
        <v>2652</v>
      </c>
      <c r="B2653" t="s">
        <v>5442</v>
      </c>
      <c r="C2653" t="s">
        <v>3675</v>
      </c>
      <c r="D2653" t="s">
        <v>16</v>
      </c>
      <c r="E2653" t="s">
        <v>59</v>
      </c>
      <c r="F2653" t="s">
        <v>1050</v>
      </c>
      <c r="G2653" t="s">
        <v>35</v>
      </c>
      <c r="H2653" t="s">
        <v>19</v>
      </c>
      <c r="I2653" s="1">
        <v>45730</v>
      </c>
      <c r="J2653">
        <v>2025</v>
      </c>
      <c r="K2653" t="s">
        <v>103</v>
      </c>
      <c r="L2653">
        <v>20</v>
      </c>
      <c r="M2653">
        <v>468.76</v>
      </c>
      <c r="N2653">
        <v>324.43</v>
      </c>
      <c r="O2653">
        <f>Table1[[#This Row],[Price_per_qty]]*Table1[[#This Row],[Sold_qty]]</f>
        <v>9375.2000000000007</v>
      </c>
      <c r="P2653">
        <f>(Table1[[#This Row],[Sold_qty]]*Table1[[#This Row],[Price_per_qty]])-(Table1[[#This Row],[COGS]]*Table1[[#This Row],[Sold_qty]])</f>
        <v>2886.6000000000004</v>
      </c>
      <c r="Q2653" s="6">
        <f>Table1[[#This Row],[Profit]]/Table1[[#This Row],[Revenue]]</f>
        <v>0.30789743152146087</v>
      </c>
    </row>
    <row r="2654" spans="1:17" x14ac:dyDescent="0.3">
      <c r="A2654">
        <v>2653</v>
      </c>
      <c r="B2654" t="s">
        <v>5443</v>
      </c>
      <c r="C2654" t="s">
        <v>5444</v>
      </c>
      <c r="D2654" t="s">
        <v>32</v>
      </c>
      <c r="E2654" t="s">
        <v>63</v>
      </c>
      <c r="F2654" t="s">
        <v>1648</v>
      </c>
      <c r="G2654" t="s">
        <v>27</v>
      </c>
      <c r="H2654" t="s">
        <v>35</v>
      </c>
      <c r="I2654" s="1">
        <v>45815</v>
      </c>
      <c r="J2654">
        <v>2025</v>
      </c>
      <c r="K2654" t="s">
        <v>21</v>
      </c>
      <c r="L2654">
        <v>13</v>
      </c>
      <c r="M2654">
        <v>126.89</v>
      </c>
      <c r="N2654">
        <v>72.75</v>
      </c>
      <c r="O2654">
        <f>Table1[[#This Row],[Price_per_qty]]*Table1[[#This Row],[Sold_qty]]</f>
        <v>1649.57</v>
      </c>
      <c r="P2654">
        <f>(Table1[[#This Row],[Sold_qty]]*Table1[[#This Row],[Price_per_qty]])-(Table1[[#This Row],[COGS]]*Table1[[#This Row],[Sold_qty]])</f>
        <v>703.81999999999994</v>
      </c>
      <c r="Q2654" s="6">
        <f>Table1[[#This Row],[Profit]]/Table1[[#This Row],[Revenue]]</f>
        <v>0.42666876822444633</v>
      </c>
    </row>
    <row r="2655" spans="1:17" x14ac:dyDescent="0.3">
      <c r="A2655">
        <v>2654</v>
      </c>
      <c r="B2655" t="s">
        <v>5445</v>
      </c>
      <c r="C2655" t="s">
        <v>5446</v>
      </c>
      <c r="D2655" t="s">
        <v>24</v>
      </c>
      <c r="E2655" t="s">
        <v>42</v>
      </c>
      <c r="F2655" t="s">
        <v>1886</v>
      </c>
      <c r="G2655" t="s">
        <v>35</v>
      </c>
      <c r="H2655" t="s">
        <v>20</v>
      </c>
      <c r="I2655" s="1">
        <v>45792</v>
      </c>
      <c r="J2655">
        <v>2025</v>
      </c>
      <c r="K2655" t="s">
        <v>21</v>
      </c>
      <c r="L2655">
        <v>20</v>
      </c>
      <c r="M2655">
        <v>384.13</v>
      </c>
      <c r="N2655">
        <v>279.45</v>
      </c>
      <c r="O2655">
        <f>Table1[[#This Row],[Price_per_qty]]*Table1[[#This Row],[Sold_qty]]</f>
        <v>7682.6</v>
      </c>
      <c r="P2655">
        <f>(Table1[[#This Row],[Sold_qty]]*Table1[[#This Row],[Price_per_qty]])-(Table1[[#This Row],[COGS]]*Table1[[#This Row],[Sold_qty]])</f>
        <v>2093.6000000000004</v>
      </c>
      <c r="Q2655" s="6">
        <f>Table1[[#This Row],[Profit]]/Table1[[#This Row],[Revenue]]</f>
        <v>0.27251191003045849</v>
      </c>
    </row>
    <row r="2656" spans="1:17" x14ac:dyDescent="0.3">
      <c r="A2656">
        <v>2655</v>
      </c>
      <c r="B2656" t="s">
        <v>5447</v>
      </c>
      <c r="C2656" t="s">
        <v>5448</v>
      </c>
      <c r="D2656" t="s">
        <v>16</v>
      </c>
      <c r="E2656" t="s">
        <v>59</v>
      </c>
      <c r="F2656" t="s">
        <v>2508</v>
      </c>
      <c r="G2656" t="s">
        <v>27</v>
      </c>
      <c r="H2656" t="s">
        <v>20</v>
      </c>
      <c r="I2656" s="1">
        <v>44950</v>
      </c>
      <c r="J2656">
        <v>2023</v>
      </c>
      <c r="K2656" t="s">
        <v>103</v>
      </c>
      <c r="L2656">
        <v>12</v>
      </c>
      <c r="M2656">
        <v>410.78</v>
      </c>
      <c r="N2656">
        <v>317.36</v>
      </c>
      <c r="O2656">
        <f>Table1[[#This Row],[Price_per_qty]]*Table1[[#This Row],[Sold_qty]]</f>
        <v>4929.3599999999997</v>
      </c>
      <c r="P2656">
        <f>(Table1[[#This Row],[Sold_qty]]*Table1[[#This Row],[Price_per_qty]])-(Table1[[#This Row],[COGS]]*Table1[[#This Row],[Sold_qty]])</f>
        <v>1121.0399999999995</v>
      </c>
      <c r="Q2656" s="6">
        <f>Table1[[#This Row],[Profit]]/Table1[[#This Row],[Revenue]]</f>
        <v>0.22742100394371675</v>
      </c>
    </row>
    <row r="2657" spans="1:17" x14ac:dyDescent="0.3">
      <c r="A2657">
        <v>2656</v>
      </c>
      <c r="B2657" t="s">
        <v>5449</v>
      </c>
      <c r="C2657" t="s">
        <v>5450</v>
      </c>
      <c r="D2657" t="s">
        <v>16</v>
      </c>
      <c r="E2657" t="s">
        <v>106</v>
      </c>
      <c r="F2657" t="s">
        <v>1271</v>
      </c>
      <c r="G2657" t="s">
        <v>44</v>
      </c>
      <c r="H2657" t="s">
        <v>35</v>
      </c>
      <c r="I2657" s="1">
        <v>45668</v>
      </c>
      <c r="J2657">
        <v>2025</v>
      </c>
      <c r="K2657" t="s">
        <v>21</v>
      </c>
      <c r="L2657">
        <v>17</v>
      </c>
      <c r="M2657">
        <v>246.12</v>
      </c>
      <c r="N2657">
        <v>133.97999999999999</v>
      </c>
      <c r="O2657">
        <f>Table1[[#This Row],[Price_per_qty]]*Table1[[#This Row],[Sold_qty]]</f>
        <v>4184.04</v>
      </c>
      <c r="P2657">
        <f>(Table1[[#This Row],[Sold_qty]]*Table1[[#This Row],[Price_per_qty]])-(Table1[[#This Row],[COGS]]*Table1[[#This Row],[Sold_qty]])</f>
        <v>1906.38</v>
      </c>
      <c r="Q2657" s="6">
        <f>Table1[[#This Row],[Profit]]/Table1[[#This Row],[Revenue]]</f>
        <v>0.45563139931740615</v>
      </c>
    </row>
    <row r="2658" spans="1:17" x14ac:dyDescent="0.3">
      <c r="A2658">
        <v>2657</v>
      </c>
      <c r="B2658" t="s">
        <v>5451</v>
      </c>
      <c r="C2658" t="s">
        <v>5452</v>
      </c>
      <c r="D2658" t="s">
        <v>16</v>
      </c>
      <c r="E2658" t="s">
        <v>17</v>
      </c>
      <c r="F2658" t="s">
        <v>855</v>
      </c>
      <c r="G2658" t="s">
        <v>44</v>
      </c>
      <c r="H2658" t="s">
        <v>19</v>
      </c>
      <c r="I2658" s="1">
        <v>45368</v>
      </c>
      <c r="J2658">
        <v>2024</v>
      </c>
      <c r="K2658" t="s">
        <v>21</v>
      </c>
      <c r="L2658">
        <v>18</v>
      </c>
      <c r="M2658">
        <v>461.8</v>
      </c>
      <c r="N2658">
        <v>295.20999999999998</v>
      </c>
      <c r="O2658">
        <f>Table1[[#This Row],[Price_per_qty]]*Table1[[#This Row],[Sold_qty]]</f>
        <v>8312.4</v>
      </c>
      <c r="P2658">
        <f>(Table1[[#This Row],[Sold_qty]]*Table1[[#This Row],[Price_per_qty]])-(Table1[[#This Row],[COGS]]*Table1[[#This Row],[Sold_qty]])</f>
        <v>2998.62</v>
      </c>
      <c r="Q2658" s="6">
        <f>Table1[[#This Row],[Profit]]/Table1[[#This Row],[Revenue]]</f>
        <v>0.36074058033780859</v>
      </c>
    </row>
    <row r="2659" spans="1:17" x14ac:dyDescent="0.3">
      <c r="A2659">
        <v>2658</v>
      </c>
      <c r="B2659" t="s">
        <v>5453</v>
      </c>
      <c r="C2659" t="s">
        <v>5454</v>
      </c>
      <c r="D2659" t="s">
        <v>16</v>
      </c>
      <c r="E2659" t="s">
        <v>106</v>
      </c>
      <c r="F2659" t="s">
        <v>352</v>
      </c>
      <c r="G2659" t="s">
        <v>44</v>
      </c>
      <c r="H2659" t="s">
        <v>20</v>
      </c>
      <c r="I2659" s="1">
        <v>45051</v>
      </c>
      <c r="J2659">
        <v>2023</v>
      </c>
      <c r="K2659" t="s">
        <v>29</v>
      </c>
      <c r="L2659">
        <v>16</v>
      </c>
      <c r="M2659">
        <v>335.39</v>
      </c>
      <c r="N2659">
        <v>266.33999999999997</v>
      </c>
      <c r="O2659">
        <f>Table1[[#This Row],[Price_per_qty]]*Table1[[#This Row],[Sold_qty]]</f>
        <v>5366.24</v>
      </c>
      <c r="P2659">
        <f>(Table1[[#This Row],[Sold_qty]]*Table1[[#This Row],[Price_per_qty]])-(Table1[[#This Row],[COGS]]*Table1[[#This Row],[Sold_qty]])</f>
        <v>1104.8000000000002</v>
      </c>
      <c r="Q2659" s="6">
        <f>Table1[[#This Row],[Profit]]/Table1[[#This Row],[Revenue]]</f>
        <v>0.20587972211455324</v>
      </c>
    </row>
    <row r="2660" spans="1:17" x14ac:dyDescent="0.3">
      <c r="A2660">
        <v>2659</v>
      </c>
      <c r="B2660" t="s">
        <v>5455</v>
      </c>
      <c r="C2660" t="s">
        <v>5456</v>
      </c>
      <c r="D2660" t="s">
        <v>16</v>
      </c>
      <c r="E2660" t="s">
        <v>106</v>
      </c>
      <c r="F2660" t="s">
        <v>209</v>
      </c>
      <c r="G2660" t="s">
        <v>44</v>
      </c>
      <c r="H2660" t="s">
        <v>28</v>
      </c>
      <c r="I2660" s="1">
        <v>45826</v>
      </c>
      <c r="J2660">
        <v>2025</v>
      </c>
      <c r="K2660" t="s">
        <v>21</v>
      </c>
      <c r="L2660">
        <v>15</v>
      </c>
      <c r="M2660">
        <v>113.09</v>
      </c>
      <c r="N2660">
        <v>85.45</v>
      </c>
      <c r="O2660">
        <f>Table1[[#This Row],[Price_per_qty]]*Table1[[#This Row],[Sold_qty]]</f>
        <v>1696.3500000000001</v>
      </c>
      <c r="P2660">
        <f>(Table1[[#This Row],[Sold_qty]]*Table1[[#This Row],[Price_per_qty]])-(Table1[[#This Row],[COGS]]*Table1[[#This Row],[Sold_qty]])</f>
        <v>414.60000000000014</v>
      </c>
      <c r="Q2660" s="6">
        <f>Table1[[#This Row],[Profit]]/Table1[[#This Row],[Revenue]]</f>
        <v>0.24440710938190827</v>
      </c>
    </row>
    <row r="2661" spans="1:17" x14ac:dyDescent="0.3">
      <c r="A2661">
        <v>2660</v>
      </c>
      <c r="B2661" t="s">
        <v>5457</v>
      </c>
      <c r="C2661" t="s">
        <v>5458</v>
      </c>
      <c r="D2661" t="s">
        <v>16</v>
      </c>
      <c r="E2661" t="s">
        <v>106</v>
      </c>
      <c r="F2661" t="s">
        <v>1759</v>
      </c>
      <c r="G2661" t="s">
        <v>27</v>
      </c>
      <c r="H2661" t="s">
        <v>20</v>
      </c>
      <c r="I2661" s="1">
        <v>45459</v>
      </c>
      <c r="J2661">
        <v>2024</v>
      </c>
      <c r="K2661" t="s">
        <v>103</v>
      </c>
      <c r="L2661">
        <v>5</v>
      </c>
      <c r="M2661">
        <v>23.14</v>
      </c>
      <c r="N2661">
        <v>16.739999999999998</v>
      </c>
      <c r="O2661">
        <f>Table1[[#This Row],[Price_per_qty]]*Table1[[#This Row],[Sold_qty]]</f>
        <v>115.7</v>
      </c>
      <c r="P2661">
        <f>(Table1[[#This Row],[Sold_qty]]*Table1[[#This Row],[Price_per_qty]])-(Table1[[#This Row],[COGS]]*Table1[[#This Row],[Sold_qty]])</f>
        <v>32.000000000000014</v>
      </c>
      <c r="Q2661" s="6">
        <f>Table1[[#This Row],[Profit]]/Table1[[#This Row],[Revenue]]</f>
        <v>0.27657735522904076</v>
      </c>
    </row>
    <row r="2662" spans="1:17" x14ac:dyDescent="0.3">
      <c r="A2662">
        <v>2661</v>
      </c>
      <c r="B2662" t="s">
        <v>5459</v>
      </c>
      <c r="C2662" t="s">
        <v>5460</v>
      </c>
      <c r="D2662" t="s">
        <v>16</v>
      </c>
      <c r="E2662" t="s">
        <v>17</v>
      </c>
      <c r="F2662" t="s">
        <v>184</v>
      </c>
      <c r="G2662" t="s">
        <v>28</v>
      </c>
      <c r="H2662" t="s">
        <v>35</v>
      </c>
      <c r="I2662" s="1">
        <v>45493</v>
      </c>
      <c r="J2662">
        <v>2024</v>
      </c>
      <c r="K2662" t="s">
        <v>29</v>
      </c>
      <c r="L2662">
        <v>4</v>
      </c>
      <c r="M2662">
        <v>485.52</v>
      </c>
      <c r="N2662">
        <v>373.1</v>
      </c>
      <c r="O2662">
        <f>Table1[[#This Row],[Price_per_qty]]*Table1[[#This Row],[Sold_qty]]</f>
        <v>1942.08</v>
      </c>
      <c r="P2662">
        <f>(Table1[[#This Row],[Sold_qty]]*Table1[[#This Row],[Price_per_qty]])-(Table1[[#This Row],[COGS]]*Table1[[#This Row],[Sold_qty]])</f>
        <v>449.67999999999984</v>
      </c>
      <c r="Q2662" s="6">
        <f>Table1[[#This Row],[Profit]]/Table1[[#This Row],[Revenue]]</f>
        <v>0.23154555940023061</v>
      </c>
    </row>
    <row r="2663" spans="1:17" x14ac:dyDescent="0.3">
      <c r="A2663">
        <v>2662</v>
      </c>
      <c r="B2663" t="s">
        <v>5461</v>
      </c>
      <c r="C2663" t="s">
        <v>5462</v>
      </c>
      <c r="D2663" t="s">
        <v>32</v>
      </c>
      <c r="E2663" t="s">
        <v>52</v>
      </c>
      <c r="F2663" t="s">
        <v>690</v>
      </c>
      <c r="G2663" t="s">
        <v>27</v>
      </c>
      <c r="H2663" t="s">
        <v>20</v>
      </c>
      <c r="I2663" s="1">
        <v>45722</v>
      </c>
      <c r="J2663">
        <v>2025</v>
      </c>
      <c r="K2663" t="s">
        <v>29</v>
      </c>
      <c r="L2663">
        <v>5</v>
      </c>
      <c r="M2663">
        <v>22.32</v>
      </c>
      <c r="N2663">
        <v>13.84</v>
      </c>
      <c r="O2663">
        <f>Table1[[#This Row],[Price_per_qty]]*Table1[[#This Row],[Sold_qty]]</f>
        <v>111.6</v>
      </c>
      <c r="P2663">
        <f>(Table1[[#This Row],[Sold_qty]]*Table1[[#This Row],[Price_per_qty]])-(Table1[[#This Row],[COGS]]*Table1[[#This Row],[Sold_qty]])</f>
        <v>42.399999999999991</v>
      </c>
      <c r="Q2663" s="6">
        <f>Table1[[#This Row],[Profit]]/Table1[[#This Row],[Revenue]]</f>
        <v>0.3799283154121863</v>
      </c>
    </row>
    <row r="2664" spans="1:17" x14ac:dyDescent="0.3">
      <c r="A2664">
        <v>2663</v>
      </c>
      <c r="B2664" t="s">
        <v>5463</v>
      </c>
      <c r="C2664" t="s">
        <v>5464</v>
      </c>
      <c r="D2664" t="s">
        <v>32</v>
      </c>
      <c r="E2664" t="s">
        <v>33</v>
      </c>
      <c r="F2664" t="s">
        <v>1945</v>
      </c>
      <c r="G2664" t="s">
        <v>44</v>
      </c>
      <c r="H2664" t="s">
        <v>20</v>
      </c>
      <c r="I2664" s="1">
        <v>45733</v>
      </c>
      <c r="J2664">
        <v>2025</v>
      </c>
      <c r="K2664" t="s">
        <v>103</v>
      </c>
      <c r="L2664">
        <v>13</v>
      </c>
      <c r="M2664">
        <v>77.37</v>
      </c>
      <c r="N2664">
        <v>56.3</v>
      </c>
      <c r="O2664">
        <f>Table1[[#This Row],[Price_per_qty]]*Table1[[#This Row],[Sold_qty]]</f>
        <v>1005.8100000000001</v>
      </c>
      <c r="P2664">
        <f>(Table1[[#This Row],[Sold_qty]]*Table1[[#This Row],[Price_per_qty]])-(Table1[[#This Row],[COGS]]*Table1[[#This Row],[Sold_qty]])</f>
        <v>273.91000000000008</v>
      </c>
      <c r="Q2664" s="6">
        <f>Table1[[#This Row],[Profit]]/Table1[[#This Row],[Revenue]]</f>
        <v>0.27232777562362681</v>
      </c>
    </row>
    <row r="2665" spans="1:17" x14ac:dyDescent="0.3">
      <c r="A2665">
        <v>2664</v>
      </c>
      <c r="B2665" t="s">
        <v>5465</v>
      </c>
      <c r="C2665" t="s">
        <v>5466</v>
      </c>
      <c r="D2665" t="s">
        <v>16</v>
      </c>
      <c r="E2665" t="s">
        <v>106</v>
      </c>
      <c r="F2665" t="s">
        <v>1020</v>
      </c>
      <c r="G2665" t="s">
        <v>28</v>
      </c>
      <c r="H2665" t="s">
        <v>28</v>
      </c>
      <c r="I2665" s="1">
        <v>45339</v>
      </c>
      <c r="J2665">
        <v>2024</v>
      </c>
      <c r="K2665" t="s">
        <v>21</v>
      </c>
      <c r="L2665">
        <v>5</v>
      </c>
      <c r="M2665">
        <v>462.67</v>
      </c>
      <c r="N2665">
        <v>324.52</v>
      </c>
      <c r="O2665">
        <f>Table1[[#This Row],[Price_per_qty]]*Table1[[#This Row],[Sold_qty]]</f>
        <v>2313.35</v>
      </c>
      <c r="P2665">
        <f>(Table1[[#This Row],[Sold_qty]]*Table1[[#This Row],[Price_per_qty]])-(Table1[[#This Row],[COGS]]*Table1[[#This Row],[Sold_qty]])</f>
        <v>690.75</v>
      </c>
      <c r="Q2665" s="6">
        <f>Table1[[#This Row],[Profit]]/Table1[[#This Row],[Revenue]]</f>
        <v>0.29859294961851862</v>
      </c>
    </row>
    <row r="2666" spans="1:17" x14ac:dyDescent="0.3">
      <c r="A2666">
        <v>2665</v>
      </c>
      <c r="B2666" t="s">
        <v>5467</v>
      </c>
      <c r="C2666" t="s">
        <v>5468</v>
      </c>
      <c r="D2666" t="s">
        <v>32</v>
      </c>
      <c r="E2666" t="s">
        <v>52</v>
      </c>
      <c r="F2666" t="s">
        <v>1099</v>
      </c>
      <c r="G2666" t="s">
        <v>44</v>
      </c>
      <c r="H2666" t="s">
        <v>19</v>
      </c>
      <c r="I2666" s="1">
        <v>45266</v>
      </c>
      <c r="J2666">
        <v>2023</v>
      </c>
      <c r="K2666" t="s">
        <v>103</v>
      </c>
      <c r="L2666">
        <v>3</v>
      </c>
      <c r="M2666">
        <v>156.53</v>
      </c>
      <c r="N2666">
        <v>125.92</v>
      </c>
      <c r="O2666">
        <f>Table1[[#This Row],[Price_per_qty]]*Table1[[#This Row],[Sold_qty]]</f>
        <v>469.59000000000003</v>
      </c>
      <c r="P2666">
        <f>(Table1[[#This Row],[Sold_qty]]*Table1[[#This Row],[Price_per_qty]])-(Table1[[#This Row],[COGS]]*Table1[[#This Row],[Sold_qty]])</f>
        <v>91.830000000000041</v>
      </c>
      <c r="Q2666" s="6">
        <f>Table1[[#This Row],[Profit]]/Table1[[#This Row],[Revenue]]</f>
        <v>0.19555356800613308</v>
      </c>
    </row>
    <row r="2667" spans="1:17" x14ac:dyDescent="0.3">
      <c r="A2667">
        <v>2666</v>
      </c>
      <c r="B2667" t="s">
        <v>5469</v>
      </c>
      <c r="C2667" t="s">
        <v>612</v>
      </c>
      <c r="D2667" t="s">
        <v>32</v>
      </c>
      <c r="E2667" t="s">
        <v>33</v>
      </c>
      <c r="F2667" t="s">
        <v>468</v>
      </c>
      <c r="G2667" t="s">
        <v>27</v>
      </c>
      <c r="H2667" t="s">
        <v>27</v>
      </c>
      <c r="I2667" s="1">
        <v>45056</v>
      </c>
      <c r="J2667">
        <v>2023</v>
      </c>
      <c r="K2667" t="s">
        <v>36</v>
      </c>
      <c r="L2667">
        <v>19</v>
      </c>
      <c r="M2667">
        <v>458.04</v>
      </c>
      <c r="N2667">
        <v>321.89999999999998</v>
      </c>
      <c r="O2667">
        <f>Table1[[#This Row],[Price_per_qty]]*Table1[[#This Row],[Sold_qty]]</f>
        <v>8702.76</v>
      </c>
      <c r="P2667">
        <f>(Table1[[#This Row],[Sold_qty]]*Table1[[#This Row],[Price_per_qty]])-(Table1[[#This Row],[COGS]]*Table1[[#This Row],[Sold_qty]])</f>
        <v>2586.6600000000008</v>
      </c>
      <c r="Q2667" s="6">
        <f>Table1[[#This Row],[Profit]]/Table1[[#This Row],[Revenue]]</f>
        <v>0.2972229499607022</v>
      </c>
    </row>
    <row r="2668" spans="1:17" x14ac:dyDescent="0.3">
      <c r="A2668">
        <v>2667</v>
      </c>
      <c r="B2668" t="s">
        <v>5470</v>
      </c>
      <c r="C2668" t="s">
        <v>5471</v>
      </c>
      <c r="D2668" t="s">
        <v>24</v>
      </c>
      <c r="E2668" t="s">
        <v>73</v>
      </c>
      <c r="F2668" t="s">
        <v>1549</v>
      </c>
      <c r="G2668" t="s">
        <v>27</v>
      </c>
      <c r="H2668" t="s">
        <v>20</v>
      </c>
      <c r="I2668" s="1">
        <v>45304</v>
      </c>
      <c r="J2668">
        <v>2024</v>
      </c>
      <c r="K2668" t="s">
        <v>36</v>
      </c>
      <c r="L2668">
        <v>15</v>
      </c>
      <c r="M2668">
        <v>319.3</v>
      </c>
      <c r="N2668">
        <v>262.45</v>
      </c>
      <c r="O2668">
        <f>Table1[[#This Row],[Price_per_qty]]*Table1[[#This Row],[Sold_qty]]</f>
        <v>4789.5</v>
      </c>
      <c r="P2668">
        <f>(Table1[[#This Row],[Sold_qty]]*Table1[[#This Row],[Price_per_qty]])-(Table1[[#This Row],[COGS]]*Table1[[#This Row],[Sold_qty]])</f>
        <v>852.75</v>
      </c>
      <c r="Q2668" s="6">
        <f>Table1[[#This Row],[Profit]]/Table1[[#This Row],[Revenue]]</f>
        <v>0.17804572502348889</v>
      </c>
    </row>
    <row r="2669" spans="1:17" x14ac:dyDescent="0.3">
      <c r="A2669">
        <v>2668</v>
      </c>
      <c r="B2669" t="s">
        <v>5472</v>
      </c>
      <c r="C2669" t="s">
        <v>4453</v>
      </c>
      <c r="D2669" t="s">
        <v>16</v>
      </c>
      <c r="E2669" t="s">
        <v>59</v>
      </c>
      <c r="F2669" t="s">
        <v>2508</v>
      </c>
      <c r="G2669" t="s">
        <v>27</v>
      </c>
      <c r="H2669" t="s">
        <v>44</v>
      </c>
      <c r="I2669" s="1">
        <v>45450</v>
      </c>
      <c r="J2669">
        <v>2024</v>
      </c>
      <c r="K2669" t="s">
        <v>21</v>
      </c>
      <c r="L2669">
        <v>18</v>
      </c>
      <c r="M2669">
        <v>52.82</v>
      </c>
      <c r="N2669">
        <v>42.07</v>
      </c>
      <c r="O2669">
        <f>Table1[[#This Row],[Price_per_qty]]*Table1[[#This Row],[Sold_qty]]</f>
        <v>950.76</v>
      </c>
      <c r="P2669">
        <f>(Table1[[#This Row],[Sold_qty]]*Table1[[#This Row],[Price_per_qty]])-(Table1[[#This Row],[COGS]]*Table1[[#This Row],[Sold_qty]])</f>
        <v>193.5</v>
      </c>
      <c r="Q2669" s="6">
        <f>Table1[[#This Row],[Profit]]/Table1[[#This Row],[Revenue]]</f>
        <v>0.20352139341158651</v>
      </c>
    </row>
    <row r="2670" spans="1:17" x14ac:dyDescent="0.3">
      <c r="A2670">
        <v>2669</v>
      </c>
      <c r="B2670" t="s">
        <v>5473</v>
      </c>
      <c r="C2670" t="s">
        <v>5474</v>
      </c>
      <c r="D2670" t="s">
        <v>16</v>
      </c>
      <c r="E2670" t="s">
        <v>59</v>
      </c>
      <c r="F2670" t="s">
        <v>536</v>
      </c>
      <c r="G2670" t="s">
        <v>20</v>
      </c>
      <c r="H2670" t="s">
        <v>20</v>
      </c>
      <c r="I2670" s="1">
        <v>45473</v>
      </c>
      <c r="J2670">
        <v>2024</v>
      </c>
      <c r="K2670" t="s">
        <v>21</v>
      </c>
      <c r="L2670">
        <v>2</v>
      </c>
      <c r="M2670">
        <v>291.99</v>
      </c>
      <c r="N2670">
        <v>208.2</v>
      </c>
      <c r="O2670">
        <f>Table1[[#This Row],[Price_per_qty]]*Table1[[#This Row],[Sold_qty]]</f>
        <v>583.98</v>
      </c>
      <c r="P2670">
        <f>(Table1[[#This Row],[Sold_qty]]*Table1[[#This Row],[Price_per_qty]])-(Table1[[#This Row],[COGS]]*Table1[[#This Row],[Sold_qty]])</f>
        <v>167.58000000000004</v>
      </c>
      <c r="Q2670" s="6">
        <f>Table1[[#This Row],[Profit]]/Table1[[#This Row],[Revenue]]</f>
        <v>0.2869618822562417</v>
      </c>
    </row>
    <row r="2671" spans="1:17" x14ac:dyDescent="0.3">
      <c r="A2671">
        <v>2670</v>
      </c>
      <c r="B2671" t="s">
        <v>5475</v>
      </c>
      <c r="C2671" t="s">
        <v>2524</v>
      </c>
      <c r="D2671" t="s">
        <v>24</v>
      </c>
      <c r="E2671" t="s">
        <v>73</v>
      </c>
      <c r="F2671" t="s">
        <v>2876</v>
      </c>
      <c r="G2671" t="s">
        <v>19</v>
      </c>
      <c r="H2671" t="s">
        <v>19</v>
      </c>
      <c r="I2671" s="1">
        <v>44948</v>
      </c>
      <c r="J2671">
        <v>2023</v>
      </c>
      <c r="K2671" t="s">
        <v>29</v>
      </c>
      <c r="L2671">
        <v>4</v>
      </c>
      <c r="M2671">
        <v>22.54</v>
      </c>
      <c r="N2671">
        <v>18.079999999999998</v>
      </c>
      <c r="O2671">
        <f>Table1[[#This Row],[Price_per_qty]]*Table1[[#This Row],[Sold_qty]]</f>
        <v>90.16</v>
      </c>
      <c r="P2671">
        <f>(Table1[[#This Row],[Sold_qty]]*Table1[[#This Row],[Price_per_qty]])-(Table1[[#This Row],[COGS]]*Table1[[#This Row],[Sold_qty]])</f>
        <v>17.840000000000003</v>
      </c>
      <c r="Q2671" s="6">
        <f>Table1[[#This Row],[Profit]]/Table1[[#This Row],[Revenue]]</f>
        <v>0.19787045252883767</v>
      </c>
    </row>
    <row r="2672" spans="1:17" x14ac:dyDescent="0.3">
      <c r="A2672">
        <v>2671</v>
      </c>
      <c r="B2672" t="s">
        <v>5476</v>
      </c>
      <c r="C2672" t="s">
        <v>2769</v>
      </c>
      <c r="D2672" t="s">
        <v>16</v>
      </c>
      <c r="E2672" t="s">
        <v>59</v>
      </c>
      <c r="F2672" t="s">
        <v>238</v>
      </c>
      <c r="G2672" t="s">
        <v>35</v>
      </c>
      <c r="H2672" t="s">
        <v>20</v>
      </c>
      <c r="I2672" s="1">
        <v>44930</v>
      </c>
      <c r="J2672">
        <v>2023</v>
      </c>
      <c r="K2672" t="s">
        <v>36</v>
      </c>
      <c r="L2672">
        <v>20</v>
      </c>
      <c r="M2672">
        <v>45.67</v>
      </c>
      <c r="N2672">
        <v>34.299999999999997</v>
      </c>
      <c r="O2672">
        <f>Table1[[#This Row],[Price_per_qty]]*Table1[[#This Row],[Sold_qty]]</f>
        <v>913.40000000000009</v>
      </c>
      <c r="P2672">
        <f>(Table1[[#This Row],[Sold_qty]]*Table1[[#This Row],[Price_per_qty]])-(Table1[[#This Row],[COGS]]*Table1[[#This Row],[Sold_qty]])</f>
        <v>227.40000000000009</v>
      </c>
      <c r="Q2672" s="6">
        <f>Table1[[#This Row],[Profit]]/Table1[[#This Row],[Revenue]]</f>
        <v>0.24895992993212182</v>
      </c>
    </row>
    <row r="2673" spans="1:17" x14ac:dyDescent="0.3">
      <c r="A2673">
        <v>2672</v>
      </c>
      <c r="B2673" t="s">
        <v>5477</v>
      </c>
      <c r="C2673" t="s">
        <v>5478</v>
      </c>
      <c r="D2673" t="s">
        <v>32</v>
      </c>
      <c r="E2673" t="s">
        <v>33</v>
      </c>
      <c r="F2673" t="s">
        <v>711</v>
      </c>
      <c r="G2673" t="s">
        <v>28</v>
      </c>
      <c r="H2673" t="s">
        <v>20</v>
      </c>
      <c r="I2673" s="1">
        <v>45581</v>
      </c>
      <c r="J2673">
        <v>2024</v>
      </c>
      <c r="K2673" t="s">
        <v>103</v>
      </c>
      <c r="L2673">
        <v>12</v>
      </c>
      <c r="M2673">
        <v>133.76</v>
      </c>
      <c r="N2673">
        <v>79.58</v>
      </c>
      <c r="O2673">
        <f>Table1[[#This Row],[Price_per_qty]]*Table1[[#This Row],[Sold_qty]]</f>
        <v>1605.12</v>
      </c>
      <c r="P2673">
        <f>(Table1[[#This Row],[Sold_qty]]*Table1[[#This Row],[Price_per_qty]])-(Table1[[#This Row],[COGS]]*Table1[[#This Row],[Sold_qty]])</f>
        <v>650.15999999999985</v>
      </c>
      <c r="Q2673" s="6">
        <f>Table1[[#This Row],[Profit]]/Table1[[#This Row],[Revenue]]</f>
        <v>0.40505382775119608</v>
      </c>
    </row>
    <row r="2674" spans="1:17" x14ac:dyDescent="0.3">
      <c r="A2674">
        <v>2673</v>
      </c>
      <c r="B2674" t="s">
        <v>5479</v>
      </c>
      <c r="C2674" t="s">
        <v>5195</v>
      </c>
      <c r="D2674" t="s">
        <v>32</v>
      </c>
      <c r="E2674" t="s">
        <v>63</v>
      </c>
      <c r="F2674" t="s">
        <v>564</v>
      </c>
      <c r="G2674" t="s">
        <v>44</v>
      </c>
      <c r="H2674" t="s">
        <v>19</v>
      </c>
      <c r="I2674" s="1">
        <v>45207</v>
      </c>
      <c r="J2674">
        <v>2023</v>
      </c>
      <c r="K2674" t="s">
        <v>103</v>
      </c>
      <c r="L2674">
        <v>2</v>
      </c>
      <c r="M2674">
        <v>441.77</v>
      </c>
      <c r="N2674">
        <v>231.5</v>
      </c>
      <c r="O2674">
        <f>Table1[[#This Row],[Price_per_qty]]*Table1[[#This Row],[Sold_qty]]</f>
        <v>883.54</v>
      </c>
      <c r="P2674">
        <f>(Table1[[#This Row],[Sold_qty]]*Table1[[#This Row],[Price_per_qty]])-(Table1[[#This Row],[COGS]]*Table1[[#This Row],[Sold_qty]])</f>
        <v>420.53999999999996</v>
      </c>
      <c r="Q2674" s="6">
        <f>Table1[[#This Row],[Profit]]/Table1[[#This Row],[Revenue]]</f>
        <v>0.47597165946080539</v>
      </c>
    </row>
    <row r="2675" spans="1:17" x14ac:dyDescent="0.3">
      <c r="A2675">
        <v>2674</v>
      </c>
      <c r="B2675" t="s">
        <v>5480</v>
      </c>
      <c r="C2675" t="s">
        <v>5481</v>
      </c>
      <c r="D2675" t="s">
        <v>16</v>
      </c>
      <c r="E2675" t="s">
        <v>59</v>
      </c>
      <c r="F2675" t="s">
        <v>1116</v>
      </c>
      <c r="G2675" t="s">
        <v>20</v>
      </c>
      <c r="H2675" t="s">
        <v>44</v>
      </c>
      <c r="I2675" s="1">
        <v>45366</v>
      </c>
      <c r="J2675">
        <v>2024</v>
      </c>
      <c r="K2675" t="s">
        <v>21</v>
      </c>
      <c r="L2675">
        <v>6</v>
      </c>
      <c r="M2675">
        <v>456.35</v>
      </c>
      <c r="N2675">
        <v>301.89</v>
      </c>
      <c r="O2675">
        <f>Table1[[#This Row],[Price_per_qty]]*Table1[[#This Row],[Sold_qty]]</f>
        <v>2738.1000000000004</v>
      </c>
      <c r="P2675">
        <f>(Table1[[#This Row],[Sold_qty]]*Table1[[#This Row],[Price_per_qty]])-(Table1[[#This Row],[COGS]]*Table1[[#This Row],[Sold_qty]])</f>
        <v>926.76000000000045</v>
      </c>
      <c r="Q2675" s="6">
        <f>Table1[[#This Row],[Profit]]/Table1[[#This Row],[Revenue]]</f>
        <v>0.33846828092472897</v>
      </c>
    </row>
    <row r="2676" spans="1:17" x14ac:dyDescent="0.3">
      <c r="A2676">
        <v>2675</v>
      </c>
      <c r="B2676" t="s">
        <v>5482</v>
      </c>
      <c r="C2676" t="s">
        <v>5483</v>
      </c>
      <c r="D2676" t="s">
        <v>32</v>
      </c>
      <c r="E2676" t="s">
        <v>52</v>
      </c>
      <c r="F2676" t="s">
        <v>550</v>
      </c>
      <c r="G2676" t="s">
        <v>28</v>
      </c>
      <c r="H2676" t="s">
        <v>44</v>
      </c>
      <c r="I2676" s="1">
        <v>45498</v>
      </c>
      <c r="J2676">
        <v>2024</v>
      </c>
      <c r="K2676" t="s">
        <v>36</v>
      </c>
      <c r="L2676">
        <v>17</v>
      </c>
      <c r="M2676">
        <v>275.75</v>
      </c>
      <c r="N2676">
        <v>212.4</v>
      </c>
      <c r="O2676">
        <f>Table1[[#This Row],[Price_per_qty]]*Table1[[#This Row],[Sold_qty]]</f>
        <v>4687.75</v>
      </c>
      <c r="P2676">
        <f>(Table1[[#This Row],[Sold_qty]]*Table1[[#This Row],[Price_per_qty]])-(Table1[[#This Row],[COGS]]*Table1[[#This Row],[Sold_qty]])</f>
        <v>1076.9499999999998</v>
      </c>
      <c r="Q2676" s="6">
        <f>Table1[[#This Row],[Profit]]/Table1[[#This Row],[Revenue]]</f>
        <v>0.22973708068902987</v>
      </c>
    </row>
    <row r="2677" spans="1:17" x14ac:dyDescent="0.3">
      <c r="A2677">
        <v>2676</v>
      </c>
      <c r="B2677" t="s">
        <v>5484</v>
      </c>
      <c r="C2677" t="s">
        <v>5485</v>
      </c>
      <c r="D2677" t="s">
        <v>16</v>
      </c>
      <c r="E2677" t="s">
        <v>106</v>
      </c>
      <c r="F2677" t="s">
        <v>352</v>
      </c>
      <c r="G2677" t="s">
        <v>28</v>
      </c>
      <c r="H2677" t="s">
        <v>20</v>
      </c>
      <c r="I2677" s="1">
        <v>45085</v>
      </c>
      <c r="J2677">
        <v>2023</v>
      </c>
      <c r="K2677" t="s">
        <v>29</v>
      </c>
      <c r="L2677">
        <v>11</v>
      </c>
      <c r="M2677">
        <v>375.25</v>
      </c>
      <c r="N2677">
        <v>305.05</v>
      </c>
      <c r="O2677">
        <f>Table1[[#This Row],[Price_per_qty]]*Table1[[#This Row],[Sold_qty]]</f>
        <v>4127.75</v>
      </c>
      <c r="P2677">
        <f>(Table1[[#This Row],[Sold_qty]]*Table1[[#This Row],[Price_per_qty]])-(Table1[[#This Row],[COGS]]*Table1[[#This Row],[Sold_qty]])</f>
        <v>772.19999999999982</v>
      </c>
      <c r="Q2677" s="6">
        <f>Table1[[#This Row],[Profit]]/Table1[[#This Row],[Revenue]]</f>
        <v>0.18707528314457025</v>
      </c>
    </row>
    <row r="2678" spans="1:17" x14ac:dyDescent="0.3">
      <c r="A2678">
        <v>2677</v>
      </c>
      <c r="B2678" t="s">
        <v>5486</v>
      </c>
      <c r="C2678" t="s">
        <v>5487</v>
      </c>
      <c r="D2678" t="s">
        <v>16</v>
      </c>
      <c r="E2678" t="s">
        <v>17</v>
      </c>
      <c r="F2678" t="s">
        <v>181</v>
      </c>
      <c r="G2678" t="s">
        <v>19</v>
      </c>
      <c r="H2678" t="s">
        <v>27</v>
      </c>
      <c r="I2678" s="1">
        <v>45397</v>
      </c>
      <c r="J2678">
        <v>2024</v>
      </c>
      <c r="K2678" t="s">
        <v>36</v>
      </c>
      <c r="L2678">
        <v>10</v>
      </c>
      <c r="M2678">
        <v>341.78</v>
      </c>
      <c r="N2678">
        <v>176.33</v>
      </c>
      <c r="O2678">
        <f>Table1[[#This Row],[Price_per_qty]]*Table1[[#This Row],[Sold_qty]]</f>
        <v>3417.7999999999997</v>
      </c>
      <c r="P2678">
        <f>(Table1[[#This Row],[Sold_qty]]*Table1[[#This Row],[Price_per_qty]])-(Table1[[#This Row],[COGS]]*Table1[[#This Row],[Sold_qty]])</f>
        <v>1654.4999999999995</v>
      </c>
      <c r="Q2678" s="6">
        <f>Table1[[#This Row],[Profit]]/Table1[[#This Row],[Revenue]]</f>
        <v>0.484083328456902</v>
      </c>
    </row>
    <row r="2679" spans="1:17" x14ac:dyDescent="0.3">
      <c r="A2679">
        <v>2678</v>
      </c>
      <c r="B2679" t="s">
        <v>5488</v>
      </c>
      <c r="C2679" t="s">
        <v>5489</v>
      </c>
      <c r="D2679" t="s">
        <v>16</v>
      </c>
      <c r="E2679" t="s">
        <v>17</v>
      </c>
      <c r="F2679" t="s">
        <v>2786</v>
      </c>
      <c r="G2679" t="s">
        <v>27</v>
      </c>
      <c r="H2679" t="s">
        <v>27</v>
      </c>
      <c r="I2679" s="1">
        <v>45669</v>
      </c>
      <c r="J2679">
        <v>2025</v>
      </c>
      <c r="K2679" t="s">
        <v>36</v>
      </c>
      <c r="L2679">
        <v>16</v>
      </c>
      <c r="M2679">
        <v>238.17</v>
      </c>
      <c r="N2679">
        <v>120.66</v>
      </c>
      <c r="O2679">
        <f>Table1[[#This Row],[Price_per_qty]]*Table1[[#This Row],[Sold_qty]]</f>
        <v>3810.72</v>
      </c>
      <c r="P2679">
        <f>(Table1[[#This Row],[Sold_qty]]*Table1[[#This Row],[Price_per_qty]])-(Table1[[#This Row],[COGS]]*Table1[[#This Row],[Sold_qty]])</f>
        <v>1880.1599999999999</v>
      </c>
      <c r="Q2679" s="6">
        <f>Table1[[#This Row],[Profit]]/Table1[[#This Row],[Revenue]]</f>
        <v>0.49338707645799218</v>
      </c>
    </row>
    <row r="2680" spans="1:17" x14ac:dyDescent="0.3">
      <c r="A2680">
        <v>2679</v>
      </c>
      <c r="B2680" t="s">
        <v>5490</v>
      </c>
      <c r="C2680" t="s">
        <v>5491</v>
      </c>
      <c r="D2680" t="s">
        <v>32</v>
      </c>
      <c r="E2680" t="s">
        <v>33</v>
      </c>
      <c r="F2680" t="s">
        <v>806</v>
      </c>
      <c r="G2680" t="s">
        <v>27</v>
      </c>
      <c r="H2680" t="s">
        <v>27</v>
      </c>
      <c r="I2680" s="1">
        <v>45113</v>
      </c>
      <c r="J2680">
        <v>2023</v>
      </c>
      <c r="K2680" t="s">
        <v>36</v>
      </c>
      <c r="L2680">
        <v>12</v>
      </c>
      <c r="M2680">
        <v>192.1</v>
      </c>
      <c r="N2680">
        <v>154.83000000000001</v>
      </c>
      <c r="O2680">
        <f>Table1[[#This Row],[Price_per_qty]]*Table1[[#This Row],[Sold_qty]]</f>
        <v>2305.1999999999998</v>
      </c>
      <c r="P2680">
        <f>(Table1[[#This Row],[Sold_qty]]*Table1[[#This Row],[Price_per_qty]])-(Table1[[#This Row],[COGS]]*Table1[[#This Row],[Sold_qty]])</f>
        <v>447.23999999999978</v>
      </c>
      <c r="Q2680" s="6">
        <f>Table1[[#This Row],[Profit]]/Table1[[#This Row],[Revenue]]</f>
        <v>0.19401353461738668</v>
      </c>
    </row>
    <row r="2681" spans="1:17" x14ac:dyDescent="0.3">
      <c r="A2681">
        <v>2680</v>
      </c>
      <c r="B2681" t="s">
        <v>5492</v>
      </c>
      <c r="C2681" t="s">
        <v>4582</v>
      </c>
      <c r="D2681" t="s">
        <v>16</v>
      </c>
      <c r="E2681" t="s">
        <v>106</v>
      </c>
      <c r="F2681" t="s">
        <v>3208</v>
      </c>
      <c r="G2681" t="s">
        <v>44</v>
      </c>
      <c r="H2681" t="s">
        <v>20</v>
      </c>
      <c r="I2681" s="1">
        <v>45681</v>
      </c>
      <c r="J2681">
        <v>2025</v>
      </c>
      <c r="K2681" t="s">
        <v>103</v>
      </c>
      <c r="L2681">
        <v>15</v>
      </c>
      <c r="M2681">
        <v>321.52</v>
      </c>
      <c r="N2681">
        <v>251.81</v>
      </c>
      <c r="O2681">
        <f>Table1[[#This Row],[Price_per_qty]]*Table1[[#This Row],[Sold_qty]]</f>
        <v>4822.7999999999993</v>
      </c>
      <c r="P2681">
        <f>(Table1[[#This Row],[Sold_qty]]*Table1[[#This Row],[Price_per_qty]])-(Table1[[#This Row],[COGS]]*Table1[[#This Row],[Sold_qty]])</f>
        <v>1045.6499999999992</v>
      </c>
      <c r="Q2681" s="6">
        <f>Table1[[#This Row],[Profit]]/Table1[[#This Row],[Revenue]]</f>
        <v>0.21681388405075877</v>
      </c>
    </row>
    <row r="2682" spans="1:17" x14ac:dyDescent="0.3">
      <c r="A2682">
        <v>2681</v>
      </c>
      <c r="B2682" t="s">
        <v>5493</v>
      </c>
      <c r="C2682" t="s">
        <v>947</v>
      </c>
      <c r="D2682" t="s">
        <v>24</v>
      </c>
      <c r="E2682" t="s">
        <v>42</v>
      </c>
      <c r="F2682" t="s">
        <v>1494</v>
      </c>
      <c r="G2682" t="s">
        <v>44</v>
      </c>
      <c r="H2682" t="s">
        <v>35</v>
      </c>
      <c r="I2682" s="1">
        <v>45810</v>
      </c>
      <c r="J2682">
        <v>2025</v>
      </c>
      <c r="K2682" t="s">
        <v>103</v>
      </c>
      <c r="L2682">
        <v>4</v>
      </c>
      <c r="M2682">
        <v>412.57</v>
      </c>
      <c r="N2682">
        <v>294.81</v>
      </c>
      <c r="O2682">
        <f>Table1[[#This Row],[Price_per_qty]]*Table1[[#This Row],[Sold_qty]]</f>
        <v>1650.28</v>
      </c>
      <c r="P2682">
        <f>(Table1[[#This Row],[Sold_qty]]*Table1[[#This Row],[Price_per_qty]])-(Table1[[#This Row],[COGS]]*Table1[[#This Row],[Sold_qty]])</f>
        <v>471.03999999999996</v>
      </c>
      <c r="Q2682" s="6">
        <f>Table1[[#This Row],[Profit]]/Table1[[#This Row],[Revenue]]</f>
        <v>0.28543035121312743</v>
      </c>
    </row>
    <row r="2683" spans="1:17" x14ac:dyDescent="0.3">
      <c r="A2683">
        <v>2682</v>
      </c>
      <c r="B2683" t="s">
        <v>5494</v>
      </c>
      <c r="C2683" t="s">
        <v>5495</v>
      </c>
      <c r="D2683" t="s">
        <v>16</v>
      </c>
      <c r="E2683" t="s">
        <v>59</v>
      </c>
      <c r="F2683" t="s">
        <v>2127</v>
      </c>
      <c r="G2683" t="s">
        <v>27</v>
      </c>
      <c r="H2683" t="s">
        <v>44</v>
      </c>
      <c r="I2683" s="1">
        <v>44935</v>
      </c>
      <c r="J2683">
        <v>2023</v>
      </c>
      <c r="K2683" t="s">
        <v>36</v>
      </c>
      <c r="L2683">
        <v>6</v>
      </c>
      <c r="M2683">
        <v>410.76</v>
      </c>
      <c r="N2683">
        <v>275.08999999999997</v>
      </c>
      <c r="O2683">
        <f>Table1[[#This Row],[Price_per_qty]]*Table1[[#This Row],[Sold_qty]]</f>
        <v>2464.56</v>
      </c>
      <c r="P2683">
        <f>(Table1[[#This Row],[Sold_qty]]*Table1[[#This Row],[Price_per_qty]])-(Table1[[#This Row],[COGS]]*Table1[[#This Row],[Sold_qty]])</f>
        <v>814.02</v>
      </c>
      <c r="Q2683" s="6">
        <f>Table1[[#This Row],[Profit]]/Table1[[#This Row],[Revenue]]</f>
        <v>0.33029019378712632</v>
      </c>
    </row>
    <row r="2684" spans="1:17" x14ac:dyDescent="0.3">
      <c r="A2684">
        <v>2683</v>
      </c>
      <c r="B2684" t="s">
        <v>5496</v>
      </c>
      <c r="C2684" t="s">
        <v>5497</v>
      </c>
      <c r="D2684" t="s">
        <v>32</v>
      </c>
      <c r="E2684" t="s">
        <v>63</v>
      </c>
      <c r="F2684" t="s">
        <v>77</v>
      </c>
      <c r="G2684" t="s">
        <v>19</v>
      </c>
      <c r="H2684" t="s">
        <v>27</v>
      </c>
      <c r="I2684" s="1">
        <v>45171</v>
      </c>
      <c r="J2684">
        <v>2023</v>
      </c>
      <c r="K2684" t="s">
        <v>29</v>
      </c>
      <c r="L2684">
        <v>17</v>
      </c>
      <c r="M2684">
        <v>396.98</v>
      </c>
      <c r="N2684">
        <v>220.07</v>
      </c>
      <c r="O2684">
        <f>Table1[[#This Row],[Price_per_qty]]*Table1[[#This Row],[Sold_qty]]</f>
        <v>6748.66</v>
      </c>
      <c r="P2684">
        <f>(Table1[[#This Row],[Sold_qty]]*Table1[[#This Row],[Price_per_qty]])-(Table1[[#This Row],[COGS]]*Table1[[#This Row],[Sold_qty]])</f>
        <v>3007.47</v>
      </c>
      <c r="Q2684" s="6">
        <f>Table1[[#This Row],[Profit]]/Table1[[#This Row],[Revenue]]</f>
        <v>0.4456395788200917</v>
      </c>
    </row>
    <row r="2685" spans="1:17" x14ac:dyDescent="0.3">
      <c r="A2685">
        <v>2684</v>
      </c>
      <c r="B2685" t="s">
        <v>5498</v>
      </c>
      <c r="C2685" t="s">
        <v>2954</v>
      </c>
      <c r="D2685" t="s">
        <v>16</v>
      </c>
      <c r="E2685" t="s">
        <v>17</v>
      </c>
      <c r="F2685" t="s">
        <v>160</v>
      </c>
      <c r="G2685" t="s">
        <v>27</v>
      </c>
      <c r="H2685" t="s">
        <v>44</v>
      </c>
      <c r="I2685" s="1">
        <v>45145</v>
      </c>
      <c r="J2685">
        <v>2023</v>
      </c>
      <c r="K2685" t="s">
        <v>103</v>
      </c>
      <c r="L2685">
        <v>6</v>
      </c>
      <c r="M2685">
        <v>433.53</v>
      </c>
      <c r="N2685">
        <v>303.3</v>
      </c>
      <c r="O2685">
        <f>Table1[[#This Row],[Price_per_qty]]*Table1[[#This Row],[Sold_qty]]</f>
        <v>2601.1799999999998</v>
      </c>
      <c r="P2685">
        <f>(Table1[[#This Row],[Sold_qty]]*Table1[[#This Row],[Price_per_qty]])-(Table1[[#This Row],[COGS]]*Table1[[#This Row],[Sold_qty]])</f>
        <v>781.37999999999965</v>
      </c>
      <c r="Q2685" s="6">
        <f>Table1[[#This Row],[Profit]]/Table1[[#This Row],[Revenue]]</f>
        <v>0.30039443637118529</v>
      </c>
    </row>
    <row r="2686" spans="1:17" x14ac:dyDescent="0.3">
      <c r="A2686">
        <v>2685</v>
      </c>
      <c r="B2686" t="s">
        <v>5499</v>
      </c>
      <c r="C2686" t="s">
        <v>5500</v>
      </c>
      <c r="D2686" t="s">
        <v>16</v>
      </c>
      <c r="E2686" t="s">
        <v>17</v>
      </c>
      <c r="F2686" t="s">
        <v>1151</v>
      </c>
      <c r="G2686" t="s">
        <v>28</v>
      </c>
      <c r="H2686" t="s">
        <v>28</v>
      </c>
      <c r="I2686" s="1">
        <v>45168</v>
      </c>
      <c r="J2686">
        <v>2023</v>
      </c>
      <c r="K2686" t="s">
        <v>36</v>
      </c>
      <c r="L2686">
        <v>10</v>
      </c>
      <c r="M2686">
        <v>447.75</v>
      </c>
      <c r="N2686">
        <v>373.32</v>
      </c>
      <c r="O2686">
        <f>Table1[[#This Row],[Price_per_qty]]*Table1[[#This Row],[Sold_qty]]</f>
        <v>4477.5</v>
      </c>
      <c r="P2686">
        <f>(Table1[[#This Row],[Sold_qty]]*Table1[[#This Row],[Price_per_qty]])-(Table1[[#This Row],[COGS]]*Table1[[#This Row],[Sold_qty]])</f>
        <v>744.30000000000018</v>
      </c>
      <c r="Q2686" s="6">
        <f>Table1[[#This Row],[Profit]]/Table1[[#This Row],[Revenue]]</f>
        <v>0.16623115577889452</v>
      </c>
    </row>
    <row r="2687" spans="1:17" x14ac:dyDescent="0.3">
      <c r="A2687">
        <v>2686</v>
      </c>
      <c r="B2687" t="s">
        <v>5501</v>
      </c>
      <c r="C2687" t="s">
        <v>2061</v>
      </c>
      <c r="D2687" t="s">
        <v>32</v>
      </c>
      <c r="E2687" t="s">
        <v>33</v>
      </c>
      <c r="F2687" t="s">
        <v>310</v>
      </c>
      <c r="G2687" t="s">
        <v>20</v>
      </c>
      <c r="H2687" t="s">
        <v>28</v>
      </c>
      <c r="I2687" s="1">
        <v>45421</v>
      </c>
      <c r="J2687">
        <v>2024</v>
      </c>
      <c r="K2687" t="s">
        <v>36</v>
      </c>
      <c r="L2687">
        <v>12</v>
      </c>
      <c r="M2687">
        <v>487.22</v>
      </c>
      <c r="N2687">
        <v>303.95</v>
      </c>
      <c r="O2687">
        <f>Table1[[#This Row],[Price_per_qty]]*Table1[[#This Row],[Sold_qty]]</f>
        <v>5846.64</v>
      </c>
      <c r="P2687">
        <f>(Table1[[#This Row],[Sold_qty]]*Table1[[#This Row],[Price_per_qty]])-(Table1[[#This Row],[COGS]]*Table1[[#This Row],[Sold_qty]])</f>
        <v>2199.2400000000007</v>
      </c>
      <c r="Q2687" s="6">
        <f>Table1[[#This Row],[Profit]]/Table1[[#This Row],[Revenue]]</f>
        <v>0.37615450925659877</v>
      </c>
    </row>
    <row r="2688" spans="1:17" x14ac:dyDescent="0.3">
      <c r="A2688">
        <v>2687</v>
      </c>
      <c r="B2688" t="s">
        <v>5502</v>
      </c>
      <c r="C2688" t="s">
        <v>5503</v>
      </c>
      <c r="D2688" t="s">
        <v>32</v>
      </c>
      <c r="E2688" t="s">
        <v>52</v>
      </c>
      <c r="F2688" t="s">
        <v>1798</v>
      </c>
      <c r="G2688" t="s">
        <v>28</v>
      </c>
      <c r="H2688" t="s">
        <v>44</v>
      </c>
      <c r="I2688" s="1">
        <v>44956</v>
      </c>
      <c r="J2688">
        <v>2023</v>
      </c>
      <c r="K2688" t="s">
        <v>36</v>
      </c>
      <c r="L2688">
        <v>13</v>
      </c>
      <c r="M2688">
        <v>245.82</v>
      </c>
      <c r="N2688">
        <v>136.36000000000001</v>
      </c>
      <c r="O2688">
        <f>Table1[[#This Row],[Price_per_qty]]*Table1[[#This Row],[Sold_qty]]</f>
        <v>3195.66</v>
      </c>
      <c r="P2688">
        <f>(Table1[[#This Row],[Sold_qty]]*Table1[[#This Row],[Price_per_qty]])-(Table1[[#This Row],[COGS]]*Table1[[#This Row],[Sold_qty]])</f>
        <v>1422.9799999999996</v>
      </c>
      <c r="Q2688" s="6">
        <f>Table1[[#This Row],[Profit]]/Table1[[#This Row],[Revenue]]</f>
        <v>0.44528516800911222</v>
      </c>
    </row>
    <row r="2689" spans="1:17" x14ac:dyDescent="0.3">
      <c r="A2689">
        <v>2688</v>
      </c>
      <c r="B2689" t="s">
        <v>5504</v>
      </c>
      <c r="C2689" t="s">
        <v>4669</v>
      </c>
      <c r="D2689" t="s">
        <v>32</v>
      </c>
      <c r="E2689" t="s">
        <v>52</v>
      </c>
      <c r="F2689" t="s">
        <v>2262</v>
      </c>
      <c r="G2689" t="s">
        <v>27</v>
      </c>
      <c r="H2689" t="s">
        <v>20</v>
      </c>
      <c r="I2689" s="1">
        <v>45684</v>
      </c>
      <c r="J2689">
        <v>2025</v>
      </c>
      <c r="K2689" t="s">
        <v>29</v>
      </c>
      <c r="L2689">
        <v>13</v>
      </c>
      <c r="M2689">
        <v>161.97999999999999</v>
      </c>
      <c r="N2689">
        <v>97.73</v>
      </c>
      <c r="O2689">
        <f>Table1[[#This Row],[Price_per_qty]]*Table1[[#This Row],[Sold_qty]]</f>
        <v>2105.7399999999998</v>
      </c>
      <c r="P2689">
        <f>(Table1[[#This Row],[Sold_qty]]*Table1[[#This Row],[Price_per_qty]])-(Table1[[#This Row],[COGS]]*Table1[[#This Row],[Sold_qty]])</f>
        <v>835.24999999999977</v>
      </c>
      <c r="Q2689" s="6">
        <f>Table1[[#This Row],[Profit]]/Table1[[#This Row],[Revenue]]</f>
        <v>0.39665390788986288</v>
      </c>
    </row>
    <row r="2690" spans="1:17" x14ac:dyDescent="0.3">
      <c r="A2690">
        <v>2689</v>
      </c>
      <c r="B2690" t="s">
        <v>5505</v>
      </c>
      <c r="C2690" t="s">
        <v>5506</v>
      </c>
      <c r="D2690" t="s">
        <v>32</v>
      </c>
      <c r="E2690" t="s">
        <v>33</v>
      </c>
      <c r="F2690" t="s">
        <v>1093</v>
      </c>
      <c r="G2690" t="s">
        <v>19</v>
      </c>
      <c r="H2690" t="s">
        <v>27</v>
      </c>
      <c r="I2690" s="1">
        <v>45040</v>
      </c>
      <c r="J2690">
        <v>2023</v>
      </c>
      <c r="K2690" t="s">
        <v>21</v>
      </c>
      <c r="L2690">
        <v>5</v>
      </c>
      <c r="M2690">
        <v>212.18</v>
      </c>
      <c r="N2690">
        <v>110.96</v>
      </c>
      <c r="O2690">
        <f>Table1[[#This Row],[Price_per_qty]]*Table1[[#This Row],[Sold_qty]]</f>
        <v>1060.9000000000001</v>
      </c>
      <c r="P2690">
        <f>(Table1[[#This Row],[Sold_qty]]*Table1[[#This Row],[Price_per_qty]])-(Table1[[#This Row],[COGS]]*Table1[[#This Row],[Sold_qty]])</f>
        <v>506.10000000000014</v>
      </c>
      <c r="Q2690" s="6">
        <f>Table1[[#This Row],[Profit]]/Table1[[#This Row],[Revenue]]</f>
        <v>0.47704778961259314</v>
      </c>
    </row>
    <row r="2691" spans="1:17" x14ac:dyDescent="0.3">
      <c r="A2691">
        <v>2690</v>
      </c>
      <c r="B2691" t="s">
        <v>5507</v>
      </c>
      <c r="C2691" t="s">
        <v>699</v>
      </c>
      <c r="D2691" t="s">
        <v>24</v>
      </c>
      <c r="E2691" t="s">
        <v>73</v>
      </c>
      <c r="F2691" t="s">
        <v>730</v>
      </c>
      <c r="G2691" t="s">
        <v>20</v>
      </c>
      <c r="H2691" t="s">
        <v>35</v>
      </c>
      <c r="I2691" s="1">
        <v>45290</v>
      </c>
      <c r="J2691">
        <v>2023</v>
      </c>
      <c r="K2691" t="s">
        <v>29</v>
      </c>
      <c r="L2691">
        <v>12</v>
      </c>
      <c r="M2691">
        <v>251.7</v>
      </c>
      <c r="N2691">
        <v>210.85</v>
      </c>
      <c r="O2691">
        <f>Table1[[#This Row],[Price_per_qty]]*Table1[[#This Row],[Sold_qty]]</f>
        <v>3020.3999999999996</v>
      </c>
      <c r="P2691">
        <f>(Table1[[#This Row],[Sold_qty]]*Table1[[#This Row],[Price_per_qty]])-(Table1[[#This Row],[COGS]]*Table1[[#This Row],[Sold_qty]])</f>
        <v>490.19999999999982</v>
      </c>
      <c r="Q2691" s="6">
        <f>Table1[[#This Row],[Profit]]/Table1[[#This Row],[Revenue]]</f>
        <v>0.16229638458482315</v>
      </c>
    </row>
    <row r="2692" spans="1:17" x14ac:dyDescent="0.3">
      <c r="A2692">
        <v>2691</v>
      </c>
      <c r="B2692" t="s">
        <v>5508</v>
      </c>
      <c r="C2692" t="s">
        <v>5509</v>
      </c>
      <c r="D2692" t="s">
        <v>16</v>
      </c>
      <c r="E2692" t="s">
        <v>59</v>
      </c>
      <c r="F2692" t="s">
        <v>203</v>
      </c>
      <c r="G2692" t="s">
        <v>19</v>
      </c>
      <c r="H2692" t="s">
        <v>27</v>
      </c>
      <c r="I2692" s="1">
        <v>45133</v>
      </c>
      <c r="J2692">
        <v>2023</v>
      </c>
      <c r="K2692" t="s">
        <v>29</v>
      </c>
      <c r="L2692">
        <v>5</v>
      </c>
      <c r="M2692">
        <v>10.67</v>
      </c>
      <c r="N2692">
        <v>7.64</v>
      </c>
      <c r="O2692">
        <f>Table1[[#This Row],[Price_per_qty]]*Table1[[#This Row],[Sold_qty]]</f>
        <v>53.35</v>
      </c>
      <c r="P2692">
        <f>(Table1[[#This Row],[Sold_qty]]*Table1[[#This Row],[Price_per_qty]])-(Table1[[#This Row],[COGS]]*Table1[[#This Row],[Sold_qty]])</f>
        <v>15.150000000000006</v>
      </c>
      <c r="Q2692" s="6">
        <f>Table1[[#This Row],[Profit]]/Table1[[#This Row],[Revenue]]</f>
        <v>0.28397375820056242</v>
      </c>
    </row>
    <row r="2693" spans="1:17" x14ac:dyDescent="0.3">
      <c r="A2693">
        <v>2692</v>
      </c>
      <c r="B2693" t="s">
        <v>5510</v>
      </c>
      <c r="C2693" t="s">
        <v>5511</v>
      </c>
      <c r="D2693" t="s">
        <v>24</v>
      </c>
      <c r="E2693" t="s">
        <v>73</v>
      </c>
      <c r="F2693" t="s">
        <v>1212</v>
      </c>
      <c r="G2693" t="s">
        <v>35</v>
      </c>
      <c r="H2693" t="s">
        <v>20</v>
      </c>
      <c r="I2693" s="1">
        <v>45404</v>
      </c>
      <c r="J2693">
        <v>2024</v>
      </c>
      <c r="K2693" t="s">
        <v>29</v>
      </c>
      <c r="L2693">
        <v>9</v>
      </c>
      <c r="M2693">
        <v>451.77</v>
      </c>
      <c r="N2693">
        <v>248.08</v>
      </c>
      <c r="O2693">
        <f>Table1[[#This Row],[Price_per_qty]]*Table1[[#This Row],[Sold_qty]]</f>
        <v>4065.93</v>
      </c>
      <c r="P2693">
        <f>(Table1[[#This Row],[Sold_qty]]*Table1[[#This Row],[Price_per_qty]])-(Table1[[#This Row],[COGS]]*Table1[[#This Row],[Sold_qty]])</f>
        <v>1833.2099999999996</v>
      </c>
      <c r="Q2693" s="6">
        <f>Table1[[#This Row],[Profit]]/Table1[[#This Row],[Revenue]]</f>
        <v>0.4508710184385859</v>
      </c>
    </row>
    <row r="2694" spans="1:17" x14ac:dyDescent="0.3">
      <c r="A2694">
        <v>2693</v>
      </c>
      <c r="B2694" t="s">
        <v>5512</v>
      </c>
      <c r="C2694" t="s">
        <v>5513</v>
      </c>
      <c r="D2694" t="s">
        <v>24</v>
      </c>
      <c r="E2694" t="s">
        <v>25</v>
      </c>
      <c r="F2694" t="s">
        <v>1037</v>
      </c>
      <c r="G2694" t="s">
        <v>44</v>
      </c>
      <c r="H2694" t="s">
        <v>35</v>
      </c>
      <c r="I2694" s="1">
        <v>45742</v>
      </c>
      <c r="J2694">
        <v>2025</v>
      </c>
      <c r="K2694" t="s">
        <v>103</v>
      </c>
      <c r="L2694">
        <v>12</v>
      </c>
      <c r="M2694">
        <v>476.57</v>
      </c>
      <c r="N2694">
        <v>332.33</v>
      </c>
      <c r="O2694">
        <f>Table1[[#This Row],[Price_per_qty]]*Table1[[#This Row],[Sold_qty]]</f>
        <v>5718.84</v>
      </c>
      <c r="P2694">
        <f>(Table1[[#This Row],[Sold_qty]]*Table1[[#This Row],[Price_per_qty]])-(Table1[[#This Row],[COGS]]*Table1[[#This Row],[Sold_qty]])</f>
        <v>1730.88</v>
      </c>
      <c r="Q2694" s="6">
        <f>Table1[[#This Row],[Profit]]/Table1[[#This Row],[Revenue]]</f>
        <v>0.30266277776612044</v>
      </c>
    </row>
    <row r="2695" spans="1:17" x14ac:dyDescent="0.3">
      <c r="A2695">
        <v>2694</v>
      </c>
      <c r="B2695" t="s">
        <v>5514</v>
      </c>
      <c r="C2695" t="s">
        <v>5515</v>
      </c>
      <c r="D2695" t="s">
        <v>32</v>
      </c>
      <c r="E2695" t="s">
        <v>33</v>
      </c>
      <c r="F2695" t="s">
        <v>1023</v>
      </c>
      <c r="G2695" t="s">
        <v>35</v>
      </c>
      <c r="H2695" t="s">
        <v>27</v>
      </c>
      <c r="I2695" s="1">
        <v>45391</v>
      </c>
      <c r="J2695">
        <v>2024</v>
      </c>
      <c r="K2695" t="s">
        <v>36</v>
      </c>
      <c r="L2695">
        <v>7</v>
      </c>
      <c r="M2695">
        <v>262.07</v>
      </c>
      <c r="N2695">
        <v>166.71</v>
      </c>
      <c r="O2695">
        <f>Table1[[#This Row],[Price_per_qty]]*Table1[[#This Row],[Sold_qty]]</f>
        <v>1834.49</v>
      </c>
      <c r="P2695">
        <f>(Table1[[#This Row],[Sold_qty]]*Table1[[#This Row],[Price_per_qty]])-(Table1[[#This Row],[COGS]]*Table1[[#This Row],[Sold_qty]])</f>
        <v>667.52</v>
      </c>
      <c r="Q2695" s="6">
        <f>Table1[[#This Row],[Profit]]/Table1[[#This Row],[Revenue]]</f>
        <v>0.36387224787270578</v>
      </c>
    </row>
    <row r="2696" spans="1:17" x14ac:dyDescent="0.3">
      <c r="A2696">
        <v>2695</v>
      </c>
      <c r="B2696" t="s">
        <v>5516</v>
      </c>
      <c r="C2696" t="s">
        <v>5517</v>
      </c>
      <c r="D2696" t="s">
        <v>32</v>
      </c>
      <c r="E2696" t="s">
        <v>33</v>
      </c>
      <c r="F2696" t="s">
        <v>1945</v>
      </c>
      <c r="G2696" t="s">
        <v>27</v>
      </c>
      <c r="H2696" t="s">
        <v>19</v>
      </c>
      <c r="I2696" s="1">
        <v>45106</v>
      </c>
      <c r="J2696">
        <v>2023</v>
      </c>
      <c r="K2696" t="s">
        <v>21</v>
      </c>
      <c r="L2696">
        <v>9</v>
      </c>
      <c r="M2696">
        <v>417.65</v>
      </c>
      <c r="N2696">
        <v>214.46</v>
      </c>
      <c r="O2696">
        <f>Table1[[#This Row],[Price_per_qty]]*Table1[[#This Row],[Sold_qty]]</f>
        <v>3758.85</v>
      </c>
      <c r="P2696">
        <f>(Table1[[#This Row],[Sold_qty]]*Table1[[#This Row],[Price_per_qty]])-(Table1[[#This Row],[COGS]]*Table1[[#This Row],[Sold_qty]])</f>
        <v>1828.7099999999998</v>
      </c>
      <c r="Q2696" s="6">
        <f>Table1[[#This Row],[Profit]]/Table1[[#This Row],[Revenue]]</f>
        <v>0.48650784149407394</v>
      </c>
    </row>
    <row r="2697" spans="1:17" x14ac:dyDescent="0.3">
      <c r="A2697">
        <v>2696</v>
      </c>
      <c r="B2697" t="s">
        <v>5518</v>
      </c>
      <c r="C2697" t="s">
        <v>5519</v>
      </c>
      <c r="D2697" t="s">
        <v>24</v>
      </c>
      <c r="E2697" t="s">
        <v>25</v>
      </c>
      <c r="F2697" t="s">
        <v>178</v>
      </c>
      <c r="G2697" t="s">
        <v>20</v>
      </c>
      <c r="H2697" t="s">
        <v>27</v>
      </c>
      <c r="I2697" s="1">
        <v>45296</v>
      </c>
      <c r="J2697">
        <v>2024</v>
      </c>
      <c r="K2697" t="s">
        <v>36</v>
      </c>
      <c r="L2697">
        <v>12</v>
      </c>
      <c r="M2697">
        <v>202.02</v>
      </c>
      <c r="N2697">
        <v>103.14</v>
      </c>
      <c r="O2697">
        <f>Table1[[#This Row],[Price_per_qty]]*Table1[[#This Row],[Sold_qty]]</f>
        <v>2424.2400000000002</v>
      </c>
      <c r="P2697">
        <f>(Table1[[#This Row],[Sold_qty]]*Table1[[#This Row],[Price_per_qty]])-(Table1[[#This Row],[COGS]]*Table1[[#This Row],[Sold_qty]])</f>
        <v>1186.5600000000002</v>
      </c>
      <c r="Q2697" s="6">
        <f>Table1[[#This Row],[Profit]]/Table1[[#This Row],[Revenue]]</f>
        <v>0.48945648945648951</v>
      </c>
    </row>
    <row r="2698" spans="1:17" x14ac:dyDescent="0.3">
      <c r="A2698">
        <v>2697</v>
      </c>
      <c r="B2698" t="s">
        <v>5520</v>
      </c>
      <c r="C2698" t="s">
        <v>5521</v>
      </c>
      <c r="D2698" t="s">
        <v>24</v>
      </c>
      <c r="E2698" t="s">
        <v>25</v>
      </c>
      <c r="F2698" t="s">
        <v>2338</v>
      </c>
      <c r="G2698" t="s">
        <v>35</v>
      </c>
      <c r="H2698" t="s">
        <v>44</v>
      </c>
      <c r="I2698" s="1">
        <v>44971</v>
      </c>
      <c r="J2698">
        <v>2023</v>
      </c>
      <c r="K2698" t="s">
        <v>36</v>
      </c>
      <c r="L2698">
        <v>3</v>
      </c>
      <c r="M2698">
        <v>345.43</v>
      </c>
      <c r="N2698">
        <v>241.02</v>
      </c>
      <c r="O2698">
        <f>Table1[[#This Row],[Price_per_qty]]*Table1[[#This Row],[Sold_qty]]</f>
        <v>1036.29</v>
      </c>
      <c r="P2698">
        <f>(Table1[[#This Row],[Sold_qty]]*Table1[[#This Row],[Price_per_qty]])-(Table1[[#This Row],[COGS]]*Table1[[#This Row],[Sold_qty]])</f>
        <v>313.2299999999999</v>
      </c>
      <c r="Q2698" s="6">
        <f>Table1[[#This Row],[Profit]]/Table1[[#This Row],[Revenue]]</f>
        <v>0.30226095012014004</v>
      </c>
    </row>
    <row r="2699" spans="1:17" x14ac:dyDescent="0.3">
      <c r="A2699">
        <v>2698</v>
      </c>
      <c r="B2699" t="s">
        <v>5522</v>
      </c>
      <c r="C2699" t="s">
        <v>5523</v>
      </c>
      <c r="D2699" t="s">
        <v>16</v>
      </c>
      <c r="E2699" t="s">
        <v>17</v>
      </c>
      <c r="F2699" t="s">
        <v>287</v>
      </c>
      <c r="G2699" t="s">
        <v>20</v>
      </c>
      <c r="H2699" t="s">
        <v>44</v>
      </c>
      <c r="I2699" s="1">
        <v>45182</v>
      </c>
      <c r="J2699">
        <v>2023</v>
      </c>
      <c r="K2699" t="s">
        <v>103</v>
      </c>
      <c r="L2699">
        <v>16</v>
      </c>
      <c r="M2699">
        <v>464.12</v>
      </c>
      <c r="N2699">
        <v>383.77</v>
      </c>
      <c r="O2699">
        <f>Table1[[#This Row],[Price_per_qty]]*Table1[[#This Row],[Sold_qty]]</f>
        <v>7425.92</v>
      </c>
      <c r="P2699">
        <f>(Table1[[#This Row],[Sold_qty]]*Table1[[#This Row],[Price_per_qty]])-(Table1[[#This Row],[COGS]]*Table1[[#This Row],[Sold_qty]])</f>
        <v>1285.6000000000004</v>
      </c>
      <c r="Q2699" s="6">
        <f>Table1[[#This Row],[Profit]]/Table1[[#This Row],[Revenue]]</f>
        <v>0.17312333017323112</v>
      </c>
    </row>
    <row r="2700" spans="1:17" x14ac:dyDescent="0.3">
      <c r="A2700">
        <v>2699</v>
      </c>
      <c r="B2700" t="s">
        <v>5524</v>
      </c>
      <c r="C2700" t="s">
        <v>5525</v>
      </c>
      <c r="D2700" t="s">
        <v>16</v>
      </c>
      <c r="E2700" t="s">
        <v>17</v>
      </c>
      <c r="F2700" t="s">
        <v>2530</v>
      </c>
      <c r="G2700" t="s">
        <v>19</v>
      </c>
      <c r="H2700" t="s">
        <v>28</v>
      </c>
      <c r="I2700" s="1">
        <v>45550</v>
      </c>
      <c r="J2700">
        <v>2024</v>
      </c>
      <c r="K2700" t="s">
        <v>36</v>
      </c>
      <c r="L2700">
        <v>13</v>
      </c>
      <c r="M2700">
        <v>219.86</v>
      </c>
      <c r="N2700">
        <v>164.17</v>
      </c>
      <c r="O2700">
        <f>Table1[[#This Row],[Price_per_qty]]*Table1[[#This Row],[Sold_qty]]</f>
        <v>2858.1800000000003</v>
      </c>
      <c r="P2700">
        <f>(Table1[[#This Row],[Sold_qty]]*Table1[[#This Row],[Price_per_qty]])-(Table1[[#This Row],[COGS]]*Table1[[#This Row],[Sold_qty]])</f>
        <v>723.97000000000025</v>
      </c>
      <c r="Q2700" s="6">
        <f>Table1[[#This Row],[Profit]]/Table1[[#This Row],[Revenue]]</f>
        <v>0.25329755298826534</v>
      </c>
    </row>
    <row r="2701" spans="1:17" x14ac:dyDescent="0.3">
      <c r="A2701">
        <v>2700</v>
      </c>
      <c r="B2701" t="s">
        <v>5526</v>
      </c>
      <c r="C2701" t="s">
        <v>5527</v>
      </c>
      <c r="D2701" t="s">
        <v>16</v>
      </c>
      <c r="E2701" t="s">
        <v>17</v>
      </c>
      <c r="F2701" t="s">
        <v>184</v>
      </c>
      <c r="G2701" t="s">
        <v>44</v>
      </c>
      <c r="H2701" t="s">
        <v>20</v>
      </c>
      <c r="I2701" s="1">
        <v>44948</v>
      </c>
      <c r="J2701">
        <v>2023</v>
      </c>
      <c r="K2701" t="s">
        <v>103</v>
      </c>
      <c r="L2701">
        <v>18</v>
      </c>
      <c r="M2701">
        <v>464.91</v>
      </c>
      <c r="N2701">
        <v>292.56</v>
      </c>
      <c r="O2701">
        <f>Table1[[#This Row],[Price_per_qty]]*Table1[[#This Row],[Sold_qty]]</f>
        <v>8368.380000000001</v>
      </c>
      <c r="P2701">
        <f>(Table1[[#This Row],[Sold_qty]]*Table1[[#This Row],[Price_per_qty]])-(Table1[[#This Row],[COGS]]*Table1[[#This Row],[Sold_qty]])</f>
        <v>3102.3000000000011</v>
      </c>
      <c r="Q2701" s="6">
        <f>Table1[[#This Row],[Profit]]/Table1[[#This Row],[Revenue]]</f>
        <v>0.37071691295089382</v>
      </c>
    </row>
    <row r="2702" spans="1:17" x14ac:dyDescent="0.3">
      <c r="A2702">
        <v>2701</v>
      </c>
      <c r="B2702" t="s">
        <v>5528</v>
      </c>
      <c r="C2702" t="s">
        <v>4679</v>
      </c>
      <c r="D2702" t="s">
        <v>16</v>
      </c>
      <c r="E2702" t="s">
        <v>17</v>
      </c>
      <c r="F2702" t="s">
        <v>954</v>
      </c>
      <c r="G2702" t="s">
        <v>19</v>
      </c>
      <c r="H2702" t="s">
        <v>27</v>
      </c>
      <c r="I2702" s="1">
        <v>45259</v>
      </c>
      <c r="J2702">
        <v>2023</v>
      </c>
      <c r="K2702" t="s">
        <v>36</v>
      </c>
      <c r="L2702">
        <v>16</v>
      </c>
      <c r="M2702">
        <v>316.36</v>
      </c>
      <c r="N2702">
        <v>199.23</v>
      </c>
      <c r="O2702">
        <f>Table1[[#This Row],[Price_per_qty]]*Table1[[#This Row],[Sold_qty]]</f>
        <v>5061.76</v>
      </c>
      <c r="P2702">
        <f>(Table1[[#This Row],[Sold_qty]]*Table1[[#This Row],[Price_per_qty]])-(Table1[[#This Row],[COGS]]*Table1[[#This Row],[Sold_qty]])</f>
        <v>1874.0800000000004</v>
      </c>
      <c r="Q2702" s="6">
        <f>Table1[[#This Row],[Profit]]/Table1[[#This Row],[Revenue]]</f>
        <v>0.37024276141105078</v>
      </c>
    </row>
    <row r="2703" spans="1:17" x14ac:dyDescent="0.3">
      <c r="A2703">
        <v>2702</v>
      </c>
      <c r="B2703" t="s">
        <v>5529</v>
      </c>
      <c r="C2703" t="s">
        <v>5530</v>
      </c>
      <c r="D2703" t="s">
        <v>24</v>
      </c>
      <c r="E2703" t="s">
        <v>42</v>
      </c>
      <c r="F2703" t="s">
        <v>616</v>
      </c>
      <c r="G2703" t="s">
        <v>44</v>
      </c>
      <c r="H2703" t="s">
        <v>27</v>
      </c>
      <c r="I2703" s="1">
        <v>45503</v>
      </c>
      <c r="J2703">
        <v>2024</v>
      </c>
      <c r="K2703" t="s">
        <v>21</v>
      </c>
      <c r="L2703">
        <v>13</v>
      </c>
      <c r="M2703">
        <v>481.19</v>
      </c>
      <c r="N2703">
        <v>378.33</v>
      </c>
      <c r="O2703">
        <f>Table1[[#This Row],[Price_per_qty]]*Table1[[#This Row],[Sold_qty]]</f>
        <v>6255.47</v>
      </c>
      <c r="P2703">
        <f>(Table1[[#This Row],[Sold_qty]]*Table1[[#This Row],[Price_per_qty]])-(Table1[[#This Row],[COGS]]*Table1[[#This Row],[Sold_qty]])</f>
        <v>1337.1800000000003</v>
      </c>
      <c r="Q2703" s="6">
        <f>Table1[[#This Row],[Profit]]/Table1[[#This Row],[Revenue]]</f>
        <v>0.21376171574637881</v>
      </c>
    </row>
    <row r="2704" spans="1:17" x14ac:dyDescent="0.3">
      <c r="A2704">
        <v>2703</v>
      </c>
      <c r="B2704" t="s">
        <v>5531</v>
      </c>
      <c r="C2704" t="s">
        <v>5532</v>
      </c>
      <c r="D2704" t="s">
        <v>16</v>
      </c>
      <c r="E2704" t="s">
        <v>106</v>
      </c>
      <c r="F2704" t="s">
        <v>705</v>
      </c>
      <c r="G2704" t="s">
        <v>35</v>
      </c>
      <c r="H2704" t="s">
        <v>44</v>
      </c>
      <c r="I2704" s="1">
        <v>45307</v>
      </c>
      <c r="J2704">
        <v>2024</v>
      </c>
      <c r="K2704" t="s">
        <v>36</v>
      </c>
      <c r="L2704">
        <v>10</v>
      </c>
      <c r="M2704">
        <v>488.27</v>
      </c>
      <c r="N2704">
        <v>337.07</v>
      </c>
      <c r="O2704">
        <f>Table1[[#This Row],[Price_per_qty]]*Table1[[#This Row],[Sold_qty]]</f>
        <v>4882.7</v>
      </c>
      <c r="P2704">
        <f>(Table1[[#This Row],[Sold_qty]]*Table1[[#This Row],[Price_per_qty]])-(Table1[[#This Row],[COGS]]*Table1[[#This Row],[Sold_qty]])</f>
        <v>1512</v>
      </c>
      <c r="Q2704" s="6">
        <f>Table1[[#This Row],[Profit]]/Table1[[#This Row],[Revenue]]</f>
        <v>0.30966473467548694</v>
      </c>
    </row>
    <row r="2705" spans="1:17" x14ac:dyDescent="0.3">
      <c r="A2705">
        <v>2704</v>
      </c>
      <c r="B2705" t="s">
        <v>5533</v>
      </c>
      <c r="C2705" t="s">
        <v>5534</v>
      </c>
      <c r="D2705" t="s">
        <v>32</v>
      </c>
      <c r="E2705" t="s">
        <v>63</v>
      </c>
      <c r="F2705" t="s">
        <v>386</v>
      </c>
      <c r="G2705" t="s">
        <v>19</v>
      </c>
      <c r="H2705" t="s">
        <v>27</v>
      </c>
      <c r="I2705" s="1">
        <v>45503</v>
      </c>
      <c r="J2705">
        <v>2024</v>
      </c>
      <c r="K2705" t="s">
        <v>36</v>
      </c>
      <c r="L2705">
        <v>2</v>
      </c>
      <c r="M2705">
        <v>417.33</v>
      </c>
      <c r="N2705">
        <v>351.87</v>
      </c>
      <c r="O2705">
        <f>Table1[[#This Row],[Price_per_qty]]*Table1[[#This Row],[Sold_qty]]</f>
        <v>834.66</v>
      </c>
      <c r="P2705">
        <f>(Table1[[#This Row],[Sold_qty]]*Table1[[#This Row],[Price_per_qty]])-(Table1[[#This Row],[COGS]]*Table1[[#This Row],[Sold_qty]])</f>
        <v>130.91999999999996</v>
      </c>
      <c r="Q2705" s="6">
        <f>Table1[[#This Row],[Profit]]/Table1[[#This Row],[Revenue]]</f>
        <v>0.15685428797354606</v>
      </c>
    </row>
    <row r="2706" spans="1:17" x14ac:dyDescent="0.3">
      <c r="A2706">
        <v>2705</v>
      </c>
      <c r="B2706" t="s">
        <v>5535</v>
      </c>
      <c r="C2706" t="s">
        <v>5536</v>
      </c>
      <c r="D2706" t="s">
        <v>24</v>
      </c>
      <c r="E2706" t="s">
        <v>73</v>
      </c>
      <c r="F2706" t="s">
        <v>416</v>
      </c>
      <c r="G2706" t="s">
        <v>27</v>
      </c>
      <c r="H2706" t="s">
        <v>19</v>
      </c>
      <c r="I2706" s="1">
        <v>45297</v>
      </c>
      <c r="J2706">
        <v>2024</v>
      </c>
      <c r="K2706" t="s">
        <v>103</v>
      </c>
      <c r="L2706">
        <v>16</v>
      </c>
      <c r="M2706">
        <v>234.12</v>
      </c>
      <c r="N2706">
        <v>126.59</v>
      </c>
      <c r="O2706">
        <f>Table1[[#This Row],[Price_per_qty]]*Table1[[#This Row],[Sold_qty]]</f>
        <v>3745.92</v>
      </c>
      <c r="P2706">
        <f>(Table1[[#This Row],[Sold_qty]]*Table1[[#This Row],[Price_per_qty]])-(Table1[[#This Row],[COGS]]*Table1[[#This Row],[Sold_qty]])</f>
        <v>1720.48</v>
      </c>
      <c r="Q2706" s="6">
        <f>Table1[[#This Row],[Profit]]/Table1[[#This Row],[Revenue]]</f>
        <v>0.45929437895096531</v>
      </c>
    </row>
    <row r="2707" spans="1:17" x14ac:dyDescent="0.3">
      <c r="A2707">
        <v>2706</v>
      </c>
      <c r="B2707" t="s">
        <v>5537</v>
      </c>
      <c r="C2707" t="s">
        <v>2099</v>
      </c>
      <c r="D2707" t="s">
        <v>32</v>
      </c>
      <c r="E2707" t="s">
        <v>63</v>
      </c>
      <c r="F2707" t="s">
        <v>1228</v>
      </c>
      <c r="G2707" t="s">
        <v>27</v>
      </c>
      <c r="H2707" t="s">
        <v>44</v>
      </c>
      <c r="I2707" s="1">
        <v>45565</v>
      </c>
      <c r="J2707">
        <v>2024</v>
      </c>
      <c r="K2707" t="s">
        <v>21</v>
      </c>
      <c r="L2707">
        <v>1</v>
      </c>
      <c r="M2707">
        <v>150.44</v>
      </c>
      <c r="N2707">
        <v>88.44</v>
      </c>
      <c r="O2707">
        <f>Table1[[#This Row],[Price_per_qty]]*Table1[[#This Row],[Sold_qty]]</f>
        <v>150.44</v>
      </c>
      <c r="P2707">
        <f>(Table1[[#This Row],[Sold_qty]]*Table1[[#This Row],[Price_per_qty]])-(Table1[[#This Row],[COGS]]*Table1[[#This Row],[Sold_qty]])</f>
        <v>62</v>
      </c>
      <c r="Q2707" s="6">
        <f>Table1[[#This Row],[Profit]]/Table1[[#This Row],[Revenue]]</f>
        <v>0.41212443499069396</v>
      </c>
    </row>
    <row r="2708" spans="1:17" x14ac:dyDescent="0.3">
      <c r="A2708">
        <v>2707</v>
      </c>
      <c r="B2708" t="s">
        <v>5538</v>
      </c>
      <c r="C2708" t="s">
        <v>5539</v>
      </c>
      <c r="D2708" t="s">
        <v>16</v>
      </c>
      <c r="E2708" t="s">
        <v>59</v>
      </c>
      <c r="F2708" t="s">
        <v>256</v>
      </c>
      <c r="G2708" t="s">
        <v>19</v>
      </c>
      <c r="H2708" t="s">
        <v>35</v>
      </c>
      <c r="I2708" s="1">
        <v>45195</v>
      </c>
      <c r="J2708">
        <v>2023</v>
      </c>
      <c r="K2708" t="s">
        <v>21</v>
      </c>
      <c r="L2708">
        <v>18</v>
      </c>
      <c r="M2708">
        <v>90.17</v>
      </c>
      <c r="N2708">
        <v>64.290000000000006</v>
      </c>
      <c r="O2708">
        <f>Table1[[#This Row],[Price_per_qty]]*Table1[[#This Row],[Sold_qty]]</f>
        <v>1623.06</v>
      </c>
      <c r="P2708">
        <f>(Table1[[#This Row],[Sold_qty]]*Table1[[#This Row],[Price_per_qty]])-(Table1[[#This Row],[COGS]]*Table1[[#This Row],[Sold_qty]])</f>
        <v>465.83999999999992</v>
      </c>
      <c r="Q2708" s="6">
        <f>Table1[[#This Row],[Profit]]/Table1[[#This Row],[Revenue]]</f>
        <v>0.28701341909726069</v>
      </c>
    </row>
    <row r="2709" spans="1:17" x14ac:dyDescent="0.3">
      <c r="A2709">
        <v>2708</v>
      </c>
      <c r="B2709" t="s">
        <v>5540</v>
      </c>
      <c r="C2709" t="s">
        <v>3839</v>
      </c>
      <c r="D2709" t="s">
        <v>16</v>
      </c>
      <c r="E2709" t="s">
        <v>106</v>
      </c>
      <c r="F2709" t="s">
        <v>2014</v>
      </c>
      <c r="G2709" t="s">
        <v>20</v>
      </c>
      <c r="H2709" t="s">
        <v>28</v>
      </c>
      <c r="I2709" s="1">
        <v>45775</v>
      </c>
      <c r="J2709">
        <v>2025</v>
      </c>
      <c r="K2709" t="s">
        <v>29</v>
      </c>
      <c r="L2709">
        <v>14</v>
      </c>
      <c r="M2709">
        <v>255.05</v>
      </c>
      <c r="N2709">
        <v>200.58</v>
      </c>
      <c r="O2709">
        <f>Table1[[#This Row],[Price_per_qty]]*Table1[[#This Row],[Sold_qty]]</f>
        <v>3570.7000000000003</v>
      </c>
      <c r="P2709">
        <f>(Table1[[#This Row],[Sold_qty]]*Table1[[#This Row],[Price_per_qty]])-(Table1[[#This Row],[COGS]]*Table1[[#This Row],[Sold_qty]])</f>
        <v>762.57999999999993</v>
      </c>
      <c r="Q2709" s="6">
        <f>Table1[[#This Row],[Profit]]/Table1[[#This Row],[Revenue]]</f>
        <v>0.21356596745736126</v>
      </c>
    </row>
    <row r="2710" spans="1:17" x14ac:dyDescent="0.3">
      <c r="A2710">
        <v>2709</v>
      </c>
      <c r="B2710" t="s">
        <v>5541</v>
      </c>
      <c r="C2710" t="s">
        <v>5542</v>
      </c>
      <c r="D2710" t="s">
        <v>24</v>
      </c>
      <c r="E2710" t="s">
        <v>42</v>
      </c>
      <c r="F2710" t="s">
        <v>3050</v>
      </c>
      <c r="G2710" t="s">
        <v>27</v>
      </c>
      <c r="H2710" t="s">
        <v>44</v>
      </c>
      <c r="I2710" s="1">
        <v>45315</v>
      </c>
      <c r="J2710">
        <v>2024</v>
      </c>
      <c r="K2710" t="s">
        <v>21</v>
      </c>
      <c r="L2710">
        <v>1</v>
      </c>
      <c r="M2710">
        <v>338.17</v>
      </c>
      <c r="N2710">
        <v>250.49</v>
      </c>
      <c r="O2710">
        <f>Table1[[#This Row],[Price_per_qty]]*Table1[[#This Row],[Sold_qty]]</f>
        <v>338.17</v>
      </c>
      <c r="P2710">
        <f>(Table1[[#This Row],[Sold_qty]]*Table1[[#This Row],[Price_per_qty]])-(Table1[[#This Row],[COGS]]*Table1[[#This Row],[Sold_qty]])</f>
        <v>87.68</v>
      </c>
      <c r="Q2710" s="6">
        <f>Table1[[#This Row],[Profit]]/Table1[[#This Row],[Revenue]]</f>
        <v>0.2592778779903599</v>
      </c>
    </row>
    <row r="2711" spans="1:17" x14ac:dyDescent="0.3">
      <c r="A2711">
        <v>2710</v>
      </c>
      <c r="B2711" t="s">
        <v>5543</v>
      </c>
      <c r="C2711" t="s">
        <v>5544</v>
      </c>
      <c r="D2711" t="s">
        <v>32</v>
      </c>
      <c r="E2711" t="s">
        <v>63</v>
      </c>
      <c r="F2711" t="s">
        <v>1228</v>
      </c>
      <c r="G2711" t="s">
        <v>27</v>
      </c>
      <c r="H2711" t="s">
        <v>28</v>
      </c>
      <c r="I2711" s="1">
        <v>44957</v>
      </c>
      <c r="J2711">
        <v>2023</v>
      </c>
      <c r="K2711" t="s">
        <v>36</v>
      </c>
      <c r="L2711">
        <v>8</v>
      </c>
      <c r="M2711">
        <v>38.799999999999997</v>
      </c>
      <c r="N2711">
        <v>26.2</v>
      </c>
      <c r="O2711">
        <f>Table1[[#This Row],[Price_per_qty]]*Table1[[#This Row],[Sold_qty]]</f>
        <v>310.39999999999998</v>
      </c>
      <c r="P2711">
        <f>(Table1[[#This Row],[Sold_qty]]*Table1[[#This Row],[Price_per_qty]])-(Table1[[#This Row],[COGS]]*Table1[[#This Row],[Sold_qty]])</f>
        <v>100.79999999999998</v>
      </c>
      <c r="Q2711" s="6">
        <f>Table1[[#This Row],[Profit]]/Table1[[#This Row],[Revenue]]</f>
        <v>0.32474226804123707</v>
      </c>
    </row>
    <row r="2712" spans="1:17" x14ac:dyDescent="0.3">
      <c r="A2712">
        <v>2711</v>
      </c>
      <c r="B2712" t="s">
        <v>5545</v>
      </c>
      <c r="C2712" t="s">
        <v>5546</v>
      </c>
      <c r="D2712" t="s">
        <v>16</v>
      </c>
      <c r="E2712" t="s">
        <v>17</v>
      </c>
      <c r="F2712" t="s">
        <v>1299</v>
      </c>
      <c r="G2712" t="s">
        <v>19</v>
      </c>
      <c r="H2712" t="s">
        <v>19</v>
      </c>
      <c r="I2712" s="1">
        <v>45543</v>
      </c>
      <c r="J2712">
        <v>2024</v>
      </c>
      <c r="K2712" t="s">
        <v>103</v>
      </c>
      <c r="L2712">
        <v>9</v>
      </c>
      <c r="M2712">
        <v>177.84</v>
      </c>
      <c r="N2712">
        <v>144.55000000000001</v>
      </c>
      <c r="O2712">
        <f>Table1[[#This Row],[Price_per_qty]]*Table1[[#This Row],[Sold_qty]]</f>
        <v>1600.56</v>
      </c>
      <c r="P2712">
        <f>(Table1[[#This Row],[Sold_qty]]*Table1[[#This Row],[Price_per_qty]])-(Table1[[#This Row],[COGS]]*Table1[[#This Row],[Sold_qty]])</f>
        <v>299.6099999999999</v>
      </c>
      <c r="Q2712" s="6">
        <f>Table1[[#This Row],[Profit]]/Table1[[#This Row],[Revenue]]</f>
        <v>0.18719073324336477</v>
      </c>
    </row>
    <row r="2713" spans="1:17" x14ac:dyDescent="0.3">
      <c r="A2713">
        <v>2712</v>
      </c>
      <c r="B2713" t="s">
        <v>5547</v>
      </c>
      <c r="C2713" t="s">
        <v>87</v>
      </c>
      <c r="D2713" t="s">
        <v>24</v>
      </c>
      <c r="E2713" t="s">
        <v>25</v>
      </c>
      <c r="F2713" t="s">
        <v>1756</v>
      </c>
      <c r="G2713" t="s">
        <v>20</v>
      </c>
      <c r="H2713" t="s">
        <v>20</v>
      </c>
      <c r="I2713" s="1">
        <v>45340</v>
      </c>
      <c r="J2713">
        <v>2024</v>
      </c>
      <c r="K2713" t="s">
        <v>21</v>
      </c>
      <c r="L2713">
        <v>19</v>
      </c>
      <c r="M2713">
        <v>272.39999999999998</v>
      </c>
      <c r="N2713">
        <v>145.66</v>
      </c>
      <c r="O2713">
        <f>Table1[[#This Row],[Price_per_qty]]*Table1[[#This Row],[Sold_qty]]</f>
        <v>5175.5999999999995</v>
      </c>
      <c r="P2713">
        <f>(Table1[[#This Row],[Sold_qty]]*Table1[[#This Row],[Price_per_qty]])-(Table1[[#This Row],[COGS]]*Table1[[#This Row],[Sold_qty]])</f>
        <v>2408.0599999999995</v>
      </c>
      <c r="Q2713" s="6">
        <f>Table1[[#This Row],[Profit]]/Table1[[#This Row],[Revenue]]</f>
        <v>0.46527165932452269</v>
      </c>
    </row>
    <row r="2714" spans="1:17" x14ac:dyDescent="0.3">
      <c r="A2714">
        <v>2713</v>
      </c>
      <c r="B2714" t="s">
        <v>5548</v>
      </c>
      <c r="C2714" t="s">
        <v>945</v>
      </c>
      <c r="D2714" t="s">
        <v>24</v>
      </c>
      <c r="E2714" t="s">
        <v>25</v>
      </c>
      <c r="F2714" t="s">
        <v>1000</v>
      </c>
      <c r="G2714" t="s">
        <v>20</v>
      </c>
      <c r="H2714" t="s">
        <v>20</v>
      </c>
      <c r="I2714" s="1">
        <v>45671</v>
      </c>
      <c r="J2714">
        <v>2025</v>
      </c>
      <c r="K2714" t="s">
        <v>103</v>
      </c>
      <c r="L2714">
        <v>4</v>
      </c>
      <c r="M2714">
        <v>173.19</v>
      </c>
      <c r="N2714">
        <v>144.81</v>
      </c>
      <c r="O2714">
        <f>Table1[[#This Row],[Price_per_qty]]*Table1[[#This Row],[Sold_qty]]</f>
        <v>692.76</v>
      </c>
      <c r="P2714">
        <f>(Table1[[#This Row],[Sold_qty]]*Table1[[#This Row],[Price_per_qty]])-(Table1[[#This Row],[COGS]]*Table1[[#This Row],[Sold_qty]])</f>
        <v>113.51999999999998</v>
      </c>
      <c r="Q2714" s="6">
        <f>Table1[[#This Row],[Profit]]/Table1[[#This Row],[Revenue]]</f>
        <v>0.16386627403429757</v>
      </c>
    </row>
    <row r="2715" spans="1:17" x14ac:dyDescent="0.3">
      <c r="A2715">
        <v>2714</v>
      </c>
      <c r="B2715" t="s">
        <v>5549</v>
      </c>
      <c r="C2715" t="s">
        <v>5550</v>
      </c>
      <c r="D2715" t="s">
        <v>24</v>
      </c>
      <c r="E2715" t="s">
        <v>42</v>
      </c>
      <c r="F2715" t="s">
        <v>616</v>
      </c>
      <c r="G2715" t="s">
        <v>20</v>
      </c>
      <c r="H2715" t="s">
        <v>35</v>
      </c>
      <c r="I2715" s="1">
        <v>45307</v>
      </c>
      <c r="J2715">
        <v>2024</v>
      </c>
      <c r="K2715" t="s">
        <v>36</v>
      </c>
      <c r="L2715">
        <v>6</v>
      </c>
      <c r="M2715">
        <v>269.07</v>
      </c>
      <c r="N2715">
        <v>195.09</v>
      </c>
      <c r="O2715">
        <f>Table1[[#This Row],[Price_per_qty]]*Table1[[#This Row],[Sold_qty]]</f>
        <v>1614.42</v>
      </c>
      <c r="P2715">
        <f>(Table1[[#This Row],[Sold_qty]]*Table1[[#This Row],[Price_per_qty]])-(Table1[[#This Row],[COGS]]*Table1[[#This Row],[Sold_qty]])</f>
        <v>443.88000000000011</v>
      </c>
      <c r="Q2715" s="6">
        <f>Table1[[#This Row],[Profit]]/Table1[[#This Row],[Revenue]]</f>
        <v>0.27494703980376861</v>
      </c>
    </row>
    <row r="2716" spans="1:17" x14ac:dyDescent="0.3">
      <c r="A2716">
        <v>2715</v>
      </c>
      <c r="B2716" t="s">
        <v>5551</v>
      </c>
      <c r="C2716" t="s">
        <v>5552</v>
      </c>
      <c r="D2716" t="s">
        <v>16</v>
      </c>
      <c r="E2716" t="s">
        <v>106</v>
      </c>
      <c r="F2716" t="s">
        <v>398</v>
      </c>
      <c r="G2716" t="s">
        <v>27</v>
      </c>
      <c r="H2716" t="s">
        <v>44</v>
      </c>
      <c r="I2716" s="1">
        <v>45162</v>
      </c>
      <c r="J2716">
        <v>2023</v>
      </c>
      <c r="K2716" t="s">
        <v>21</v>
      </c>
      <c r="L2716">
        <v>11</v>
      </c>
      <c r="M2716">
        <v>378.58</v>
      </c>
      <c r="N2716">
        <v>237.16</v>
      </c>
      <c r="O2716">
        <f>Table1[[#This Row],[Price_per_qty]]*Table1[[#This Row],[Sold_qty]]</f>
        <v>4164.38</v>
      </c>
      <c r="P2716">
        <f>(Table1[[#This Row],[Sold_qty]]*Table1[[#This Row],[Price_per_qty]])-(Table1[[#This Row],[COGS]]*Table1[[#This Row],[Sold_qty]])</f>
        <v>1555.6200000000003</v>
      </c>
      <c r="Q2716" s="6">
        <f>Table1[[#This Row],[Profit]]/Table1[[#This Row],[Revenue]]</f>
        <v>0.37355380632891338</v>
      </c>
    </row>
    <row r="2717" spans="1:17" x14ac:dyDescent="0.3">
      <c r="A2717">
        <v>2716</v>
      </c>
      <c r="B2717" t="s">
        <v>5553</v>
      </c>
      <c r="C2717" t="s">
        <v>5554</v>
      </c>
      <c r="D2717" t="s">
        <v>24</v>
      </c>
      <c r="E2717" t="s">
        <v>73</v>
      </c>
      <c r="F2717" t="s">
        <v>1085</v>
      </c>
      <c r="G2717" t="s">
        <v>35</v>
      </c>
      <c r="H2717" t="s">
        <v>20</v>
      </c>
      <c r="I2717" s="1">
        <v>45075</v>
      </c>
      <c r="J2717">
        <v>2023</v>
      </c>
      <c r="K2717" t="s">
        <v>29</v>
      </c>
      <c r="L2717">
        <v>20</v>
      </c>
      <c r="M2717">
        <v>271.98</v>
      </c>
      <c r="N2717">
        <v>170.05</v>
      </c>
      <c r="O2717">
        <f>Table1[[#This Row],[Price_per_qty]]*Table1[[#This Row],[Sold_qty]]</f>
        <v>5439.6</v>
      </c>
      <c r="P2717">
        <f>(Table1[[#This Row],[Sold_qty]]*Table1[[#This Row],[Price_per_qty]])-(Table1[[#This Row],[COGS]]*Table1[[#This Row],[Sold_qty]])</f>
        <v>2038.6000000000004</v>
      </c>
      <c r="Q2717" s="6">
        <f>Table1[[#This Row],[Profit]]/Table1[[#This Row],[Revenue]]</f>
        <v>0.37477020369144792</v>
      </c>
    </row>
    <row r="2718" spans="1:17" x14ac:dyDescent="0.3">
      <c r="A2718">
        <v>2717</v>
      </c>
      <c r="B2718" t="s">
        <v>5555</v>
      </c>
      <c r="C2718" t="s">
        <v>505</v>
      </c>
      <c r="D2718" t="s">
        <v>24</v>
      </c>
      <c r="E2718" t="s">
        <v>73</v>
      </c>
      <c r="F2718" t="s">
        <v>638</v>
      </c>
      <c r="G2718" t="s">
        <v>44</v>
      </c>
      <c r="H2718" t="s">
        <v>28</v>
      </c>
      <c r="I2718" s="1">
        <v>45150</v>
      </c>
      <c r="J2718">
        <v>2023</v>
      </c>
      <c r="K2718" t="s">
        <v>103</v>
      </c>
      <c r="L2718">
        <v>17</v>
      </c>
      <c r="M2718">
        <v>261.17</v>
      </c>
      <c r="N2718">
        <v>212.2</v>
      </c>
      <c r="O2718">
        <f>Table1[[#This Row],[Price_per_qty]]*Table1[[#This Row],[Sold_qty]]</f>
        <v>4439.8900000000003</v>
      </c>
      <c r="P2718">
        <f>(Table1[[#This Row],[Sold_qty]]*Table1[[#This Row],[Price_per_qty]])-(Table1[[#This Row],[COGS]]*Table1[[#This Row],[Sold_qty]])</f>
        <v>832.49000000000069</v>
      </c>
      <c r="Q2718" s="6">
        <f>Table1[[#This Row],[Profit]]/Table1[[#This Row],[Revenue]]</f>
        <v>0.18750239307730612</v>
      </c>
    </row>
    <row r="2719" spans="1:17" x14ac:dyDescent="0.3">
      <c r="A2719">
        <v>2718</v>
      </c>
      <c r="B2719" t="s">
        <v>5556</v>
      </c>
      <c r="C2719" t="s">
        <v>5157</v>
      </c>
      <c r="D2719" t="s">
        <v>32</v>
      </c>
      <c r="E2719" t="s">
        <v>52</v>
      </c>
      <c r="F2719" t="s">
        <v>1099</v>
      </c>
      <c r="G2719" t="s">
        <v>35</v>
      </c>
      <c r="H2719" t="s">
        <v>28</v>
      </c>
      <c r="I2719" s="1">
        <v>45322</v>
      </c>
      <c r="J2719">
        <v>2024</v>
      </c>
      <c r="K2719" t="s">
        <v>36</v>
      </c>
      <c r="L2719">
        <v>9</v>
      </c>
      <c r="M2719">
        <v>405.42</v>
      </c>
      <c r="N2719">
        <v>242.12</v>
      </c>
      <c r="O2719">
        <f>Table1[[#This Row],[Price_per_qty]]*Table1[[#This Row],[Sold_qty]]</f>
        <v>3648.78</v>
      </c>
      <c r="P2719">
        <f>(Table1[[#This Row],[Sold_qty]]*Table1[[#This Row],[Price_per_qty]])-(Table1[[#This Row],[COGS]]*Table1[[#This Row],[Sold_qty]])</f>
        <v>1469.7000000000003</v>
      </c>
      <c r="Q2719" s="6">
        <f>Table1[[#This Row],[Profit]]/Table1[[#This Row],[Revenue]]</f>
        <v>0.40279216614868535</v>
      </c>
    </row>
    <row r="2720" spans="1:17" x14ac:dyDescent="0.3">
      <c r="A2720">
        <v>2719</v>
      </c>
      <c r="B2720" t="s">
        <v>5557</v>
      </c>
      <c r="C2720" t="s">
        <v>5558</v>
      </c>
      <c r="D2720" t="s">
        <v>32</v>
      </c>
      <c r="E2720" t="s">
        <v>52</v>
      </c>
      <c r="F2720" t="s">
        <v>878</v>
      </c>
      <c r="G2720" t="s">
        <v>28</v>
      </c>
      <c r="H2720" t="s">
        <v>20</v>
      </c>
      <c r="I2720" s="1">
        <v>45717</v>
      </c>
      <c r="J2720">
        <v>2025</v>
      </c>
      <c r="K2720" t="s">
        <v>103</v>
      </c>
      <c r="L2720">
        <v>20</v>
      </c>
      <c r="M2720">
        <v>468.71</v>
      </c>
      <c r="N2720">
        <v>344.62</v>
      </c>
      <c r="O2720">
        <f>Table1[[#This Row],[Price_per_qty]]*Table1[[#This Row],[Sold_qty]]</f>
        <v>9374.1999999999989</v>
      </c>
      <c r="P2720">
        <f>(Table1[[#This Row],[Sold_qty]]*Table1[[#This Row],[Price_per_qty]])-(Table1[[#This Row],[COGS]]*Table1[[#This Row],[Sold_qty]])</f>
        <v>2481.7999999999993</v>
      </c>
      <c r="Q2720" s="6">
        <f>Table1[[#This Row],[Profit]]/Table1[[#This Row],[Revenue]]</f>
        <v>0.26474792515627993</v>
      </c>
    </row>
    <row r="2721" spans="1:17" x14ac:dyDescent="0.3">
      <c r="A2721">
        <v>2720</v>
      </c>
      <c r="B2721" t="s">
        <v>5559</v>
      </c>
      <c r="C2721" t="s">
        <v>704</v>
      </c>
      <c r="D2721" t="s">
        <v>32</v>
      </c>
      <c r="E2721" t="s">
        <v>52</v>
      </c>
      <c r="F2721" t="s">
        <v>428</v>
      </c>
      <c r="G2721" t="s">
        <v>27</v>
      </c>
      <c r="H2721" t="s">
        <v>27</v>
      </c>
      <c r="I2721" s="1">
        <v>45406</v>
      </c>
      <c r="J2721">
        <v>2024</v>
      </c>
      <c r="K2721" t="s">
        <v>29</v>
      </c>
      <c r="L2721">
        <v>10</v>
      </c>
      <c r="M2721">
        <v>455.61</v>
      </c>
      <c r="N2721">
        <v>264.47000000000003</v>
      </c>
      <c r="O2721">
        <f>Table1[[#This Row],[Price_per_qty]]*Table1[[#This Row],[Sold_qty]]</f>
        <v>4556.1000000000004</v>
      </c>
      <c r="P2721">
        <f>(Table1[[#This Row],[Sold_qty]]*Table1[[#This Row],[Price_per_qty]])-(Table1[[#This Row],[COGS]]*Table1[[#This Row],[Sold_qty]])</f>
        <v>1911.4</v>
      </c>
      <c r="Q2721" s="6">
        <f>Table1[[#This Row],[Profit]]/Table1[[#This Row],[Revenue]]</f>
        <v>0.4195254713461074</v>
      </c>
    </row>
    <row r="2722" spans="1:17" x14ac:dyDescent="0.3">
      <c r="A2722">
        <v>2721</v>
      </c>
      <c r="B2722" t="s">
        <v>5560</v>
      </c>
      <c r="C2722" t="s">
        <v>5561</v>
      </c>
      <c r="D2722" t="s">
        <v>24</v>
      </c>
      <c r="E2722" t="s">
        <v>73</v>
      </c>
      <c r="F2722" t="s">
        <v>638</v>
      </c>
      <c r="G2722" t="s">
        <v>27</v>
      </c>
      <c r="H2722" t="s">
        <v>28</v>
      </c>
      <c r="I2722" s="1">
        <v>45755</v>
      </c>
      <c r="J2722">
        <v>2025</v>
      </c>
      <c r="K2722" t="s">
        <v>21</v>
      </c>
      <c r="L2722">
        <v>8</v>
      </c>
      <c r="M2722">
        <v>362.84</v>
      </c>
      <c r="N2722">
        <v>266.77</v>
      </c>
      <c r="O2722">
        <f>Table1[[#This Row],[Price_per_qty]]*Table1[[#This Row],[Sold_qty]]</f>
        <v>2902.72</v>
      </c>
      <c r="P2722">
        <f>(Table1[[#This Row],[Sold_qty]]*Table1[[#This Row],[Price_per_qty]])-(Table1[[#This Row],[COGS]]*Table1[[#This Row],[Sold_qty]])</f>
        <v>768.56</v>
      </c>
      <c r="Q2722" s="6">
        <f>Table1[[#This Row],[Profit]]/Table1[[#This Row],[Revenue]]</f>
        <v>0.26477235144967481</v>
      </c>
    </row>
    <row r="2723" spans="1:17" x14ac:dyDescent="0.3">
      <c r="A2723">
        <v>2722</v>
      </c>
      <c r="B2723" t="s">
        <v>5562</v>
      </c>
      <c r="C2723" t="s">
        <v>5563</v>
      </c>
      <c r="D2723" t="s">
        <v>32</v>
      </c>
      <c r="E2723" t="s">
        <v>52</v>
      </c>
      <c r="F2723" t="s">
        <v>2008</v>
      </c>
      <c r="G2723" t="s">
        <v>35</v>
      </c>
      <c r="H2723" t="s">
        <v>44</v>
      </c>
      <c r="I2723" s="1">
        <v>45127</v>
      </c>
      <c r="J2723">
        <v>2023</v>
      </c>
      <c r="K2723" t="s">
        <v>36</v>
      </c>
      <c r="L2723">
        <v>4</v>
      </c>
      <c r="M2723">
        <v>367.7</v>
      </c>
      <c r="N2723">
        <v>205.76</v>
      </c>
      <c r="O2723">
        <f>Table1[[#This Row],[Price_per_qty]]*Table1[[#This Row],[Sold_qty]]</f>
        <v>1470.8</v>
      </c>
      <c r="P2723">
        <f>(Table1[[#This Row],[Sold_qty]]*Table1[[#This Row],[Price_per_qty]])-(Table1[[#This Row],[COGS]]*Table1[[#This Row],[Sold_qty]])</f>
        <v>647.76</v>
      </c>
      <c r="Q2723" s="6">
        <f>Table1[[#This Row],[Profit]]/Table1[[#This Row],[Revenue]]</f>
        <v>0.44041338047321188</v>
      </c>
    </row>
    <row r="2724" spans="1:17" x14ac:dyDescent="0.3">
      <c r="A2724">
        <v>2723</v>
      </c>
      <c r="B2724" t="s">
        <v>5564</v>
      </c>
      <c r="C2724" t="s">
        <v>5565</v>
      </c>
      <c r="D2724" t="s">
        <v>32</v>
      </c>
      <c r="E2724" t="s">
        <v>33</v>
      </c>
      <c r="F2724" t="s">
        <v>711</v>
      </c>
      <c r="G2724" t="s">
        <v>44</v>
      </c>
      <c r="H2724" t="s">
        <v>35</v>
      </c>
      <c r="I2724" s="1">
        <v>45191</v>
      </c>
      <c r="J2724">
        <v>2023</v>
      </c>
      <c r="K2724" t="s">
        <v>29</v>
      </c>
      <c r="L2724">
        <v>17</v>
      </c>
      <c r="M2724">
        <v>407.64</v>
      </c>
      <c r="N2724">
        <v>255.26</v>
      </c>
      <c r="O2724">
        <f>Table1[[#This Row],[Price_per_qty]]*Table1[[#This Row],[Sold_qty]]</f>
        <v>6929.88</v>
      </c>
      <c r="P2724">
        <f>(Table1[[#This Row],[Sold_qty]]*Table1[[#This Row],[Price_per_qty]])-(Table1[[#This Row],[COGS]]*Table1[[#This Row],[Sold_qty]])</f>
        <v>2590.46</v>
      </c>
      <c r="Q2724" s="6">
        <f>Table1[[#This Row],[Profit]]/Table1[[#This Row],[Revenue]]</f>
        <v>0.37381022470807573</v>
      </c>
    </row>
    <row r="2725" spans="1:17" x14ac:dyDescent="0.3">
      <c r="A2725">
        <v>2724</v>
      </c>
      <c r="B2725" t="s">
        <v>5566</v>
      </c>
      <c r="C2725" t="s">
        <v>5567</v>
      </c>
      <c r="D2725" t="s">
        <v>32</v>
      </c>
      <c r="E2725" t="s">
        <v>52</v>
      </c>
      <c r="F2725" t="s">
        <v>1099</v>
      </c>
      <c r="G2725" t="s">
        <v>35</v>
      </c>
      <c r="H2725" t="s">
        <v>20</v>
      </c>
      <c r="I2725" s="1">
        <v>45417</v>
      </c>
      <c r="J2725">
        <v>2024</v>
      </c>
      <c r="K2725" t="s">
        <v>103</v>
      </c>
      <c r="L2725">
        <v>17</v>
      </c>
      <c r="M2725">
        <v>160.91999999999999</v>
      </c>
      <c r="N2725">
        <v>103.43</v>
      </c>
      <c r="O2725">
        <f>Table1[[#This Row],[Price_per_qty]]*Table1[[#This Row],[Sold_qty]]</f>
        <v>2735.64</v>
      </c>
      <c r="P2725">
        <f>(Table1[[#This Row],[Sold_qty]]*Table1[[#This Row],[Price_per_qty]])-(Table1[[#This Row],[COGS]]*Table1[[#This Row],[Sold_qty]])</f>
        <v>977.3299999999997</v>
      </c>
      <c r="Q2725" s="6">
        <f>Table1[[#This Row],[Profit]]/Table1[[#This Row],[Revenue]]</f>
        <v>0.35725826497638569</v>
      </c>
    </row>
    <row r="2726" spans="1:17" x14ac:dyDescent="0.3">
      <c r="A2726">
        <v>2725</v>
      </c>
      <c r="B2726" t="s">
        <v>5568</v>
      </c>
      <c r="C2726" t="s">
        <v>5569</v>
      </c>
      <c r="D2726" t="s">
        <v>24</v>
      </c>
      <c r="E2726" t="s">
        <v>25</v>
      </c>
      <c r="F2726" t="s">
        <v>410</v>
      </c>
      <c r="G2726" t="s">
        <v>35</v>
      </c>
      <c r="H2726" t="s">
        <v>44</v>
      </c>
      <c r="I2726" s="1">
        <v>44997</v>
      </c>
      <c r="J2726">
        <v>2023</v>
      </c>
      <c r="K2726" t="s">
        <v>103</v>
      </c>
      <c r="L2726">
        <v>4</v>
      </c>
      <c r="M2726">
        <v>281.37</v>
      </c>
      <c r="N2726">
        <v>194.92</v>
      </c>
      <c r="O2726">
        <f>Table1[[#This Row],[Price_per_qty]]*Table1[[#This Row],[Sold_qty]]</f>
        <v>1125.48</v>
      </c>
      <c r="P2726">
        <f>(Table1[[#This Row],[Sold_qty]]*Table1[[#This Row],[Price_per_qty]])-(Table1[[#This Row],[COGS]]*Table1[[#This Row],[Sold_qty]])</f>
        <v>345.80000000000007</v>
      </c>
      <c r="Q2726" s="6">
        <f>Table1[[#This Row],[Profit]]/Table1[[#This Row],[Revenue]]</f>
        <v>0.3072466858584782</v>
      </c>
    </row>
    <row r="2727" spans="1:17" x14ac:dyDescent="0.3">
      <c r="A2727">
        <v>2726</v>
      </c>
      <c r="B2727" t="s">
        <v>5570</v>
      </c>
      <c r="C2727" t="s">
        <v>689</v>
      </c>
      <c r="D2727" t="s">
        <v>16</v>
      </c>
      <c r="E2727" t="s">
        <v>106</v>
      </c>
      <c r="F2727" t="s">
        <v>1233</v>
      </c>
      <c r="G2727" t="s">
        <v>27</v>
      </c>
      <c r="H2727" t="s">
        <v>19</v>
      </c>
      <c r="I2727" s="1">
        <v>45649</v>
      </c>
      <c r="J2727">
        <v>2024</v>
      </c>
      <c r="K2727" t="s">
        <v>21</v>
      </c>
      <c r="L2727">
        <v>7</v>
      </c>
      <c r="M2727">
        <v>84.84</v>
      </c>
      <c r="N2727">
        <v>63.93</v>
      </c>
      <c r="O2727">
        <f>Table1[[#This Row],[Price_per_qty]]*Table1[[#This Row],[Sold_qty]]</f>
        <v>593.88</v>
      </c>
      <c r="P2727">
        <f>(Table1[[#This Row],[Sold_qty]]*Table1[[#This Row],[Price_per_qty]])-(Table1[[#This Row],[COGS]]*Table1[[#This Row],[Sold_qty]])</f>
        <v>146.37</v>
      </c>
      <c r="Q2727" s="6">
        <f>Table1[[#This Row],[Profit]]/Table1[[#This Row],[Revenue]]</f>
        <v>0.24646393210749648</v>
      </c>
    </row>
    <row r="2728" spans="1:17" x14ac:dyDescent="0.3">
      <c r="A2728">
        <v>2727</v>
      </c>
      <c r="B2728" t="s">
        <v>5571</v>
      </c>
      <c r="C2728" t="s">
        <v>2202</v>
      </c>
      <c r="D2728" t="s">
        <v>24</v>
      </c>
      <c r="E2728" t="s">
        <v>73</v>
      </c>
      <c r="F2728" t="s">
        <v>1711</v>
      </c>
      <c r="G2728" t="s">
        <v>20</v>
      </c>
      <c r="H2728" t="s">
        <v>44</v>
      </c>
      <c r="I2728" s="1">
        <v>45161</v>
      </c>
      <c r="J2728">
        <v>2023</v>
      </c>
      <c r="K2728" t="s">
        <v>21</v>
      </c>
      <c r="L2728">
        <v>16</v>
      </c>
      <c r="M2728">
        <v>450.8</v>
      </c>
      <c r="N2728">
        <v>340.95</v>
      </c>
      <c r="O2728">
        <f>Table1[[#This Row],[Price_per_qty]]*Table1[[#This Row],[Sold_qty]]</f>
        <v>7212.8</v>
      </c>
      <c r="P2728">
        <f>(Table1[[#This Row],[Sold_qty]]*Table1[[#This Row],[Price_per_qty]])-(Table1[[#This Row],[COGS]]*Table1[[#This Row],[Sold_qty]])</f>
        <v>1757.6000000000004</v>
      </c>
      <c r="Q2728" s="6">
        <f>Table1[[#This Row],[Profit]]/Table1[[#This Row],[Revenue]]</f>
        <v>0.24367790594498673</v>
      </c>
    </row>
    <row r="2729" spans="1:17" x14ac:dyDescent="0.3">
      <c r="A2729">
        <v>2728</v>
      </c>
      <c r="B2729" t="s">
        <v>5572</v>
      </c>
      <c r="C2729" t="s">
        <v>5573</v>
      </c>
      <c r="D2729" t="s">
        <v>24</v>
      </c>
      <c r="E2729" t="s">
        <v>73</v>
      </c>
      <c r="F2729" t="s">
        <v>1389</v>
      </c>
      <c r="G2729" t="s">
        <v>28</v>
      </c>
      <c r="H2729" t="s">
        <v>28</v>
      </c>
      <c r="I2729" s="1">
        <v>45364</v>
      </c>
      <c r="J2729">
        <v>2024</v>
      </c>
      <c r="K2729" t="s">
        <v>36</v>
      </c>
      <c r="L2729">
        <v>1</v>
      </c>
      <c r="M2729">
        <v>143.79</v>
      </c>
      <c r="N2729">
        <v>97.98</v>
      </c>
      <c r="O2729">
        <f>Table1[[#This Row],[Price_per_qty]]*Table1[[#This Row],[Sold_qty]]</f>
        <v>143.79</v>
      </c>
      <c r="P2729">
        <f>(Table1[[#This Row],[Sold_qty]]*Table1[[#This Row],[Price_per_qty]])-(Table1[[#This Row],[COGS]]*Table1[[#This Row],[Sold_qty]])</f>
        <v>45.809999999999988</v>
      </c>
      <c r="Q2729" s="6">
        <f>Table1[[#This Row],[Profit]]/Table1[[#This Row],[Revenue]]</f>
        <v>0.31858960984769447</v>
      </c>
    </row>
    <row r="2730" spans="1:17" x14ac:dyDescent="0.3">
      <c r="A2730">
        <v>2729</v>
      </c>
      <c r="B2730" t="s">
        <v>5574</v>
      </c>
      <c r="C2730" t="s">
        <v>5575</v>
      </c>
      <c r="D2730" t="s">
        <v>24</v>
      </c>
      <c r="E2730" t="s">
        <v>73</v>
      </c>
      <c r="F2730" t="s">
        <v>3287</v>
      </c>
      <c r="G2730" t="s">
        <v>35</v>
      </c>
      <c r="H2730" t="s">
        <v>27</v>
      </c>
      <c r="I2730" s="1">
        <v>45253</v>
      </c>
      <c r="J2730">
        <v>2023</v>
      </c>
      <c r="K2730" t="s">
        <v>29</v>
      </c>
      <c r="L2730">
        <v>15</v>
      </c>
      <c r="M2730">
        <v>69.05</v>
      </c>
      <c r="N2730">
        <v>46.81</v>
      </c>
      <c r="O2730">
        <f>Table1[[#This Row],[Price_per_qty]]*Table1[[#This Row],[Sold_qty]]</f>
        <v>1035.75</v>
      </c>
      <c r="P2730">
        <f>(Table1[[#This Row],[Sold_qty]]*Table1[[#This Row],[Price_per_qty]])-(Table1[[#This Row],[COGS]]*Table1[[#This Row],[Sold_qty]])</f>
        <v>333.59999999999991</v>
      </c>
      <c r="Q2730" s="6">
        <f>Table1[[#This Row],[Profit]]/Table1[[#This Row],[Revenue]]</f>
        <v>0.32208544532947131</v>
      </c>
    </row>
    <row r="2731" spans="1:17" x14ac:dyDescent="0.3">
      <c r="A2731">
        <v>2730</v>
      </c>
      <c r="B2731" t="s">
        <v>5576</v>
      </c>
      <c r="C2731" t="s">
        <v>3463</v>
      </c>
      <c r="D2731" t="s">
        <v>16</v>
      </c>
      <c r="E2731" t="s">
        <v>17</v>
      </c>
      <c r="F2731" t="s">
        <v>1287</v>
      </c>
      <c r="G2731" t="s">
        <v>35</v>
      </c>
      <c r="H2731" t="s">
        <v>28</v>
      </c>
      <c r="I2731" s="1">
        <v>45588</v>
      </c>
      <c r="J2731">
        <v>2024</v>
      </c>
      <c r="K2731" t="s">
        <v>36</v>
      </c>
      <c r="L2731">
        <v>4</v>
      </c>
      <c r="M2731">
        <v>211.69</v>
      </c>
      <c r="N2731">
        <v>153.44</v>
      </c>
      <c r="O2731">
        <f>Table1[[#This Row],[Price_per_qty]]*Table1[[#This Row],[Sold_qty]]</f>
        <v>846.76</v>
      </c>
      <c r="P2731">
        <f>(Table1[[#This Row],[Sold_qty]]*Table1[[#This Row],[Price_per_qty]])-(Table1[[#This Row],[COGS]]*Table1[[#This Row],[Sold_qty]])</f>
        <v>233</v>
      </c>
      <c r="Q2731" s="6">
        <f>Table1[[#This Row],[Profit]]/Table1[[#This Row],[Revenue]]</f>
        <v>0.27516651707685769</v>
      </c>
    </row>
    <row r="2732" spans="1:17" x14ac:dyDescent="0.3">
      <c r="A2732">
        <v>2731</v>
      </c>
      <c r="B2732" t="s">
        <v>5577</v>
      </c>
      <c r="C2732" t="s">
        <v>5578</v>
      </c>
      <c r="D2732" t="s">
        <v>32</v>
      </c>
      <c r="E2732" t="s">
        <v>52</v>
      </c>
      <c r="F2732" t="s">
        <v>1798</v>
      </c>
      <c r="G2732" t="s">
        <v>20</v>
      </c>
      <c r="H2732" t="s">
        <v>28</v>
      </c>
      <c r="I2732" s="1">
        <v>44988</v>
      </c>
      <c r="J2732">
        <v>2023</v>
      </c>
      <c r="K2732" t="s">
        <v>21</v>
      </c>
      <c r="L2732">
        <v>14</v>
      </c>
      <c r="M2732">
        <v>330.11</v>
      </c>
      <c r="N2732">
        <v>167.15</v>
      </c>
      <c r="O2732">
        <f>Table1[[#This Row],[Price_per_qty]]*Table1[[#This Row],[Sold_qty]]</f>
        <v>4621.54</v>
      </c>
      <c r="P2732">
        <f>(Table1[[#This Row],[Sold_qty]]*Table1[[#This Row],[Price_per_qty]])-(Table1[[#This Row],[COGS]]*Table1[[#This Row],[Sold_qty]])</f>
        <v>2281.44</v>
      </c>
      <c r="Q2732" s="6">
        <f>Table1[[#This Row],[Profit]]/Table1[[#This Row],[Revenue]]</f>
        <v>0.49365363060797918</v>
      </c>
    </row>
    <row r="2733" spans="1:17" x14ac:dyDescent="0.3">
      <c r="A2733">
        <v>2732</v>
      </c>
      <c r="B2733" t="s">
        <v>5579</v>
      </c>
      <c r="C2733" t="s">
        <v>5580</v>
      </c>
      <c r="D2733" t="s">
        <v>24</v>
      </c>
      <c r="E2733" t="s">
        <v>42</v>
      </c>
      <c r="F2733" t="s">
        <v>616</v>
      </c>
      <c r="G2733" t="s">
        <v>44</v>
      </c>
      <c r="H2733" t="s">
        <v>28</v>
      </c>
      <c r="I2733" s="1">
        <v>45433</v>
      </c>
      <c r="J2733">
        <v>2024</v>
      </c>
      <c r="K2733" t="s">
        <v>21</v>
      </c>
      <c r="L2733">
        <v>10</v>
      </c>
      <c r="M2733">
        <v>397.87</v>
      </c>
      <c r="N2733">
        <v>234.8</v>
      </c>
      <c r="O2733">
        <f>Table1[[#This Row],[Price_per_qty]]*Table1[[#This Row],[Sold_qty]]</f>
        <v>3978.7</v>
      </c>
      <c r="P2733">
        <f>(Table1[[#This Row],[Sold_qty]]*Table1[[#This Row],[Price_per_qty]])-(Table1[[#This Row],[COGS]]*Table1[[#This Row],[Sold_qty]])</f>
        <v>1630.6999999999998</v>
      </c>
      <c r="Q2733" s="6">
        <f>Table1[[#This Row],[Profit]]/Table1[[#This Row],[Revenue]]</f>
        <v>0.40985749114032222</v>
      </c>
    </row>
    <row r="2734" spans="1:17" x14ac:dyDescent="0.3">
      <c r="A2734">
        <v>2733</v>
      </c>
      <c r="B2734" t="s">
        <v>5581</v>
      </c>
      <c r="C2734" t="s">
        <v>5582</v>
      </c>
      <c r="D2734" t="s">
        <v>32</v>
      </c>
      <c r="E2734" t="s">
        <v>33</v>
      </c>
      <c r="F2734" t="s">
        <v>740</v>
      </c>
      <c r="G2734" t="s">
        <v>28</v>
      </c>
      <c r="H2734" t="s">
        <v>44</v>
      </c>
      <c r="I2734" s="1">
        <v>45611</v>
      </c>
      <c r="J2734">
        <v>2024</v>
      </c>
      <c r="K2734" t="s">
        <v>21</v>
      </c>
      <c r="L2734">
        <v>14</v>
      </c>
      <c r="M2734">
        <v>361</v>
      </c>
      <c r="N2734">
        <v>274.94</v>
      </c>
      <c r="O2734">
        <f>Table1[[#This Row],[Price_per_qty]]*Table1[[#This Row],[Sold_qty]]</f>
        <v>5054</v>
      </c>
      <c r="P2734">
        <f>(Table1[[#This Row],[Sold_qty]]*Table1[[#This Row],[Price_per_qty]])-(Table1[[#This Row],[COGS]]*Table1[[#This Row],[Sold_qty]])</f>
        <v>1204.8400000000001</v>
      </c>
      <c r="Q2734" s="6">
        <f>Table1[[#This Row],[Profit]]/Table1[[#This Row],[Revenue]]</f>
        <v>0.23839335180055404</v>
      </c>
    </row>
    <row r="2735" spans="1:17" x14ac:dyDescent="0.3">
      <c r="A2735">
        <v>2734</v>
      </c>
      <c r="B2735" t="s">
        <v>5583</v>
      </c>
      <c r="C2735" t="s">
        <v>5584</v>
      </c>
      <c r="D2735" t="s">
        <v>32</v>
      </c>
      <c r="E2735" t="s">
        <v>52</v>
      </c>
      <c r="F2735" t="s">
        <v>215</v>
      </c>
      <c r="G2735" t="s">
        <v>28</v>
      </c>
      <c r="H2735" t="s">
        <v>27</v>
      </c>
      <c r="I2735" s="1">
        <v>45259</v>
      </c>
      <c r="J2735">
        <v>2023</v>
      </c>
      <c r="K2735" t="s">
        <v>29</v>
      </c>
      <c r="L2735">
        <v>1</v>
      </c>
      <c r="M2735">
        <v>16.71</v>
      </c>
      <c r="N2735">
        <v>13.27</v>
      </c>
      <c r="O2735">
        <f>Table1[[#This Row],[Price_per_qty]]*Table1[[#This Row],[Sold_qty]]</f>
        <v>16.71</v>
      </c>
      <c r="P2735">
        <f>(Table1[[#This Row],[Sold_qty]]*Table1[[#This Row],[Price_per_qty]])-(Table1[[#This Row],[COGS]]*Table1[[#This Row],[Sold_qty]])</f>
        <v>3.4400000000000013</v>
      </c>
      <c r="Q2735" s="6">
        <f>Table1[[#This Row],[Profit]]/Table1[[#This Row],[Revenue]]</f>
        <v>0.20586475164572118</v>
      </c>
    </row>
    <row r="2736" spans="1:17" x14ac:dyDescent="0.3">
      <c r="A2736">
        <v>2735</v>
      </c>
      <c r="B2736" t="s">
        <v>5585</v>
      </c>
      <c r="C2736" t="s">
        <v>5586</v>
      </c>
      <c r="D2736" t="s">
        <v>16</v>
      </c>
      <c r="E2736" t="s">
        <v>106</v>
      </c>
      <c r="F2736" t="s">
        <v>594</v>
      </c>
      <c r="G2736" t="s">
        <v>44</v>
      </c>
      <c r="H2736" t="s">
        <v>20</v>
      </c>
      <c r="I2736" s="1">
        <v>44975</v>
      </c>
      <c r="J2736">
        <v>2023</v>
      </c>
      <c r="K2736" t="s">
        <v>103</v>
      </c>
      <c r="L2736">
        <v>15</v>
      </c>
      <c r="M2736">
        <v>471.67</v>
      </c>
      <c r="N2736">
        <v>390.94</v>
      </c>
      <c r="O2736">
        <f>Table1[[#This Row],[Price_per_qty]]*Table1[[#This Row],[Sold_qty]]</f>
        <v>7075.05</v>
      </c>
      <c r="P2736">
        <f>(Table1[[#This Row],[Sold_qty]]*Table1[[#This Row],[Price_per_qty]])-(Table1[[#This Row],[COGS]]*Table1[[#This Row],[Sold_qty]])</f>
        <v>1210.9499999999998</v>
      </c>
      <c r="Q2736" s="6">
        <f>Table1[[#This Row],[Profit]]/Table1[[#This Row],[Revenue]]</f>
        <v>0.17115780100493985</v>
      </c>
    </row>
    <row r="2737" spans="1:17" x14ac:dyDescent="0.3">
      <c r="A2737">
        <v>2736</v>
      </c>
      <c r="B2737" t="s">
        <v>5587</v>
      </c>
      <c r="C2737" t="s">
        <v>5588</v>
      </c>
      <c r="D2737" t="s">
        <v>16</v>
      </c>
      <c r="E2737" t="s">
        <v>17</v>
      </c>
      <c r="F2737" t="s">
        <v>2441</v>
      </c>
      <c r="G2737" t="s">
        <v>19</v>
      </c>
      <c r="H2737" t="s">
        <v>28</v>
      </c>
      <c r="I2737" s="1">
        <v>45641</v>
      </c>
      <c r="J2737">
        <v>2024</v>
      </c>
      <c r="K2737" t="s">
        <v>103</v>
      </c>
      <c r="L2737">
        <v>7</v>
      </c>
      <c r="M2737">
        <v>441.25</v>
      </c>
      <c r="N2737">
        <v>230.51</v>
      </c>
      <c r="O2737">
        <f>Table1[[#This Row],[Price_per_qty]]*Table1[[#This Row],[Sold_qty]]</f>
        <v>3088.75</v>
      </c>
      <c r="P2737">
        <f>(Table1[[#This Row],[Sold_qty]]*Table1[[#This Row],[Price_per_qty]])-(Table1[[#This Row],[COGS]]*Table1[[#This Row],[Sold_qty]])</f>
        <v>1475.18</v>
      </c>
      <c r="Q2737" s="6">
        <f>Table1[[#This Row],[Profit]]/Table1[[#This Row],[Revenue]]</f>
        <v>0.47759773371104819</v>
      </c>
    </row>
    <row r="2738" spans="1:17" x14ac:dyDescent="0.3">
      <c r="A2738">
        <v>2737</v>
      </c>
      <c r="B2738" t="s">
        <v>5589</v>
      </c>
      <c r="C2738" t="s">
        <v>5590</v>
      </c>
      <c r="D2738" t="s">
        <v>24</v>
      </c>
      <c r="E2738" t="s">
        <v>25</v>
      </c>
      <c r="F2738" t="s">
        <v>891</v>
      </c>
      <c r="G2738" t="s">
        <v>35</v>
      </c>
      <c r="H2738" t="s">
        <v>19</v>
      </c>
      <c r="I2738" s="1">
        <v>45592</v>
      </c>
      <c r="J2738">
        <v>2024</v>
      </c>
      <c r="K2738" t="s">
        <v>21</v>
      </c>
      <c r="L2738">
        <v>6</v>
      </c>
      <c r="M2738">
        <v>90.1</v>
      </c>
      <c r="N2738">
        <v>45.31</v>
      </c>
      <c r="O2738">
        <f>Table1[[#This Row],[Price_per_qty]]*Table1[[#This Row],[Sold_qty]]</f>
        <v>540.59999999999991</v>
      </c>
      <c r="P2738">
        <f>(Table1[[#This Row],[Sold_qty]]*Table1[[#This Row],[Price_per_qty]])-(Table1[[#This Row],[COGS]]*Table1[[#This Row],[Sold_qty]])</f>
        <v>268.7399999999999</v>
      </c>
      <c r="Q2738" s="6">
        <f>Table1[[#This Row],[Profit]]/Table1[[#This Row],[Revenue]]</f>
        <v>0.49711431742508311</v>
      </c>
    </row>
    <row r="2739" spans="1:17" x14ac:dyDescent="0.3">
      <c r="A2739">
        <v>2738</v>
      </c>
      <c r="B2739" t="s">
        <v>5591</v>
      </c>
      <c r="C2739" t="s">
        <v>5592</v>
      </c>
      <c r="D2739" t="s">
        <v>24</v>
      </c>
      <c r="E2739" t="s">
        <v>25</v>
      </c>
      <c r="F2739" t="s">
        <v>82</v>
      </c>
      <c r="G2739" t="s">
        <v>44</v>
      </c>
      <c r="H2739" t="s">
        <v>19</v>
      </c>
      <c r="I2739" s="1">
        <v>44968</v>
      </c>
      <c r="J2739">
        <v>2023</v>
      </c>
      <c r="K2739" t="s">
        <v>103</v>
      </c>
      <c r="L2739">
        <v>8</v>
      </c>
      <c r="M2739">
        <v>72.510000000000005</v>
      </c>
      <c r="N2739">
        <v>50.28</v>
      </c>
      <c r="O2739">
        <f>Table1[[#This Row],[Price_per_qty]]*Table1[[#This Row],[Sold_qty]]</f>
        <v>580.08000000000004</v>
      </c>
      <c r="P2739">
        <f>(Table1[[#This Row],[Sold_qty]]*Table1[[#This Row],[Price_per_qty]])-(Table1[[#This Row],[COGS]]*Table1[[#This Row],[Sold_qty]])</f>
        <v>177.84000000000003</v>
      </c>
      <c r="Q2739" s="6">
        <f>Table1[[#This Row],[Profit]]/Table1[[#This Row],[Revenue]]</f>
        <v>0.30657840297889949</v>
      </c>
    </row>
    <row r="2740" spans="1:17" x14ac:dyDescent="0.3">
      <c r="A2740">
        <v>2739</v>
      </c>
      <c r="B2740" t="s">
        <v>5593</v>
      </c>
      <c r="C2740" t="s">
        <v>3888</v>
      </c>
      <c r="D2740" t="s">
        <v>16</v>
      </c>
      <c r="E2740" t="s">
        <v>59</v>
      </c>
      <c r="F2740" t="s">
        <v>392</v>
      </c>
      <c r="G2740" t="s">
        <v>44</v>
      </c>
      <c r="H2740" t="s">
        <v>44</v>
      </c>
      <c r="I2740" s="1">
        <v>45433</v>
      </c>
      <c r="J2740">
        <v>2024</v>
      </c>
      <c r="K2740" t="s">
        <v>103</v>
      </c>
      <c r="L2740">
        <v>1</v>
      </c>
      <c r="M2740">
        <v>400.2</v>
      </c>
      <c r="N2740">
        <v>267.93</v>
      </c>
      <c r="O2740">
        <f>Table1[[#This Row],[Price_per_qty]]*Table1[[#This Row],[Sold_qty]]</f>
        <v>400.2</v>
      </c>
      <c r="P2740">
        <f>(Table1[[#This Row],[Sold_qty]]*Table1[[#This Row],[Price_per_qty]])-(Table1[[#This Row],[COGS]]*Table1[[#This Row],[Sold_qty]])</f>
        <v>132.26999999999998</v>
      </c>
      <c r="Q2740" s="6">
        <f>Table1[[#This Row],[Profit]]/Table1[[#This Row],[Revenue]]</f>
        <v>0.33050974512743625</v>
      </c>
    </row>
    <row r="2741" spans="1:17" x14ac:dyDescent="0.3">
      <c r="A2741">
        <v>2740</v>
      </c>
      <c r="B2741" t="s">
        <v>5594</v>
      </c>
      <c r="C2741" t="s">
        <v>5120</v>
      </c>
      <c r="D2741" t="s">
        <v>32</v>
      </c>
      <c r="E2741" t="s">
        <v>33</v>
      </c>
      <c r="F2741" t="s">
        <v>96</v>
      </c>
      <c r="G2741" t="s">
        <v>20</v>
      </c>
      <c r="H2741" t="s">
        <v>19</v>
      </c>
      <c r="I2741" s="1">
        <v>45812</v>
      </c>
      <c r="J2741">
        <v>2025</v>
      </c>
      <c r="K2741" t="s">
        <v>21</v>
      </c>
      <c r="L2741">
        <v>20</v>
      </c>
      <c r="M2741">
        <v>425.84</v>
      </c>
      <c r="N2741">
        <v>323.02999999999997</v>
      </c>
      <c r="O2741">
        <f>Table1[[#This Row],[Price_per_qty]]*Table1[[#This Row],[Sold_qty]]</f>
        <v>8516.7999999999993</v>
      </c>
      <c r="P2741">
        <f>(Table1[[#This Row],[Sold_qty]]*Table1[[#This Row],[Price_per_qty]])-(Table1[[#This Row],[COGS]]*Table1[[#This Row],[Sold_qty]])</f>
        <v>2056.1999999999998</v>
      </c>
      <c r="Q2741" s="6">
        <f>Table1[[#This Row],[Profit]]/Table1[[#This Row],[Revenue]]</f>
        <v>0.2414287056171332</v>
      </c>
    </row>
    <row r="2742" spans="1:17" x14ac:dyDescent="0.3">
      <c r="A2742">
        <v>2741</v>
      </c>
      <c r="B2742" t="s">
        <v>5595</v>
      </c>
      <c r="C2742" t="s">
        <v>49</v>
      </c>
      <c r="D2742" t="s">
        <v>32</v>
      </c>
      <c r="E2742" t="s">
        <v>33</v>
      </c>
      <c r="F2742" t="s">
        <v>474</v>
      </c>
      <c r="G2742" t="s">
        <v>28</v>
      </c>
      <c r="H2742" t="s">
        <v>28</v>
      </c>
      <c r="I2742" s="1">
        <v>44936</v>
      </c>
      <c r="J2742">
        <v>2023</v>
      </c>
      <c r="K2742" t="s">
        <v>36</v>
      </c>
      <c r="L2742">
        <v>9</v>
      </c>
      <c r="M2742">
        <v>131.35</v>
      </c>
      <c r="N2742">
        <v>70.28</v>
      </c>
      <c r="O2742">
        <f>Table1[[#This Row],[Price_per_qty]]*Table1[[#This Row],[Sold_qty]]</f>
        <v>1182.1499999999999</v>
      </c>
      <c r="P2742">
        <f>(Table1[[#This Row],[Sold_qty]]*Table1[[#This Row],[Price_per_qty]])-(Table1[[#This Row],[COGS]]*Table1[[#This Row],[Sold_qty]])</f>
        <v>549.62999999999988</v>
      </c>
      <c r="Q2742" s="6">
        <f>Table1[[#This Row],[Profit]]/Table1[[#This Row],[Revenue]]</f>
        <v>0.46494099733536348</v>
      </c>
    </row>
    <row r="2743" spans="1:17" x14ac:dyDescent="0.3">
      <c r="A2743">
        <v>2742</v>
      </c>
      <c r="B2743" t="s">
        <v>5596</v>
      </c>
      <c r="C2743" t="s">
        <v>5597</v>
      </c>
      <c r="D2743" t="s">
        <v>32</v>
      </c>
      <c r="E2743" t="s">
        <v>63</v>
      </c>
      <c r="F2743" t="s">
        <v>520</v>
      </c>
      <c r="G2743" t="s">
        <v>35</v>
      </c>
      <c r="H2743" t="s">
        <v>19</v>
      </c>
      <c r="I2743" s="1">
        <v>45410</v>
      </c>
      <c r="J2743">
        <v>2024</v>
      </c>
      <c r="K2743" t="s">
        <v>36</v>
      </c>
      <c r="L2743">
        <v>6</v>
      </c>
      <c r="M2743">
        <v>489.18</v>
      </c>
      <c r="N2743">
        <v>253.76</v>
      </c>
      <c r="O2743">
        <f>Table1[[#This Row],[Price_per_qty]]*Table1[[#This Row],[Sold_qty]]</f>
        <v>2935.08</v>
      </c>
      <c r="P2743">
        <f>(Table1[[#This Row],[Sold_qty]]*Table1[[#This Row],[Price_per_qty]])-(Table1[[#This Row],[COGS]]*Table1[[#This Row],[Sold_qty]])</f>
        <v>1412.52</v>
      </c>
      <c r="Q2743" s="6">
        <f>Table1[[#This Row],[Profit]]/Table1[[#This Row],[Revenue]]</f>
        <v>0.48125434400425204</v>
      </c>
    </row>
    <row r="2744" spans="1:17" x14ac:dyDescent="0.3">
      <c r="A2744">
        <v>2743</v>
      </c>
      <c r="B2744" t="s">
        <v>5598</v>
      </c>
      <c r="C2744" t="s">
        <v>5599</v>
      </c>
      <c r="D2744" t="s">
        <v>32</v>
      </c>
      <c r="E2744" t="s">
        <v>63</v>
      </c>
      <c r="F2744" t="s">
        <v>1140</v>
      </c>
      <c r="G2744" t="s">
        <v>27</v>
      </c>
      <c r="H2744" t="s">
        <v>35</v>
      </c>
      <c r="I2744" s="1">
        <v>45767</v>
      </c>
      <c r="J2744">
        <v>2025</v>
      </c>
      <c r="K2744" t="s">
        <v>21</v>
      </c>
      <c r="L2744">
        <v>18</v>
      </c>
      <c r="M2744">
        <v>226.15</v>
      </c>
      <c r="N2744">
        <v>142.36000000000001</v>
      </c>
      <c r="O2744">
        <f>Table1[[#This Row],[Price_per_qty]]*Table1[[#This Row],[Sold_qty]]</f>
        <v>4070.7000000000003</v>
      </c>
      <c r="P2744">
        <f>(Table1[[#This Row],[Sold_qty]]*Table1[[#This Row],[Price_per_qty]])-(Table1[[#This Row],[COGS]]*Table1[[#This Row],[Sold_qty]])</f>
        <v>1508.2199999999998</v>
      </c>
      <c r="Q2744" s="6">
        <f>Table1[[#This Row],[Profit]]/Table1[[#This Row],[Revenue]]</f>
        <v>0.3705063011275701</v>
      </c>
    </row>
    <row r="2745" spans="1:17" x14ac:dyDescent="0.3">
      <c r="A2745">
        <v>2744</v>
      </c>
      <c r="B2745" t="s">
        <v>5600</v>
      </c>
      <c r="C2745" t="s">
        <v>5601</v>
      </c>
      <c r="D2745" t="s">
        <v>16</v>
      </c>
      <c r="E2745" t="s">
        <v>17</v>
      </c>
      <c r="F2745" t="s">
        <v>2441</v>
      </c>
      <c r="G2745" t="s">
        <v>20</v>
      </c>
      <c r="H2745" t="s">
        <v>27</v>
      </c>
      <c r="I2745" s="1">
        <v>45506</v>
      </c>
      <c r="J2745">
        <v>2024</v>
      </c>
      <c r="K2745" t="s">
        <v>103</v>
      </c>
      <c r="L2745">
        <v>16</v>
      </c>
      <c r="M2745">
        <v>464.73</v>
      </c>
      <c r="N2745">
        <v>304.27</v>
      </c>
      <c r="O2745">
        <f>Table1[[#This Row],[Price_per_qty]]*Table1[[#This Row],[Sold_qty]]</f>
        <v>7435.68</v>
      </c>
      <c r="P2745">
        <f>(Table1[[#This Row],[Sold_qty]]*Table1[[#This Row],[Price_per_qty]])-(Table1[[#This Row],[COGS]]*Table1[[#This Row],[Sold_qty]])</f>
        <v>2567.3600000000006</v>
      </c>
      <c r="Q2745" s="6">
        <f>Table1[[#This Row],[Profit]]/Table1[[#This Row],[Revenue]]</f>
        <v>0.34527575151163048</v>
      </c>
    </row>
    <row r="2746" spans="1:17" x14ac:dyDescent="0.3">
      <c r="A2746">
        <v>2745</v>
      </c>
      <c r="B2746" t="s">
        <v>5602</v>
      </c>
      <c r="C2746" t="s">
        <v>4833</v>
      </c>
      <c r="D2746" t="s">
        <v>16</v>
      </c>
      <c r="E2746" t="s">
        <v>17</v>
      </c>
      <c r="F2746" t="s">
        <v>284</v>
      </c>
      <c r="G2746" t="s">
        <v>44</v>
      </c>
      <c r="H2746" t="s">
        <v>28</v>
      </c>
      <c r="I2746" s="1">
        <v>45040</v>
      </c>
      <c r="J2746">
        <v>2023</v>
      </c>
      <c r="K2746" t="s">
        <v>29</v>
      </c>
      <c r="L2746">
        <v>11</v>
      </c>
      <c r="M2746">
        <v>112.58</v>
      </c>
      <c r="N2746">
        <v>89.61</v>
      </c>
      <c r="O2746">
        <f>Table1[[#This Row],[Price_per_qty]]*Table1[[#This Row],[Sold_qty]]</f>
        <v>1238.3799999999999</v>
      </c>
      <c r="P2746">
        <f>(Table1[[#This Row],[Sold_qty]]*Table1[[#This Row],[Price_per_qty]])-(Table1[[#This Row],[COGS]]*Table1[[#This Row],[Sold_qty]])</f>
        <v>252.66999999999985</v>
      </c>
      <c r="Q2746" s="6">
        <f>Table1[[#This Row],[Profit]]/Table1[[#This Row],[Revenue]]</f>
        <v>0.20403268786640599</v>
      </c>
    </row>
    <row r="2747" spans="1:17" x14ac:dyDescent="0.3">
      <c r="A2747">
        <v>2746</v>
      </c>
      <c r="B2747" t="s">
        <v>5603</v>
      </c>
      <c r="C2747" t="s">
        <v>812</v>
      </c>
      <c r="D2747" t="s">
        <v>32</v>
      </c>
      <c r="E2747" t="s">
        <v>33</v>
      </c>
      <c r="F2747" t="s">
        <v>310</v>
      </c>
      <c r="G2747" t="s">
        <v>44</v>
      </c>
      <c r="H2747" t="s">
        <v>27</v>
      </c>
      <c r="I2747" s="1">
        <v>45423</v>
      </c>
      <c r="J2747">
        <v>2024</v>
      </c>
      <c r="K2747" t="s">
        <v>29</v>
      </c>
      <c r="L2747">
        <v>9</v>
      </c>
      <c r="M2747">
        <v>393.11</v>
      </c>
      <c r="N2747">
        <v>248.33</v>
      </c>
      <c r="O2747">
        <f>Table1[[#This Row],[Price_per_qty]]*Table1[[#This Row],[Sold_qty]]</f>
        <v>3537.9900000000002</v>
      </c>
      <c r="P2747">
        <f>(Table1[[#This Row],[Sold_qty]]*Table1[[#This Row],[Price_per_qty]])-(Table1[[#This Row],[COGS]]*Table1[[#This Row],[Sold_qty]])</f>
        <v>1303.02</v>
      </c>
      <c r="Q2747" s="6">
        <f>Table1[[#This Row],[Profit]]/Table1[[#This Row],[Revenue]]</f>
        <v>0.3682938617689705</v>
      </c>
    </row>
    <row r="2748" spans="1:17" x14ac:dyDescent="0.3">
      <c r="A2748">
        <v>2747</v>
      </c>
      <c r="B2748" t="s">
        <v>5604</v>
      </c>
      <c r="C2748" t="s">
        <v>5462</v>
      </c>
      <c r="D2748" t="s">
        <v>32</v>
      </c>
      <c r="E2748" t="s">
        <v>33</v>
      </c>
      <c r="F2748" t="s">
        <v>1284</v>
      </c>
      <c r="G2748" t="s">
        <v>27</v>
      </c>
      <c r="H2748" t="s">
        <v>35</v>
      </c>
      <c r="I2748" s="1">
        <v>44959</v>
      </c>
      <c r="J2748">
        <v>2023</v>
      </c>
      <c r="K2748" t="s">
        <v>29</v>
      </c>
      <c r="L2748">
        <v>17</v>
      </c>
      <c r="M2748">
        <v>249.38</v>
      </c>
      <c r="N2748">
        <v>190.13</v>
      </c>
      <c r="O2748">
        <f>Table1[[#This Row],[Price_per_qty]]*Table1[[#This Row],[Sold_qty]]</f>
        <v>4239.46</v>
      </c>
      <c r="P2748">
        <f>(Table1[[#This Row],[Sold_qty]]*Table1[[#This Row],[Price_per_qty]])-(Table1[[#This Row],[COGS]]*Table1[[#This Row],[Sold_qty]])</f>
        <v>1007.25</v>
      </c>
      <c r="Q2748" s="6">
        <f>Table1[[#This Row],[Profit]]/Table1[[#This Row],[Revenue]]</f>
        <v>0.23758922126874649</v>
      </c>
    </row>
    <row r="2749" spans="1:17" x14ac:dyDescent="0.3">
      <c r="A2749">
        <v>2748</v>
      </c>
      <c r="B2749" t="s">
        <v>5605</v>
      </c>
      <c r="C2749" t="s">
        <v>5606</v>
      </c>
      <c r="D2749" t="s">
        <v>32</v>
      </c>
      <c r="E2749" t="s">
        <v>52</v>
      </c>
      <c r="F2749" t="s">
        <v>2696</v>
      </c>
      <c r="G2749" t="s">
        <v>35</v>
      </c>
      <c r="H2749" t="s">
        <v>28</v>
      </c>
      <c r="I2749" s="1">
        <v>45271</v>
      </c>
      <c r="J2749">
        <v>2023</v>
      </c>
      <c r="K2749" t="s">
        <v>36</v>
      </c>
      <c r="L2749">
        <v>16</v>
      </c>
      <c r="M2749">
        <v>92.09</v>
      </c>
      <c r="N2749">
        <v>51.71</v>
      </c>
      <c r="O2749">
        <f>Table1[[#This Row],[Price_per_qty]]*Table1[[#This Row],[Sold_qty]]</f>
        <v>1473.44</v>
      </c>
      <c r="P2749">
        <f>(Table1[[#This Row],[Sold_qty]]*Table1[[#This Row],[Price_per_qty]])-(Table1[[#This Row],[COGS]]*Table1[[#This Row],[Sold_qty]])</f>
        <v>646.08000000000004</v>
      </c>
      <c r="Q2749" s="6">
        <f>Table1[[#This Row],[Profit]]/Table1[[#This Row],[Revenue]]</f>
        <v>0.43848409164947333</v>
      </c>
    </row>
    <row r="2750" spans="1:17" x14ac:dyDescent="0.3">
      <c r="A2750">
        <v>2749</v>
      </c>
      <c r="B2750" t="s">
        <v>5607</v>
      </c>
      <c r="C2750" t="s">
        <v>5608</v>
      </c>
      <c r="D2750" t="s">
        <v>32</v>
      </c>
      <c r="E2750" t="s">
        <v>63</v>
      </c>
      <c r="F2750" t="s">
        <v>2483</v>
      </c>
      <c r="G2750" t="s">
        <v>28</v>
      </c>
      <c r="H2750" t="s">
        <v>20</v>
      </c>
      <c r="I2750" s="1">
        <v>45324</v>
      </c>
      <c r="J2750">
        <v>2024</v>
      </c>
      <c r="K2750" t="s">
        <v>36</v>
      </c>
      <c r="L2750">
        <v>15</v>
      </c>
      <c r="M2750">
        <v>205.61</v>
      </c>
      <c r="N2750">
        <v>130.55000000000001</v>
      </c>
      <c r="O2750">
        <f>Table1[[#This Row],[Price_per_qty]]*Table1[[#This Row],[Sold_qty]]</f>
        <v>3084.15</v>
      </c>
      <c r="P2750">
        <f>(Table1[[#This Row],[Sold_qty]]*Table1[[#This Row],[Price_per_qty]])-(Table1[[#This Row],[COGS]]*Table1[[#This Row],[Sold_qty]])</f>
        <v>1125.8999999999999</v>
      </c>
      <c r="Q2750" s="6">
        <f>Table1[[#This Row],[Profit]]/Table1[[#This Row],[Revenue]]</f>
        <v>0.36506006517192741</v>
      </c>
    </row>
    <row r="2751" spans="1:17" x14ac:dyDescent="0.3">
      <c r="A2751">
        <v>2750</v>
      </c>
      <c r="B2751" t="s">
        <v>5609</v>
      </c>
      <c r="C2751" t="s">
        <v>5610</v>
      </c>
      <c r="D2751" t="s">
        <v>24</v>
      </c>
      <c r="E2751" t="s">
        <v>25</v>
      </c>
      <c r="F2751" t="s">
        <v>517</v>
      </c>
      <c r="G2751" t="s">
        <v>35</v>
      </c>
      <c r="H2751" t="s">
        <v>20</v>
      </c>
      <c r="I2751" s="1">
        <v>45789</v>
      </c>
      <c r="J2751">
        <v>2025</v>
      </c>
      <c r="K2751" t="s">
        <v>29</v>
      </c>
      <c r="L2751">
        <v>15</v>
      </c>
      <c r="M2751">
        <v>434.56</v>
      </c>
      <c r="N2751">
        <v>327.98</v>
      </c>
      <c r="O2751">
        <f>Table1[[#This Row],[Price_per_qty]]*Table1[[#This Row],[Sold_qty]]</f>
        <v>6518.4</v>
      </c>
      <c r="P2751">
        <f>(Table1[[#This Row],[Sold_qty]]*Table1[[#This Row],[Price_per_qty]])-(Table1[[#This Row],[COGS]]*Table1[[#This Row],[Sold_qty]])</f>
        <v>1598.6999999999989</v>
      </c>
      <c r="Q2751" s="6">
        <f>Table1[[#This Row],[Profit]]/Table1[[#This Row],[Revenue]]</f>
        <v>0.24525957290132533</v>
      </c>
    </row>
    <row r="2752" spans="1:17" x14ac:dyDescent="0.3">
      <c r="A2752">
        <v>2751</v>
      </c>
      <c r="B2752" t="s">
        <v>5611</v>
      </c>
      <c r="C2752" t="s">
        <v>5612</v>
      </c>
      <c r="D2752" t="s">
        <v>24</v>
      </c>
      <c r="E2752" t="s">
        <v>73</v>
      </c>
      <c r="F2752" t="s">
        <v>2587</v>
      </c>
      <c r="G2752" t="s">
        <v>19</v>
      </c>
      <c r="H2752" t="s">
        <v>27</v>
      </c>
      <c r="I2752" s="1">
        <v>45036</v>
      </c>
      <c r="J2752">
        <v>2023</v>
      </c>
      <c r="K2752" t="s">
        <v>29</v>
      </c>
      <c r="L2752">
        <v>20</v>
      </c>
      <c r="M2752">
        <v>264.41000000000003</v>
      </c>
      <c r="N2752">
        <v>201.62</v>
      </c>
      <c r="O2752">
        <f>Table1[[#This Row],[Price_per_qty]]*Table1[[#This Row],[Sold_qty]]</f>
        <v>5288.2000000000007</v>
      </c>
      <c r="P2752">
        <f>(Table1[[#This Row],[Sold_qty]]*Table1[[#This Row],[Price_per_qty]])-(Table1[[#This Row],[COGS]]*Table1[[#This Row],[Sold_qty]])</f>
        <v>1255.8000000000006</v>
      </c>
      <c r="Q2752" s="6">
        <f>Table1[[#This Row],[Profit]]/Table1[[#This Row],[Revenue]]</f>
        <v>0.23747210771150873</v>
      </c>
    </row>
    <row r="2753" spans="1:17" x14ac:dyDescent="0.3">
      <c r="A2753">
        <v>2752</v>
      </c>
      <c r="B2753" t="s">
        <v>5613</v>
      </c>
      <c r="C2753" t="s">
        <v>5614</v>
      </c>
      <c r="D2753" t="s">
        <v>32</v>
      </c>
      <c r="E2753" t="s">
        <v>52</v>
      </c>
      <c r="F2753" t="s">
        <v>1099</v>
      </c>
      <c r="G2753" t="s">
        <v>44</v>
      </c>
      <c r="H2753" t="s">
        <v>27</v>
      </c>
      <c r="I2753" s="1">
        <v>45701</v>
      </c>
      <c r="J2753">
        <v>2025</v>
      </c>
      <c r="K2753" t="s">
        <v>103</v>
      </c>
      <c r="L2753">
        <v>5</v>
      </c>
      <c r="M2753">
        <v>165.07</v>
      </c>
      <c r="N2753">
        <v>136.9</v>
      </c>
      <c r="O2753">
        <f>Table1[[#This Row],[Price_per_qty]]*Table1[[#This Row],[Sold_qty]]</f>
        <v>825.34999999999991</v>
      </c>
      <c r="P2753">
        <f>(Table1[[#This Row],[Sold_qty]]*Table1[[#This Row],[Price_per_qty]])-(Table1[[#This Row],[COGS]]*Table1[[#This Row],[Sold_qty]])</f>
        <v>140.84999999999991</v>
      </c>
      <c r="Q2753" s="6">
        <f>Table1[[#This Row],[Profit]]/Table1[[#This Row],[Revenue]]</f>
        <v>0.17065487368994964</v>
      </c>
    </row>
    <row r="2754" spans="1:17" x14ac:dyDescent="0.3">
      <c r="A2754">
        <v>2753</v>
      </c>
      <c r="B2754" t="s">
        <v>5615</v>
      </c>
      <c r="C2754" t="s">
        <v>46</v>
      </c>
      <c r="D2754" t="s">
        <v>16</v>
      </c>
      <c r="E2754" t="s">
        <v>106</v>
      </c>
      <c r="F2754" t="s">
        <v>523</v>
      </c>
      <c r="G2754" t="s">
        <v>27</v>
      </c>
      <c r="H2754" t="s">
        <v>44</v>
      </c>
      <c r="I2754" s="1">
        <v>45667</v>
      </c>
      <c r="J2754">
        <v>2025</v>
      </c>
      <c r="K2754" t="s">
        <v>29</v>
      </c>
      <c r="L2754">
        <v>4</v>
      </c>
      <c r="M2754">
        <v>334.78</v>
      </c>
      <c r="N2754">
        <v>233.25</v>
      </c>
      <c r="O2754">
        <f>Table1[[#This Row],[Price_per_qty]]*Table1[[#This Row],[Sold_qty]]</f>
        <v>1339.12</v>
      </c>
      <c r="P2754">
        <f>(Table1[[#This Row],[Sold_qty]]*Table1[[#This Row],[Price_per_qty]])-(Table1[[#This Row],[COGS]]*Table1[[#This Row],[Sold_qty]])</f>
        <v>406.11999999999989</v>
      </c>
      <c r="Q2754" s="6">
        <f>Table1[[#This Row],[Profit]]/Table1[[#This Row],[Revenue]]</f>
        <v>0.30327379174383173</v>
      </c>
    </row>
    <row r="2755" spans="1:17" x14ac:dyDescent="0.3">
      <c r="A2755">
        <v>2754</v>
      </c>
      <c r="B2755" t="s">
        <v>5616</v>
      </c>
      <c r="C2755" t="s">
        <v>5617</v>
      </c>
      <c r="D2755" t="s">
        <v>24</v>
      </c>
      <c r="E2755" t="s">
        <v>25</v>
      </c>
      <c r="F2755" t="s">
        <v>274</v>
      </c>
      <c r="G2755" t="s">
        <v>35</v>
      </c>
      <c r="H2755" t="s">
        <v>44</v>
      </c>
      <c r="I2755" s="1">
        <v>45551</v>
      </c>
      <c r="J2755">
        <v>2024</v>
      </c>
      <c r="K2755" t="s">
        <v>21</v>
      </c>
      <c r="L2755">
        <v>17</v>
      </c>
      <c r="M2755">
        <v>25.72</v>
      </c>
      <c r="N2755">
        <v>16.71</v>
      </c>
      <c r="O2755">
        <f>Table1[[#This Row],[Price_per_qty]]*Table1[[#This Row],[Sold_qty]]</f>
        <v>437.24</v>
      </c>
      <c r="P2755">
        <f>(Table1[[#This Row],[Sold_qty]]*Table1[[#This Row],[Price_per_qty]])-(Table1[[#This Row],[COGS]]*Table1[[#This Row],[Sold_qty]])</f>
        <v>153.17000000000002</v>
      </c>
      <c r="Q2755" s="6">
        <f>Table1[[#This Row],[Profit]]/Table1[[#This Row],[Revenue]]</f>
        <v>0.35031104199066876</v>
      </c>
    </row>
    <row r="2756" spans="1:17" x14ac:dyDescent="0.3">
      <c r="A2756">
        <v>2755</v>
      </c>
      <c r="B2756" t="s">
        <v>5618</v>
      </c>
      <c r="C2756" t="s">
        <v>5619</v>
      </c>
      <c r="D2756" t="s">
        <v>24</v>
      </c>
      <c r="E2756" t="s">
        <v>42</v>
      </c>
      <c r="F2756" t="s">
        <v>128</v>
      </c>
      <c r="G2756" t="s">
        <v>27</v>
      </c>
      <c r="H2756" t="s">
        <v>27</v>
      </c>
      <c r="I2756" s="1">
        <v>45322</v>
      </c>
      <c r="J2756">
        <v>2024</v>
      </c>
      <c r="K2756" t="s">
        <v>21</v>
      </c>
      <c r="L2756">
        <v>10</v>
      </c>
      <c r="M2756">
        <v>287.58</v>
      </c>
      <c r="N2756">
        <v>233.56</v>
      </c>
      <c r="O2756">
        <f>Table1[[#This Row],[Price_per_qty]]*Table1[[#This Row],[Sold_qty]]</f>
        <v>2875.7999999999997</v>
      </c>
      <c r="P2756">
        <f>(Table1[[#This Row],[Sold_qty]]*Table1[[#This Row],[Price_per_qty]])-(Table1[[#This Row],[COGS]]*Table1[[#This Row],[Sold_qty]])</f>
        <v>540.19999999999982</v>
      </c>
      <c r="Q2756" s="6">
        <f>Table1[[#This Row],[Profit]]/Table1[[#This Row],[Revenue]]</f>
        <v>0.18784338271089779</v>
      </c>
    </row>
    <row r="2757" spans="1:17" x14ac:dyDescent="0.3">
      <c r="A2757">
        <v>2756</v>
      </c>
      <c r="B2757" t="s">
        <v>5620</v>
      </c>
      <c r="C2757" t="s">
        <v>5621</v>
      </c>
      <c r="D2757" t="s">
        <v>32</v>
      </c>
      <c r="E2757" t="s">
        <v>52</v>
      </c>
      <c r="F2757" t="s">
        <v>395</v>
      </c>
      <c r="G2757" t="s">
        <v>28</v>
      </c>
      <c r="H2757" t="s">
        <v>20</v>
      </c>
      <c r="I2757" s="1">
        <v>45224</v>
      </c>
      <c r="J2757">
        <v>2023</v>
      </c>
      <c r="K2757" t="s">
        <v>103</v>
      </c>
      <c r="L2757">
        <v>17</v>
      </c>
      <c r="M2757">
        <v>11.53</v>
      </c>
      <c r="N2757">
        <v>7.82</v>
      </c>
      <c r="O2757">
        <f>Table1[[#This Row],[Price_per_qty]]*Table1[[#This Row],[Sold_qty]]</f>
        <v>196.01</v>
      </c>
      <c r="P2757">
        <f>(Table1[[#This Row],[Sold_qty]]*Table1[[#This Row],[Price_per_qty]])-(Table1[[#This Row],[COGS]]*Table1[[#This Row],[Sold_qty]])</f>
        <v>63.069999999999993</v>
      </c>
      <c r="Q2757" s="6">
        <f>Table1[[#This Row],[Profit]]/Table1[[#This Row],[Revenue]]</f>
        <v>0.32176929748482219</v>
      </c>
    </row>
    <row r="2758" spans="1:17" x14ac:dyDescent="0.3">
      <c r="A2758">
        <v>2757</v>
      </c>
      <c r="B2758" t="s">
        <v>5622</v>
      </c>
      <c r="C2758" t="s">
        <v>5623</v>
      </c>
      <c r="D2758" t="s">
        <v>24</v>
      </c>
      <c r="E2758" t="s">
        <v>25</v>
      </c>
      <c r="F2758" t="s">
        <v>1777</v>
      </c>
      <c r="G2758" t="s">
        <v>27</v>
      </c>
      <c r="H2758" t="s">
        <v>20</v>
      </c>
      <c r="I2758" s="1">
        <v>45787</v>
      </c>
      <c r="J2758">
        <v>2025</v>
      </c>
      <c r="K2758" t="s">
        <v>21</v>
      </c>
      <c r="L2758">
        <v>17</v>
      </c>
      <c r="M2758">
        <v>441.46</v>
      </c>
      <c r="N2758">
        <v>270.75</v>
      </c>
      <c r="O2758">
        <f>Table1[[#This Row],[Price_per_qty]]*Table1[[#This Row],[Sold_qty]]</f>
        <v>7504.82</v>
      </c>
      <c r="P2758">
        <f>(Table1[[#This Row],[Sold_qty]]*Table1[[#This Row],[Price_per_qty]])-(Table1[[#This Row],[COGS]]*Table1[[#This Row],[Sold_qty]])</f>
        <v>2902.0699999999997</v>
      </c>
      <c r="Q2758" s="6">
        <f>Table1[[#This Row],[Profit]]/Table1[[#This Row],[Revenue]]</f>
        <v>0.38669415122547907</v>
      </c>
    </row>
    <row r="2759" spans="1:17" x14ac:dyDescent="0.3">
      <c r="A2759">
        <v>2758</v>
      </c>
      <c r="B2759" t="s">
        <v>5624</v>
      </c>
      <c r="C2759" t="s">
        <v>1087</v>
      </c>
      <c r="D2759" t="s">
        <v>32</v>
      </c>
      <c r="E2759" t="s">
        <v>52</v>
      </c>
      <c r="F2759" t="s">
        <v>1743</v>
      </c>
      <c r="G2759" t="s">
        <v>44</v>
      </c>
      <c r="H2759" t="s">
        <v>27</v>
      </c>
      <c r="I2759" s="1">
        <v>45573</v>
      </c>
      <c r="J2759">
        <v>2024</v>
      </c>
      <c r="K2759" t="s">
        <v>29</v>
      </c>
      <c r="L2759">
        <v>20</v>
      </c>
      <c r="M2759">
        <v>320.26</v>
      </c>
      <c r="N2759">
        <v>181.12</v>
      </c>
      <c r="O2759">
        <f>Table1[[#This Row],[Price_per_qty]]*Table1[[#This Row],[Sold_qty]]</f>
        <v>6405.2</v>
      </c>
      <c r="P2759">
        <f>(Table1[[#This Row],[Sold_qty]]*Table1[[#This Row],[Price_per_qty]])-(Table1[[#This Row],[COGS]]*Table1[[#This Row],[Sold_qty]])</f>
        <v>2782.7999999999997</v>
      </c>
      <c r="Q2759" s="6">
        <f>Table1[[#This Row],[Profit]]/Table1[[#This Row],[Revenue]]</f>
        <v>0.43445950165490538</v>
      </c>
    </row>
    <row r="2760" spans="1:17" x14ac:dyDescent="0.3">
      <c r="A2760">
        <v>2759</v>
      </c>
      <c r="B2760" t="s">
        <v>5625</v>
      </c>
      <c r="C2760" t="s">
        <v>5626</v>
      </c>
      <c r="D2760" t="s">
        <v>24</v>
      </c>
      <c r="E2760" t="s">
        <v>42</v>
      </c>
      <c r="F2760" t="s">
        <v>883</v>
      </c>
      <c r="G2760" t="s">
        <v>20</v>
      </c>
      <c r="H2760" t="s">
        <v>35</v>
      </c>
      <c r="I2760" s="1">
        <v>45210</v>
      </c>
      <c r="J2760">
        <v>2023</v>
      </c>
      <c r="K2760" t="s">
        <v>103</v>
      </c>
      <c r="L2760">
        <v>20</v>
      </c>
      <c r="M2760">
        <v>36.090000000000003</v>
      </c>
      <c r="N2760">
        <v>25.19</v>
      </c>
      <c r="O2760">
        <f>Table1[[#This Row],[Price_per_qty]]*Table1[[#This Row],[Sold_qty]]</f>
        <v>721.80000000000007</v>
      </c>
      <c r="P2760">
        <f>(Table1[[#This Row],[Sold_qty]]*Table1[[#This Row],[Price_per_qty]])-(Table1[[#This Row],[COGS]]*Table1[[#This Row],[Sold_qty]])</f>
        <v>218.00000000000006</v>
      </c>
      <c r="Q2760" s="6">
        <f>Table1[[#This Row],[Profit]]/Table1[[#This Row],[Revenue]]</f>
        <v>0.3020227209753395</v>
      </c>
    </row>
    <row r="2761" spans="1:17" x14ac:dyDescent="0.3">
      <c r="A2761">
        <v>2760</v>
      </c>
      <c r="B2761" t="s">
        <v>5627</v>
      </c>
      <c r="C2761" t="s">
        <v>5628</v>
      </c>
      <c r="D2761" t="s">
        <v>32</v>
      </c>
      <c r="E2761" t="s">
        <v>52</v>
      </c>
      <c r="F2761" t="s">
        <v>2696</v>
      </c>
      <c r="G2761" t="s">
        <v>27</v>
      </c>
      <c r="H2761" t="s">
        <v>20</v>
      </c>
      <c r="I2761" s="1">
        <v>45535</v>
      </c>
      <c r="J2761">
        <v>2024</v>
      </c>
      <c r="K2761" t="s">
        <v>36</v>
      </c>
      <c r="L2761">
        <v>10</v>
      </c>
      <c r="M2761">
        <v>72.42</v>
      </c>
      <c r="N2761">
        <v>56.64</v>
      </c>
      <c r="O2761">
        <f>Table1[[#This Row],[Price_per_qty]]*Table1[[#This Row],[Sold_qty]]</f>
        <v>724.2</v>
      </c>
      <c r="P2761">
        <f>(Table1[[#This Row],[Sold_qty]]*Table1[[#This Row],[Price_per_qty]])-(Table1[[#This Row],[COGS]]*Table1[[#This Row],[Sold_qty]])</f>
        <v>157.80000000000007</v>
      </c>
      <c r="Q2761" s="6">
        <f>Table1[[#This Row],[Profit]]/Table1[[#This Row],[Revenue]]</f>
        <v>0.21789560894780455</v>
      </c>
    </row>
    <row r="2762" spans="1:17" x14ac:dyDescent="0.3">
      <c r="A2762">
        <v>2761</v>
      </c>
      <c r="B2762" t="s">
        <v>5629</v>
      </c>
      <c r="C2762" t="s">
        <v>5630</v>
      </c>
      <c r="D2762" t="s">
        <v>16</v>
      </c>
      <c r="E2762" t="s">
        <v>17</v>
      </c>
      <c r="F2762" t="s">
        <v>1497</v>
      </c>
      <c r="G2762" t="s">
        <v>35</v>
      </c>
      <c r="H2762" t="s">
        <v>20</v>
      </c>
      <c r="I2762" s="1">
        <v>45687</v>
      </c>
      <c r="J2762">
        <v>2025</v>
      </c>
      <c r="K2762" t="s">
        <v>36</v>
      </c>
      <c r="L2762">
        <v>19</v>
      </c>
      <c r="M2762">
        <v>139.74</v>
      </c>
      <c r="N2762">
        <v>110.8</v>
      </c>
      <c r="O2762">
        <f>Table1[[#This Row],[Price_per_qty]]*Table1[[#This Row],[Sold_qty]]</f>
        <v>2655.0600000000004</v>
      </c>
      <c r="P2762">
        <f>(Table1[[#This Row],[Sold_qty]]*Table1[[#This Row],[Price_per_qty]])-(Table1[[#This Row],[COGS]]*Table1[[#This Row],[Sold_qty]])</f>
        <v>549.86000000000058</v>
      </c>
      <c r="Q2762" s="6">
        <f>Table1[[#This Row],[Profit]]/Table1[[#This Row],[Revenue]]</f>
        <v>0.2070988979533421</v>
      </c>
    </row>
    <row r="2763" spans="1:17" x14ac:dyDescent="0.3">
      <c r="A2763">
        <v>2762</v>
      </c>
      <c r="B2763" t="s">
        <v>5631</v>
      </c>
      <c r="C2763" t="s">
        <v>5632</v>
      </c>
      <c r="D2763" t="s">
        <v>32</v>
      </c>
      <c r="E2763" t="s">
        <v>63</v>
      </c>
      <c r="F2763" t="s">
        <v>407</v>
      </c>
      <c r="G2763" t="s">
        <v>20</v>
      </c>
      <c r="H2763" t="s">
        <v>28</v>
      </c>
      <c r="I2763" s="1">
        <v>45006</v>
      </c>
      <c r="J2763">
        <v>2023</v>
      </c>
      <c r="K2763" t="s">
        <v>36</v>
      </c>
      <c r="L2763">
        <v>17</v>
      </c>
      <c r="M2763">
        <v>51.76</v>
      </c>
      <c r="N2763">
        <v>32.82</v>
      </c>
      <c r="O2763">
        <f>Table1[[#This Row],[Price_per_qty]]*Table1[[#This Row],[Sold_qty]]</f>
        <v>879.92</v>
      </c>
      <c r="P2763">
        <f>(Table1[[#This Row],[Sold_qty]]*Table1[[#This Row],[Price_per_qty]])-(Table1[[#This Row],[COGS]]*Table1[[#This Row],[Sold_qty]])</f>
        <v>321.9799999999999</v>
      </c>
      <c r="Q2763" s="6">
        <f>Table1[[#This Row],[Profit]]/Table1[[#This Row],[Revenue]]</f>
        <v>0.36591962905718695</v>
      </c>
    </row>
    <row r="2764" spans="1:17" x14ac:dyDescent="0.3">
      <c r="A2764">
        <v>2763</v>
      </c>
      <c r="B2764" t="s">
        <v>5633</v>
      </c>
      <c r="C2764" t="s">
        <v>5634</v>
      </c>
      <c r="D2764" t="s">
        <v>24</v>
      </c>
      <c r="E2764" t="s">
        <v>73</v>
      </c>
      <c r="F2764" t="s">
        <v>2604</v>
      </c>
      <c r="G2764" t="s">
        <v>35</v>
      </c>
      <c r="H2764" t="s">
        <v>28</v>
      </c>
      <c r="I2764" s="1">
        <v>45353</v>
      </c>
      <c r="J2764">
        <v>2024</v>
      </c>
      <c r="K2764" t="s">
        <v>29</v>
      </c>
      <c r="L2764">
        <v>1</v>
      </c>
      <c r="M2764">
        <v>395.76</v>
      </c>
      <c r="N2764">
        <v>297.01</v>
      </c>
      <c r="O2764">
        <f>Table1[[#This Row],[Price_per_qty]]*Table1[[#This Row],[Sold_qty]]</f>
        <v>395.76</v>
      </c>
      <c r="P2764">
        <f>(Table1[[#This Row],[Sold_qty]]*Table1[[#This Row],[Price_per_qty]])-(Table1[[#This Row],[COGS]]*Table1[[#This Row],[Sold_qty]])</f>
        <v>98.75</v>
      </c>
      <c r="Q2764" s="6">
        <f>Table1[[#This Row],[Profit]]/Table1[[#This Row],[Revenue]]</f>
        <v>0.24951991105720639</v>
      </c>
    </row>
    <row r="2765" spans="1:17" x14ac:dyDescent="0.3">
      <c r="A2765">
        <v>2764</v>
      </c>
      <c r="B2765" t="s">
        <v>5635</v>
      </c>
      <c r="C2765" t="s">
        <v>5636</v>
      </c>
      <c r="D2765" t="s">
        <v>16</v>
      </c>
      <c r="E2765" t="s">
        <v>59</v>
      </c>
      <c r="F2765" t="s">
        <v>1996</v>
      </c>
      <c r="G2765" t="s">
        <v>28</v>
      </c>
      <c r="H2765" t="s">
        <v>28</v>
      </c>
      <c r="I2765" s="1">
        <v>45334</v>
      </c>
      <c r="J2765">
        <v>2024</v>
      </c>
      <c r="K2765" t="s">
        <v>29</v>
      </c>
      <c r="L2765">
        <v>19</v>
      </c>
      <c r="M2765">
        <v>24.11</v>
      </c>
      <c r="N2765">
        <v>18.71</v>
      </c>
      <c r="O2765">
        <f>Table1[[#This Row],[Price_per_qty]]*Table1[[#This Row],[Sold_qty]]</f>
        <v>458.09</v>
      </c>
      <c r="P2765">
        <f>(Table1[[#This Row],[Sold_qty]]*Table1[[#This Row],[Price_per_qty]])-(Table1[[#This Row],[COGS]]*Table1[[#This Row],[Sold_qty]])</f>
        <v>102.59999999999997</v>
      </c>
      <c r="Q2765" s="6">
        <f>Table1[[#This Row],[Profit]]/Table1[[#This Row],[Revenue]]</f>
        <v>0.22397345499792612</v>
      </c>
    </row>
    <row r="2766" spans="1:17" x14ac:dyDescent="0.3">
      <c r="A2766">
        <v>2765</v>
      </c>
      <c r="B2766" t="s">
        <v>5637</v>
      </c>
      <c r="C2766" t="s">
        <v>5638</v>
      </c>
      <c r="D2766" t="s">
        <v>16</v>
      </c>
      <c r="E2766" t="s">
        <v>59</v>
      </c>
      <c r="F2766" t="s">
        <v>503</v>
      </c>
      <c r="G2766" t="s">
        <v>28</v>
      </c>
      <c r="H2766" t="s">
        <v>28</v>
      </c>
      <c r="I2766" s="1">
        <v>45607</v>
      </c>
      <c r="J2766">
        <v>2024</v>
      </c>
      <c r="K2766" t="s">
        <v>103</v>
      </c>
      <c r="L2766">
        <v>7</v>
      </c>
      <c r="M2766">
        <v>357.79</v>
      </c>
      <c r="N2766">
        <v>265.27</v>
      </c>
      <c r="O2766">
        <f>Table1[[#This Row],[Price_per_qty]]*Table1[[#This Row],[Sold_qty]]</f>
        <v>2504.5300000000002</v>
      </c>
      <c r="P2766">
        <f>(Table1[[#This Row],[Sold_qty]]*Table1[[#This Row],[Price_per_qty]])-(Table1[[#This Row],[COGS]]*Table1[[#This Row],[Sold_qty]])</f>
        <v>647.64000000000033</v>
      </c>
      <c r="Q2766" s="6">
        <f>Table1[[#This Row],[Profit]]/Table1[[#This Row],[Revenue]]</f>
        <v>0.25858743955951824</v>
      </c>
    </row>
    <row r="2767" spans="1:17" x14ac:dyDescent="0.3">
      <c r="A2767">
        <v>2766</v>
      </c>
      <c r="B2767" t="s">
        <v>5639</v>
      </c>
      <c r="C2767" t="s">
        <v>2080</v>
      </c>
      <c r="D2767" t="s">
        <v>32</v>
      </c>
      <c r="E2767" t="s">
        <v>33</v>
      </c>
      <c r="F2767" t="s">
        <v>558</v>
      </c>
      <c r="G2767" t="s">
        <v>44</v>
      </c>
      <c r="H2767" t="s">
        <v>28</v>
      </c>
      <c r="I2767" s="1">
        <v>45040</v>
      </c>
      <c r="J2767">
        <v>2023</v>
      </c>
      <c r="K2767" t="s">
        <v>36</v>
      </c>
      <c r="L2767">
        <v>14</v>
      </c>
      <c r="M2767">
        <v>406.2</v>
      </c>
      <c r="N2767">
        <v>266.77</v>
      </c>
      <c r="O2767">
        <f>Table1[[#This Row],[Price_per_qty]]*Table1[[#This Row],[Sold_qty]]</f>
        <v>5686.8</v>
      </c>
      <c r="P2767">
        <f>(Table1[[#This Row],[Sold_qty]]*Table1[[#This Row],[Price_per_qty]])-(Table1[[#This Row],[COGS]]*Table1[[#This Row],[Sold_qty]])</f>
        <v>1952.0200000000004</v>
      </c>
      <c r="Q2767" s="6">
        <f>Table1[[#This Row],[Profit]]/Table1[[#This Row],[Revenue]]</f>
        <v>0.34325455440669628</v>
      </c>
    </row>
    <row r="2768" spans="1:17" x14ac:dyDescent="0.3">
      <c r="A2768">
        <v>2767</v>
      </c>
      <c r="B2768" t="s">
        <v>5640</v>
      </c>
      <c r="C2768" t="s">
        <v>5641</v>
      </c>
      <c r="D2768" t="s">
        <v>24</v>
      </c>
      <c r="E2768" t="s">
        <v>25</v>
      </c>
      <c r="F2768" t="s">
        <v>85</v>
      </c>
      <c r="G2768" t="s">
        <v>44</v>
      </c>
      <c r="H2768" t="s">
        <v>35</v>
      </c>
      <c r="I2768" s="1">
        <v>45040</v>
      </c>
      <c r="J2768">
        <v>2023</v>
      </c>
      <c r="K2768" t="s">
        <v>21</v>
      </c>
      <c r="L2768">
        <v>10</v>
      </c>
      <c r="M2768">
        <v>70.84</v>
      </c>
      <c r="N2768">
        <v>58.11</v>
      </c>
      <c r="O2768">
        <f>Table1[[#This Row],[Price_per_qty]]*Table1[[#This Row],[Sold_qty]]</f>
        <v>708.40000000000009</v>
      </c>
      <c r="P2768">
        <f>(Table1[[#This Row],[Sold_qty]]*Table1[[#This Row],[Price_per_qty]])-(Table1[[#This Row],[COGS]]*Table1[[#This Row],[Sold_qty]])</f>
        <v>127.30000000000007</v>
      </c>
      <c r="Q2768" s="6">
        <f>Table1[[#This Row],[Profit]]/Table1[[#This Row],[Revenue]]</f>
        <v>0.17970073404856021</v>
      </c>
    </row>
    <row r="2769" spans="1:17" x14ac:dyDescent="0.3">
      <c r="A2769">
        <v>2768</v>
      </c>
      <c r="B2769" t="s">
        <v>5642</v>
      </c>
      <c r="C2769" t="s">
        <v>5643</v>
      </c>
      <c r="D2769" t="s">
        <v>24</v>
      </c>
      <c r="E2769" t="s">
        <v>42</v>
      </c>
      <c r="F2769" t="s">
        <v>3419</v>
      </c>
      <c r="G2769" t="s">
        <v>28</v>
      </c>
      <c r="H2769" t="s">
        <v>44</v>
      </c>
      <c r="I2769" s="1">
        <v>45706</v>
      </c>
      <c r="J2769">
        <v>2025</v>
      </c>
      <c r="K2769" t="s">
        <v>29</v>
      </c>
      <c r="L2769">
        <v>20</v>
      </c>
      <c r="M2769">
        <v>47.01</v>
      </c>
      <c r="N2769">
        <v>36.409999999999997</v>
      </c>
      <c r="O2769">
        <f>Table1[[#This Row],[Price_per_qty]]*Table1[[#This Row],[Sold_qty]]</f>
        <v>940.19999999999993</v>
      </c>
      <c r="P2769">
        <f>(Table1[[#This Row],[Sold_qty]]*Table1[[#This Row],[Price_per_qty]])-(Table1[[#This Row],[COGS]]*Table1[[#This Row],[Sold_qty]])</f>
        <v>212</v>
      </c>
      <c r="Q2769" s="6">
        <f>Table1[[#This Row],[Profit]]/Table1[[#This Row],[Revenue]]</f>
        <v>0.22548393958732185</v>
      </c>
    </row>
    <row r="2770" spans="1:17" x14ac:dyDescent="0.3">
      <c r="A2770">
        <v>2769</v>
      </c>
      <c r="B2770" t="s">
        <v>5644</v>
      </c>
      <c r="C2770" t="s">
        <v>2108</v>
      </c>
      <c r="D2770" t="s">
        <v>16</v>
      </c>
      <c r="E2770" t="s">
        <v>17</v>
      </c>
      <c r="F2770" t="s">
        <v>184</v>
      </c>
      <c r="G2770" t="s">
        <v>28</v>
      </c>
      <c r="H2770" t="s">
        <v>35</v>
      </c>
      <c r="I2770" s="1">
        <v>45780</v>
      </c>
      <c r="J2770">
        <v>2025</v>
      </c>
      <c r="K2770" t="s">
        <v>36</v>
      </c>
      <c r="L2770">
        <v>8</v>
      </c>
      <c r="M2770">
        <v>148.47999999999999</v>
      </c>
      <c r="N2770">
        <v>90.16</v>
      </c>
      <c r="O2770">
        <f>Table1[[#This Row],[Price_per_qty]]*Table1[[#This Row],[Sold_qty]]</f>
        <v>1187.8399999999999</v>
      </c>
      <c r="P2770">
        <f>(Table1[[#This Row],[Sold_qty]]*Table1[[#This Row],[Price_per_qty]])-(Table1[[#This Row],[COGS]]*Table1[[#This Row],[Sold_qty]])</f>
        <v>466.55999999999995</v>
      </c>
      <c r="Q2770" s="6">
        <f>Table1[[#This Row],[Profit]]/Table1[[#This Row],[Revenue]]</f>
        <v>0.39278017241379309</v>
      </c>
    </row>
    <row r="2771" spans="1:17" x14ac:dyDescent="0.3">
      <c r="A2771">
        <v>2770</v>
      </c>
      <c r="B2771" t="s">
        <v>5645</v>
      </c>
      <c r="C2771" t="s">
        <v>2518</v>
      </c>
      <c r="D2771" t="s">
        <v>24</v>
      </c>
      <c r="E2771" t="s">
        <v>42</v>
      </c>
      <c r="F2771" t="s">
        <v>1113</v>
      </c>
      <c r="G2771" t="s">
        <v>19</v>
      </c>
      <c r="H2771" t="s">
        <v>35</v>
      </c>
      <c r="I2771" s="1">
        <v>45679</v>
      </c>
      <c r="J2771">
        <v>2025</v>
      </c>
      <c r="K2771" t="s">
        <v>21</v>
      </c>
      <c r="L2771">
        <v>5</v>
      </c>
      <c r="M2771">
        <v>314.83999999999997</v>
      </c>
      <c r="N2771">
        <v>262.36</v>
      </c>
      <c r="O2771">
        <f>Table1[[#This Row],[Price_per_qty]]*Table1[[#This Row],[Sold_qty]]</f>
        <v>1574.1999999999998</v>
      </c>
      <c r="P2771">
        <f>(Table1[[#This Row],[Sold_qty]]*Table1[[#This Row],[Price_per_qty]])-(Table1[[#This Row],[COGS]]*Table1[[#This Row],[Sold_qty]])</f>
        <v>262.39999999999964</v>
      </c>
      <c r="Q2771" s="6">
        <f>Table1[[#This Row],[Profit]]/Table1[[#This Row],[Revenue]]</f>
        <v>0.16668784144327256</v>
      </c>
    </row>
    <row r="2772" spans="1:17" x14ac:dyDescent="0.3">
      <c r="A2772">
        <v>2771</v>
      </c>
      <c r="B2772" t="s">
        <v>5646</v>
      </c>
      <c r="C2772" t="s">
        <v>5647</v>
      </c>
      <c r="D2772" t="s">
        <v>16</v>
      </c>
      <c r="E2772" t="s">
        <v>59</v>
      </c>
      <c r="F2772" t="s">
        <v>125</v>
      </c>
      <c r="G2772" t="s">
        <v>20</v>
      </c>
      <c r="H2772" t="s">
        <v>28</v>
      </c>
      <c r="I2772" s="1">
        <v>45147</v>
      </c>
      <c r="J2772">
        <v>2023</v>
      </c>
      <c r="K2772" t="s">
        <v>29</v>
      </c>
      <c r="L2772">
        <v>18</v>
      </c>
      <c r="M2772">
        <v>223.33</v>
      </c>
      <c r="N2772">
        <v>174.41</v>
      </c>
      <c r="O2772">
        <f>Table1[[#This Row],[Price_per_qty]]*Table1[[#This Row],[Sold_qty]]</f>
        <v>4019.94</v>
      </c>
      <c r="P2772">
        <f>(Table1[[#This Row],[Sold_qty]]*Table1[[#This Row],[Price_per_qty]])-(Table1[[#This Row],[COGS]]*Table1[[#This Row],[Sold_qty]])</f>
        <v>880.56</v>
      </c>
      <c r="Q2772" s="6">
        <f>Table1[[#This Row],[Profit]]/Table1[[#This Row],[Revenue]]</f>
        <v>0.2190480454932163</v>
      </c>
    </row>
    <row r="2773" spans="1:17" x14ac:dyDescent="0.3">
      <c r="A2773">
        <v>2772</v>
      </c>
      <c r="B2773" t="s">
        <v>5648</v>
      </c>
      <c r="C2773" t="s">
        <v>5649</v>
      </c>
      <c r="D2773" t="s">
        <v>24</v>
      </c>
      <c r="E2773" t="s">
        <v>42</v>
      </c>
      <c r="F2773" t="s">
        <v>422</v>
      </c>
      <c r="G2773" t="s">
        <v>35</v>
      </c>
      <c r="H2773" t="s">
        <v>27</v>
      </c>
      <c r="I2773" s="1">
        <v>45258</v>
      </c>
      <c r="J2773">
        <v>2023</v>
      </c>
      <c r="K2773" t="s">
        <v>29</v>
      </c>
      <c r="L2773">
        <v>19</v>
      </c>
      <c r="M2773">
        <v>353.28</v>
      </c>
      <c r="N2773">
        <v>182.85</v>
      </c>
      <c r="O2773">
        <f>Table1[[#This Row],[Price_per_qty]]*Table1[[#This Row],[Sold_qty]]</f>
        <v>6712.32</v>
      </c>
      <c r="P2773">
        <f>(Table1[[#This Row],[Sold_qty]]*Table1[[#This Row],[Price_per_qty]])-(Table1[[#This Row],[COGS]]*Table1[[#This Row],[Sold_qty]])</f>
        <v>3238.1699999999996</v>
      </c>
      <c r="Q2773" s="6">
        <f>Table1[[#This Row],[Profit]]/Table1[[#This Row],[Revenue]]</f>
        <v>0.48242187499999994</v>
      </c>
    </row>
    <row r="2774" spans="1:17" x14ac:dyDescent="0.3">
      <c r="A2774">
        <v>2773</v>
      </c>
      <c r="B2774" t="s">
        <v>5650</v>
      </c>
      <c r="C2774" t="s">
        <v>4738</v>
      </c>
      <c r="D2774" t="s">
        <v>32</v>
      </c>
      <c r="E2774" t="s">
        <v>63</v>
      </c>
      <c r="F2774" t="s">
        <v>241</v>
      </c>
      <c r="G2774" t="s">
        <v>20</v>
      </c>
      <c r="H2774" t="s">
        <v>19</v>
      </c>
      <c r="I2774" s="1">
        <v>45162</v>
      </c>
      <c r="J2774">
        <v>2023</v>
      </c>
      <c r="K2774" t="s">
        <v>36</v>
      </c>
      <c r="L2774">
        <v>7</v>
      </c>
      <c r="M2774">
        <v>353.28</v>
      </c>
      <c r="N2774">
        <v>178.3</v>
      </c>
      <c r="O2774">
        <f>Table1[[#This Row],[Price_per_qty]]*Table1[[#This Row],[Sold_qty]]</f>
        <v>2472.96</v>
      </c>
      <c r="P2774">
        <f>(Table1[[#This Row],[Sold_qty]]*Table1[[#This Row],[Price_per_qty]])-(Table1[[#This Row],[COGS]]*Table1[[#This Row],[Sold_qty]])</f>
        <v>1224.8599999999999</v>
      </c>
      <c r="Q2774" s="6">
        <f>Table1[[#This Row],[Profit]]/Table1[[#This Row],[Revenue]]</f>
        <v>0.49530117753623182</v>
      </c>
    </row>
    <row r="2775" spans="1:17" x14ac:dyDescent="0.3">
      <c r="A2775">
        <v>2774</v>
      </c>
      <c r="B2775" t="s">
        <v>5651</v>
      </c>
      <c r="C2775" t="s">
        <v>3138</v>
      </c>
      <c r="D2775" t="s">
        <v>32</v>
      </c>
      <c r="E2775" t="s">
        <v>63</v>
      </c>
      <c r="F2775" t="s">
        <v>2001</v>
      </c>
      <c r="G2775" t="s">
        <v>35</v>
      </c>
      <c r="H2775" t="s">
        <v>44</v>
      </c>
      <c r="I2775" s="1">
        <v>45560</v>
      </c>
      <c r="J2775">
        <v>2024</v>
      </c>
      <c r="K2775" t="s">
        <v>21</v>
      </c>
      <c r="L2775">
        <v>8</v>
      </c>
      <c r="M2775">
        <v>122.17</v>
      </c>
      <c r="N2775">
        <v>68.27</v>
      </c>
      <c r="O2775">
        <f>Table1[[#This Row],[Price_per_qty]]*Table1[[#This Row],[Sold_qty]]</f>
        <v>977.36</v>
      </c>
      <c r="P2775">
        <f>(Table1[[#This Row],[Sold_qty]]*Table1[[#This Row],[Price_per_qty]])-(Table1[[#This Row],[COGS]]*Table1[[#This Row],[Sold_qty]])</f>
        <v>431.20000000000005</v>
      </c>
      <c r="Q2775" s="6">
        <f>Table1[[#This Row],[Profit]]/Table1[[#This Row],[Revenue]]</f>
        <v>0.44118850781697638</v>
      </c>
    </row>
    <row r="2776" spans="1:17" x14ac:dyDescent="0.3">
      <c r="A2776">
        <v>2775</v>
      </c>
      <c r="B2776" t="s">
        <v>5652</v>
      </c>
      <c r="C2776" t="s">
        <v>5653</v>
      </c>
      <c r="D2776" t="s">
        <v>24</v>
      </c>
      <c r="E2776" t="s">
        <v>42</v>
      </c>
      <c r="F2776" t="s">
        <v>3419</v>
      </c>
      <c r="G2776" t="s">
        <v>28</v>
      </c>
      <c r="H2776" t="s">
        <v>44</v>
      </c>
      <c r="I2776" s="1">
        <v>45260</v>
      </c>
      <c r="J2776">
        <v>2023</v>
      </c>
      <c r="K2776" t="s">
        <v>21</v>
      </c>
      <c r="L2776">
        <v>15</v>
      </c>
      <c r="M2776">
        <v>403.91</v>
      </c>
      <c r="N2776">
        <v>230.24</v>
      </c>
      <c r="O2776">
        <f>Table1[[#This Row],[Price_per_qty]]*Table1[[#This Row],[Sold_qty]]</f>
        <v>6058.6500000000005</v>
      </c>
      <c r="P2776">
        <f>(Table1[[#This Row],[Sold_qty]]*Table1[[#This Row],[Price_per_qty]])-(Table1[[#This Row],[COGS]]*Table1[[#This Row],[Sold_qty]])</f>
        <v>2605.0500000000002</v>
      </c>
      <c r="Q2776" s="6">
        <f>Table1[[#This Row],[Profit]]/Table1[[#This Row],[Revenue]]</f>
        <v>0.42997202347057512</v>
      </c>
    </row>
    <row r="2777" spans="1:17" x14ac:dyDescent="0.3">
      <c r="A2777">
        <v>2776</v>
      </c>
      <c r="B2777" t="s">
        <v>5654</v>
      </c>
      <c r="C2777" t="s">
        <v>5655</v>
      </c>
      <c r="D2777" t="s">
        <v>16</v>
      </c>
      <c r="E2777" t="s">
        <v>17</v>
      </c>
      <c r="F2777" t="s">
        <v>541</v>
      </c>
      <c r="G2777" t="s">
        <v>20</v>
      </c>
      <c r="H2777" t="s">
        <v>27</v>
      </c>
      <c r="I2777" s="1">
        <v>45493</v>
      </c>
      <c r="J2777">
        <v>2024</v>
      </c>
      <c r="K2777" t="s">
        <v>21</v>
      </c>
      <c r="L2777">
        <v>12</v>
      </c>
      <c r="M2777">
        <v>135.34</v>
      </c>
      <c r="N2777">
        <v>114.88</v>
      </c>
      <c r="O2777">
        <f>Table1[[#This Row],[Price_per_qty]]*Table1[[#This Row],[Sold_qty]]</f>
        <v>1624.08</v>
      </c>
      <c r="P2777">
        <f>(Table1[[#This Row],[Sold_qty]]*Table1[[#This Row],[Price_per_qty]])-(Table1[[#This Row],[COGS]]*Table1[[#This Row],[Sold_qty]])</f>
        <v>245.51999999999998</v>
      </c>
      <c r="Q2777" s="6">
        <f>Table1[[#This Row],[Profit]]/Table1[[#This Row],[Revenue]]</f>
        <v>0.15117481897443474</v>
      </c>
    </row>
    <row r="2778" spans="1:17" x14ac:dyDescent="0.3">
      <c r="A2778">
        <v>2777</v>
      </c>
      <c r="B2778" t="s">
        <v>5656</v>
      </c>
      <c r="C2778" t="s">
        <v>5657</v>
      </c>
      <c r="D2778" t="s">
        <v>16</v>
      </c>
      <c r="E2778" t="s">
        <v>59</v>
      </c>
      <c r="F2778" t="s">
        <v>4098</v>
      </c>
      <c r="G2778" t="s">
        <v>44</v>
      </c>
      <c r="H2778" t="s">
        <v>19</v>
      </c>
      <c r="I2778" s="1">
        <v>44952</v>
      </c>
      <c r="J2778">
        <v>2023</v>
      </c>
      <c r="K2778" t="s">
        <v>103</v>
      </c>
      <c r="L2778">
        <v>14</v>
      </c>
      <c r="M2778">
        <v>314.33</v>
      </c>
      <c r="N2778">
        <v>239.92</v>
      </c>
      <c r="O2778">
        <f>Table1[[#This Row],[Price_per_qty]]*Table1[[#This Row],[Sold_qty]]</f>
        <v>4400.62</v>
      </c>
      <c r="P2778">
        <f>(Table1[[#This Row],[Sold_qty]]*Table1[[#This Row],[Price_per_qty]])-(Table1[[#This Row],[COGS]]*Table1[[#This Row],[Sold_qty]])</f>
        <v>1041.7400000000002</v>
      </c>
      <c r="Q2778" s="6">
        <f>Table1[[#This Row],[Profit]]/Table1[[#This Row],[Revenue]]</f>
        <v>0.23672573410110401</v>
      </c>
    </row>
    <row r="2779" spans="1:17" x14ac:dyDescent="0.3">
      <c r="A2779">
        <v>2778</v>
      </c>
      <c r="B2779" t="s">
        <v>5658</v>
      </c>
      <c r="C2779" t="s">
        <v>5659</v>
      </c>
      <c r="D2779" t="s">
        <v>24</v>
      </c>
      <c r="E2779" t="s">
        <v>73</v>
      </c>
      <c r="F2779" t="s">
        <v>436</v>
      </c>
      <c r="G2779" t="s">
        <v>19</v>
      </c>
      <c r="H2779" t="s">
        <v>28</v>
      </c>
      <c r="I2779" s="1">
        <v>44991</v>
      </c>
      <c r="J2779">
        <v>2023</v>
      </c>
      <c r="K2779" t="s">
        <v>36</v>
      </c>
      <c r="L2779">
        <v>17</v>
      </c>
      <c r="M2779">
        <v>175</v>
      </c>
      <c r="N2779">
        <v>97.37</v>
      </c>
      <c r="O2779">
        <f>Table1[[#This Row],[Price_per_qty]]*Table1[[#This Row],[Sold_qty]]</f>
        <v>2975</v>
      </c>
      <c r="P2779">
        <f>(Table1[[#This Row],[Sold_qty]]*Table1[[#This Row],[Price_per_qty]])-(Table1[[#This Row],[COGS]]*Table1[[#This Row],[Sold_qty]])</f>
        <v>1319.71</v>
      </c>
      <c r="Q2779" s="6">
        <f>Table1[[#This Row],[Profit]]/Table1[[#This Row],[Revenue]]</f>
        <v>0.44359999999999999</v>
      </c>
    </row>
    <row r="2780" spans="1:17" x14ac:dyDescent="0.3">
      <c r="A2780">
        <v>2779</v>
      </c>
      <c r="B2780" t="s">
        <v>5660</v>
      </c>
      <c r="C2780" t="s">
        <v>5441</v>
      </c>
      <c r="D2780" t="s">
        <v>24</v>
      </c>
      <c r="E2780" t="s">
        <v>25</v>
      </c>
      <c r="F2780" t="s">
        <v>448</v>
      </c>
      <c r="G2780" t="s">
        <v>19</v>
      </c>
      <c r="H2780" t="s">
        <v>44</v>
      </c>
      <c r="I2780" s="1">
        <v>45012</v>
      </c>
      <c r="J2780">
        <v>2023</v>
      </c>
      <c r="K2780" t="s">
        <v>103</v>
      </c>
      <c r="L2780">
        <v>12</v>
      </c>
      <c r="M2780">
        <v>17.350000000000001</v>
      </c>
      <c r="N2780">
        <v>12.28</v>
      </c>
      <c r="O2780">
        <f>Table1[[#This Row],[Price_per_qty]]*Table1[[#This Row],[Sold_qty]]</f>
        <v>208.20000000000002</v>
      </c>
      <c r="P2780">
        <f>(Table1[[#This Row],[Sold_qty]]*Table1[[#This Row],[Price_per_qty]])-(Table1[[#This Row],[COGS]]*Table1[[#This Row],[Sold_qty]])</f>
        <v>60.840000000000032</v>
      </c>
      <c r="Q2780" s="6">
        <f>Table1[[#This Row],[Profit]]/Table1[[#This Row],[Revenue]]</f>
        <v>0.29221902017291079</v>
      </c>
    </row>
    <row r="2781" spans="1:17" x14ac:dyDescent="0.3">
      <c r="A2781">
        <v>2780</v>
      </c>
      <c r="B2781" t="s">
        <v>5661</v>
      </c>
      <c r="C2781" t="s">
        <v>372</v>
      </c>
      <c r="D2781" t="s">
        <v>24</v>
      </c>
      <c r="E2781" t="s">
        <v>73</v>
      </c>
      <c r="F2781" t="s">
        <v>1711</v>
      </c>
      <c r="G2781" t="s">
        <v>20</v>
      </c>
      <c r="H2781" t="s">
        <v>35</v>
      </c>
      <c r="I2781" s="1">
        <v>45707</v>
      </c>
      <c r="J2781">
        <v>2025</v>
      </c>
      <c r="K2781" t="s">
        <v>36</v>
      </c>
      <c r="L2781">
        <v>9</v>
      </c>
      <c r="M2781">
        <v>427.48</v>
      </c>
      <c r="N2781">
        <v>252.46</v>
      </c>
      <c r="O2781">
        <f>Table1[[#This Row],[Price_per_qty]]*Table1[[#This Row],[Sold_qty]]</f>
        <v>3847.32</v>
      </c>
      <c r="P2781">
        <f>(Table1[[#This Row],[Sold_qty]]*Table1[[#This Row],[Price_per_qty]])-(Table1[[#This Row],[COGS]]*Table1[[#This Row],[Sold_qty]])</f>
        <v>1575.1800000000003</v>
      </c>
      <c r="Q2781" s="6">
        <f>Table1[[#This Row],[Profit]]/Table1[[#This Row],[Revenue]]</f>
        <v>0.40942266304856373</v>
      </c>
    </row>
    <row r="2782" spans="1:17" x14ac:dyDescent="0.3">
      <c r="A2782">
        <v>2781</v>
      </c>
      <c r="B2782" t="s">
        <v>5662</v>
      </c>
      <c r="C2782" t="s">
        <v>5663</v>
      </c>
      <c r="D2782" t="s">
        <v>32</v>
      </c>
      <c r="E2782" t="s">
        <v>63</v>
      </c>
      <c r="F2782" t="s">
        <v>2554</v>
      </c>
      <c r="G2782" t="s">
        <v>44</v>
      </c>
      <c r="H2782" t="s">
        <v>27</v>
      </c>
      <c r="I2782" s="1">
        <v>44954</v>
      </c>
      <c r="J2782">
        <v>2023</v>
      </c>
      <c r="K2782" t="s">
        <v>21</v>
      </c>
      <c r="L2782">
        <v>12</v>
      </c>
      <c r="M2782">
        <v>257.2</v>
      </c>
      <c r="N2782">
        <v>195.2</v>
      </c>
      <c r="O2782">
        <f>Table1[[#This Row],[Price_per_qty]]*Table1[[#This Row],[Sold_qty]]</f>
        <v>3086.3999999999996</v>
      </c>
      <c r="P2782">
        <f>(Table1[[#This Row],[Sold_qty]]*Table1[[#This Row],[Price_per_qty]])-(Table1[[#This Row],[COGS]]*Table1[[#This Row],[Sold_qty]])</f>
        <v>744</v>
      </c>
      <c r="Q2782" s="6">
        <f>Table1[[#This Row],[Profit]]/Table1[[#This Row],[Revenue]]</f>
        <v>0.24105754276827374</v>
      </c>
    </row>
    <row r="2783" spans="1:17" x14ac:dyDescent="0.3">
      <c r="A2783">
        <v>2782</v>
      </c>
      <c r="B2783" t="s">
        <v>5664</v>
      </c>
      <c r="C2783" t="s">
        <v>5665</v>
      </c>
      <c r="D2783" t="s">
        <v>24</v>
      </c>
      <c r="E2783" t="s">
        <v>73</v>
      </c>
      <c r="F2783" t="s">
        <v>1682</v>
      </c>
      <c r="G2783" t="s">
        <v>27</v>
      </c>
      <c r="H2783" t="s">
        <v>20</v>
      </c>
      <c r="I2783" s="1">
        <v>45506</v>
      </c>
      <c r="J2783">
        <v>2024</v>
      </c>
      <c r="K2783" t="s">
        <v>21</v>
      </c>
      <c r="L2783">
        <v>13</v>
      </c>
      <c r="M2783">
        <v>80.349999999999994</v>
      </c>
      <c r="N2783">
        <v>44.12</v>
      </c>
      <c r="O2783">
        <f>Table1[[#This Row],[Price_per_qty]]*Table1[[#This Row],[Sold_qty]]</f>
        <v>1044.55</v>
      </c>
      <c r="P2783">
        <f>(Table1[[#This Row],[Sold_qty]]*Table1[[#This Row],[Price_per_qty]])-(Table1[[#This Row],[COGS]]*Table1[[#This Row],[Sold_qty]])</f>
        <v>470.99</v>
      </c>
      <c r="Q2783" s="6">
        <f>Table1[[#This Row],[Profit]]/Table1[[#This Row],[Revenue]]</f>
        <v>0.4509023024268824</v>
      </c>
    </row>
    <row r="2784" spans="1:17" x14ac:dyDescent="0.3">
      <c r="A2784">
        <v>2783</v>
      </c>
      <c r="B2784" t="s">
        <v>5666</v>
      </c>
      <c r="C2784" t="s">
        <v>5667</v>
      </c>
      <c r="D2784" t="s">
        <v>16</v>
      </c>
      <c r="E2784" t="s">
        <v>106</v>
      </c>
      <c r="F2784" t="s">
        <v>2203</v>
      </c>
      <c r="G2784" t="s">
        <v>35</v>
      </c>
      <c r="H2784" t="s">
        <v>20</v>
      </c>
      <c r="I2784" s="1">
        <v>45271</v>
      </c>
      <c r="J2784">
        <v>2023</v>
      </c>
      <c r="K2784" t="s">
        <v>103</v>
      </c>
      <c r="L2784">
        <v>10</v>
      </c>
      <c r="M2784">
        <v>12.44</v>
      </c>
      <c r="N2784">
        <v>10.39</v>
      </c>
      <c r="O2784">
        <f>Table1[[#This Row],[Price_per_qty]]*Table1[[#This Row],[Sold_qty]]</f>
        <v>124.39999999999999</v>
      </c>
      <c r="P2784">
        <f>(Table1[[#This Row],[Sold_qty]]*Table1[[#This Row],[Price_per_qty]])-(Table1[[#This Row],[COGS]]*Table1[[#This Row],[Sold_qty]])</f>
        <v>20.499999999999986</v>
      </c>
      <c r="Q2784" s="6">
        <f>Table1[[#This Row],[Profit]]/Table1[[#This Row],[Revenue]]</f>
        <v>0.16479099678456582</v>
      </c>
    </row>
    <row r="2785" spans="1:17" x14ac:dyDescent="0.3">
      <c r="A2785">
        <v>2784</v>
      </c>
      <c r="B2785" t="s">
        <v>5668</v>
      </c>
      <c r="C2785" t="s">
        <v>1268</v>
      </c>
      <c r="D2785" t="s">
        <v>32</v>
      </c>
      <c r="E2785" t="s">
        <v>33</v>
      </c>
      <c r="F2785" t="s">
        <v>464</v>
      </c>
      <c r="G2785" t="s">
        <v>44</v>
      </c>
      <c r="H2785" t="s">
        <v>35</v>
      </c>
      <c r="I2785" s="1">
        <v>45761</v>
      </c>
      <c r="J2785">
        <v>2025</v>
      </c>
      <c r="K2785" t="s">
        <v>29</v>
      </c>
      <c r="L2785">
        <v>8</v>
      </c>
      <c r="M2785">
        <v>81.44</v>
      </c>
      <c r="N2785">
        <v>64.099999999999994</v>
      </c>
      <c r="O2785">
        <f>Table1[[#This Row],[Price_per_qty]]*Table1[[#This Row],[Sold_qty]]</f>
        <v>651.52</v>
      </c>
      <c r="P2785">
        <f>(Table1[[#This Row],[Sold_qty]]*Table1[[#This Row],[Price_per_qty]])-(Table1[[#This Row],[COGS]]*Table1[[#This Row],[Sold_qty]])</f>
        <v>138.72000000000003</v>
      </c>
      <c r="Q2785" s="6">
        <f>Table1[[#This Row],[Profit]]/Table1[[#This Row],[Revenue]]</f>
        <v>0.21291748526522597</v>
      </c>
    </row>
    <row r="2786" spans="1:17" x14ac:dyDescent="0.3">
      <c r="A2786">
        <v>2785</v>
      </c>
      <c r="B2786" t="s">
        <v>5669</v>
      </c>
      <c r="C2786" t="s">
        <v>5670</v>
      </c>
      <c r="D2786" t="s">
        <v>32</v>
      </c>
      <c r="E2786" t="s">
        <v>63</v>
      </c>
      <c r="F2786" t="s">
        <v>319</v>
      </c>
      <c r="G2786" t="s">
        <v>35</v>
      </c>
      <c r="H2786" t="s">
        <v>35</v>
      </c>
      <c r="I2786" s="1">
        <v>45116</v>
      </c>
      <c r="J2786">
        <v>2023</v>
      </c>
      <c r="K2786" t="s">
        <v>103</v>
      </c>
      <c r="L2786">
        <v>4</v>
      </c>
      <c r="M2786">
        <v>344.09</v>
      </c>
      <c r="N2786">
        <v>228.76</v>
      </c>
      <c r="O2786">
        <f>Table1[[#This Row],[Price_per_qty]]*Table1[[#This Row],[Sold_qty]]</f>
        <v>1376.36</v>
      </c>
      <c r="P2786">
        <f>(Table1[[#This Row],[Sold_qty]]*Table1[[#This Row],[Price_per_qty]])-(Table1[[#This Row],[COGS]]*Table1[[#This Row],[Sold_qty]])</f>
        <v>461.31999999999994</v>
      </c>
      <c r="Q2786" s="6">
        <f>Table1[[#This Row],[Profit]]/Table1[[#This Row],[Revenue]]</f>
        <v>0.33517393705135284</v>
      </c>
    </row>
    <row r="2787" spans="1:17" x14ac:dyDescent="0.3">
      <c r="A2787">
        <v>2786</v>
      </c>
      <c r="B2787" t="s">
        <v>5671</v>
      </c>
      <c r="C2787" t="s">
        <v>5350</v>
      </c>
      <c r="D2787" t="s">
        <v>24</v>
      </c>
      <c r="E2787" t="s">
        <v>42</v>
      </c>
      <c r="F2787" t="s">
        <v>322</v>
      </c>
      <c r="G2787" t="s">
        <v>19</v>
      </c>
      <c r="H2787" t="s">
        <v>28</v>
      </c>
      <c r="I2787" s="1">
        <v>45630</v>
      </c>
      <c r="J2787">
        <v>2024</v>
      </c>
      <c r="K2787" t="s">
        <v>103</v>
      </c>
      <c r="L2787">
        <v>2</v>
      </c>
      <c r="M2787">
        <v>207.71</v>
      </c>
      <c r="N2787">
        <v>130.74</v>
      </c>
      <c r="O2787">
        <f>Table1[[#This Row],[Price_per_qty]]*Table1[[#This Row],[Sold_qty]]</f>
        <v>415.42</v>
      </c>
      <c r="P2787">
        <f>(Table1[[#This Row],[Sold_qty]]*Table1[[#This Row],[Price_per_qty]])-(Table1[[#This Row],[COGS]]*Table1[[#This Row],[Sold_qty]])</f>
        <v>153.94</v>
      </c>
      <c r="Q2787" s="6">
        <f>Table1[[#This Row],[Profit]]/Table1[[#This Row],[Revenue]]</f>
        <v>0.37056472967117615</v>
      </c>
    </row>
    <row r="2788" spans="1:17" x14ac:dyDescent="0.3">
      <c r="A2788">
        <v>2787</v>
      </c>
      <c r="B2788" t="s">
        <v>5672</v>
      </c>
      <c r="C2788" t="s">
        <v>5673</v>
      </c>
      <c r="D2788" t="s">
        <v>24</v>
      </c>
      <c r="E2788" t="s">
        <v>42</v>
      </c>
      <c r="F2788" t="s">
        <v>979</v>
      </c>
      <c r="G2788" t="s">
        <v>20</v>
      </c>
      <c r="H2788" t="s">
        <v>35</v>
      </c>
      <c r="I2788" s="1">
        <v>45827</v>
      </c>
      <c r="J2788">
        <v>2025</v>
      </c>
      <c r="K2788" t="s">
        <v>21</v>
      </c>
      <c r="L2788">
        <v>17</v>
      </c>
      <c r="M2788">
        <v>312.16000000000003</v>
      </c>
      <c r="N2788">
        <v>250.38</v>
      </c>
      <c r="O2788">
        <f>Table1[[#This Row],[Price_per_qty]]*Table1[[#This Row],[Sold_qty]]</f>
        <v>5306.72</v>
      </c>
      <c r="P2788">
        <f>(Table1[[#This Row],[Sold_qty]]*Table1[[#This Row],[Price_per_qty]])-(Table1[[#This Row],[COGS]]*Table1[[#This Row],[Sold_qty]])</f>
        <v>1050.2600000000002</v>
      </c>
      <c r="Q2788" s="6">
        <f>Table1[[#This Row],[Profit]]/Table1[[#This Row],[Revenue]]</f>
        <v>0.19791132752434651</v>
      </c>
    </row>
    <row r="2789" spans="1:17" x14ac:dyDescent="0.3">
      <c r="A2789">
        <v>2788</v>
      </c>
      <c r="B2789" t="s">
        <v>5674</v>
      </c>
      <c r="C2789" t="s">
        <v>5675</v>
      </c>
      <c r="D2789" t="s">
        <v>24</v>
      </c>
      <c r="E2789" t="s">
        <v>25</v>
      </c>
      <c r="F2789" t="s">
        <v>891</v>
      </c>
      <c r="G2789" t="s">
        <v>35</v>
      </c>
      <c r="H2789" t="s">
        <v>20</v>
      </c>
      <c r="I2789" s="1">
        <v>45640</v>
      </c>
      <c r="J2789">
        <v>2024</v>
      </c>
      <c r="K2789" t="s">
        <v>36</v>
      </c>
      <c r="L2789">
        <v>9</v>
      </c>
      <c r="M2789">
        <v>43.6</v>
      </c>
      <c r="N2789">
        <v>24.86</v>
      </c>
      <c r="O2789">
        <f>Table1[[#This Row],[Price_per_qty]]*Table1[[#This Row],[Sold_qty]]</f>
        <v>392.40000000000003</v>
      </c>
      <c r="P2789">
        <f>(Table1[[#This Row],[Sold_qty]]*Table1[[#This Row],[Price_per_qty]])-(Table1[[#This Row],[COGS]]*Table1[[#This Row],[Sold_qty]])</f>
        <v>168.66000000000003</v>
      </c>
      <c r="Q2789" s="6">
        <f>Table1[[#This Row],[Profit]]/Table1[[#This Row],[Revenue]]</f>
        <v>0.4298165137614679</v>
      </c>
    </row>
    <row r="2790" spans="1:17" x14ac:dyDescent="0.3">
      <c r="A2790">
        <v>2789</v>
      </c>
      <c r="B2790" t="s">
        <v>5676</v>
      </c>
      <c r="C2790" t="s">
        <v>5677</v>
      </c>
      <c r="D2790" t="s">
        <v>32</v>
      </c>
      <c r="E2790" t="s">
        <v>63</v>
      </c>
      <c r="F2790" t="s">
        <v>386</v>
      </c>
      <c r="G2790" t="s">
        <v>27</v>
      </c>
      <c r="H2790" t="s">
        <v>44</v>
      </c>
      <c r="I2790" s="1">
        <v>45063</v>
      </c>
      <c r="J2790">
        <v>2023</v>
      </c>
      <c r="K2790" t="s">
        <v>103</v>
      </c>
      <c r="L2790">
        <v>1</v>
      </c>
      <c r="M2790">
        <v>210.55</v>
      </c>
      <c r="N2790">
        <v>126.96</v>
      </c>
      <c r="O2790">
        <f>Table1[[#This Row],[Price_per_qty]]*Table1[[#This Row],[Sold_qty]]</f>
        <v>210.55</v>
      </c>
      <c r="P2790">
        <f>(Table1[[#This Row],[Sold_qty]]*Table1[[#This Row],[Price_per_qty]])-(Table1[[#This Row],[COGS]]*Table1[[#This Row],[Sold_qty]])</f>
        <v>83.590000000000018</v>
      </c>
      <c r="Q2790" s="6">
        <f>Table1[[#This Row],[Profit]]/Table1[[#This Row],[Revenue]]</f>
        <v>0.39700783661838052</v>
      </c>
    </row>
    <row r="2791" spans="1:17" x14ac:dyDescent="0.3">
      <c r="A2791">
        <v>2790</v>
      </c>
      <c r="B2791" t="s">
        <v>5678</v>
      </c>
      <c r="C2791" t="s">
        <v>5679</v>
      </c>
      <c r="D2791" t="s">
        <v>24</v>
      </c>
      <c r="E2791" t="s">
        <v>42</v>
      </c>
      <c r="F2791" t="s">
        <v>1494</v>
      </c>
      <c r="G2791" t="s">
        <v>44</v>
      </c>
      <c r="H2791" t="s">
        <v>20</v>
      </c>
      <c r="I2791" s="1">
        <v>45126</v>
      </c>
      <c r="J2791">
        <v>2023</v>
      </c>
      <c r="K2791" t="s">
        <v>29</v>
      </c>
      <c r="L2791">
        <v>3</v>
      </c>
      <c r="M2791">
        <v>243.42</v>
      </c>
      <c r="N2791">
        <v>173.33</v>
      </c>
      <c r="O2791">
        <f>Table1[[#This Row],[Price_per_qty]]*Table1[[#This Row],[Sold_qty]]</f>
        <v>730.26</v>
      </c>
      <c r="P2791">
        <f>(Table1[[#This Row],[Sold_qty]]*Table1[[#This Row],[Price_per_qty]])-(Table1[[#This Row],[COGS]]*Table1[[#This Row],[Sold_qty]])</f>
        <v>210.26999999999998</v>
      </c>
      <c r="Q2791" s="6">
        <f>Table1[[#This Row],[Profit]]/Table1[[#This Row],[Revenue]]</f>
        <v>0.28793854243694023</v>
      </c>
    </row>
    <row r="2792" spans="1:17" x14ac:dyDescent="0.3">
      <c r="A2792">
        <v>2791</v>
      </c>
      <c r="B2792" t="s">
        <v>5680</v>
      </c>
      <c r="C2792" t="s">
        <v>3575</v>
      </c>
      <c r="D2792" t="s">
        <v>16</v>
      </c>
      <c r="E2792" t="s">
        <v>59</v>
      </c>
      <c r="F2792" t="s">
        <v>2164</v>
      </c>
      <c r="G2792" t="s">
        <v>44</v>
      </c>
      <c r="H2792" t="s">
        <v>44</v>
      </c>
      <c r="I2792" s="1">
        <v>45737</v>
      </c>
      <c r="J2792">
        <v>2025</v>
      </c>
      <c r="K2792" t="s">
        <v>103</v>
      </c>
      <c r="L2792">
        <v>4</v>
      </c>
      <c r="M2792">
        <v>105.38</v>
      </c>
      <c r="N2792">
        <v>59.48</v>
      </c>
      <c r="O2792">
        <f>Table1[[#This Row],[Price_per_qty]]*Table1[[#This Row],[Sold_qty]]</f>
        <v>421.52</v>
      </c>
      <c r="P2792">
        <f>(Table1[[#This Row],[Sold_qty]]*Table1[[#This Row],[Price_per_qty]])-(Table1[[#This Row],[COGS]]*Table1[[#This Row],[Sold_qty]])</f>
        <v>183.6</v>
      </c>
      <c r="Q2792" s="6">
        <f>Table1[[#This Row],[Profit]]/Table1[[#This Row],[Revenue]]</f>
        <v>0.43556652116151073</v>
      </c>
    </row>
    <row r="2793" spans="1:17" x14ac:dyDescent="0.3">
      <c r="A2793">
        <v>2792</v>
      </c>
      <c r="B2793" t="s">
        <v>5681</v>
      </c>
      <c r="C2793" t="s">
        <v>5682</v>
      </c>
      <c r="D2793" t="s">
        <v>16</v>
      </c>
      <c r="E2793" t="s">
        <v>59</v>
      </c>
      <c r="F2793" t="s">
        <v>2508</v>
      </c>
      <c r="G2793" t="s">
        <v>27</v>
      </c>
      <c r="H2793" t="s">
        <v>35</v>
      </c>
      <c r="I2793" s="1">
        <v>45027</v>
      </c>
      <c r="J2793">
        <v>2023</v>
      </c>
      <c r="K2793" t="s">
        <v>21</v>
      </c>
      <c r="L2793">
        <v>2</v>
      </c>
      <c r="M2793">
        <v>110.18</v>
      </c>
      <c r="N2793">
        <v>60.75</v>
      </c>
      <c r="O2793">
        <f>Table1[[#This Row],[Price_per_qty]]*Table1[[#This Row],[Sold_qty]]</f>
        <v>220.36</v>
      </c>
      <c r="P2793">
        <f>(Table1[[#This Row],[Sold_qty]]*Table1[[#This Row],[Price_per_qty]])-(Table1[[#This Row],[COGS]]*Table1[[#This Row],[Sold_qty]])</f>
        <v>98.860000000000014</v>
      </c>
      <c r="Q2793" s="6">
        <f>Table1[[#This Row],[Profit]]/Table1[[#This Row],[Revenue]]</f>
        <v>0.44862951533853695</v>
      </c>
    </row>
    <row r="2794" spans="1:17" x14ac:dyDescent="0.3">
      <c r="A2794">
        <v>2793</v>
      </c>
      <c r="B2794" t="s">
        <v>5683</v>
      </c>
      <c r="C2794" t="s">
        <v>5563</v>
      </c>
      <c r="D2794" t="s">
        <v>16</v>
      </c>
      <c r="E2794" t="s">
        <v>59</v>
      </c>
      <c r="F2794" t="s">
        <v>1050</v>
      </c>
      <c r="G2794" t="s">
        <v>20</v>
      </c>
      <c r="H2794" t="s">
        <v>44</v>
      </c>
      <c r="I2794" s="1">
        <v>45277</v>
      </c>
      <c r="J2794">
        <v>2023</v>
      </c>
      <c r="K2794" t="s">
        <v>21</v>
      </c>
      <c r="L2794">
        <v>6</v>
      </c>
      <c r="M2794">
        <v>18.5</v>
      </c>
      <c r="N2794">
        <v>10.130000000000001</v>
      </c>
      <c r="O2794">
        <f>Table1[[#This Row],[Price_per_qty]]*Table1[[#This Row],[Sold_qty]]</f>
        <v>111</v>
      </c>
      <c r="P2794">
        <f>(Table1[[#This Row],[Sold_qty]]*Table1[[#This Row],[Price_per_qty]])-(Table1[[#This Row],[COGS]]*Table1[[#This Row],[Sold_qty]])</f>
        <v>50.22</v>
      </c>
      <c r="Q2794" s="6">
        <f>Table1[[#This Row],[Profit]]/Table1[[#This Row],[Revenue]]</f>
        <v>0.45243243243243242</v>
      </c>
    </row>
    <row r="2795" spans="1:17" x14ac:dyDescent="0.3">
      <c r="A2795">
        <v>2794</v>
      </c>
      <c r="B2795" t="s">
        <v>5684</v>
      </c>
      <c r="C2795" t="s">
        <v>5685</v>
      </c>
      <c r="D2795" t="s">
        <v>16</v>
      </c>
      <c r="E2795" t="s">
        <v>106</v>
      </c>
      <c r="F2795" t="s">
        <v>755</v>
      </c>
      <c r="G2795" t="s">
        <v>44</v>
      </c>
      <c r="H2795" t="s">
        <v>27</v>
      </c>
      <c r="I2795" s="1">
        <v>45285</v>
      </c>
      <c r="J2795">
        <v>2023</v>
      </c>
      <c r="K2795" t="s">
        <v>36</v>
      </c>
      <c r="L2795">
        <v>17</v>
      </c>
      <c r="M2795">
        <v>369.25</v>
      </c>
      <c r="N2795">
        <v>273.2</v>
      </c>
      <c r="O2795">
        <f>Table1[[#This Row],[Price_per_qty]]*Table1[[#This Row],[Sold_qty]]</f>
        <v>6277.25</v>
      </c>
      <c r="P2795">
        <f>(Table1[[#This Row],[Sold_qty]]*Table1[[#This Row],[Price_per_qty]])-(Table1[[#This Row],[COGS]]*Table1[[#This Row],[Sold_qty]])</f>
        <v>1632.8500000000004</v>
      </c>
      <c r="Q2795" s="6">
        <f>Table1[[#This Row],[Profit]]/Table1[[#This Row],[Revenue]]</f>
        <v>0.26012186865267439</v>
      </c>
    </row>
    <row r="2796" spans="1:17" x14ac:dyDescent="0.3">
      <c r="A2796">
        <v>2795</v>
      </c>
      <c r="B2796" t="s">
        <v>5686</v>
      </c>
      <c r="C2796" t="s">
        <v>5687</v>
      </c>
      <c r="D2796" t="s">
        <v>24</v>
      </c>
      <c r="E2796" t="s">
        <v>25</v>
      </c>
      <c r="F2796" t="s">
        <v>1653</v>
      </c>
      <c r="G2796" t="s">
        <v>28</v>
      </c>
      <c r="H2796" t="s">
        <v>27</v>
      </c>
      <c r="I2796" s="1">
        <v>45683</v>
      </c>
      <c r="J2796">
        <v>2025</v>
      </c>
      <c r="K2796" t="s">
        <v>29</v>
      </c>
      <c r="L2796">
        <v>13</v>
      </c>
      <c r="M2796">
        <v>172.68</v>
      </c>
      <c r="N2796">
        <v>145.44999999999999</v>
      </c>
      <c r="O2796">
        <f>Table1[[#This Row],[Price_per_qty]]*Table1[[#This Row],[Sold_qty]]</f>
        <v>2244.84</v>
      </c>
      <c r="P2796">
        <f>(Table1[[#This Row],[Sold_qty]]*Table1[[#This Row],[Price_per_qty]])-(Table1[[#This Row],[COGS]]*Table1[[#This Row],[Sold_qty]])</f>
        <v>353.99000000000024</v>
      </c>
      <c r="Q2796" s="6">
        <f>Table1[[#This Row],[Profit]]/Table1[[#This Row],[Revenue]]</f>
        <v>0.15769052582812149</v>
      </c>
    </row>
    <row r="2797" spans="1:17" x14ac:dyDescent="0.3">
      <c r="A2797">
        <v>2796</v>
      </c>
      <c r="B2797" t="s">
        <v>5688</v>
      </c>
      <c r="C2797" t="s">
        <v>5689</v>
      </c>
      <c r="D2797" t="s">
        <v>24</v>
      </c>
      <c r="E2797" t="s">
        <v>73</v>
      </c>
      <c r="F2797" t="s">
        <v>526</v>
      </c>
      <c r="G2797" t="s">
        <v>28</v>
      </c>
      <c r="H2797" t="s">
        <v>35</v>
      </c>
      <c r="I2797" s="1">
        <v>45038</v>
      </c>
      <c r="J2797">
        <v>2023</v>
      </c>
      <c r="K2797" t="s">
        <v>103</v>
      </c>
      <c r="L2797">
        <v>9</v>
      </c>
      <c r="M2797">
        <v>284.47000000000003</v>
      </c>
      <c r="N2797">
        <v>145.94999999999999</v>
      </c>
      <c r="O2797">
        <f>Table1[[#This Row],[Price_per_qty]]*Table1[[#This Row],[Sold_qty]]</f>
        <v>2560.2300000000005</v>
      </c>
      <c r="P2797">
        <f>(Table1[[#This Row],[Sold_qty]]*Table1[[#This Row],[Price_per_qty]])-(Table1[[#This Row],[COGS]]*Table1[[#This Row],[Sold_qty]])</f>
        <v>1246.6800000000005</v>
      </c>
      <c r="Q2797" s="6">
        <f>Table1[[#This Row],[Profit]]/Table1[[#This Row],[Revenue]]</f>
        <v>0.48694062642809444</v>
      </c>
    </row>
    <row r="2798" spans="1:17" x14ac:dyDescent="0.3">
      <c r="A2798">
        <v>2797</v>
      </c>
      <c r="B2798" t="s">
        <v>5690</v>
      </c>
      <c r="C2798" t="s">
        <v>5691</v>
      </c>
      <c r="D2798" t="s">
        <v>32</v>
      </c>
      <c r="E2798" t="s">
        <v>52</v>
      </c>
      <c r="F2798" t="s">
        <v>643</v>
      </c>
      <c r="G2798" t="s">
        <v>35</v>
      </c>
      <c r="H2798" t="s">
        <v>19</v>
      </c>
      <c r="I2798" s="1">
        <v>45077</v>
      </c>
      <c r="J2798">
        <v>2023</v>
      </c>
      <c r="K2798" t="s">
        <v>36</v>
      </c>
      <c r="L2798">
        <v>11</v>
      </c>
      <c r="M2798">
        <v>137.91999999999999</v>
      </c>
      <c r="N2798">
        <v>94.67</v>
      </c>
      <c r="O2798">
        <f>Table1[[#This Row],[Price_per_qty]]*Table1[[#This Row],[Sold_qty]]</f>
        <v>1517.12</v>
      </c>
      <c r="P2798">
        <f>(Table1[[#This Row],[Sold_qty]]*Table1[[#This Row],[Price_per_qty]])-(Table1[[#This Row],[COGS]]*Table1[[#This Row],[Sold_qty]])</f>
        <v>475.74999999999977</v>
      </c>
      <c r="Q2798" s="6">
        <f>Table1[[#This Row],[Profit]]/Table1[[#This Row],[Revenue]]</f>
        <v>0.31358758700696043</v>
      </c>
    </row>
    <row r="2799" spans="1:17" x14ac:dyDescent="0.3">
      <c r="A2799">
        <v>2798</v>
      </c>
      <c r="B2799" t="s">
        <v>5692</v>
      </c>
      <c r="C2799" t="s">
        <v>3068</v>
      </c>
      <c r="D2799" t="s">
        <v>32</v>
      </c>
      <c r="E2799" t="s">
        <v>52</v>
      </c>
      <c r="F2799" t="s">
        <v>2008</v>
      </c>
      <c r="G2799" t="s">
        <v>28</v>
      </c>
      <c r="H2799" t="s">
        <v>27</v>
      </c>
      <c r="I2799" s="1">
        <v>45044</v>
      </c>
      <c r="J2799">
        <v>2023</v>
      </c>
      <c r="K2799" t="s">
        <v>103</v>
      </c>
      <c r="L2799">
        <v>19</v>
      </c>
      <c r="M2799">
        <v>201.31</v>
      </c>
      <c r="N2799">
        <v>137.38</v>
      </c>
      <c r="O2799">
        <f>Table1[[#This Row],[Price_per_qty]]*Table1[[#This Row],[Sold_qty]]</f>
        <v>3824.89</v>
      </c>
      <c r="P2799">
        <f>(Table1[[#This Row],[Sold_qty]]*Table1[[#This Row],[Price_per_qty]])-(Table1[[#This Row],[COGS]]*Table1[[#This Row],[Sold_qty]])</f>
        <v>1214.67</v>
      </c>
      <c r="Q2799" s="6">
        <f>Table1[[#This Row],[Profit]]/Table1[[#This Row],[Revenue]]</f>
        <v>0.31756991704336596</v>
      </c>
    </row>
    <row r="2800" spans="1:17" x14ac:dyDescent="0.3">
      <c r="A2800">
        <v>2799</v>
      </c>
      <c r="B2800" t="s">
        <v>5693</v>
      </c>
      <c r="C2800" t="s">
        <v>5694</v>
      </c>
      <c r="D2800" t="s">
        <v>32</v>
      </c>
      <c r="E2800" t="s">
        <v>63</v>
      </c>
      <c r="F2800" t="s">
        <v>1125</v>
      </c>
      <c r="G2800" t="s">
        <v>44</v>
      </c>
      <c r="H2800" t="s">
        <v>27</v>
      </c>
      <c r="I2800" s="1">
        <v>45624</v>
      </c>
      <c r="J2800">
        <v>2024</v>
      </c>
      <c r="K2800" t="s">
        <v>36</v>
      </c>
      <c r="L2800">
        <v>5</v>
      </c>
      <c r="M2800">
        <v>14.2</v>
      </c>
      <c r="N2800">
        <v>11.28</v>
      </c>
      <c r="O2800">
        <f>Table1[[#This Row],[Price_per_qty]]*Table1[[#This Row],[Sold_qty]]</f>
        <v>71</v>
      </c>
      <c r="P2800">
        <f>(Table1[[#This Row],[Sold_qty]]*Table1[[#This Row],[Price_per_qty]])-(Table1[[#This Row],[COGS]]*Table1[[#This Row],[Sold_qty]])</f>
        <v>14.600000000000001</v>
      </c>
      <c r="Q2800" s="6">
        <f>Table1[[#This Row],[Profit]]/Table1[[#This Row],[Revenue]]</f>
        <v>0.20563380281690144</v>
      </c>
    </row>
    <row r="2801" spans="1:17" x14ac:dyDescent="0.3">
      <c r="A2801">
        <v>2800</v>
      </c>
      <c r="B2801" t="s">
        <v>5695</v>
      </c>
      <c r="C2801" t="s">
        <v>5696</v>
      </c>
      <c r="D2801" t="s">
        <v>32</v>
      </c>
      <c r="E2801" t="s">
        <v>63</v>
      </c>
      <c r="F2801" t="s">
        <v>1658</v>
      </c>
      <c r="G2801" t="s">
        <v>27</v>
      </c>
      <c r="H2801" t="s">
        <v>20</v>
      </c>
      <c r="I2801" s="1">
        <v>45359</v>
      </c>
      <c r="J2801">
        <v>2024</v>
      </c>
      <c r="K2801" t="s">
        <v>21</v>
      </c>
      <c r="L2801">
        <v>7</v>
      </c>
      <c r="M2801">
        <v>46.63</v>
      </c>
      <c r="N2801">
        <v>36.64</v>
      </c>
      <c r="O2801">
        <f>Table1[[#This Row],[Price_per_qty]]*Table1[[#This Row],[Sold_qty]]</f>
        <v>326.41000000000003</v>
      </c>
      <c r="P2801">
        <f>(Table1[[#This Row],[Sold_qty]]*Table1[[#This Row],[Price_per_qty]])-(Table1[[#This Row],[COGS]]*Table1[[#This Row],[Sold_qty]])</f>
        <v>69.930000000000007</v>
      </c>
      <c r="Q2801" s="6">
        <f>Table1[[#This Row],[Profit]]/Table1[[#This Row],[Revenue]]</f>
        <v>0.21423975981128029</v>
      </c>
    </row>
    <row r="2802" spans="1:17" x14ac:dyDescent="0.3">
      <c r="A2802">
        <v>2801</v>
      </c>
      <c r="B2802" t="s">
        <v>5697</v>
      </c>
      <c r="C2802" t="s">
        <v>2723</v>
      </c>
      <c r="D2802" t="s">
        <v>16</v>
      </c>
      <c r="E2802" t="s">
        <v>17</v>
      </c>
      <c r="F2802" t="s">
        <v>1497</v>
      </c>
      <c r="G2802" t="s">
        <v>20</v>
      </c>
      <c r="H2802" t="s">
        <v>20</v>
      </c>
      <c r="I2802" s="1">
        <v>45180</v>
      </c>
      <c r="J2802">
        <v>2023</v>
      </c>
      <c r="K2802" t="s">
        <v>21</v>
      </c>
      <c r="L2802">
        <v>13</v>
      </c>
      <c r="M2802">
        <v>231.36</v>
      </c>
      <c r="N2802">
        <v>162.58000000000001</v>
      </c>
      <c r="O2802">
        <f>Table1[[#This Row],[Price_per_qty]]*Table1[[#This Row],[Sold_qty]]</f>
        <v>3007.6800000000003</v>
      </c>
      <c r="P2802">
        <f>(Table1[[#This Row],[Sold_qty]]*Table1[[#This Row],[Price_per_qty]])-(Table1[[#This Row],[COGS]]*Table1[[#This Row],[Sold_qty]])</f>
        <v>894.14000000000033</v>
      </c>
      <c r="Q2802" s="6">
        <f>Table1[[#This Row],[Profit]]/Table1[[#This Row],[Revenue]]</f>
        <v>0.29728561549100974</v>
      </c>
    </row>
    <row r="2803" spans="1:17" x14ac:dyDescent="0.3">
      <c r="A2803">
        <v>2802</v>
      </c>
      <c r="B2803" t="s">
        <v>5698</v>
      </c>
      <c r="C2803" t="s">
        <v>5699</v>
      </c>
      <c r="D2803" t="s">
        <v>16</v>
      </c>
      <c r="E2803" t="s">
        <v>17</v>
      </c>
      <c r="F2803" t="s">
        <v>954</v>
      </c>
      <c r="G2803" t="s">
        <v>19</v>
      </c>
      <c r="H2803" t="s">
        <v>28</v>
      </c>
      <c r="I2803" s="1">
        <v>45821</v>
      </c>
      <c r="J2803">
        <v>2025</v>
      </c>
      <c r="K2803" t="s">
        <v>29</v>
      </c>
      <c r="L2803">
        <v>4</v>
      </c>
      <c r="M2803">
        <v>255.93</v>
      </c>
      <c r="N2803">
        <v>149.84</v>
      </c>
      <c r="O2803">
        <f>Table1[[#This Row],[Price_per_qty]]*Table1[[#This Row],[Sold_qty]]</f>
        <v>1023.72</v>
      </c>
      <c r="P2803">
        <f>(Table1[[#This Row],[Sold_qty]]*Table1[[#This Row],[Price_per_qty]])-(Table1[[#This Row],[COGS]]*Table1[[#This Row],[Sold_qty]])</f>
        <v>424.36</v>
      </c>
      <c r="Q2803" s="6">
        <f>Table1[[#This Row],[Profit]]/Table1[[#This Row],[Revenue]]</f>
        <v>0.41452740983862774</v>
      </c>
    </row>
    <row r="2804" spans="1:17" x14ac:dyDescent="0.3">
      <c r="A2804">
        <v>2803</v>
      </c>
      <c r="B2804" t="s">
        <v>5700</v>
      </c>
      <c r="C2804" t="s">
        <v>5701</v>
      </c>
      <c r="D2804" t="s">
        <v>24</v>
      </c>
      <c r="E2804" t="s">
        <v>42</v>
      </c>
      <c r="F2804" t="s">
        <v>883</v>
      </c>
      <c r="G2804" t="s">
        <v>27</v>
      </c>
      <c r="H2804" t="s">
        <v>20</v>
      </c>
      <c r="I2804" s="1">
        <v>45443</v>
      </c>
      <c r="J2804">
        <v>2024</v>
      </c>
      <c r="K2804" t="s">
        <v>21</v>
      </c>
      <c r="L2804">
        <v>1</v>
      </c>
      <c r="M2804">
        <v>433.52</v>
      </c>
      <c r="N2804">
        <v>261.5</v>
      </c>
      <c r="O2804">
        <f>Table1[[#This Row],[Price_per_qty]]*Table1[[#This Row],[Sold_qty]]</f>
        <v>433.52</v>
      </c>
      <c r="P2804">
        <f>(Table1[[#This Row],[Sold_qty]]*Table1[[#This Row],[Price_per_qty]])-(Table1[[#This Row],[COGS]]*Table1[[#This Row],[Sold_qty]])</f>
        <v>172.01999999999998</v>
      </c>
      <c r="Q2804" s="6">
        <f>Table1[[#This Row],[Profit]]/Table1[[#This Row],[Revenue]]</f>
        <v>0.39679830226979146</v>
      </c>
    </row>
    <row r="2805" spans="1:17" x14ac:dyDescent="0.3">
      <c r="A2805">
        <v>2804</v>
      </c>
      <c r="B2805" t="s">
        <v>5702</v>
      </c>
      <c r="C2805" t="s">
        <v>5703</v>
      </c>
      <c r="D2805" t="s">
        <v>32</v>
      </c>
      <c r="E2805" t="s">
        <v>52</v>
      </c>
      <c r="F2805" t="s">
        <v>3554</v>
      </c>
      <c r="G2805" t="s">
        <v>35</v>
      </c>
      <c r="H2805" t="s">
        <v>35</v>
      </c>
      <c r="I2805" s="1">
        <v>44935</v>
      </c>
      <c r="J2805">
        <v>2023</v>
      </c>
      <c r="K2805" t="s">
        <v>29</v>
      </c>
      <c r="L2805">
        <v>6</v>
      </c>
      <c r="M2805">
        <v>362.61</v>
      </c>
      <c r="N2805">
        <v>204.67</v>
      </c>
      <c r="O2805">
        <f>Table1[[#This Row],[Price_per_qty]]*Table1[[#This Row],[Sold_qty]]</f>
        <v>2175.66</v>
      </c>
      <c r="P2805">
        <f>(Table1[[#This Row],[Sold_qty]]*Table1[[#This Row],[Price_per_qty]])-(Table1[[#This Row],[COGS]]*Table1[[#This Row],[Sold_qty]])</f>
        <v>947.63999999999987</v>
      </c>
      <c r="Q2805" s="6">
        <f>Table1[[#This Row],[Profit]]/Table1[[#This Row],[Revenue]]</f>
        <v>0.4355643804638592</v>
      </c>
    </row>
    <row r="2806" spans="1:17" x14ac:dyDescent="0.3">
      <c r="A2806">
        <v>2805</v>
      </c>
      <c r="B2806" t="s">
        <v>5704</v>
      </c>
      <c r="C2806" t="s">
        <v>5705</v>
      </c>
      <c r="D2806" t="s">
        <v>16</v>
      </c>
      <c r="E2806" t="s">
        <v>59</v>
      </c>
      <c r="F2806" t="s">
        <v>3041</v>
      </c>
      <c r="G2806" t="s">
        <v>35</v>
      </c>
      <c r="H2806" t="s">
        <v>28</v>
      </c>
      <c r="I2806" s="1">
        <v>45164</v>
      </c>
      <c r="J2806">
        <v>2023</v>
      </c>
      <c r="K2806" t="s">
        <v>36</v>
      </c>
      <c r="L2806">
        <v>20</v>
      </c>
      <c r="M2806">
        <v>358.42</v>
      </c>
      <c r="N2806">
        <v>237.25</v>
      </c>
      <c r="O2806">
        <f>Table1[[#This Row],[Price_per_qty]]*Table1[[#This Row],[Sold_qty]]</f>
        <v>7168.4000000000005</v>
      </c>
      <c r="P2806">
        <f>(Table1[[#This Row],[Sold_qty]]*Table1[[#This Row],[Price_per_qty]])-(Table1[[#This Row],[COGS]]*Table1[[#This Row],[Sold_qty]])</f>
        <v>2423.4000000000005</v>
      </c>
      <c r="Q2806" s="6">
        <f>Table1[[#This Row],[Profit]]/Table1[[#This Row],[Revenue]]</f>
        <v>0.33806707214999165</v>
      </c>
    </row>
    <row r="2807" spans="1:17" x14ac:dyDescent="0.3">
      <c r="A2807">
        <v>2806</v>
      </c>
      <c r="B2807" t="s">
        <v>5706</v>
      </c>
      <c r="C2807" t="s">
        <v>5707</v>
      </c>
      <c r="D2807" t="s">
        <v>16</v>
      </c>
      <c r="E2807" t="s">
        <v>17</v>
      </c>
      <c r="F2807" t="s">
        <v>246</v>
      </c>
      <c r="G2807" t="s">
        <v>27</v>
      </c>
      <c r="H2807" t="s">
        <v>28</v>
      </c>
      <c r="I2807" s="1">
        <v>45108</v>
      </c>
      <c r="J2807">
        <v>2023</v>
      </c>
      <c r="K2807" t="s">
        <v>29</v>
      </c>
      <c r="L2807">
        <v>5</v>
      </c>
      <c r="M2807">
        <v>373.63</v>
      </c>
      <c r="N2807">
        <v>231.72</v>
      </c>
      <c r="O2807">
        <f>Table1[[#This Row],[Price_per_qty]]*Table1[[#This Row],[Sold_qty]]</f>
        <v>1868.15</v>
      </c>
      <c r="P2807">
        <f>(Table1[[#This Row],[Sold_qty]]*Table1[[#This Row],[Price_per_qty]])-(Table1[[#This Row],[COGS]]*Table1[[#This Row],[Sold_qty]])</f>
        <v>709.55000000000018</v>
      </c>
      <c r="Q2807" s="6">
        <f>Table1[[#This Row],[Profit]]/Table1[[#This Row],[Revenue]]</f>
        <v>0.37981425474399816</v>
      </c>
    </row>
    <row r="2808" spans="1:17" x14ac:dyDescent="0.3">
      <c r="A2808">
        <v>2807</v>
      </c>
      <c r="B2808" t="s">
        <v>5708</v>
      </c>
      <c r="C2808" t="s">
        <v>899</v>
      </c>
      <c r="D2808" t="s">
        <v>16</v>
      </c>
      <c r="E2808" t="s">
        <v>59</v>
      </c>
      <c r="F2808" t="s">
        <v>60</v>
      </c>
      <c r="G2808" t="s">
        <v>20</v>
      </c>
      <c r="H2808" t="s">
        <v>20</v>
      </c>
      <c r="I2808" s="1">
        <v>45190</v>
      </c>
      <c r="J2808">
        <v>2023</v>
      </c>
      <c r="K2808" t="s">
        <v>36</v>
      </c>
      <c r="L2808">
        <v>8</v>
      </c>
      <c r="M2808">
        <v>148.66999999999999</v>
      </c>
      <c r="N2808">
        <v>102.91</v>
      </c>
      <c r="O2808">
        <f>Table1[[#This Row],[Price_per_qty]]*Table1[[#This Row],[Sold_qty]]</f>
        <v>1189.3599999999999</v>
      </c>
      <c r="P2808">
        <f>(Table1[[#This Row],[Sold_qty]]*Table1[[#This Row],[Price_per_qty]])-(Table1[[#This Row],[COGS]]*Table1[[#This Row],[Sold_qty]])</f>
        <v>366.07999999999993</v>
      </c>
      <c r="Q2808" s="6">
        <f>Table1[[#This Row],[Profit]]/Table1[[#This Row],[Revenue]]</f>
        <v>0.30779578933207774</v>
      </c>
    </row>
    <row r="2809" spans="1:17" x14ac:dyDescent="0.3">
      <c r="A2809">
        <v>2808</v>
      </c>
      <c r="B2809" t="s">
        <v>5709</v>
      </c>
      <c r="C2809" t="s">
        <v>5710</v>
      </c>
      <c r="D2809" t="s">
        <v>24</v>
      </c>
      <c r="E2809" t="s">
        <v>25</v>
      </c>
      <c r="F2809" t="s">
        <v>274</v>
      </c>
      <c r="G2809" t="s">
        <v>44</v>
      </c>
      <c r="H2809" t="s">
        <v>27</v>
      </c>
      <c r="I2809" s="1">
        <v>44975</v>
      </c>
      <c r="J2809">
        <v>2023</v>
      </c>
      <c r="K2809" t="s">
        <v>29</v>
      </c>
      <c r="L2809">
        <v>4</v>
      </c>
      <c r="M2809">
        <v>25.04</v>
      </c>
      <c r="N2809">
        <v>14.87</v>
      </c>
      <c r="O2809">
        <f>Table1[[#This Row],[Price_per_qty]]*Table1[[#This Row],[Sold_qty]]</f>
        <v>100.16</v>
      </c>
      <c r="P2809">
        <f>(Table1[[#This Row],[Sold_qty]]*Table1[[#This Row],[Price_per_qty]])-(Table1[[#This Row],[COGS]]*Table1[[#This Row],[Sold_qty]])</f>
        <v>40.68</v>
      </c>
      <c r="Q2809" s="6">
        <f>Table1[[#This Row],[Profit]]/Table1[[#This Row],[Revenue]]</f>
        <v>0.40615015974440893</v>
      </c>
    </row>
    <row r="2810" spans="1:17" x14ac:dyDescent="0.3">
      <c r="A2810">
        <v>2809</v>
      </c>
      <c r="B2810" t="s">
        <v>5711</v>
      </c>
      <c r="C2810" t="s">
        <v>5712</v>
      </c>
      <c r="D2810" t="s">
        <v>16</v>
      </c>
      <c r="E2810" t="s">
        <v>106</v>
      </c>
      <c r="F2810" t="s">
        <v>1105</v>
      </c>
      <c r="G2810" t="s">
        <v>19</v>
      </c>
      <c r="H2810" t="s">
        <v>19</v>
      </c>
      <c r="I2810" s="1">
        <v>45259</v>
      </c>
      <c r="J2810">
        <v>2023</v>
      </c>
      <c r="K2810" t="s">
        <v>36</v>
      </c>
      <c r="L2810">
        <v>5</v>
      </c>
      <c r="M2810">
        <v>459.68</v>
      </c>
      <c r="N2810">
        <v>229.9</v>
      </c>
      <c r="O2810">
        <f>Table1[[#This Row],[Price_per_qty]]*Table1[[#This Row],[Sold_qty]]</f>
        <v>2298.4</v>
      </c>
      <c r="P2810">
        <f>(Table1[[#This Row],[Sold_qty]]*Table1[[#This Row],[Price_per_qty]])-(Table1[[#This Row],[COGS]]*Table1[[#This Row],[Sold_qty]])</f>
        <v>1148.9000000000001</v>
      </c>
      <c r="Q2810" s="6">
        <f>Table1[[#This Row],[Profit]]/Table1[[#This Row],[Revenue]]</f>
        <v>0.49986947441698576</v>
      </c>
    </row>
    <row r="2811" spans="1:17" x14ac:dyDescent="0.3">
      <c r="A2811">
        <v>2810</v>
      </c>
      <c r="B2811" t="s">
        <v>5713</v>
      </c>
      <c r="C2811" t="s">
        <v>5714</v>
      </c>
      <c r="D2811" t="s">
        <v>32</v>
      </c>
      <c r="E2811" t="s">
        <v>33</v>
      </c>
      <c r="F2811" t="s">
        <v>806</v>
      </c>
      <c r="G2811" t="s">
        <v>20</v>
      </c>
      <c r="H2811" t="s">
        <v>20</v>
      </c>
      <c r="I2811" s="1">
        <v>45646</v>
      </c>
      <c r="J2811">
        <v>2024</v>
      </c>
      <c r="K2811" t="s">
        <v>36</v>
      </c>
      <c r="L2811">
        <v>11</v>
      </c>
      <c r="M2811">
        <v>361.8</v>
      </c>
      <c r="N2811">
        <v>266.06</v>
      </c>
      <c r="O2811">
        <f>Table1[[#This Row],[Price_per_qty]]*Table1[[#This Row],[Sold_qty]]</f>
        <v>3979.8</v>
      </c>
      <c r="P2811">
        <f>(Table1[[#This Row],[Sold_qty]]*Table1[[#This Row],[Price_per_qty]])-(Table1[[#This Row],[COGS]]*Table1[[#This Row],[Sold_qty]])</f>
        <v>1053.1400000000003</v>
      </c>
      <c r="Q2811" s="6">
        <f>Table1[[#This Row],[Profit]]/Table1[[#This Row],[Revenue]]</f>
        <v>0.26462133775566621</v>
      </c>
    </row>
    <row r="2812" spans="1:17" x14ac:dyDescent="0.3">
      <c r="A2812">
        <v>2811</v>
      </c>
      <c r="B2812" t="s">
        <v>5715</v>
      </c>
      <c r="C2812" t="s">
        <v>5716</v>
      </c>
      <c r="D2812" t="s">
        <v>16</v>
      </c>
      <c r="E2812" t="s">
        <v>106</v>
      </c>
      <c r="F2812" t="s">
        <v>1759</v>
      </c>
      <c r="G2812" t="s">
        <v>28</v>
      </c>
      <c r="H2812" t="s">
        <v>28</v>
      </c>
      <c r="I2812" s="1">
        <v>45416</v>
      </c>
      <c r="J2812">
        <v>2024</v>
      </c>
      <c r="K2812" t="s">
        <v>36</v>
      </c>
      <c r="L2812">
        <v>16</v>
      </c>
      <c r="M2812">
        <v>413.88</v>
      </c>
      <c r="N2812">
        <v>343.22</v>
      </c>
      <c r="O2812">
        <f>Table1[[#This Row],[Price_per_qty]]*Table1[[#This Row],[Sold_qty]]</f>
        <v>6622.08</v>
      </c>
      <c r="P2812">
        <f>(Table1[[#This Row],[Sold_qty]]*Table1[[#This Row],[Price_per_qty]])-(Table1[[#This Row],[COGS]]*Table1[[#This Row],[Sold_qty]])</f>
        <v>1130.5599999999995</v>
      </c>
      <c r="Q2812" s="6">
        <f>Table1[[#This Row],[Profit]]/Table1[[#This Row],[Revenue]]</f>
        <v>0.17072581424567501</v>
      </c>
    </row>
    <row r="2813" spans="1:17" x14ac:dyDescent="0.3">
      <c r="A2813">
        <v>2812</v>
      </c>
      <c r="B2813" t="s">
        <v>5717</v>
      </c>
      <c r="C2813" t="s">
        <v>1261</v>
      </c>
      <c r="D2813" t="s">
        <v>16</v>
      </c>
      <c r="E2813" t="s">
        <v>106</v>
      </c>
      <c r="F2813" t="s">
        <v>445</v>
      </c>
      <c r="G2813" t="s">
        <v>28</v>
      </c>
      <c r="H2813" t="s">
        <v>27</v>
      </c>
      <c r="I2813" s="1">
        <v>45692</v>
      </c>
      <c r="J2813">
        <v>2025</v>
      </c>
      <c r="K2813" t="s">
        <v>21</v>
      </c>
      <c r="L2813">
        <v>3</v>
      </c>
      <c r="M2813">
        <v>455</v>
      </c>
      <c r="N2813">
        <v>358.13</v>
      </c>
      <c r="O2813">
        <f>Table1[[#This Row],[Price_per_qty]]*Table1[[#This Row],[Sold_qty]]</f>
        <v>1365</v>
      </c>
      <c r="P2813">
        <f>(Table1[[#This Row],[Sold_qty]]*Table1[[#This Row],[Price_per_qty]])-(Table1[[#This Row],[COGS]]*Table1[[#This Row],[Sold_qty]])</f>
        <v>290.61000000000013</v>
      </c>
      <c r="Q2813" s="6">
        <f>Table1[[#This Row],[Profit]]/Table1[[#This Row],[Revenue]]</f>
        <v>0.21290109890109898</v>
      </c>
    </row>
    <row r="2814" spans="1:17" x14ac:dyDescent="0.3">
      <c r="A2814">
        <v>2813</v>
      </c>
      <c r="B2814" t="s">
        <v>5718</v>
      </c>
      <c r="C2814" t="s">
        <v>5719</v>
      </c>
      <c r="D2814" t="s">
        <v>24</v>
      </c>
      <c r="E2814" t="s">
        <v>73</v>
      </c>
      <c r="F2814" t="s">
        <v>271</v>
      </c>
      <c r="G2814" t="s">
        <v>27</v>
      </c>
      <c r="H2814" t="s">
        <v>19</v>
      </c>
      <c r="I2814" s="1">
        <v>45566</v>
      </c>
      <c r="J2814">
        <v>2024</v>
      </c>
      <c r="K2814" t="s">
        <v>29</v>
      </c>
      <c r="L2814">
        <v>16</v>
      </c>
      <c r="M2814">
        <v>20.75</v>
      </c>
      <c r="N2814">
        <v>17.53</v>
      </c>
      <c r="O2814">
        <f>Table1[[#This Row],[Price_per_qty]]*Table1[[#This Row],[Sold_qty]]</f>
        <v>332</v>
      </c>
      <c r="P2814">
        <f>(Table1[[#This Row],[Sold_qty]]*Table1[[#This Row],[Price_per_qty]])-(Table1[[#This Row],[COGS]]*Table1[[#This Row],[Sold_qty]])</f>
        <v>51.519999999999982</v>
      </c>
      <c r="Q2814" s="6">
        <f>Table1[[#This Row],[Profit]]/Table1[[#This Row],[Revenue]]</f>
        <v>0.1551807228915662</v>
      </c>
    </row>
    <row r="2815" spans="1:17" x14ac:dyDescent="0.3">
      <c r="A2815">
        <v>2814</v>
      </c>
      <c r="B2815" t="s">
        <v>5720</v>
      </c>
      <c r="C2815" t="s">
        <v>5721</v>
      </c>
      <c r="D2815" t="s">
        <v>32</v>
      </c>
      <c r="E2815" t="s">
        <v>63</v>
      </c>
      <c r="F2815" t="s">
        <v>1771</v>
      </c>
      <c r="G2815" t="s">
        <v>28</v>
      </c>
      <c r="H2815" t="s">
        <v>28</v>
      </c>
      <c r="I2815" s="1">
        <v>45699</v>
      </c>
      <c r="J2815">
        <v>2025</v>
      </c>
      <c r="K2815" t="s">
        <v>21</v>
      </c>
      <c r="L2815">
        <v>18</v>
      </c>
      <c r="M2815">
        <v>125.86</v>
      </c>
      <c r="N2815">
        <v>71.87</v>
      </c>
      <c r="O2815">
        <f>Table1[[#This Row],[Price_per_qty]]*Table1[[#This Row],[Sold_qty]]</f>
        <v>2265.48</v>
      </c>
      <c r="P2815">
        <f>(Table1[[#This Row],[Sold_qty]]*Table1[[#This Row],[Price_per_qty]])-(Table1[[#This Row],[COGS]]*Table1[[#This Row],[Sold_qty]])</f>
        <v>971.81999999999994</v>
      </c>
      <c r="Q2815" s="6">
        <f>Table1[[#This Row],[Profit]]/Table1[[#This Row],[Revenue]]</f>
        <v>0.42896869537581439</v>
      </c>
    </row>
    <row r="2816" spans="1:17" x14ac:dyDescent="0.3">
      <c r="A2816">
        <v>2815</v>
      </c>
      <c r="B2816" t="s">
        <v>5722</v>
      </c>
      <c r="C2816" t="s">
        <v>5723</v>
      </c>
      <c r="D2816" t="s">
        <v>24</v>
      </c>
      <c r="E2816" t="s">
        <v>25</v>
      </c>
      <c r="F2816" t="s">
        <v>1076</v>
      </c>
      <c r="G2816" t="s">
        <v>27</v>
      </c>
      <c r="H2816" t="s">
        <v>19</v>
      </c>
      <c r="I2816" s="1">
        <v>45187</v>
      </c>
      <c r="J2816">
        <v>2023</v>
      </c>
      <c r="K2816" t="s">
        <v>21</v>
      </c>
      <c r="L2816">
        <v>19</v>
      </c>
      <c r="M2816">
        <v>95.92</v>
      </c>
      <c r="N2816">
        <v>54.91</v>
      </c>
      <c r="O2816">
        <f>Table1[[#This Row],[Price_per_qty]]*Table1[[#This Row],[Sold_qty]]</f>
        <v>1822.48</v>
      </c>
      <c r="P2816">
        <f>(Table1[[#This Row],[Sold_qty]]*Table1[[#This Row],[Price_per_qty]])-(Table1[[#This Row],[COGS]]*Table1[[#This Row],[Sold_qty]])</f>
        <v>779.19</v>
      </c>
      <c r="Q2816" s="6">
        <f>Table1[[#This Row],[Profit]]/Table1[[#This Row],[Revenue]]</f>
        <v>0.42754378648874064</v>
      </c>
    </row>
    <row r="2817" spans="1:17" x14ac:dyDescent="0.3">
      <c r="A2817">
        <v>2816</v>
      </c>
      <c r="B2817" t="s">
        <v>5724</v>
      </c>
      <c r="C2817" t="s">
        <v>5725</v>
      </c>
      <c r="D2817" t="s">
        <v>16</v>
      </c>
      <c r="E2817" t="s">
        <v>17</v>
      </c>
      <c r="F2817" t="s">
        <v>235</v>
      </c>
      <c r="G2817" t="s">
        <v>27</v>
      </c>
      <c r="H2817" t="s">
        <v>44</v>
      </c>
      <c r="I2817" s="1">
        <v>45116</v>
      </c>
      <c r="J2817">
        <v>2023</v>
      </c>
      <c r="K2817" t="s">
        <v>21</v>
      </c>
      <c r="L2817">
        <v>11</v>
      </c>
      <c r="M2817">
        <v>174.27</v>
      </c>
      <c r="N2817">
        <v>105.8</v>
      </c>
      <c r="O2817">
        <f>Table1[[#This Row],[Price_per_qty]]*Table1[[#This Row],[Sold_qty]]</f>
        <v>1916.97</v>
      </c>
      <c r="P2817">
        <f>(Table1[[#This Row],[Sold_qty]]*Table1[[#This Row],[Price_per_qty]])-(Table1[[#This Row],[COGS]]*Table1[[#This Row],[Sold_qty]])</f>
        <v>753.17000000000007</v>
      </c>
      <c r="Q2817" s="6">
        <f>Table1[[#This Row],[Profit]]/Table1[[#This Row],[Revenue]]</f>
        <v>0.39289608079416999</v>
      </c>
    </row>
    <row r="2818" spans="1:17" x14ac:dyDescent="0.3">
      <c r="A2818">
        <v>2817</v>
      </c>
      <c r="B2818" t="s">
        <v>5726</v>
      </c>
      <c r="C2818" t="s">
        <v>5727</v>
      </c>
      <c r="D2818" t="s">
        <v>24</v>
      </c>
      <c r="E2818" t="s">
        <v>25</v>
      </c>
      <c r="F2818" t="s">
        <v>1437</v>
      </c>
      <c r="G2818" t="s">
        <v>35</v>
      </c>
      <c r="H2818" t="s">
        <v>44</v>
      </c>
      <c r="I2818" s="1">
        <v>45312</v>
      </c>
      <c r="J2818">
        <v>2024</v>
      </c>
      <c r="K2818" t="s">
        <v>36</v>
      </c>
      <c r="L2818">
        <v>17</v>
      </c>
      <c r="M2818">
        <v>394.3</v>
      </c>
      <c r="N2818">
        <v>217.22</v>
      </c>
      <c r="O2818">
        <f>Table1[[#This Row],[Price_per_qty]]*Table1[[#This Row],[Sold_qty]]</f>
        <v>6703.1</v>
      </c>
      <c r="P2818">
        <f>(Table1[[#This Row],[Sold_qty]]*Table1[[#This Row],[Price_per_qty]])-(Table1[[#This Row],[COGS]]*Table1[[#This Row],[Sold_qty]])</f>
        <v>3010.3600000000006</v>
      </c>
      <c r="Q2818" s="6">
        <f>Table1[[#This Row],[Profit]]/Table1[[#This Row],[Revenue]]</f>
        <v>0.4490996703018007</v>
      </c>
    </row>
    <row r="2819" spans="1:17" x14ac:dyDescent="0.3">
      <c r="A2819">
        <v>2818</v>
      </c>
      <c r="B2819" t="s">
        <v>5728</v>
      </c>
      <c r="C2819" t="s">
        <v>222</v>
      </c>
      <c r="D2819" t="s">
        <v>24</v>
      </c>
      <c r="E2819" t="s">
        <v>42</v>
      </c>
      <c r="F2819" t="s">
        <v>110</v>
      </c>
      <c r="G2819" t="s">
        <v>19</v>
      </c>
      <c r="H2819" t="s">
        <v>44</v>
      </c>
      <c r="I2819" s="1">
        <v>45607</v>
      </c>
      <c r="J2819">
        <v>2024</v>
      </c>
      <c r="K2819" t="s">
        <v>103</v>
      </c>
      <c r="L2819">
        <v>14</v>
      </c>
      <c r="M2819">
        <v>112.8</v>
      </c>
      <c r="N2819">
        <v>62.23</v>
      </c>
      <c r="O2819">
        <f>Table1[[#This Row],[Price_per_qty]]*Table1[[#This Row],[Sold_qty]]</f>
        <v>1579.2</v>
      </c>
      <c r="P2819">
        <f>(Table1[[#This Row],[Sold_qty]]*Table1[[#This Row],[Price_per_qty]])-(Table1[[#This Row],[COGS]]*Table1[[#This Row],[Sold_qty]])</f>
        <v>707.98000000000013</v>
      </c>
      <c r="Q2819" s="6">
        <f>Table1[[#This Row],[Profit]]/Table1[[#This Row],[Revenue]]</f>
        <v>0.44831560283687949</v>
      </c>
    </row>
    <row r="2820" spans="1:17" x14ac:dyDescent="0.3">
      <c r="A2820">
        <v>2819</v>
      </c>
      <c r="B2820" t="s">
        <v>5729</v>
      </c>
      <c r="C2820" t="s">
        <v>5730</v>
      </c>
      <c r="D2820" t="s">
        <v>24</v>
      </c>
      <c r="E2820" t="s">
        <v>42</v>
      </c>
      <c r="F2820" t="s">
        <v>979</v>
      </c>
      <c r="G2820" t="s">
        <v>44</v>
      </c>
      <c r="H2820" t="s">
        <v>20</v>
      </c>
      <c r="I2820" s="1">
        <v>44952</v>
      </c>
      <c r="J2820">
        <v>2023</v>
      </c>
      <c r="K2820" t="s">
        <v>36</v>
      </c>
      <c r="L2820">
        <v>15</v>
      </c>
      <c r="M2820">
        <v>119.46</v>
      </c>
      <c r="N2820">
        <v>75.510000000000005</v>
      </c>
      <c r="O2820">
        <f>Table1[[#This Row],[Price_per_qty]]*Table1[[#This Row],[Sold_qty]]</f>
        <v>1791.8999999999999</v>
      </c>
      <c r="P2820">
        <f>(Table1[[#This Row],[Sold_qty]]*Table1[[#This Row],[Price_per_qty]])-(Table1[[#This Row],[COGS]]*Table1[[#This Row],[Sold_qty]])</f>
        <v>659.24999999999977</v>
      </c>
      <c r="Q2820" s="6">
        <f>Table1[[#This Row],[Profit]]/Table1[[#This Row],[Revenue]]</f>
        <v>0.36790557508789545</v>
      </c>
    </row>
    <row r="2821" spans="1:17" x14ac:dyDescent="0.3">
      <c r="A2821">
        <v>2820</v>
      </c>
      <c r="B2821" t="s">
        <v>5731</v>
      </c>
      <c r="C2821" t="s">
        <v>3479</v>
      </c>
      <c r="D2821" t="s">
        <v>24</v>
      </c>
      <c r="E2821" t="s">
        <v>73</v>
      </c>
      <c r="F2821" t="s">
        <v>607</v>
      </c>
      <c r="G2821" t="s">
        <v>27</v>
      </c>
      <c r="H2821" t="s">
        <v>28</v>
      </c>
      <c r="I2821" s="1">
        <v>44942</v>
      </c>
      <c r="J2821">
        <v>2023</v>
      </c>
      <c r="K2821" t="s">
        <v>36</v>
      </c>
      <c r="L2821">
        <v>18</v>
      </c>
      <c r="M2821">
        <v>55.71</v>
      </c>
      <c r="N2821">
        <v>41.98</v>
      </c>
      <c r="O2821">
        <f>Table1[[#This Row],[Price_per_qty]]*Table1[[#This Row],[Sold_qty]]</f>
        <v>1002.78</v>
      </c>
      <c r="P2821">
        <f>(Table1[[#This Row],[Sold_qty]]*Table1[[#This Row],[Price_per_qty]])-(Table1[[#This Row],[COGS]]*Table1[[#This Row],[Sold_qty]])</f>
        <v>247.14</v>
      </c>
      <c r="Q2821" s="6">
        <f>Table1[[#This Row],[Profit]]/Table1[[#This Row],[Revenue]]</f>
        <v>0.24645485550170526</v>
      </c>
    </row>
    <row r="2822" spans="1:17" x14ac:dyDescent="0.3">
      <c r="A2822">
        <v>2821</v>
      </c>
      <c r="B2822" t="s">
        <v>5732</v>
      </c>
      <c r="C2822" t="s">
        <v>4284</v>
      </c>
      <c r="D2822" t="s">
        <v>24</v>
      </c>
      <c r="E2822" t="s">
        <v>25</v>
      </c>
      <c r="F2822" t="s">
        <v>471</v>
      </c>
      <c r="G2822" t="s">
        <v>28</v>
      </c>
      <c r="H2822" t="s">
        <v>44</v>
      </c>
      <c r="I2822" s="1">
        <v>45727</v>
      </c>
      <c r="J2822">
        <v>2025</v>
      </c>
      <c r="K2822" t="s">
        <v>29</v>
      </c>
      <c r="L2822">
        <v>10</v>
      </c>
      <c r="M2822">
        <v>365.69</v>
      </c>
      <c r="N2822">
        <v>239.53</v>
      </c>
      <c r="O2822">
        <f>Table1[[#This Row],[Price_per_qty]]*Table1[[#This Row],[Sold_qty]]</f>
        <v>3656.9</v>
      </c>
      <c r="P2822">
        <f>(Table1[[#This Row],[Sold_qty]]*Table1[[#This Row],[Price_per_qty]])-(Table1[[#This Row],[COGS]]*Table1[[#This Row],[Sold_qty]])</f>
        <v>1261.5999999999999</v>
      </c>
      <c r="Q2822" s="6">
        <f>Table1[[#This Row],[Profit]]/Table1[[#This Row],[Revenue]]</f>
        <v>0.34499165960239542</v>
      </c>
    </row>
    <row r="2823" spans="1:17" x14ac:dyDescent="0.3">
      <c r="A2823">
        <v>2822</v>
      </c>
      <c r="B2823" t="s">
        <v>5733</v>
      </c>
      <c r="C2823" t="s">
        <v>707</v>
      </c>
      <c r="D2823" t="s">
        <v>24</v>
      </c>
      <c r="E2823" t="s">
        <v>42</v>
      </c>
      <c r="F2823" t="s">
        <v>631</v>
      </c>
      <c r="G2823" t="s">
        <v>20</v>
      </c>
      <c r="H2823" t="s">
        <v>28</v>
      </c>
      <c r="I2823" s="1">
        <v>45135</v>
      </c>
      <c r="J2823">
        <v>2023</v>
      </c>
      <c r="K2823" t="s">
        <v>36</v>
      </c>
      <c r="L2823">
        <v>20</v>
      </c>
      <c r="M2823">
        <v>51.19</v>
      </c>
      <c r="N2823">
        <v>42.6</v>
      </c>
      <c r="O2823">
        <f>Table1[[#This Row],[Price_per_qty]]*Table1[[#This Row],[Sold_qty]]</f>
        <v>1023.8</v>
      </c>
      <c r="P2823">
        <f>(Table1[[#This Row],[Sold_qty]]*Table1[[#This Row],[Price_per_qty]])-(Table1[[#This Row],[COGS]]*Table1[[#This Row],[Sold_qty]])</f>
        <v>171.79999999999995</v>
      </c>
      <c r="Q2823" s="6">
        <f>Table1[[#This Row],[Profit]]/Table1[[#This Row],[Revenue]]</f>
        <v>0.16780621215081068</v>
      </c>
    </row>
    <row r="2824" spans="1:17" x14ac:dyDescent="0.3">
      <c r="A2824">
        <v>2823</v>
      </c>
      <c r="B2824" t="s">
        <v>5734</v>
      </c>
      <c r="C2824" t="s">
        <v>5735</v>
      </c>
      <c r="D2824" t="s">
        <v>24</v>
      </c>
      <c r="E2824" t="s">
        <v>25</v>
      </c>
      <c r="F2824" t="s">
        <v>697</v>
      </c>
      <c r="G2824" t="s">
        <v>28</v>
      </c>
      <c r="H2824" t="s">
        <v>19</v>
      </c>
      <c r="I2824" s="1">
        <v>45552</v>
      </c>
      <c r="J2824">
        <v>2024</v>
      </c>
      <c r="K2824" t="s">
        <v>21</v>
      </c>
      <c r="L2824">
        <v>7</v>
      </c>
      <c r="M2824">
        <v>447.91</v>
      </c>
      <c r="N2824">
        <v>241.17</v>
      </c>
      <c r="O2824">
        <f>Table1[[#This Row],[Price_per_qty]]*Table1[[#This Row],[Sold_qty]]</f>
        <v>3135.3700000000003</v>
      </c>
      <c r="P2824">
        <f>(Table1[[#This Row],[Sold_qty]]*Table1[[#This Row],[Price_per_qty]])-(Table1[[#This Row],[COGS]]*Table1[[#This Row],[Sold_qty]])</f>
        <v>1447.1800000000005</v>
      </c>
      <c r="Q2824" s="6">
        <f>Table1[[#This Row],[Profit]]/Table1[[#This Row],[Revenue]]</f>
        <v>0.46156593958607767</v>
      </c>
    </row>
    <row r="2825" spans="1:17" x14ac:dyDescent="0.3">
      <c r="A2825">
        <v>2824</v>
      </c>
      <c r="B2825" t="s">
        <v>5736</v>
      </c>
      <c r="C2825" t="s">
        <v>5687</v>
      </c>
      <c r="D2825" t="s">
        <v>16</v>
      </c>
      <c r="E2825" t="s">
        <v>106</v>
      </c>
      <c r="F2825" t="s">
        <v>343</v>
      </c>
      <c r="G2825" t="s">
        <v>28</v>
      </c>
      <c r="H2825" t="s">
        <v>28</v>
      </c>
      <c r="I2825" s="1">
        <v>45631</v>
      </c>
      <c r="J2825">
        <v>2024</v>
      </c>
      <c r="K2825" t="s">
        <v>21</v>
      </c>
      <c r="L2825">
        <v>15</v>
      </c>
      <c r="M2825">
        <v>263.77</v>
      </c>
      <c r="N2825">
        <v>156.4</v>
      </c>
      <c r="O2825">
        <f>Table1[[#This Row],[Price_per_qty]]*Table1[[#This Row],[Sold_qty]]</f>
        <v>3956.5499999999997</v>
      </c>
      <c r="P2825">
        <f>(Table1[[#This Row],[Sold_qty]]*Table1[[#This Row],[Price_per_qty]])-(Table1[[#This Row],[COGS]]*Table1[[#This Row],[Sold_qty]])</f>
        <v>1610.5499999999997</v>
      </c>
      <c r="Q2825" s="6">
        <f>Table1[[#This Row],[Profit]]/Table1[[#This Row],[Revenue]]</f>
        <v>0.40705918034651395</v>
      </c>
    </row>
    <row r="2826" spans="1:17" x14ac:dyDescent="0.3">
      <c r="A2826">
        <v>2825</v>
      </c>
      <c r="B2826" t="s">
        <v>5737</v>
      </c>
      <c r="C2826" t="s">
        <v>339</v>
      </c>
      <c r="D2826" t="s">
        <v>32</v>
      </c>
      <c r="E2826" t="s">
        <v>52</v>
      </c>
      <c r="F2826" t="s">
        <v>2696</v>
      </c>
      <c r="G2826" t="s">
        <v>28</v>
      </c>
      <c r="H2826" t="s">
        <v>35</v>
      </c>
      <c r="I2826" s="1">
        <v>45811</v>
      </c>
      <c r="J2826">
        <v>2025</v>
      </c>
      <c r="K2826" t="s">
        <v>103</v>
      </c>
      <c r="L2826">
        <v>3</v>
      </c>
      <c r="M2826">
        <v>379.39</v>
      </c>
      <c r="N2826">
        <v>267.76</v>
      </c>
      <c r="O2826">
        <f>Table1[[#This Row],[Price_per_qty]]*Table1[[#This Row],[Sold_qty]]</f>
        <v>1138.17</v>
      </c>
      <c r="P2826">
        <f>(Table1[[#This Row],[Sold_qty]]*Table1[[#This Row],[Price_per_qty]])-(Table1[[#This Row],[COGS]]*Table1[[#This Row],[Sold_qty]])</f>
        <v>334.8900000000001</v>
      </c>
      <c r="Q2826" s="6">
        <f>Table1[[#This Row],[Profit]]/Table1[[#This Row],[Revenue]]</f>
        <v>0.29423548327578486</v>
      </c>
    </row>
    <row r="2827" spans="1:17" x14ac:dyDescent="0.3">
      <c r="A2827">
        <v>2826</v>
      </c>
      <c r="B2827" t="s">
        <v>5738</v>
      </c>
      <c r="C2827" t="s">
        <v>5739</v>
      </c>
      <c r="D2827" t="s">
        <v>24</v>
      </c>
      <c r="E2827" t="s">
        <v>25</v>
      </c>
      <c r="F2827" t="s">
        <v>1037</v>
      </c>
      <c r="G2827" t="s">
        <v>35</v>
      </c>
      <c r="H2827" t="s">
        <v>44</v>
      </c>
      <c r="I2827" s="1">
        <v>45574</v>
      </c>
      <c r="J2827">
        <v>2024</v>
      </c>
      <c r="K2827" t="s">
        <v>21</v>
      </c>
      <c r="L2827">
        <v>18</v>
      </c>
      <c r="M2827">
        <v>91.91</v>
      </c>
      <c r="N2827">
        <v>55.62</v>
      </c>
      <c r="O2827">
        <f>Table1[[#This Row],[Price_per_qty]]*Table1[[#This Row],[Sold_qty]]</f>
        <v>1654.3799999999999</v>
      </c>
      <c r="P2827">
        <f>(Table1[[#This Row],[Sold_qty]]*Table1[[#This Row],[Price_per_qty]])-(Table1[[#This Row],[COGS]]*Table1[[#This Row],[Sold_qty]])</f>
        <v>653.21999999999991</v>
      </c>
      <c r="Q2827" s="6">
        <f>Table1[[#This Row],[Profit]]/Table1[[#This Row],[Revenue]]</f>
        <v>0.3948427809813948</v>
      </c>
    </row>
    <row r="2828" spans="1:17" x14ac:dyDescent="0.3">
      <c r="A2828">
        <v>2827</v>
      </c>
      <c r="B2828" t="s">
        <v>5740</v>
      </c>
      <c r="C2828" t="s">
        <v>5741</v>
      </c>
      <c r="D2828" t="s">
        <v>32</v>
      </c>
      <c r="E2828" t="s">
        <v>33</v>
      </c>
      <c r="F2828" t="s">
        <v>70</v>
      </c>
      <c r="G2828" t="s">
        <v>35</v>
      </c>
      <c r="H2828" t="s">
        <v>28</v>
      </c>
      <c r="I2828" s="1">
        <v>45261</v>
      </c>
      <c r="J2828">
        <v>2023</v>
      </c>
      <c r="K2828" t="s">
        <v>103</v>
      </c>
      <c r="L2828">
        <v>4</v>
      </c>
      <c r="M2828">
        <v>432.18</v>
      </c>
      <c r="N2828">
        <v>218.64</v>
      </c>
      <c r="O2828">
        <f>Table1[[#This Row],[Price_per_qty]]*Table1[[#This Row],[Sold_qty]]</f>
        <v>1728.72</v>
      </c>
      <c r="P2828">
        <f>(Table1[[#This Row],[Sold_qty]]*Table1[[#This Row],[Price_per_qty]])-(Table1[[#This Row],[COGS]]*Table1[[#This Row],[Sold_qty]])</f>
        <v>854.16000000000008</v>
      </c>
      <c r="Q2828" s="6">
        <f>Table1[[#This Row],[Profit]]/Table1[[#This Row],[Revenue]]</f>
        <v>0.49409968068860199</v>
      </c>
    </row>
    <row r="2829" spans="1:17" x14ac:dyDescent="0.3">
      <c r="A2829">
        <v>2828</v>
      </c>
      <c r="B2829" t="s">
        <v>5742</v>
      </c>
      <c r="C2829" t="s">
        <v>5743</v>
      </c>
      <c r="D2829" t="s">
        <v>32</v>
      </c>
      <c r="E2829" t="s">
        <v>52</v>
      </c>
      <c r="F2829" t="s">
        <v>2238</v>
      </c>
      <c r="G2829" t="s">
        <v>19</v>
      </c>
      <c r="H2829" t="s">
        <v>44</v>
      </c>
      <c r="I2829" s="1">
        <v>45270</v>
      </c>
      <c r="J2829">
        <v>2023</v>
      </c>
      <c r="K2829" t="s">
        <v>103</v>
      </c>
      <c r="L2829">
        <v>16</v>
      </c>
      <c r="M2829">
        <v>482.49</v>
      </c>
      <c r="N2829">
        <v>333.93</v>
      </c>
      <c r="O2829">
        <f>Table1[[#This Row],[Price_per_qty]]*Table1[[#This Row],[Sold_qty]]</f>
        <v>7719.84</v>
      </c>
      <c r="P2829">
        <f>(Table1[[#This Row],[Sold_qty]]*Table1[[#This Row],[Price_per_qty]])-(Table1[[#This Row],[COGS]]*Table1[[#This Row],[Sold_qty]])</f>
        <v>2376.96</v>
      </c>
      <c r="Q2829" s="6">
        <f>Table1[[#This Row],[Profit]]/Table1[[#This Row],[Revenue]]</f>
        <v>0.30790275446123233</v>
      </c>
    </row>
    <row r="2830" spans="1:17" x14ac:dyDescent="0.3">
      <c r="A2830">
        <v>2829</v>
      </c>
      <c r="B2830" t="s">
        <v>5744</v>
      </c>
      <c r="C2830" t="s">
        <v>1407</v>
      </c>
      <c r="D2830" t="s">
        <v>24</v>
      </c>
      <c r="E2830" t="s">
        <v>25</v>
      </c>
      <c r="F2830" t="s">
        <v>1000</v>
      </c>
      <c r="G2830" t="s">
        <v>20</v>
      </c>
      <c r="H2830" t="s">
        <v>35</v>
      </c>
      <c r="I2830" s="1">
        <v>45018</v>
      </c>
      <c r="J2830">
        <v>2023</v>
      </c>
      <c r="K2830" t="s">
        <v>103</v>
      </c>
      <c r="L2830">
        <v>1</v>
      </c>
      <c r="M2830">
        <v>16.5</v>
      </c>
      <c r="N2830">
        <v>9.26</v>
      </c>
      <c r="O2830">
        <f>Table1[[#This Row],[Price_per_qty]]*Table1[[#This Row],[Sold_qty]]</f>
        <v>16.5</v>
      </c>
      <c r="P2830">
        <f>(Table1[[#This Row],[Sold_qty]]*Table1[[#This Row],[Price_per_qty]])-(Table1[[#This Row],[COGS]]*Table1[[#This Row],[Sold_qty]])</f>
        <v>7.24</v>
      </c>
      <c r="Q2830" s="6">
        <f>Table1[[#This Row],[Profit]]/Table1[[#This Row],[Revenue]]</f>
        <v>0.43878787878787878</v>
      </c>
    </row>
    <row r="2831" spans="1:17" x14ac:dyDescent="0.3">
      <c r="A2831">
        <v>2830</v>
      </c>
      <c r="B2831" t="s">
        <v>5745</v>
      </c>
      <c r="C2831" t="s">
        <v>1205</v>
      </c>
      <c r="D2831" t="s">
        <v>16</v>
      </c>
      <c r="E2831" t="s">
        <v>106</v>
      </c>
      <c r="F2831" t="s">
        <v>363</v>
      </c>
      <c r="G2831" t="s">
        <v>27</v>
      </c>
      <c r="H2831" t="s">
        <v>27</v>
      </c>
      <c r="I2831" s="1">
        <v>45225</v>
      </c>
      <c r="J2831">
        <v>2023</v>
      </c>
      <c r="K2831" t="s">
        <v>21</v>
      </c>
      <c r="L2831">
        <v>7</v>
      </c>
      <c r="M2831">
        <v>321.14999999999998</v>
      </c>
      <c r="N2831">
        <v>161.47</v>
      </c>
      <c r="O2831">
        <f>Table1[[#This Row],[Price_per_qty]]*Table1[[#This Row],[Sold_qty]]</f>
        <v>2248.0499999999997</v>
      </c>
      <c r="P2831">
        <f>(Table1[[#This Row],[Sold_qty]]*Table1[[#This Row],[Price_per_qty]])-(Table1[[#This Row],[COGS]]*Table1[[#This Row],[Sold_qty]])</f>
        <v>1117.7599999999998</v>
      </c>
      <c r="Q2831" s="6">
        <f>Table1[[#This Row],[Profit]]/Table1[[#This Row],[Revenue]]</f>
        <v>0.49721314027712904</v>
      </c>
    </row>
    <row r="2832" spans="1:17" x14ac:dyDescent="0.3">
      <c r="A2832">
        <v>2831</v>
      </c>
      <c r="B2832" t="s">
        <v>5746</v>
      </c>
      <c r="C2832" t="s">
        <v>5747</v>
      </c>
      <c r="D2832" t="s">
        <v>16</v>
      </c>
      <c r="E2832" t="s">
        <v>59</v>
      </c>
      <c r="F2832" t="s">
        <v>1050</v>
      </c>
      <c r="G2832" t="s">
        <v>27</v>
      </c>
      <c r="H2832" t="s">
        <v>27</v>
      </c>
      <c r="I2832" s="1">
        <v>45603</v>
      </c>
      <c r="J2832">
        <v>2024</v>
      </c>
      <c r="K2832" t="s">
        <v>29</v>
      </c>
      <c r="L2832">
        <v>9</v>
      </c>
      <c r="M2832">
        <v>355.45</v>
      </c>
      <c r="N2832">
        <v>263.02999999999997</v>
      </c>
      <c r="O2832">
        <f>Table1[[#This Row],[Price_per_qty]]*Table1[[#This Row],[Sold_qty]]</f>
        <v>3199.0499999999997</v>
      </c>
      <c r="P2832">
        <f>(Table1[[#This Row],[Sold_qty]]*Table1[[#This Row],[Price_per_qty]])-(Table1[[#This Row],[COGS]]*Table1[[#This Row],[Sold_qty]])</f>
        <v>831.7800000000002</v>
      </c>
      <c r="Q2832" s="6">
        <f>Table1[[#This Row],[Profit]]/Table1[[#This Row],[Revenue]]</f>
        <v>0.26000844000562673</v>
      </c>
    </row>
    <row r="2833" spans="1:17" x14ac:dyDescent="0.3">
      <c r="A2833">
        <v>2832</v>
      </c>
      <c r="B2833" t="s">
        <v>5748</v>
      </c>
      <c r="C2833" t="s">
        <v>5749</v>
      </c>
      <c r="D2833" t="s">
        <v>16</v>
      </c>
      <c r="E2833" t="s">
        <v>106</v>
      </c>
      <c r="F2833" t="s">
        <v>3255</v>
      </c>
      <c r="G2833" t="s">
        <v>20</v>
      </c>
      <c r="H2833" t="s">
        <v>44</v>
      </c>
      <c r="I2833" s="1">
        <v>45188</v>
      </c>
      <c r="J2833">
        <v>2023</v>
      </c>
      <c r="K2833" t="s">
        <v>103</v>
      </c>
      <c r="L2833">
        <v>7</v>
      </c>
      <c r="M2833">
        <v>458.78</v>
      </c>
      <c r="N2833">
        <v>298.06</v>
      </c>
      <c r="O2833">
        <f>Table1[[#This Row],[Price_per_qty]]*Table1[[#This Row],[Sold_qty]]</f>
        <v>3211.46</v>
      </c>
      <c r="P2833">
        <f>(Table1[[#This Row],[Sold_qty]]*Table1[[#This Row],[Price_per_qty]])-(Table1[[#This Row],[COGS]]*Table1[[#This Row],[Sold_qty]])</f>
        <v>1125.04</v>
      </c>
      <c r="Q2833" s="6">
        <f>Table1[[#This Row],[Profit]]/Table1[[#This Row],[Revenue]]</f>
        <v>0.35032041501373207</v>
      </c>
    </row>
    <row r="2834" spans="1:17" x14ac:dyDescent="0.3">
      <c r="A2834">
        <v>2833</v>
      </c>
      <c r="B2834" t="s">
        <v>5750</v>
      </c>
      <c r="C2834" t="s">
        <v>5751</v>
      </c>
      <c r="D2834" t="s">
        <v>32</v>
      </c>
      <c r="E2834" t="s">
        <v>63</v>
      </c>
      <c r="F2834" t="s">
        <v>1675</v>
      </c>
      <c r="G2834" t="s">
        <v>20</v>
      </c>
      <c r="H2834" t="s">
        <v>27</v>
      </c>
      <c r="I2834" s="1">
        <v>45455</v>
      </c>
      <c r="J2834">
        <v>2024</v>
      </c>
      <c r="K2834" t="s">
        <v>103</v>
      </c>
      <c r="L2834">
        <v>18</v>
      </c>
      <c r="M2834">
        <v>339.59</v>
      </c>
      <c r="N2834">
        <v>271.93</v>
      </c>
      <c r="O2834">
        <f>Table1[[#This Row],[Price_per_qty]]*Table1[[#This Row],[Sold_qty]]</f>
        <v>6112.62</v>
      </c>
      <c r="P2834">
        <f>(Table1[[#This Row],[Sold_qty]]*Table1[[#This Row],[Price_per_qty]])-(Table1[[#This Row],[COGS]]*Table1[[#This Row],[Sold_qty]])</f>
        <v>1217.8800000000001</v>
      </c>
      <c r="Q2834" s="6">
        <f>Table1[[#This Row],[Profit]]/Table1[[#This Row],[Revenue]]</f>
        <v>0.19924026031390796</v>
      </c>
    </row>
    <row r="2835" spans="1:17" x14ac:dyDescent="0.3">
      <c r="A2835">
        <v>2834</v>
      </c>
      <c r="B2835" t="s">
        <v>5752</v>
      </c>
      <c r="C2835" t="s">
        <v>5753</v>
      </c>
      <c r="D2835" t="s">
        <v>24</v>
      </c>
      <c r="E2835" t="s">
        <v>25</v>
      </c>
      <c r="F2835" t="s">
        <v>290</v>
      </c>
      <c r="G2835" t="s">
        <v>19</v>
      </c>
      <c r="H2835" t="s">
        <v>28</v>
      </c>
      <c r="I2835" s="1">
        <v>45436</v>
      </c>
      <c r="J2835">
        <v>2024</v>
      </c>
      <c r="K2835" t="s">
        <v>29</v>
      </c>
      <c r="L2835">
        <v>9</v>
      </c>
      <c r="M2835">
        <v>180.85</v>
      </c>
      <c r="N2835">
        <v>104.58</v>
      </c>
      <c r="O2835">
        <f>Table1[[#This Row],[Price_per_qty]]*Table1[[#This Row],[Sold_qty]]</f>
        <v>1627.6499999999999</v>
      </c>
      <c r="P2835">
        <f>(Table1[[#This Row],[Sold_qty]]*Table1[[#This Row],[Price_per_qty]])-(Table1[[#This Row],[COGS]]*Table1[[#This Row],[Sold_qty]])</f>
        <v>686.42999999999984</v>
      </c>
      <c r="Q2835" s="6">
        <f>Table1[[#This Row],[Profit]]/Table1[[#This Row],[Revenue]]</f>
        <v>0.42173071606303558</v>
      </c>
    </row>
    <row r="2836" spans="1:17" x14ac:dyDescent="0.3">
      <c r="A2836">
        <v>2835</v>
      </c>
      <c r="B2836" t="s">
        <v>5754</v>
      </c>
      <c r="C2836" t="s">
        <v>5755</v>
      </c>
      <c r="D2836" t="s">
        <v>16</v>
      </c>
      <c r="E2836" t="s">
        <v>59</v>
      </c>
      <c r="F2836" t="s">
        <v>1996</v>
      </c>
      <c r="G2836" t="s">
        <v>28</v>
      </c>
      <c r="H2836" t="s">
        <v>44</v>
      </c>
      <c r="I2836" s="1">
        <v>45331</v>
      </c>
      <c r="J2836">
        <v>2024</v>
      </c>
      <c r="K2836" t="s">
        <v>21</v>
      </c>
      <c r="L2836">
        <v>14</v>
      </c>
      <c r="M2836">
        <v>460.76</v>
      </c>
      <c r="N2836">
        <v>391.36</v>
      </c>
      <c r="O2836">
        <f>Table1[[#This Row],[Price_per_qty]]*Table1[[#This Row],[Sold_qty]]</f>
        <v>6450.6399999999994</v>
      </c>
      <c r="P2836">
        <f>(Table1[[#This Row],[Sold_qty]]*Table1[[#This Row],[Price_per_qty]])-(Table1[[#This Row],[COGS]]*Table1[[#This Row],[Sold_qty]])</f>
        <v>971.59999999999945</v>
      </c>
      <c r="Q2836" s="6">
        <f>Table1[[#This Row],[Profit]]/Table1[[#This Row],[Revenue]]</f>
        <v>0.15062071360361134</v>
      </c>
    </row>
    <row r="2837" spans="1:17" x14ac:dyDescent="0.3">
      <c r="A2837">
        <v>2836</v>
      </c>
      <c r="B2837" t="s">
        <v>5756</v>
      </c>
      <c r="C2837" t="s">
        <v>5757</v>
      </c>
      <c r="D2837" t="s">
        <v>16</v>
      </c>
      <c r="E2837" t="s">
        <v>59</v>
      </c>
      <c r="F2837" t="s">
        <v>349</v>
      </c>
      <c r="G2837" t="s">
        <v>28</v>
      </c>
      <c r="H2837" t="s">
        <v>35</v>
      </c>
      <c r="I2837" s="1">
        <v>45553</v>
      </c>
      <c r="J2837">
        <v>2024</v>
      </c>
      <c r="K2837" t="s">
        <v>103</v>
      </c>
      <c r="L2837">
        <v>8</v>
      </c>
      <c r="M2837">
        <v>233.22</v>
      </c>
      <c r="N2837">
        <v>156.18</v>
      </c>
      <c r="O2837">
        <f>Table1[[#This Row],[Price_per_qty]]*Table1[[#This Row],[Sold_qty]]</f>
        <v>1865.76</v>
      </c>
      <c r="P2837">
        <f>(Table1[[#This Row],[Sold_qty]]*Table1[[#This Row],[Price_per_qty]])-(Table1[[#This Row],[COGS]]*Table1[[#This Row],[Sold_qty]])</f>
        <v>616.31999999999994</v>
      </c>
      <c r="Q2837" s="6">
        <f>Table1[[#This Row],[Profit]]/Table1[[#This Row],[Revenue]]</f>
        <v>0.33033187548237714</v>
      </c>
    </row>
    <row r="2838" spans="1:17" x14ac:dyDescent="0.3">
      <c r="A2838">
        <v>2837</v>
      </c>
      <c r="B2838" t="s">
        <v>5758</v>
      </c>
      <c r="C2838" t="s">
        <v>5759</v>
      </c>
      <c r="D2838" t="s">
        <v>16</v>
      </c>
      <c r="E2838" t="s">
        <v>17</v>
      </c>
      <c r="F2838" t="s">
        <v>122</v>
      </c>
      <c r="G2838" t="s">
        <v>28</v>
      </c>
      <c r="H2838" t="s">
        <v>27</v>
      </c>
      <c r="I2838" s="1">
        <v>45141</v>
      </c>
      <c r="J2838">
        <v>2023</v>
      </c>
      <c r="K2838" t="s">
        <v>29</v>
      </c>
      <c r="L2838">
        <v>20</v>
      </c>
      <c r="M2838">
        <v>317.45</v>
      </c>
      <c r="N2838">
        <v>193.76</v>
      </c>
      <c r="O2838">
        <f>Table1[[#This Row],[Price_per_qty]]*Table1[[#This Row],[Sold_qty]]</f>
        <v>6349</v>
      </c>
      <c r="P2838">
        <f>(Table1[[#This Row],[Sold_qty]]*Table1[[#This Row],[Price_per_qty]])-(Table1[[#This Row],[COGS]]*Table1[[#This Row],[Sold_qty]])</f>
        <v>2473.8000000000002</v>
      </c>
      <c r="Q2838" s="6">
        <f>Table1[[#This Row],[Profit]]/Table1[[#This Row],[Revenue]]</f>
        <v>0.38963616317530325</v>
      </c>
    </row>
    <row r="2839" spans="1:17" x14ac:dyDescent="0.3">
      <c r="A2839">
        <v>2838</v>
      </c>
      <c r="B2839" t="s">
        <v>5760</v>
      </c>
      <c r="C2839" t="s">
        <v>5761</v>
      </c>
      <c r="D2839" t="s">
        <v>16</v>
      </c>
      <c r="E2839" t="s">
        <v>59</v>
      </c>
      <c r="F2839" t="s">
        <v>277</v>
      </c>
      <c r="G2839" t="s">
        <v>20</v>
      </c>
      <c r="H2839" t="s">
        <v>27</v>
      </c>
      <c r="I2839" s="1">
        <v>45126</v>
      </c>
      <c r="J2839">
        <v>2023</v>
      </c>
      <c r="K2839" t="s">
        <v>36</v>
      </c>
      <c r="L2839">
        <v>1</v>
      </c>
      <c r="M2839">
        <v>366.56</v>
      </c>
      <c r="N2839">
        <v>244.13</v>
      </c>
      <c r="O2839">
        <f>Table1[[#This Row],[Price_per_qty]]*Table1[[#This Row],[Sold_qty]]</f>
        <v>366.56</v>
      </c>
      <c r="P2839">
        <f>(Table1[[#This Row],[Sold_qty]]*Table1[[#This Row],[Price_per_qty]])-(Table1[[#This Row],[COGS]]*Table1[[#This Row],[Sold_qty]])</f>
        <v>122.43</v>
      </c>
      <c r="Q2839" s="6">
        <f>Table1[[#This Row],[Profit]]/Table1[[#This Row],[Revenue]]</f>
        <v>0.33399716281099956</v>
      </c>
    </row>
    <row r="2840" spans="1:17" x14ac:dyDescent="0.3">
      <c r="A2840">
        <v>2839</v>
      </c>
      <c r="B2840" t="s">
        <v>5762</v>
      </c>
      <c r="C2840" t="s">
        <v>5763</v>
      </c>
      <c r="D2840" t="s">
        <v>32</v>
      </c>
      <c r="E2840" t="s">
        <v>63</v>
      </c>
      <c r="F2840" t="s">
        <v>64</v>
      </c>
      <c r="G2840" t="s">
        <v>44</v>
      </c>
      <c r="H2840" t="s">
        <v>44</v>
      </c>
      <c r="I2840" s="1">
        <v>45808</v>
      </c>
      <c r="J2840">
        <v>2025</v>
      </c>
      <c r="K2840" t="s">
        <v>21</v>
      </c>
      <c r="L2840">
        <v>5</v>
      </c>
      <c r="M2840">
        <v>224.51</v>
      </c>
      <c r="N2840">
        <v>174.71</v>
      </c>
      <c r="O2840">
        <f>Table1[[#This Row],[Price_per_qty]]*Table1[[#This Row],[Sold_qty]]</f>
        <v>1122.55</v>
      </c>
      <c r="P2840">
        <f>(Table1[[#This Row],[Sold_qty]]*Table1[[#This Row],[Price_per_qty]])-(Table1[[#This Row],[COGS]]*Table1[[#This Row],[Sold_qty]])</f>
        <v>248.99999999999989</v>
      </c>
      <c r="Q2840" s="6">
        <f>Table1[[#This Row],[Profit]]/Table1[[#This Row],[Revenue]]</f>
        <v>0.22181640016034912</v>
      </c>
    </row>
    <row r="2841" spans="1:17" x14ac:dyDescent="0.3">
      <c r="A2841">
        <v>2840</v>
      </c>
      <c r="B2841" t="s">
        <v>5764</v>
      </c>
      <c r="C2841" t="s">
        <v>5765</v>
      </c>
      <c r="D2841" t="s">
        <v>16</v>
      </c>
      <c r="E2841" t="s">
        <v>59</v>
      </c>
      <c r="F2841" t="s">
        <v>2508</v>
      </c>
      <c r="G2841" t="s">
        <v>44</v>
      </c>
      <c r="H2841" t="s">
        <v>28</v>
      </c>
      <c r="I2841" s="1">
        <v>45101</v>
      </c>
      <c r="J2841">
        <v>2023</v>
      </c>
      <c r="K2841" t="s">
        <v>21</v>
      </c>
      <c r="L2841">
        <v>1</v>
      </c>
      <c r="M2841">
        <v>51.17</v>
      </c>
      <c r="N2841">
        <v>27.43</v>
      </c>
      <c r="O2841">
        <f>Table1[[#This Row],[Price_per_qty]]*Table1[[#This Row],[Sold_qty]]</f>
        <v>51.17</v>
      </c>
      <c r="P2841">
        <f>(Table1[[#This Row],[Sold_qty]]*Table1[[#This Row],[Price_per_qty]])-(Table1[[#This Row],[COGS]]*Table1[[#This Row],[Sold_qty]])</f>
        <v>23.740000000000002</v>
      </c>
      <c r="Q2841" s="6">
        <f>Table1[[#This Row],[Profit]]/Table1[[#This Row],[Revenue]]</f>
        <v>0.4639437170216924</v>
      </c>
    </row>
    <row r="2842" spans="1:17" x14ac:dyDescent="0.3">
      <c r="A2842">
        <v>2841</v>
      </c>
      <c r="B2842" t="s">
        <v>5766</v>
      </c>
      <c r="C2842" t="s">
        <v>400</v>
      </c>
      <c r="D2842" t="s">
        <v>32</v>
      </c>
      <c r="E2842" t="s">
        <v>52</v>
      </c>
      <c r="F2842" t="s">
        <v>982</v>
      </c>
      <c r="G2842" t="s">
        <v>19</v>
      </c>
      <c r="H2842" t="s">
        <v>19</v>
      </c>
      <c r="I2842" s="1">
        <v>45126</v>
      </c>
      <c r="J2842">
        <v>2023</v>
      </c>
      <c r="K2842" t="s">
        <v>103</v>
      </c>
      <c r="L2842">
        <v>14</v>
      </c>
      <c r="M2842">
        <v>87.72</v>
      </c>
      <c r="N2842">
        <v>44.34</v>
      </c>
      <c r="O2842">
        <f>Table1[[#This Row],[Price_per_qty]]*Table1[[#This Row],[Sold_qty]]</f>
        <v>1228.08</v>
      </c>
      <c r="P2842">
        <f>(Table1[[#This Row],[Sold_qty]]*Table1[[#This Row],[Price_per_qty]])-(Table1[[#This Row],[COGS]]*Table1[[#This Row],[Sold_qty]])</f>
        <v>607.31999999999994</v>
      </c>
      <c r="Q2842" s="6">
        <f>Table1[[#This Row],[Profit]]/Table1[[#This Row],[Revenue]]</f>
        <v>0.49452804377564979</v>
      </c>
    </row>
    <row r="2843" spans="1:17" x14ac:dyDescent="0.3">
      <c r="A2843">
        <v>2842</v>
      </c>
      <c r="B2843" t="s">
        <v>5767</v>
      </c>
      <c r="C2843" t="s">
        <v>5768</v>
      </c>
      <c r="D2843" t="s">
        <v>32</v>
      </c>
      <c r="E2843" t="s">
        <v>63</v>
      </c>
      <c r="F2843" t="s">
        <v>77</v>
      </c>
      <c r="G2843" t="s">
        <v>35</v>
      </c>
      <c r="H2843" t="s">
        <v>35</v>
      </c>
      <c r="I2843" s="1">
        <v>45360</v>
      </c>
      <c r="J2843">
        <v>2024</v>
      </c>
      <c r="K2843" t="s">
        <v>103</v>
      </c>
      <c r="L2843">
        <v>5</v>
      </c>
      <c r="M2843">
        <v>376.64</v>
      </c>
      <c r="N2843">
        <v>282.33</v>
      </c>
      <c r="O2843">
        <f>Table1[[#This Row],[Price_per_qty]]*Table1[[#This Row],[Sold_qty]]</f>
        <v>1883.1999999999998</v>
      </c>
      <c r="P2843">
        <f>(Table1[[#This Row],[Sold_qty]]*Table1[[#This Row],[Price_per_qty]])-(Table1[[#This Row],[COGS]]*Table1[[#This Row],[Sold_qty]])</f>
        <v>471.54999999999995</v>
      </c>
      <c r="Q2843" s="6">
        <f>Table1[[#This Row],[Profit]]/Table1[[#This Row],[Revenue]]</f>
        <v>0.25039825828377232</v>
      </c>
    </row>
    <row r="2844" spans="1:17" x14ac:dyDescent="0.3">
      <c r="A2844">
        <v>2843</v>
      </c>
      <c r="B2844" t="s">
        <v>5769</v>
      </c>
      <c r="C2844" t="s">
        <v>5770</v>
      </c>
      <c r="D2844" t="s">
        <v>32</v>
      </c>
      <c r="E2844" t="s">
        <v>52</v>
      </c>
      <c r="F2844" t="s">
        <v>2262</v>
      </c>
      <c r="G2844" t="s">
        <v>44</v>
      </c>
      <c r="H2844" t="s">
        <v>19</v>
      </c>
      <c r="I2844" s="1">
        <v>45772</v>
      </c>
      <c r="J2844">
        <v>2025</v>
      </c>
      <c r="K2844" t="s">
        <v>103</v>
      </c>
      <c r="L2844">
        <v>20</v>
      </c>
      <c r="M2844">
        <v>203.26</v>
      </c>
      <c r="N2844">
        <v>169.76</v>
      </c>
      <c r="O2844">
        <f>Table1[[#This Row],[Price_per_qty]]*Table1[[#This Row],[Sold_qty]]</f>
        <v>4065.2</v>
      </c>
      <c r="P2844">
        <f>(Table1[[#This Row],[Sold_qty]]*Table1[[#This Row],[Price_per_qty]])-(Table1[[#This Row],[COGS]]*Table1[[#This Row],[Sold_qty]])</f>
        <v>670</v>
      </c>
      <c r="Q2844" s="6">
        <f>Table1[[#This Row],[Profit]]/Table1[[#This Row],[Revenue]]</f>
        <v>0.16481353930925907</v>
      </c>
    </row>
    <row r="2845" spans="1:17" x14ac:dyDescent="0.3">
      <c r="A2845">
        <v>2844</v>
      </c>
      <c r="B2845" t="s">
        <v>5771</v>
      </c>
      <c r="C2845" t="s">
        <v>5772</v>
      </c>
      <c r="D2845" t="s">
        <v>32</v>
      </c>
      <c r="E2845" t="s">
        <v>63</v>
      </c>
      <c r="F2845" t="s">
        <v>1875</v>
      </c>
      <c r="G2845" t="s">
        <v>27</v>
      </c>
      <c r="H2845" t="s">
        <v>27</v>
      </c>
      <c r="I2845" s="1">
        <v>45382</v>
      </c>
      <c r="J2845">
        <v>2024</v>
      </c>
      <c r="K2845" t="s">
        <v>36</v>
      </c>
      <c r="L2845">
        <v>3</v>
      </c>
      <c r="M2845">
        <v>349.53</v>
      </c>
      <c r="N2845">
        <v>175.66</v>
      </c>
      <c r="O2845">
        <f>Table1[[#This Row],[Price_per_qty]]*Table1[[#This Row],[Sold_qty]]</f>
        <v>1048.5899999999999</v>
      </c>
      <c r="P2845">
        <f>(Table1[[#This Row],[Sold_qty]]*Table1[[#This Row],[Price_per_qty]])-(Table1[[#This Row],[COGS]]*Table1[[#This Row],[Sold_qty]])</f>
        <v>521.6099999999999</v>
      </c>
      <c r="Q2845" s="6">
        <f>Table1[[#This Row],[Profit]]/Table1[[#This Row],[Revenue]]</f>
        <v>0.49743941864789853</v>
      </c>
    </row>
    <row r="2846" spans="1:17" x14ac:dyDescent="0.3">
      <c r="A2846">
        <v>2845</v>
      </c>
      <c r="B2846" t="s">
        <v>5773</v>
      </c>
      <c r="C2846" t="s">
        <v>5774</v>
      </c>
      <c r="D2846" t="s">
        <v>32</v>
      </c>
      <c r="E2846" t="s">
        <v>33</v>
      </c>
      <c r="F2846" t="s">
        <v>172</v>
      </c>
      <c r="G2846" t="s">
        <v>28</v>
      </c>
      <c r="H2846" t="s">
        <v>20</v>
      </c>
      <c r="I2846" s="1">
        <v>45061</v>
      </c>
      <c r="J2846">
        <v>2023</v>
      </c>
      <c r="K2846" t="s">
        <v>36</v>
      </c>
      <c r="L2846">
        <v>20</v>
      </c>
      <c r="M2846">
        <v>163.38</v>
      </c>
      <c r="N2846">
        <v>89.07</v>
      </c>
      <c r="O2846">
        <f>Table1[[#This Row],[Price_per_qty]]*Table1[[#This Row],[Sold_qty]]</f>
        <v>3267.6</v>
      </c>
      <c r="P2846">
        <f>(Table1[[#This Row],[Sold_qty]]*Table1[[#This Row],[Price_per_qty]])-(Table1[[#This Row],[COGS]]*Table1[[#This Row],[Sold_qty]])</f>
        <v>1486.2</v>
      </c>
      <c r="Q2846" s="6">
        <f>Table1[[#This Row],[Profit]]/Table1[[#This Row],[Revenue]]</f>
        <v>0.45482923246419393</v>
      </c>
    </row>
    <row r="2847" spans="1:17" x14ac:dyDescent="0.3">
      <c r="A2847">
        <v>2846</v>
      </c>
      <c r="B2847" t="s">
        <v>5775</v>
      </c>
      <c r="C2847" t="s">
        <v>5776</v>
      </c>
      <c r="D2847" t="s">
        <v>16</v>
      </c>
      <c r="E2847" t="s">
        <v>59</v>
      </c>
      <c r="F2847" t="s">
        <v>3041</v>
      </c>
      <c r="G2847" t="s">
        <v>35</v>
      </c>
      <c r="H2847" t="s">
        <v>35</v>
      </c>
      <c r="I2847" s="1">
        <v>45448</v>
      </c>
      <c r="J2847">
        <v>2024</v>
      </c>
      <c r="K2847" t="s">
        <v>21</v>
      </c>
      <c r="L2847">
        <v>3</v>
      </c>
      <c r="M2847">
        <v>357.07</v>
      </c>
      <c r="N2847">
        <v>271.94</v>
      </c>
      <c r="O2847">
        <f>Table1[[#This Row],[Price_per_qty]]*Table1[[#This Row],[Sold_qty]]</f>
        <v>1071.21</v>
      </c>
      <c r="P2847">
        <f>(Table1[[#This Row],[Sold_qty]]*Table1[[#This Row],[Price_per_qty]])-(Table1[[#This Row],[COGS]]*Table1[[#This Row],[Sold_qty]])</f>
        <v>255.3900000000001</v>
      </c>
      <c r="Q2847" s="6">
        <f>Table1[[#This Row],[Profit]]/Table1[[#This Row],[Revenue]]</f>
        <v>0.23841263617778036</v>
      </c>
    </row>
    <row r="2848" spans="1:17" x14ac:dyDescent="0.3">
      <c r="A2848">
        <v>2847</v>
      </c>
      <c r="B2848" t="s">
        <v>5777</v>
      </c>
      <c r="C2848" t="s">
        <v>5778</v>
      </c>
      <c r="D2848" t="s">
        <v>32</v>
      </c>
      <c r="E2848" t="s">
        <v>52</v>
      </c>
      <c r="F2848" t="s">
        <v>2710</v>
      </c>
      <c r="G2848" t="s">
        <v>19</v>
      </c>
      <c r="H2848" t="s">
        <v>20</v>
      </c>
      <c r="I2848" s="1">
        <v>45272</v>
      </c>
      <c r="J2848">
        <v>2023</v>
      </c>
      <c r="K2848" t="s">
        <v>103</v>
      </c>
      <c r="L2848">
        <v>6</v>
      </c>
      <c r="M2848">
        <v>378.98</v>
      </c>
      <c r="N2848">
        <v>312.37</v>
      </c>
      <c r="O2848">
        <f>Table1[[#This Row],[Price_per_qty]]*Table1[[#This Row],[Sold_qty]]</f>
        <v>2273.88</v>
      </c>
      <c r="P2848">
        <f>(Table1[[#This Row],[Sold_qty]]*Table1[[#This Row],[Price_per_qty]])-(Table1[[#This Row],[COGS]]*Table1[[#This Row],[Sold_qty]])</f>
        <v>399.66000000000008</v>
      </c>
      <c r="Q2848" s="6">
        <f>Table1[[#This Row],[Profit]]/Table1[[#This Row],[Revenue]]</f>
        <v>0.17576125389202599</v>
      </c>
    </row>
    <row r="2849" spans="1:17" x14ac:dyDescent="0.3">
      <c r="A2849">
        <v>2848</v>
      </c>
      <c r="B2849" t="s">
        <v>5779</v>
      </c>
      <c r="C2849" t="s">
        <v>5780</v>
      </c>
      <c r="D2849" t="s">
        <v>32</v>
      </c>
      <c r="E2849" t="s">
        <v>33</v>
      </c>
      <c r="F2849" t="s">
        <v>189</v>
      </c>
      <c r="G2849" t="s">
        <v>27</v>
      </c>
      <c r="H2849" t="s">
        <v>20</v>
      </c>
      <c r="I2849" s="1">
        <v>45439</v>
      </c>
      <c r="J2849">
        <v>2024</v>
      </c>
      <c r="K2849" t="s">
        <v>29</v>
      </c>
      <c r="L2849">
        <v>11</v>
      </c>
      <c r="M2849">
        <v>370.99</v>
      </c>
      <c r="N2849">
        <v>253.39</v>
      </c>
      <c r="O2849">
        <f>Table1[[#This Row],[Price_per_qty]]*Table1[[#This Row],[Sold_qty]]</f>
        <v>4080.8900000000003</v>
      </c>
      <c r="P2849">
        <f>(Table1[[#This Row],[Sold_qty]]*Table1[[#This Row],[Price_per_qty]])-(Table1[[#This Row],[COGS]]*Table1[[#This Row],[Sold_qty]])</f>
        <v>1293.6000000000004</v>
      </c>
      <c r="Q2849" s="6">
        <f>Table1[[#This Row],[Profit]]/Table1[[#This Row],[Revenue]]</f>
        <v>0.31698967627159769</v>
      </c>
    </row>
    <row r="2850" spans="1:17" x14ac:dyDescent="0.3">
      <c r="A2850">
        <v>2849</v>
      </c>
      <c r="B2850" t="s">
        <v>5781</v>
      </c>
      <c r="C2850" t="s">
        <v>5181</v>
      </c>
      <c r="D2850" t="s">
        <v>24</v>
      </c>
      <c r="E2850" t="s">
        <v>42</v>
      </c>
      <c r="F2850" t="s">
        <v>206</v>
      </c>
      <c r="G2850" t="s">
        <v>44</v>
      </c>
      <c r="H2850" t="s">
        <v>28</v>
      </c>
      <c r="I2850" s="1">
        <v>45462</v>
      </c>
      <c r="J2850">
        <v>2024</v>
      </c>
      <c r="K2850" t="s">
        <v>103</v>
      </c>
      <c r="L2850">
        <v>20</v>
      </c>
      <c r="M2850">
        <v>337.98</v>
      </c>
      <c r="N2850">
        <v>183.48</v>
      </c>
      <c r="O2850">
        <f>Table1[[#This Row],[Price_per_qty]]*Table1[[#This Row],[Sold_qty]]</f>
        <v>6759.6</v>
      </c>
      <c r="P2850">
        <f>(Table1[[#This Row],[Sold_qty]]*Table1[[#This Row],[Price_per_qty]])-(Table1[[#This Row],[COGS]]*Table1[[#This Row],[Sold_qty]])</f>
        <v>3090.0000000000005</v>
      </c>
      <c r="Q2850" s="6">
        <f>Table1[[#This Row],[Profit]]/Table1[[#This Row],[Revenue]]</f>
        <v>0.45712764068879819</v>
      </c>
    </row>
    <row r="2851" spans="1:17" x14ac:dyDescent="0.3">
      <c r="A2851">
        <v>2850</v>
      </c>
      <c r="B2851" t="s">
        <v>5782</v>
      </c>
      <c r="C2851" t="s">
        <v>5783</v>
      </c>
      <c r="D2851" t="s">
        <v>24</v>
      </c>
      <c r="E2851" t="s">
        <v>25</v>
      </c>
      <c r="F2851" t="s">
        <v>724</v>
      </c>
      <c r="G2851" t="s">
        <v>20</v>
      </c>
      <c r="H2851" t="s">
        <v>35</v>
      </c>
      <c r="I2851" s="1">
        <v>45361</v>
      </c>
      <c r="J2851">
        <v>2024</v>
      </c>
      <c r="K2851" t="s">
        <v>29</v>
      </c>
      <c r="L2851">
        <v>10</v>
      </c>
      <c r="M2851">
        <v>465.18</v>
      </c>
      <c r="N2851">
        <v>299.66000000000003</v>
      </c>
      <c r="O2851">
        <f>Table1[[#This Row],[Price_per_qty]]*Table1[[#This Row],[Sold_qty]]</f>
        <v>4651.8</v>
      </c>
      <c r="P2851">
        <f>(Table1[[#This Row],[Sold_qty]]*Table1[[#This Row],[Price_per_qty]])-(Table1[[#This Row],[COGS]]*Table1[[#This Row],[Sold_qty]])</f>
        <v>1655.1999999999998</v>
      </c>
      <c r="Q2851" s="6">
        <f>Table1[[#This Row],[Profit]]/Table1[[#This Row],[Revenue]]</f>
        <v>0.35581925276237153</v>
      </c>
    </row>
    <row r="2852" spans="1:17" x14ac:dyDescent="0.3">
      <c r="A2852">
        <v>2851</v>
      </c>
      <c r="B2852" t="s">
        <v>5784</v>
      </c>
      <c r="C2852" t="s">
        <v>4191</v>
      </c>
      <c r="D2852" t="s">
        <v>32</v>
      </c>
      <c r="E2852" t="s">
        <v>63</v>
      </c>
      <c r="F2852" t="s">
        <v>319</v>
      </c>
      <c r="G2852" t="s">
        <v>27</v>
      </c>
      <c r="H2852" t="s">
        <v>27</v>
      </c>
      <c r="I2852" s="1">
        <v>45419</v>
      </c>
      <c r="J2852">
        <v>2024</v>
      </c>
      <c r="K2852" t="s">
        <v>21</v>
      </c>
      <c r="L2852">
        <v>16</v>
      </c>
      <c r="M2852">
        <v>226.93</v>
      </c>
      <c r="N2852">
        <v>145.27000000000001</v>
      </c>
      <c r="O2852">
        <f>Table1[[#This Row],[Price_per_qty]]*Table1[[#This Row],[Sold_qty]]</f>
        <v>3630.88</v>
      </c>
      <c r="P2852">
        <f>(Table1[[#This Row],[Sold_qty]]*Table1[[#This Row],[Price_per_qty]])-(Table1[[#This Row],[COGS]]*Table1[[#This Row],[Sold_qty]])</f>
        <v>1306.56</v>
      </c>
      <c r="Q2852" s="6">
        <f>Table1[[#This Row],[Profit]]/Table1[[#This Row],[Revenue]]</f>
        <v>0.35984664874630939</v>
      </c>
    </row>
    <row r="2853" spans="1:17" x14ac:dyDescent="0.3">
      <c r="A2853">
        <v>2852</v>
      </c>
      <c r="B2853" t="s">
        <v>5785</v>
      </c>
      <c r="C2853" t="s">
        <v>5786</v>
      </c>
      <c r="D2853" t="s">
        <v>16</v>
      </c>
      <c r="E2853" t="s">
        <v>17</v>
      </c>
      <c r="F2853" t="s">
        <v>954</v>
      </c>
      <c r="G2853" t="s">
        <v>28</v>
      </c>
      <c r="H2853" t="s">
        <v>35</v>
      </c>
      <c r="I2853" s="1">
        <v>45011</v>
      </c>
      <c r="J2853">
        <v>2023</v>
      </c>
      <c r="K2853" t="s">
        <v>103</v>
      </c>
      <c r="L2853">
        <v>14</v>
      </c>
      <c r="M2853">
        <v>294.45</v>
      </c>
      <c r="N2853">
        <v>154.91</v>
      </c>
      <c r="O2853">
        <f>Table1[[#This Row],[Price_per_qty]]*Table1[[#This Row],[Sold_qty]]</f>
        <v>4122.3</v>
      </c>
      <c r="P2853">
        <f>(Table1[[#This Row],[Sold_qty]]*Table1[[#This Row],[Price_per_qty]])-(Table1[[#This Row],[COGS]]*Table1[[#This Row],[Sold_qty]])</f>
        <v>1953.5600000000004</v>
      </c>
      <c r="Q2853" s="6">
        <f>Table1[[#This Row],[Profit]]/Table1[[#This Row],[Revenue]]</f>
        <v>0.47390049244353888</v>
      </c>
    </row>
    <row r="2854" spans="1:17" x14ac:dyDescent="0.3">
      <c r="A2854">
        <v>2853</v>
      </c>
      <c r="B2854" t="s">
        <v>5787</v>
      </c>
      <c r="C2854" t="s">
        <v>1809</v>
      </c>
      <c r="D2854" t="s">
        <v>24</v>
      </c>
      <c r="E2854" t="s">
        <v>42</v>
      </c>
      <c r="F2854" t="s">
        <v>1040</v>
      </c>
      <c r="G2854" t="s">
        <v>35</v>
      </c>
      <c r="H2854" t="s">
        <v>27</v>
      </c>
      <c r="I2854" s="1">
        <v>45425</v>
      </c>
      <c r="J2854">
        <v>2024</v>
      </c>
      <c r="K2854" t="s">
        <v>103</v>
      </c>
      <c r="L2854">
        <v>7</v>
      </c>
      <c r="M2854">
        <v>72.53</v>
      </c>
      <c r="N2854">
        <v>43.12</v>
      </c>
      <c r="O2854">
        <f>Table1[[#This Row],[Price_per_qty]]*Table1[[#This Row],[Sold_qty]]</f>
        <v>507.71000000000004</v>
      </c>
      <c r="P2854">
        <f>(Table1[[#This Row],[Sold_qty]]*Table1[[#This Row],[Price_per_qty]])-(Table1[[#This Row],[COGS]]*Table1[[#This Row],[Sold_qty]])</f>
        <v>205.87000000000006</v>
      </c>
      <c r="Q2854" s="6">
        <f>Table1[[#This Row],[Profit]]/Table1[[#This Row],[Revenue]]</f>
        <v>0.40548738453053917</v>
      </c>
    </row>
    <row r="2855" spans="1:17" x14ac:dyDescent="0.3">
      <c r="A2855">
        <v>2854</v>
      </c>
      <c r="B2855" t="s">
        <v>5788</v>
      </c>
      <c r="C2855" t="s">
        <v>5789</v>
      </c>
      <c r="D2855" t="s">
        <v>24</v>
      </c>
      <c r="E2855" t="s">
        <v>73</v>
      </c>
      <c r="F2855" t="s">
        <v>776</v>
      </c>
      <c r="G2855" t="s">
        <v>44</v>
      </c>
      <c r="H2855" t="s">
        <v>19</v>
      </c>
      <c r="I2855" s="1">
        <v>45444</v>
      </c>
      <c r="J2855">
        <v>2024</v>
      </c>
      <c r="K2855" t="s">
        <v>103</v>
      </c>
      <c r="L2855">
        <v>6</v>
      </c>
      <c r="M2855">
        <v>273.02999999999997</v>
      </c>
      <c r="N2855">
        <v>226.5</v>
      </c>
      <c r="O2855">
        <f>Table1[[#This Row],[Price_per_qty]]*Table1[[#This Row],[Sold_qty]]</f>
        <v>1638.1799999999998</v>
      </c>
      <c r="P2855">
        <f>(Table1[[#This Row],[Sold_qty]]*Table1[[#This Row],[Price_per_qty]])-(Table1[[#This Row],[COGS]]*Table1[[#This Row],[Sold_qty]])</f>
        <v>279.17999999999984</v>
      </c>
      <c r="Q2855" s="6">
        <f>Table1[[#This Row],[Profit]]/Table1[[#This Row],[Revenue]]</f>
        <v>0.1704208328755081</v>
      </c>
    </row>
    <row r="2856" spans="1:17" x14ac:dyDescent="0.3">
      <c r="A2856">
        <v>2855</v>
      </c>
      <c r="B2856" t="s">
        <v>5790</v>
      </c>
      <c r="C2856" t="s">
        <v>5791</v>
      </c>
      <c r="D2856" t="s">
        <v>16</v>
      </c>
      <c r="E2856" t="s">
        <v>17</v>
      </c>
      <c r="F2856" t="s">
        <v>2567</v>
      </c>
      <c r="G2856" t="s">
        <v>19</v>
      </c>
      <c r="H2856" t="s">
        <v>19</v>
      </c>
      <c r="I2856" s="1">
        <v>45357</v>
      </c>
      <c r="J2856">
        <v>2024</v>
      </c>
      <c r="K2856" t="s">
        <v>21</v>
      </c>
      <c r="L2856">
        <v>11</v>
      </c>
      <c r="M2856">
        <v>260.27999999999997</v>
      </c>
      <c r="N2856">
        <v>141.74</v>
      </c>
      <c r="O2856">
        <f>Table1[[#This Row],[Price_per_qty]]*Table1[[#This Row],[Sold_qty]]</f>
        <v>2863.08</v>
      </c>
      <c r="P2856">
        <f>(Table1[[#This Row],[Sold_qty]]*Table1[[#This Row],[Price_per_qty]])-(Table1[[#This Row],[COGS]]*Table1[[#This Row],[Sold_qty]])</f>
        <v>1303.9399999999998</v>
      </c>
      <c r="Q2856" s="6">
        <f>Table1[[#This Row],[Profit]]/Table1[[#This Row],[Revenue]]</f>
        <v>0.45543261103427074</v>
      </c>
    </row>
    <row r="2857" spans="1:17" x14ac:dyDescent="0.3">
      <c r="A2857">
        <v>2856</v>
      </c>
      <c r="B2857" t="s">
        <v>5792</v>
      </c>
      <c r="C2857" t="s">
        <v>4684</v>
      </c>
      <c r="D2857" t="s">
        <v>24</v>
      </c>
      <c r="E2857" t="s">
        <v>73</v>
      </c>
      <c r="F2857" t="s">
        <v>1549</v>
      </c>
      <c r="G2857" t="s">
        <v>35</v>
      </c>
      <c r="H2857" t="s">
        <v>27</v>
      </c>
      <c r="I2857" s="1">
        <v>45382</v>
      </c>
      <c r="J2857">
        <v>2024</v>
      </c>
      <c r="K2857" t="s">
        <v>103</v>
      </c>
      <c r="L2857">
        <v>14</v>
      </c>
      <c r="M2857">
        <v>368.18</v>
      </c>
      <c r="N2857">
        <v>211.37</v>
      </c>
      <c r="O2857">
        <f>Table1[[#This Row],[Price_per_qty]]*Table1[[#This Row],[Sold_qty]]</f>
        <v>5154.5200000000004</v>
      </c>
      <c r="P2857">
        <f>(Table1[[#This Row],[Sold_qty]]*Table1[[#This Row],[Price_per_qty]])-(Table1[[#This Row],[COGS]]*Table1[[#This Row],[Sold_qty]])</f>
        <v>2195.34</v>
      </c>
      <c r="Q2857" s="6">
        <f>Table1[[#This Row],[Profit]]/Table1[[#This Row],[Revenue]]</f>
        <v>0.42590580694225649</v>
      </c>
    </row>
    <row r="2858" spans="1:17" x14ac:dyDescent="0.3">
      <c r="A2858">
        <v>2857</v>
      </c>
      <c r="B2858" t="s">
        <v>5793</v>
      </c>
      <c r="C2858" t="s">
        <v>5794</v>
      </c>
      <c r="D2858" t="s">
        <v>32</v>
      </c>
      <c r="E2858" t="s">
        <v>52</v>
      </c>
      <c r="F2858" t="s">
        <v>878</v>
      </c>
      <c r="G2858" t="s">
        <v>19</v>
      </c>
      <c r="H2858" t="s">
        <v>35</v>
      </c>
      <c r="I2858" s="1">
        <v>45752</v>
      </c>
      <c r="J2858">
        <v>2025</v>
      </c>
      <c r="K2858" t="s">
        <v>21</v>
      </c>
      <c r="L2858">
        <v>16</v>
      </c>
      <c r="M2858">
        <v>122.73</v>
      </c>
      <c r="N2858">
        <v>78.78</v>
      </c>
      <c r="O2858">
        <f>Table1[[#This Row],[Price_per_qty]]*Table1[[#This Row],[Sold_qty]]</f>
        <v>1963.68</v>
      </c>
      <c r="P2858">
        <f>(Table1[[#This Row],[Sold_qty]]*Table1[[#This Row],[Price_per_qty]])-(Table1[[#This Row],[COGS]]*Table1[[#This Row],[Sold_qty]])</f>
        <v>703.2</v>
      </c>
      <c r="Q2858" s="6">
        <f>Table1[[#This Row],[Profit]]/Table1[[#This Row],[Revenue]]</f>
        <v>0.35810315326326081</v>
      </c>
    </row>
    <row r="2859" spans="1:17" x14ac:dyDescent="0.3">
      <c r="A2859">
        <v>2858</v>
      </c>
      <c r="B2859" t="s">
        <v>5795</v>
      </c>
      <c r="C2859" t="s">
        <v>2566</v>
      </c>
      <c r="D2859" t="s">
        <v>16</v>
      </c>
      <c r="E2859" t="s">
        <v>106</v>
      </c>
      <c r="F2859" t="s">
        <v>343</v>
      </c>
      <c r="G2859" t="s">
        <v>27</v>
      </c>
      <c r="H2859" t="s">
        <v>44</v>
      </c>
      <c r="I2859" s="1">
        <v>45601</v>
      </c>
      <c r="J2859">
        <v>2024</v>
      </c>
      <c r="K2859" t="s">
        <v>103</v>
      </c>
      <c r="L2859">
        <v>3</v>
      </c>
      <c r="M2859">
        <v>363.27</v>
      </c>
      <c r="N2859">
        <v>302.86</v>
      </c>
      <c r="O2859">
        <f>Table1[[#This Row],[Price_per_qty]]*Table1[[#This Row],[Sold_qty]]</f>
        <v>1089.81</v>
      </c>
      <c r="P2859">
        <f>(Table1[[#This Row],[Sold_qty]]*Table1[[#This Row],[Price_per_qty]])-(Table1[[#This Row],[COGS]]*Table1[[#This Row],[Sold_qty]])</f>
        <v>181.2299999999999</v>
      </c>
      <c r="Q2859" s="6">
        <f>Table1[[#This Row],[Profit]]/Table1[[#This Row],[Revenue]]</f>
        <v>0.16629504225507191</v>
      </c>
    </row>
    <row r="2860" spans="1:17" x14ac:dyDescent="0.3">
      <c r="A2860">
        <v>2859</v>
      </c>
      <c r="B2860" t="s">
        <v>5796</v>
      </c>
      <c r="C2860" t="s">
        <v>5797</v>
      </c>
      <c r="D2860" t="s">
        <v>16</v>
      </c>
      <c r="E2860" t="s">
        <v>106</v>
      </c>
      <c r="F2860" t="s">
        <v>363</v>
      </c>
      <c r="G2860" t="s">
        <v>20</v>
      </c>
      <c r="H2860" t="s">
        <v>44</v>
      </c>
      <c r="I2860" s="1">
        <v>45433</v>
      </c>
      <c r="J2860">
        <v>2024</v>
      </c>
      <c r="K2860" t="s">
        <v>103</v>
      </c>
      <c r="L2860">
        <v>15</v>
      </c>
      <c r="M2860">
        <v>98.94</v>
      </c>
      <c r="N2860">
        <v>65.72</v>
      </c>
      <c r="O2860">
        <f>Table1[[#This Row],[Price_per_qty]]*Table1[[#This Row],[Sold_qty]]</f>
        <v>1484.1</v>
      </c>
      <c r="P2860">
        <f>(Table1[[#This Row],[Sold_qty]]*Table1[[#This Row],[Price_per_qty]])-(Table1[[#This Row],[COGS]]*Table1[[#This Row],[Sold_qty]])</f>
        <v>498.29999999999995</v>
      </c>
      <c r="Q2860" s="6">
        <f>Table1[[#This Row],[Profit]]/Table1[[#This Row],[Revenue]]</f>
        <v>0.33575904588639577</v>
      </c>
    </row>
    <row r="2861" spans="1:17" x14ac:dyDescent="0.3">
      <c r="A2861">
        <v>2860</v>
      </c>
      <c r="B2861" t="s">
        <v>5798</v>
      </c>
      <c r="C2861" t="s">
        <v>5799</v>
      </c>
      <c r="D2861" t="s">
        <v>24</v>
      </c>
      <c r="E2861" t="s">
        <v>73</v>
      </c>
      <c r="F2861" t="s">
        <v>776</v>
      </c>
      <c r="G2861" t="s">
        <v>35</v>
      </c>
      <c r="H2861" t="s">
        <v>44</v>
      </c>
      <c r="I2861" s="1">
        <v>45632</v>
      </c>
      <c r="J2861">
        <v>2024</v>
      </c>
      <c r="K2861" t="s">
        <v>36</v>
      </c>
      <c r="L2861">
        <v>14</v>
      </c>
      <c r="M2861">
        <v>147.30000000000001</v>
      </c>
      <c r="N2861">
        <v>123.85</v>
      </c>
      <c r="O2861">
        <f>Table1[[#This Row],[Price_per_qty]]*Table1[[#This Row],[Sold_qty]]</f>
        <v>2062.2000000000003</v>
      </c>
      <c r="P2861">
        <f>(Table1[[#This Row],[Sold_qty]]*Table1[[#This Row],[Price_per_qty]])-(Table1[[#This Row],[COGS]]*Table1[[#This Row],[Sold_qty]])</f>
        <v>328.30000000000041</v>
      </c>
      <c r="Q2861" s="6">
        <f>Table1[[#This Row],[Profit]]/Table1[[#This Row],[Revenue]]</f>
        <v>0.15919891378139869</v>
      </c>
    </row>
    <row r="2862" spans="1:17" x14ac:dyDescent="0.3">
      <c r="A2862">
        <v>2861</v>
      </c>
      <c r="B2862" t="s">
        <v>5800</v>
      </c>
      <c r="C2862" t="s">
        <v>5801</v>
      </c>
      <c r="D2862" t="s">
        <v>32</v>
      </c>
      <c r="E2862" t="s">
        <v>52</v>
      </c>
      <c r="F2862" t="s">
        <v>1833</v>
      </c>
      <c r="G2862" t="s">
        <v>19</v>
      </c>
      <c r="H2862" t="s">
        <v>35</v>
      </c>
      <c r="I2862" s="1">
        <v>45528</v>
      </c>
      <c r="J2862">
        <v>2024</v>
      </c>
      <c r="K2862" t="s">
        <v>103</v>
      </c>
      <c r="L2862">
        <v>10</v>
      </c>
      <c r="M2862">
        <v>287.83</v>
      </c>
      <c r="N2862">
        <v>225.68</v>
      </c>
      <c r="O2862">
        <f>Table1[[#This Row],[Price_per_qty]]*Table1[[#This Row],[Sold_qty]]</f>
        <v>2878.2999999999997</v>
      </c>
      <c r="P2862">
        <f>(Table1[[#This Row],[Sold_qty]]*Table1[[#This Row],[Price_per_qty]])-(Table1[[#This Row],[COGS]]*Table1[[#This Row],[Sold_qty]])</f>
        <v>621.49999999999955</v>
      </c>
      <c r="Q2862" s="6">
        <f>Table1[[#This Row],[Profit]]/Table1[[#This Row],[Revenue]]</f>
        <v>0.21592606747038168</v>
      </c>
    </row>
    <row r="2863" spans="1:17" x14ac:dyDescent="0.3">
      <c r="A2863">
        <v>2862</v>
      </c>
      <c r="B2863" t="s">
        <v>5802</v>
      </c>
      <c r="C2863" t="s">
        <v>5803</v>
      </c>
      <c r="D2863" t="s">
        <v>24</v>
      </c>
      <c r="E2863" t="s">
        <v>73</v>
      </c>
      <c r="F2863" t="s">
        <v>584</v>
      </c>
      <c r="G2863" t="s">
        <v>35</v>
      </c>
      <c r="H2863" t="s">
        <v>28</v>
      </c>
      <c r="I2863" s="1">
        <v>45704</v>
      </c>
      <c r="J2863">
        <v>2025</v>
      </c>
      <c r="K2863" t="s">
        <v>36</v>
      </c>
      <c r="L2863">
        <v>11</v>
      </c>
      <c r="M2863">
        <v>106.31</v>
      </c>
      <c r="N2863">
        <v>69.19</v>
      </c>
      <c r="O2863">
        <f>Table1[[#This Row],[Price_per_qty]]*Table1[[#This Row],[Sold_qty]]</f>
        <v>1169.4100000000001</v>
      </c>
      <c r="P2863">
        <f>(Table1[[#This Row],[Sold_qty]]*Table1[[#This Row],[Price_per_qty]])-(Table1[[#This Row],[COGS]]*Table1[[#This Row],[Sold_qty]])</f>
        <v>408.32000000000016</v>
      </c>
      <c r="Q2863" s="6">
        <f>Table1[[#This Row],[Profit]]/Table1[[#This Row],[Revenue]]</f>
        <v>0.34916752892484254</v>
      </c>
    </row>
    <row r="2864" spans="1:17" x14ac:dyDescent="0.3">
      <c r="A2864">
        <v>2863</v>
      </c>
      <c r="B2864" t="s">
        <v>5804</v>
      </c>
      <c r="C2864" t="s">
        <v>4561</v>
      </c>
      <c r="D2864" t="s">
        <v>24</v>
      </c>
      <c r="E2864" t="s">
        <v>73</v>
      </c>
      <c r="F2864" t="s">
        <v>776</v>
      </c>
      <c r="G2864" t="s">
        <v>35</v>
      </c>
      <c r="H2864" t="s">
        <v>20</v>
      </c>
      <c r="I2864" s="1">
        <v>45270</v>
      </c>
      <c r="J2864">
        <v>2023</v>
      </c>
      <c r="K2864" t="s">
        <v>29</v>
      </c>
      <c r="L2864">
        <v>8</v>
      </c>
      <c r="M2864">
        <v>208.32</v>
      </c>
      <c r="N2864">
        <v>113.96</v>
      </c>
      <c r="O2864">
        <f>Table1[[#This Row],[Price_per_qty]]*Table1[[#This Row],[Sold_qty]]</f>
        <v>1666.56</v>
      </c>
      <c r="P2864">
        <f>(Table1[[#This Row],[Sold_qty]]*Table1[[#This Row],[Price_per_qty]])-(Table1[[#This Row],[COGS]]*Table1[[#This Row],[Sold_qty]])</f>
        <v>754.88</v>
      </c>
      <c r="Q2864" s="6">
        <f>Table1[[#This Row],[Profit]]/Table1[[#This Row],[Revenue]]</f>
        <v>0.45295698924731181</v>
      </c>
    </row>
    <row r="2865" spans="1:17" x14ac:dyDescent="0.3">
      <c r="A2865">
        <v>2864</v>
      </c>
      <c r="B2865" t="s">
        <v>5805</v>
      </c>
      <c r="C2865" t="s">
        <v>2698</v>
      </c>
      <c r="D2865" t="s">
        <v>16</v>
      </c>
      <c r="E2865" t="s">
        <v>17</v>
      </c>
      <c r="F2865" t="s">
        <v>18</v>
      </c>
      <c r="G2865" t="s">
        <v>20</v>
      </c>
      <c r="H2865" t="s">
        <v>27</v>
      </c>
      <c r="I2865" s="1">
        <v>45167</v>
      </c>
      <c r="J2865">
        <v>2023</v>
      </c>
      <c r="K2865" t="s">
        <v>103</v>
      </c>
      <c r="L2865">
        <v>16</v>
      </c>
      <c r="M2865">
        <v>284.42</v>
      </c>
      <c r="N2865">
        <v>235.17</v>
      </c>
      <c r="O2865">
        <f>Table1[[#This Row],[Price_per_qty]]*Table1[[#This Row],[Sold_qty]]</f>
        <v>4550.72</v>
      </c>
      <c r="P2865">
        <f>(Table1[[#This Row],[Sold_qty]]*Table1[[#This Row],[Price_per_qty]])-(Table1[[#This Row],[COGS]]*Table1[[#This Row],[Sold_qty]])</f>
        <v>788.00000000000045</v>
      </c>
      <c r="Q2865" s="6">
        <f>Table1[[#This Row],[Profit]]/Table1[[#This Row],[Revenue]]</f>
        <v>0.17315941213698061</v>
      </c>
    </row>
    <row r="2866" spans="1:17" x14ac:dyDescent="0.3">
      <c r="A2866">
        <v>2865</v>
      </c>
      <c r="B2866" t="s">
        <v>5806</v>
      </c>
      <c r="C2866" t="s">
        <v>5807</v>
      </c>
      <c r="D2866" t="s">
        <v>24</v>
      </c>
      <c r="E2866" t="s">
        <v>73</v>
      </c>
      <c r="F2866" t="s">
        <v>638</v>
      </c>
      <c r="G2866" t="s">
        <v>28</v>
      </c>
      <c r="H2866" t="s">
        <v>28</v>
      </c>
      <c r="I2866" s="1">
        <v>45632</v>
      </c>
      <c r="J2866">
        <v>2024</v>
      </c>
      <c r="K2866" t="s">
        <v>29</v>
      </c>
      <c r="L2866">
        <v>20</v>
      </c>
      <c r="M2866">
        <v>315.39999999999998</v>
      </c>
      <c r="N2866">
        <v>263.89</v>
      </c>
      <c r="O2866">
        <f>Table1[[#This Row],[Price_per_qty]]*Table1[[#This Row],[Sold_qty]]</f>
        <v>6308</v>
      </c>
      <c r="P2866">
        <f>(Table1[[#This Row],[Sold_qty]]*Table1[[#This Row],[Price_per_qty]])-(Table1[[#This Row],[COGS]]*Table1[[#This Row],[Sold_qty]])</f>
        <v>1030.2000000000007</v>
      </c>
      <c r="Q2866" s="6">
        <f>Table1[[#This Row],[Profit]]/Table1[[#This Row],[Revenue]]</f>
        <v>0.16331642358909332</v>
      </c>
    </row>
    <row r="2867" spans="1:17" x14ac:dyDescent="0.3">
      <c r="A2867">
        <v>2866</v>
      </c>
      <c r="B2867" t="s">
        <v>5808</v>
      </c>
      <c r="C2867" t="s">
        <v>5809</v>
      </c>
      <c r="D2867" t="s">
        <v>16</v>
      </c>
      <c r="E2867" t="s">
        <v>106</v>
      </c>
      <c r="F2867" t="s">
        <v>343</v>
      </c>
      <c r="G2867" t="s">
        <v>35</v>
      </c>
      <c r="H2867" t="s">
        <v>20</v>
      </c>
      <c r="I2867" s="1">
        <v>45428</v>
      </c>
      <c r="J2867">
        <v>2024</v>
      </c>
      <c r="K2867" t="s">
        <v>21</v>
      </c>
      <c r="L2867">
        <v>18</v>
      </c>
      <c r="M2867">
        <v>254.28</v>
      </c>
      <c r="N2867">
        <v>135.93</v>
      </c>
      <c r="O2867">
        <f>Table1[[#This Row],[Price_per_qty]]*Table1[[#This Row],[Sold_qty]]</f>
        <v>4577.04</v>
      </c>
      <c r="P2867">
        <f>(Table1[[#This Row],[Sold_qty]]*Table1[[#This Row],[Price_per_qty]])-(Table1[[#This Row],[COGS]]*Table1[[#This Row],[Sold_qty]])</f>
        <v>2130.2999999999997</v>
      </c>
      <c r="Q2867" s="6">
        <f>Table1[[#This Row],[Profit]]/Table1[[#This Row],[Revenue]]</f>
        <v>0.46543180745634727</v>
      </c>
    </row>
    <row r="2868" spans="1:17" x14ac:dyDescent="0.3">
      <c r="A2868">
        <v>2867</v>
      </c>
      <c r="B2868" t="s">
        <v>5810</v>
      </c>
      <c r="C2868" t="s">
        <v>1460</v>
      </c>
      <c r="D2868" t="s">
        <v>32</v>
      </c>
      <c r="E2868" t="s">
        <v>52</v>
      </c>
      <c r="F2868" t="s">
        <v>1743</v>
      </c>
      <c r="G2868" t="s">
        <v>20</v>
      </c>
      <c r="H2868" t="s">
        <v>28</v>
      </c>
      <c r="I2868" s="1">
        <v>45000</v>
      </c>
      <c r="J2868">
        <v>2023</v>
      </c>
      <c r="K2868" t="s">
        <v>103</v>
      </c>
      <c r="L2868">
        <v>4</v>
      </c>
      <c r="M2868">
        <v>230.77</v>
      </c>
      <c r="N2868">
        <v>151.82</v>
      </c>
      <c r="O2868">
        <f>Table1[[#This Row],[Price_per_qty]]*Table1[[#This Row],[Sold_qty]]</f>
        <v>923.08</v>
      </c>
      <c r="P2868">
        <f>(Table1[[#This Row],[Sold_qty]]*Table1[[#This Row],[Price_per_qty]])-(Table1[[#This Row],[COGS]]*Table1[[#This Row],[Sold_qty]])</f>
        <v>315.80000000000007</v>
      </c>
      <c r="Q2868" s="6">
        <f>Table1[[#This Row],[Profit]]/Table1[[#This Row],[Revenue]]</f>
        <v>0.3421155262815791</v>
      </c>
    </row>
    <row r="2869" spans="1:17" x14ac:dyDescent="0.3">
      <c r="A2869">
        <v>2868</v>
      </c>
      <c r="B2869" t="s">
        <v>5811</v>
      </c>
      <c r="C2869" t="s">
        <v>3604</v>
      </c>
      <c r="D2869" t="s">
        <v>16</v>
      </c>
      <c r="E2869" t="s">
        <v>59</v>
      </c>
      <c r="F2869" t="s">
        <v>1322</v>
      </c>
      <c r="G2869" t="s">
        <v>44</v>
      </c>
      <c r="H2869" t="s">
        <v>27</v>
      </c>
      <c r="I2869" s="1">
        <v>45215</v>
      </c>
      <c r="J2869">
        <v>2023</v>
      </c>
      <c r="K2869" t="s">
        <v>103</v>
      </c>
      <c r="L2869">
        <v>3</v>
      </c>
      <c r="M2869">
        <v>162.66</v>
      </c>
      <c r="N2869">
        <v>125.03</v>
      </c>
      <c r="O2869">
        <f>Table1[[#This Row],[Price_per_qty]]*Table1[[#This Row],[Sold_qty]]</f>
        <v>487.98</v>
      </c>
      <c r="P2869">
        <f>(Table1[[#This Row],[Sold_qty]]*Table1[[#This Row],[Price_per_qty]])-(Table1[[#This Row],[COGS]]*Table1[[#This Row],[Sold_qty]])</f>
        <v>112.88999999999999</v>
      </c>
      <c r="Q2869" s="6">
        <f>Table1[[#This Row],[Profit]]/Table1[[#This Row],[Revenue]]</f>
        <v>0.23134144842001717</v>
      </c>
    </row>
    <row r="2870" spans="1:17" x14ac:dyDescent="0.3">
      <c r="A2870">
        <v>2869</v>
      </c>
      <c r="B2870" t="s">
        <v>5812</v>
      </c>
      <c r="C2870" t="s">
        <v>5813</v>
      </c>
      <c r="D2870" t="s">
        <v>24</v>
      </c>
      <c r="E2870" t="s">
        <v>42</v>
      </c>
      <c r="F2870" t="s">
        <v>576</v>
      </c>
      <c r="G2870" t="s">
        <v>44</v>
      </c>
      <c r="H2870" t="s">
        <v>20</v>
      </c>
      <c r="I2870" s="1">
        <v>45575</v>
      </c>
      <c r="J2870">
        <v>2024</v>
      </c>
      <c r="K2870" t="s">
        <v>103</v>
      </c>
      <c r="L2870">
        <v>15</v>
      </c>
      <c r="M2870">
        <v>130.41</v>
      </c>
      <c r="N2870">
        <v>103.39</v>
      </c>
      <c r="O2870">
        <f>Table1[[#This Row],[Price_per_qty]]*Table1[[#This Row],[Sold_qty]]</f>
        <v>1956.1499999999999</v>
      </c>
      <c r="P2870">
        <f>(Table1[[#This Row],[Sold_qty]]*Table1[[#This Row],[Price_per_qty]])-(Table1[[#This Row],[COGS]]*Table1[[#This Row],[Sold_qty]])</f>
        <v>405.29999999999995</v>
      </c>
      <c r="Q2870" s="6">
        <f>Table1[[#This Row],[Profit]]/Table1[[#This Row],[Revenue]]</f>
        <v>0.20719269994632314</v>
      </c>
    </row>
    <row r="2871" spans="1:17" x14ac:dyDescent="0.3">
      <c r="A2871">
        <v>2870</v>
      </c>
      <c r="B2871" t="s">
        <v>5814</v>
      </c>
      <c r="C2871" t="s">
        <v>5815</v>
      </c>
      <c r="D2871" t="s">
        <v>24</v>
      </c>
      <c r="E2871" t="s">
        <v>73</v>
      </c>
      <c r="F2871" t="s">
        <v>436</v>
      </c>
      <c r="G2871" t="s">
        <v>20</v>
      </c>
      <c r="H2871" t="s">
        <v>19</v>
      </c>
      <c r="I2871" s="1">
        <v>45708</v>
      </c>
      <c r="J2871">
        <v>2025</v>
      </c>
      <c r="K2871" t="s">
        <v>29</v>
      </c>
      <c r="L2871">
        <v>13</v>
      </c>
      <c r="M2871">
        <v>241.33</v>
      </c>
      <c r="N2871">
        <v>181.55</v>
      </c>
      <c r="O2871">
        <f>Table1[[#This Row],[Price_per_qty]]*Table1[[#This Row],[Sold_qty]]</f>
        <v>3137.29</v>
      </c>
      <c r="P2871">
        <f>(Table1[[#This Row],[Sold_qty]]*Table1[[#This Row],[Price_per_qty]])-(Table1[[#This Row],[COGS]]*Table1[[#This Row],[Sold_qty]])</f>
        <v>777.13999999999987</v>
      </c>
      <c r="Q2871" s="6">
        <f>Table1[[#This Row],[Profit]]/Table1[[#This Row],[Revenue]]</f>
        <v>0.24771060373762066</v>
      </c>
    </row>
    <row r="2872" spans="1:17" x14ac:dyDescent="0.3">
      <c r="A2872">
        <v>2871</v>
      </c>
      <c r="B2872" t="s">
        <v>5816</v>
      </c>
      <c r="C2872" t="s">
        <v>5817</v>
      </c>
      <c r="D2872" t="s">
        <v>32</v>
      </c>
      <c r="E2872" t="s">
        <v>33</v>
      </c>
      <c r="F2872" t="s">
        <v>197</v>
      </c>
      <c r="G2872" t="s">
        <v>19</v>
      </c>
      <c r="H2872" t="s">
        <v>27</v>
      </c>
      <c r="I2872" s="1">
        <v>45674</v>
      </c>
      <c r="J2872">
        <v>2025</v>
      </c>
      <c r="K2872" t="s">
        <v>103</v>
      </c>
      <c r="L2872">
        <v>5</v>
      </c>
      <c r="M2872">
        <v>10.41</v>
      </c>
      <c r="N2872">
        <v>7.86</v>
      </c>
      <c r="O2872">
        <f>Table1[[#This Row],[Price_per_qty]]*Table1[[#This Row],[Sold_qty]]</f>
        <v>52.05</v>
      </c>
      <c r="P2872">
        <f>(Table1[[#This Row],[Sold_qty]]*Table1[[#This Row],[Price_per_qty]])-(Table1[[#This Row],[COGS]]*Table1[[#This Row],[Sold_qty]])</f>
        <v>12.749999999999993</v>
      </c>
      <c r="Q2872" s="6">
        <f>Table1[[#This Row],[Profit]]/Table1[[#This Row],[Revenue]]</f>
        <v>0.24495677233429383</v>
      </c>
    </row>
    <row r="2873" spans="1:17" x14ac:dyDescent="0.3">
      <c r="A2873">
        <v>2872</v>
      </c>
      <c r="B2873" t="s">
        <v>5818</v>
      </c>
      <c r="C2873" t="s">
        <v>3469</v>
      </c>
      <c r="D2873" t="s">
        <v>24</v>
      </c>
      <c r="E2873" t="s">
        <v>25</v>
      </c>
      <c r="F2873" t="s">
        <v>1437</v>
      </c>
      <c r="G2873" t="s">
        <v>27</v>
      </c>
      <c r="H2873" t="s">
        <v>44</v>
      </c>
      <c r="I2873" s="1">
        <v>45747</v>
      </c>
      <c r="J2873">
        <v>2025</v>
      </c>
      <c r="K2873" t="s">
        <v>21</v>
      </c>
      <c r="L2873">
        <v>20</v>
      </c>
      <c r="M2873">
        <v>30.34</v>
      </c>
      <c r="N2873">
        <v>20.32</v>
      </c>
      <c r="O2873">
        <f>Table1[[#This Row],[Price_per_qty]]*Table1[[#This Row],[Sold_qty]]</f>
        <v>606.79999999999995</v>
      </c>
      <c r="P2873">
        <f>(Table1[[#This Row],[Sold_qty]]*Table1[[#This Row],[Price_per_qty]])-(Table1[[#This Row],[COGS]]*Table1[[#This Row],[Sold_qty]])</f>
        <v>200.39999999999998</v>
      </c>
      <c r="Q2873" s="6">
        <f>Table1[[#This Row],[Profit]]/Table1[[#This Row],[Revenue]]</f>
        <v>0.33025708635464734</v>
      </c>
    </row>
    <row r="2874" spans="1:17" x14ac:dyDescent="0.3">
      <c r="A2874">
        <v>2873</v>
      </c>
      <c r="B2874" t="s">
        <v>5819</v>
      </c>
      <c r="C2874" t="s">
        <v>5820</v>
      </c>
      <c r="D2874" t="s">
        <v>24</v>
      </c>
      <c r="E2874" t="s">
        <v>73</v>
      </c>
      <c r="F2874" t="s">
        <v>1421</v>
      </c>
      <c r="G2874" t="s">
        <v>28</v>
      </c>
      <c r="H2874" t="s">
        <v>44</v>
      </c>
      <c r="I2874" s="1">
        <v>45055</v>
      </c>
      <c r="J2874">
        <v>2023</v>
      </c>
      <c r="K2874" t="s">
        <v>36</v>
      </c>
      <c r="L2874">
        <v>10</v>
      </c>
      <c r="M2874">
        <v>491.34</v>
      </c>
      <c r="N2874">
        <v>366.01</v>
      </c>
      <c r="O2874">
        <f>Table1[[#This Row],[Price_per_qty]]*Table1[[#This Row],[Sold_qty]]</f>
        <v>4913.3999999999996</v>
      </c>
      <c r="P2874">
        <f>(Table1[[#This Row],[Sold_qty]]*Table1[[#This Row],[Price_per_qty]])-(Table1[[#This Row],[COGS]]*Table1[[#This Row],[Sold_qty]])</f>
        <v>1253.2999999999997</v>
      </c>
      <c r="Q2874" s="6">
        <f>Table1[[#This Row],[Profit]]/Table1[[#This Row],[Revenue]]</f>
        <v>0.25507795009565676</v>
      </c>
    </row>
    <row r="2875" spans="1:17" x14ac:dyDescent="0.3">
      <c r="A2875">
        <v>2874</v>
      </c>
      <c r="B2875" t="s">
        <v>5821</v>
      </c>
      <c r="C2875" t="s">
        <v>5822</v>
      </c>
      <c r="D2875" t="s">
        <v>32</v>
      </c>
      <c r="E2875" t="s">
        <v>33</v>
      </c>
      <c r="F2875" t="s">
        <v>383</v>
      </c>
      <c r="G2875" t="s">
        <v>19</v>
      </c>
      <c r="H2875" t="s">
        <v>27</v>
      </c>
      <c r="I2875" s="1">
        <v>45778</v>
      </c>
      <c r="J2875">
        <v>2025</v>
      </c>
      <c r="K2875" t="s">
        <v>36</v>
      </c>
      <c r="L2875">
        <v>14</v>
      </c>
      <c r="M2875">
        <v>403.9</v>
      </c>
      <c r="N2875">
        <v>218.07</v>
      </c>
      <c r="O2875">
        <f>Table1[[#This Row],[Price_per_qty]]*Table1[[#This Row],[Sold_qty]]</f>
        <v>5654.5999999999995</v>
      </c>
      <c r="P2875">
        <f>(Table1[[#This Row],[Sold_qty]]*Table1[[#This Row],[Price_per_qty]])-(Table1[[#This Row],[COGS]]*Table1[[#This Row],[Sold_qty]])</f>
        <v>2601.6199999999994</v>
      </c>
      <c r="Q2875" s="6">
        <f>Table1[[#This Row],[Profit]]/Table1[[#This Row],[Revenue]]</f>
        <v>0.46008913097301307</v>
      </c>
    </row>
    <row r="2876" spans="1:17" x14ac:dyDescent="0.3">
      <c r="A2876">
        <v>2875</v>
      </c>
      <c r="B2876" t="s">
        <v>5823</v>
      </c>
      <c r="C2876" t="s">
        <v>5824</v>
      </c>
      <c r="D2876" t="s">
        <v>24</v>
      </c>
      <c r="E2876" t="s">
        <v>73</v>
      </c>
      <c r="F2876" t="s">
        <v>601</v>
      </c>
      <c r="G2876" t="s">
        <v>19</v>
      </c>
      <c r="H2876" t="s">
        <v>28</v>
      </c>
      <c r="I2876" s="1">
        <v>45045</v>
      </c>
      <c r="J2876">
        <v>2023</v>
      </c>
      <c r="K2876" t="s">
        <v>36</v>
      </c>
      <c r="L2876">
        <v>20</v>
      </c>
      <c r="M2876">
        <v>133.66</v>
      </c>
      <c r="N2876">
        <v>75.17</v>
      </c>
      <c r="O2876">
        <f>Table1[[#This Row],[Price_per_qty]]*Table1[[#This Row],[Sold_qty]]</f>
        <v>2673.2</v>
      </c>
      <c r="P2876">
        <f>(Table1[[#This Row],[Sold_qty]]*Table1[[#This Row],[Price_per_qty]])-(Table1[[#This Row],[COGS]]*Table1[[#This Row],[Sold_qty]])</f>
        <v>1169.7999999999997</v>
      </c>
      <c r="Q2876" s="6">
        <f>Table1[[#This Row],[Profit]]/Table1[[#This Row],[Revenue]]</f>
        <v>0.43760287296124489</v>
      </c>
    </row>
    <row r="2877" spans="1:17" x14ac:dyDescent="0.3">
      <c r="A2877">
        <v>2876</v>
      </c>
      <c r="B2877" t="s">
        <v>5825</v>
      </c>
      <c r="C2877" t="s">
        <v>5826</v>
      </c>
      <c r="D2877" t="s">
        <v>24</v>
      </c>
      <c r="E2877" t="s">
        <v>25</v>
      </c>
      <c r="F2877" t="s">
        <v>1037</v>
      </c>
      <c r="G2877" t="s">
        <v>19</v>
      </c>
      <c r="H2877" t="s">
        <v>19</v>
      </c>
      <c r="I2877" s="1">
        <v>45150</v>
      </c>
      <c r="J2877">
        <v>2023</v>
      </c>
      <c r="K2877" t="s">
        <v>21</v>
      </c>
      <c r="L2877">
        <v>9</v>
      </c>
      <c r="M2877">
        <v>179.77</v>
      </c>
      <c r="N2877">
        <v>130.16</v>
      </c>
      <c r="O2877">
        <f>Table1[[#This Row],[Price_per_qty]]*Table1[[#This Row],[Sold_qty]]</f>
        <v>1617.93</v>
      </c>
      <c r="P2877">
        <f>(Table1[[#This Row],[Sold_qty]]*Table1[[#This Row],[Price_per_qty]])-(Table1[[#This Row],[COGS]]*Table1[[#This Row],[Sold_qty]])</f>
        <v>446.49</v>
      </c>
      <c r="Q2877" s="6">
        <f>Table1[[#This Row],[Profit]]/Table1[[#This Row],[Revenue]]</f>
        <v>0.27596373143461089</v>
      </c>
    </row>
    <row r="2878" spans="1:17" x14ac:dyDescent="0.3">
      <c r="A2878">
        <v>2877</v>
      </c>
      <c r="B2878" t="s">
        <v>5827</v>
      </c>
      <c r="C2878" t="s">
        <v>5828</v>
      </c>
      <c r="D2878" t="s">
        <v>24</v>
      </c>
      <c r="E2878" t="s">
        <v>42</v>
      </c>
      <c r="F2878" t="s">
        <v>425</v>
      </c>
      <c r="G2878" t="s">
        <v>27</v>
      </c>
      <c r="H2878" t="s">
        <v>35</v>
      </c>
      <c r="I2878" s="1">
        <v>45592</v>
      </c>
      <c r="J2878">
        <v>2024</v>
      </c>
      <c r="K2878" t="s">
        <v>103</v>
      </c>
      <c r="L2878">
        <v>16</v>
      </c>
      <c r="M2878">
        <v>416.72</v>
      </c>
      <c r="N2878">
        <v>265.25</v>
      </c>
      <c r="O2878">
        <f>Table1[[#This Row],[Price_per_qty]]*Table1[[#This Row],[Sold_qty]]</f>
        <v>6667.52</v>
      </c>
      <c r="P2878">
        <f>(Table1[[#This Row],[Sold_qty]]*Table1[[#This Row],[Price_per_qty]])-(Table1[[#This Row],[COGS]]*Table1[[#This Row],[Sold_qty]])</f>
        <v>2423.5200000000004</v>
      </c>
      <c r="Q2878" s="6">
        <f>Table1[[#This Row],[Profit]]/Table1[[#This Row],[Revenue]]</f>
        <v>0.36348147437128053</v>
      </c>
    </row>
    <row r="2879" spans="1:17" x14ac:dyDescent="0.3">
      <c r="A2879">
        <v>2878</v>
      </c>
      <c r="B2879" t="s">
        <v>5829</v>
      </c>
      <c r="C2879" t="s">
        <v>5830</v>
      </c>
      <c r="D2879" t="s">
        <v>32</v>
      </c>
      <c r="E2879" t="s">
        <v>33</v>
      </c>
      <c r="F2879" t="s">
        <v>172</v>
      </c>
      <c r="G2879" t="s">
        <v>19</v>
      </c>
      <c r="H2879" t="s">
        <v>20</v>
      </c>
      <c r="I2879" s="1">
        <v>45420</v>
      </c>
      <c r="J2879">
        <v>2024</v>
      </c>
      <c r="K2879" t="s">
        <v>21</v>
      </c>
      <c r="L2879">
        <v>5</v>
      </c>
      <c r="M2879">
        <v>443.51</v>
      </c>
      <c r="N2879">
        <v>224.02</v>
      </c>
      <c r="O2879">
        <f>Table1[[#This Row],[Price_per_qty]]*Table1[[#This Row],[Sold_qty]]</f>
        <v>2217.5500000000002</v>
      </c>
      <c r="P2879">
        <f>(Table1[[#This Row],[Sold_qty]]*Table1[[#This Row],[Price_per_qty]])-(Table1[[#This Row],[COGS]]*Table1[[#This Row],[Sold_qty]])</f>
        <v>1097.45</v>
      </c>
      <c r="Q2879" s="6">
        <f>Table1[[#This Row],[Profit]]/Table1[[#This Row],[Revenue]]</f>
        <v>0.49489301255890505</v>
      </c>
    </row>
    <row r="2880" spans="1:17" x14ac:dyDescent="0.3">
      <c r="A2880">
        <v>2879</v>
      </c>
      <c r="B2880" t="s">
        <v>5831</v>
      </c>
      <c r="C2880" t="s">
        <v>5832</v>
      </c>
      <c r="D2880" t="s">
        <v>32</v>
      </c>
      <c r="E2880" t="s">
        <v>63</v>
      </c>
      <c r="F2880" t="s">
        <v>2001</v>
      </c>
      <c r="G2880" t="s">
        <v>20</v>
      </c>
      <c r="H2880" t="s">
        <v>20</v>
      </c>
      <c r="I2880" s="1">
        <v>45545</v>
      </c>
      <c r="J2880">
        <v>2024</v>
      </c>
      <c r="K2880" t="s">
        <v>29</v>
      </c>
      <c r="L2880">
        <v>3</v>
      </c>
      <c r="M2880">
        <v>356.57</v>
      </c>
      <c r="N2880">
        <v>276.16000000000003</v>
      </c>
      <c r="O2880">
        <f>Table1[[#This Row],[Price_per_qty]]*Table1[[#This Row],[Sold_qty]]</f>
        <v>1069.71</v>
      </c>
      <c r="P2880">
        <f>(Table1[[#This Row],[Sold_qty]]*Table1[[#This Row],[Price_per_qty]])-(Table1[[#This Row],[COGS]]*Table1[[#This Row],[Sold_qty]])</f>
        <v>241.23000000000002</v>
      </c>
      <c r="Q2880" s="6">
        <f>Table1[[#This Row],[Profit]]/Table1[[#This Row],[Revenue]]</f>
        <v>0.22550971758700958</v>
      </c>
    </row>
    <row r="2881" spans="1:17" x14ac:dyDescent="0.3">
      <c r="A2881">
        <v>2880</v>
      </c>
      <c r="B2881" t="s">
        <v>5833</v>
      </c>
      <c r="C2881" t="s">
        <v>5834</v>
      </c>
      <c r="D2881" t="s">
        <v>32</v>
      </c>
      <c r="E2881" t="s">
        <v>63</v>
      </c>
      <c r="F2881" t="s">
        <v>1875</v>
      </c>
      <c r="G2881" t="s">
        <v>19</v>
      </c>
      <c r="H2881" t="s">
        <v>27</v>
      </c>
      <c r="I2881" s="1">
        <v>45284</v>
      </c>
      <c r="J2881">
        <v>2023</v>
      </c>
      <c r="K2881" t="s">
        <v>29</v>
      </c>
      <c r="L2881">
        <v>16</v>
      </c>
      <c r="M2881">
        <v>71.02</v>
      </c>
      <c r="N2881">
        <v>39.18</v>
      </c>
      <c r="O2881">
        <f>Table1[[#This Row],[Price_per_qty]]*Table1[[#This Row],[Sold_qty]]</f>
        <v>1136.32</v>
      </c>
      <c r="P2881">
        <f>(Table1[[#This Row],[Sold_qty]]*Table1[[#This Row],[Price_per_qty]])-(Table1[[#This Row],[COGS]]*Table1[[#This Row],[Sold_qty]])</f>
        <v>509.43999999999994</v>
      </c>
      <c r="Q2881" s="6">
        <f>Table1[[#This Row],[Profit]]/Table1[[#This Row],[Revenue]]</f>
        <v>0.4483244156575612</v>
      </c>
    </row>
    <row r="2882" spans="1:17" x14ac:dyDescent="0.3">
      <c r="A2882">
        <v>2881</v>
      </c>
      <c r="B2882" t="s">
        <v>5835</v>
      </c>
      <c r="C2882" t="s">
        <v>5836</v>
      </c>
      <c r="D2882" t="s">
        <v>32</v>
      </c>
      <c r="E2882" t="s">
        <v>33</v>
      </c>
      <c r="F2882" t="s">
        <v>197</v>
      </c>
      <c r="G2882" t="s">
        <v>20</v>
      </c>
      <c r="H2882" t="s">
        <v>27</v>
      </c>
      <c r="I2882" s="1">
        <v>45459</v>
      </c>
      <c r="J2882">
        <v>2024</v>
      </c>
      <c r="K2882" t="s">
        <v>36</v>
      </c>
      <c r="L2882">
        <v>16</v>
      </c>
      <c r="M2882">
        <v>198.56</v>
      </c>
      <c r="N2882">
        <v>147.47</v>
      </c>
      <c r="O2882">
        <f>Table1[[#This Row],[Price_per_qty]]*Table1[[#This Row],[Sold_qty]]</f>
        <v>3176.96</v>
      </c>
      <c r="P2882">
        <f>(Table1[[#This Row],[Sold_qty]]*Table1[[#This Row],[Price_per_qty]])-(Table1[[#This Row],[COGS]]*Table1[[#This Row],[Sold_qty]])</f>
        <v>817.44</v>
      </c>
      <c r="Q2882" s="6">
        <f>Table1[[#This Row],[Profit]]/Table1[[#This Row],[Revenue]]</f>
        <v>0.25730257856567285</v>
      </c>
    </row>
    <row r="2883" spans="1:17" x14ac:dyDescent="0.3">
      <c r="A2883">
        <v>2882</v>
      </c>
      <c r="B2883" t="s">
        <v>5837</v>
      </c>
      <c r="C2883" t="s">
        <v>5838</v>
      </c>
      <c r="D2883" t="s">
        <v>24</v>
      </c>
      <c r="E2883" t="s">
        <v>42</v>
      </c>
      <c r="F2883" t="s">
        <v>1478</v>
      </c>
      <c r="G2883" t="s">
        <v>28</v>
      </c>
      <c r="H2883" t="s">
        <v>28</v>
      </c>
      <c r="I2883" s="1">
        <v>44999</v>
      </c>
      <c r="J2883">
        <v>2023</v>
      </c>
      <c r="K2883" t="s">
        <v>36</v>
      </c>
      <c r="L2883">
        <v>18</v>
      </c>
      <c r="M2883">
        <v>223.42</v>
      </c>
      <c r="N2883">
        <v>175.97</v>
      </c>
      <c r="O2883">
        <f>Table1[[#This Row],[Price_per_qty]]*Table1[[#This Row],[Sold_qty]]</f>
        <v>4021.56</v>
      </c>
      <c r="P2883">
        <f>(Table1[[#This Row],[Sold_qty]]*Table1[[#This Row],[Price_per_qty]])-(Table1[[#This Row],[COGS]]*Table1[[#This Row],[Sold_qty]])</f>
        <v>854.09999999999991</v>
      </c>
      <c r="Q2883" s="6">
        <f>Table1[[#This Row],[Profit]]/Table1[[#This Row],[Revenue]]</f>
        <v>0.21238027034285201</v>
      </c>
    </row>
    <row r="2884" spans="1:17" x14ac:dyDescent="0.3">
      <c r="A2884">
        <v>2883</v>
      </c>
      <c r="B2884" t="s">
        <v>5839</v>
      </c>
      <c r="C2884" t="s">
        <v>5840</v>
      </c>
      <c r="D2884" t="s">
        <v>16</v>
      </c>
      <c r="E2884" t="s">
        <v>59</v>
      </c>
      <c r="F2884" t="s">
        <v>1206</v>
      </c>
      <c r="G2884" t="s">
        <v>20</v>
      </c>
      <c r="H2884" t="s">
        <v>35</v>
      </c>
      <c r="I2884" s="1">
        <v>45564</v>
      </c>
      <c r="J2884">
        <v>2024</v>
      </c>
      <c r="K2884" t="s">
        <v>29</v>
      </c>
      <c r="L2884">
        <v>2</v>
      </c>
      <c r="M2884">
        <v>9.23</v>
      </c>
      <c r="N2884">
        <v>7.81</v>
      </c>
      <c r="O2884">
        <f>Table1[[#This Row],[Price_per_qty]]*Table1[[#This Row],[Sold_qty]]</f>
        <v>18.46</v>
      </c>
      <c r="P2884">
        <f>(Table1[[#This Row],[Sold_qty]]*Table1[[#This Row],[Price_per_qty]])-(Table1[[#This Row],[COGS]]*Table1[[#This Row],[Sold_qty]])</f>
        <v>2.8400000000000016</v>
      </c>
      <c r="Q2884" s="6">
        <f>Table1[[#This Row],[Profit]]/Table1[[#This Row],[Revenue]]</f>
        <v>0.15384615384615394</v>
      </c>
    </row>
    <row r="2885" spans="1:17" x14ac:dyDescent="0.3">
      <c r="A2885">
        <v>2884</v>
      </c>
      <c r="B2885" t="s">
        <v>5841</v>
      </c>
      <c r="C2885" t="s">
        <v>5842</v>
      </c>
      <c r="D2885" t="s">
        <v>24</v>
      </c>
      <c r="E2885" t="s">
        <v>25</v>
      </c>
      <c r="F2885" t="s">
        <v>26</v>
      </c>
      <c r="G2885" t="s">
        <v>19</v>
      </c>
      <c r="H2885" t="s">
        <v>35</v>
      </c>
      <c r="I2885" s="1">
        <v>45442</v>
      </c>
      <c r="J2885">
        <v>2024</v>
      </c>
      <c r="K2885" t="s">
        <v>103</v>
      </c>
      <c r="L2885">
        <v>5</v>
      </c>
      <c r="M2885">
        <v>396.15</v>
      </c>
      <c r="N2885">
        <v>262.43</v>
      </c>
      <c r="O2885">
        <f>Table1[[#This Row],[Price_per_qty]]*Table1[[#This Row],[Sold_qty]]</f>
        <v>1980.75</v>
      </c>
      <c r="P2885">
        <f>(Table1[[#This Row],[Sold_qty]]*Table1[[#This Row],[Price_per_qty]])-(Table1[[#This Row],[COGS]]*Table1[[#This Row],[Sold_qty]])</f>
        <v>668.59999999999991</v>
      </c>
      <c r="Q2885" s="6">
        <f>Table1[[#This Row],[Profit]]/Table1[[#This Row],[Revenue]]</f>
        <v>0.33754890824182754</v>
      </c>
    </row>
    <row r="2886" spans="1:17" x14ac:dyDescent="0.3">
      <c r="A2886">
        <v>2885</v>
      </c>
      <c r="B2886" t="s">
        <v>5843</v>
      </c>
      <c r="C2886" t="s">
        <v>5844</v>
      </c>
      <c r="D2886" t="s">
        <v>16</v>
      </c>
      <c r="E2886" t="s">
        <v>59</v>
      </c>
      <c r="F2886" t="s">
        <v>1322</v>
      </c>
      <c r="G2886" t="s">
        <v>44</v>
      </c>
      <c r="H2886" t="s">
        <v>20</v>
      </c>
      <c r="I2886" s="1">
        <v>45546</v>
      </c>
      <c r="J2886">
        <v>2024</v>
      </c>
      <c r="K2886" t="s">
        <v>21</v>
      </c>
      <c r="L2886">
        <v>16</v>
      </c>
      <c r="M2886">
        <v>224.29</v>
      </c>
      <c r="N2886">
        <v>119.12</v>
      </c>
      <c r="O2886">
        <f>Table1[[#This Row],[Price_per_qty]]*Table1[[#This Row],[Sold_qty]]</f>
        <v>3588.64</v>
      </c>
      <c r="P2886">
        <f>(Table1[[#This Row],[Sold_qty]]*Table1[[#This Row],[Price_per_qty]])-(Table1[[#This Row],[COGS]]*Table1[[#This Row],[Sold_qty]])</f>
        <v>1682.7199999999998</v>
      </c>
      <c r="Q2886" s="6">
        <f>Table1[[#This Row],[Profit]]/Table1[[#This Row],[Revenue]]</f>
        <v>0.46890186811716972</v>
      </c>
    </row>
    <row r="2887" spans="1:17" x14ac:dyDescent="0.3">
      <c r="A2887">
        <v>2886</v>
      </c>
      <c r="B2887" t="s">
        <v>5845</v>
      </c>
      <c r="C2887" t="s">
        <v>5846</v>
      </c>
      <c r="D2887" t="s">
        <v>24</v>
      </c>
      <c r="E2887" t="s">
        <v>42</v>
      </c>
      <c r="F2887" t="s">
        <v>175</v>
      </c>
      <c r="G2887" t="s">
        <v>28</v>
      </c>
      <c r="H2887" t="s">
        <v>20</v>
      </c>
      <c r="I2887" s="1">
        <v>45577</v>
      </c>
      <c r="J2887">
        <v>2024</v>
      </c>
      <c r="K2887" t="s">
        <v>103</v>
      </c>
      <c r="L2887">
        <v>16</v>
      </c>
      <c r="M2887">
        <v>494.19</v>
      </c>
      <c r="N2887">
        <v>251.88</v>
      </c>
      <c r="O2887">
        <f>Table1[[#This Row],[Price_per_qty]]*Table1[[#This Row],[Sold_qty]]</f>
        <v>7907.04</v>
      </c>
      <c r="P2887">
        <f>(Table1[[#This Row],[Sold_qty]]*Table1[[#This Row],[Price_per_qty]])-(Table1[[#This Row],[COGS]]*Table1[[#This Row],[Sold_qty]])</f>
        <v>3876.96</v>
      </c>
      <c r="Q2887" s="6">
        <f>Table1[[#This Row],[Profit]]/Table1[[#This Row],[Revenue]]</f>
        <v>0.49031748922479207</v>
      </c>
    </row>
    <row r="2888" spans="1:17" x14ac:dyDescent="0.3">
      <c r="A2888">
        <v>2887</v>
      </c>
      <c r="B2888" t="s">
        <v>5847</v>
      </c>
      <c r="C2888" t="s">
        <v>5848</v>
      </c>
      <c r="D2888" t="s">
        <v>24</v>
      </c>
      <c r="E2888" t="s">
        <v>73</v>
      </c>
      <c r="F2888" t="s">
        <v>1056</v>
      </c>
      <c r="G2888" t="s">
        <v>35</v>
      </c>
      <c r="H2888" t="s">
        <v>20</v>
      </c>
      <c r="I2888" s="1">
        <v>45419</v>
      </c>
      <c r="J2888">
        <v>2024</v>
      </c>
      <c r="K2888" t="s">
        <v>103</v>
      </c>
      <c r="L2888">
        <v>20</v>
      </c>
      <c r="M2888">
        <v>390.6</v>
      </c>
      <c r="N2888">
        <v>241.11</v>
      </c>
      <c r="O2888">
        <f>Table1[[#This Row],[Price_per_qty]]*Table1[[#This Row],[Sold_qty]]</f>
        <v>7812</v>
      </c>
      <c r="P2888">
        <f>(Table1[[#This Row],[Sold_qty]]*Table1[[#This Row],[Price_per_qty]])-(Table1[[#This Row],[COGS]]*Table1[[#This Row],[Sold_qty]])</f>
        <v>2989.7999999999993</v>
      </c>
      <c r="Q2888" s="6">
        <f>Table1[[#This Row],[Profit]]/Table1[[#This Row],[Revenue]]</f>
        <v>0.38271889400921649</v>
      </c>
    </row>
    <row r="2889" spans="1:17" x14ac:dyDescent="0.3">
      <c r="A2889">
        <v>2888</v>
      </c>
      <c r="B2889" t="s">
        <v>5849</v>
      </c>
      <c r="C2889" t="s">
        <v>5850</v>
      </c>
      <c r="D2889" t="s">
        <v>16</v>
      </c>
      <c r="E2889" t="s">
        <v>17</v>
      </c>
      <c r="F2889" t="s">
        <v>146</v>
      </c>
      <c r="G2889" t="s">
        <v>20</v>
      </c>
      <c r="H2889" t="s">
        <v>20</v>
      </c>
      <c r="I2889" s="1">
        <v>45140</v>
      </c>
      <c r="J2889">
        <v>2023</v>
      </c>
      <c r="K2889" t="s">
        <v>21</v>
      </c>
      <c r="L2889">
        <v>6</v>
      </c>
      <c r="M2889">
        <v>369.42</v>
      </c>
      <c r="N2889">
        <v>193.49</v>
      </c>
      <c r="O2889">
        <f>Table1[[#This Row],[Price_per_qty]]*Table1[[#This Row],[Sold_qty]]</f>
        <v>2216.52</v>
      </c>
      <c r="P2889">
        <f>(Table1[[#This Row],[Sold_qty]]*Table1[[#This Row],[Price_per_qty]])-(Table1[[#This Row],[COGS]]*Table1[[#This Row],[Sold_qty]])</f>
        <v>1055.58</v>
      </c>
      <c r="Q2889" s="6">
        <f>Table1[[#This Row],[Profit]]/Table1[[#This Row],[Revenue]]</f>
        <v>0.47623301391370254</v>
      </c>
    </row>
    <row r="2890" spans="1:17" x14ac:dyDescent="0.3">
      <c r="A2890">
        <v>2889</v>
      </c>
      <c r="B2890" t="s">
        <v>5851</v>
      </c>
      <c r="C2890" t="s">
        <v>4794</v>
      </c>
      <c r="D2890" t="s">
        <v>32</v>
      </c>
      <c r="E2890" t="s">
        <v>33</v>
      </c>
      <c r="F2890" t="s">
        <v>151</v>
      </c>
      <c r="G2890" t="s">
        <v>35</v>
      </c>
      <c r="H2890" t="s">
        <v>35</v>
      </c>
      <c r="I2890" s="1">
        <v>45782</v>
      </c>
      <c r="J2890">
        <v>2025</v>
      </c>
      <c r="K2890" t="s">
        <v>36</v>
      </c>
      <c r="L2890">
        <v>4</v>
      </c>
      <c r="M2890">
        <v>396.08</v>
      </c>
      <c r="N2890">
        <v>330.76</v>
      </c>
      <c r="O2890">
        <f>Table1[[#This Row],[Price_per_qty]]*Table1[[#This Row],[Sold_qty]]</f>
        <v>1584.32</v>
      </c>
      <c r="P2890">
        <f>(Table1[[#This Row],[Sold_qty]]*Table1[[#This Row],[Price_per_qty]])-(Table1[[#This Row],[COGS]]*Table1[[#This Row],[Sold_qty]])</f>
        <v>261.27999999999997</v>
      </c>
      <c r="Q2890" s="6">
        <f>Table1[[#This Row],[Profit]]/Table1[[#This Row],[Revenue]]</f>
        <v>0.16491617854978791</v>
      </c>
    </row>
    <row r="2891" spans="1:17" x14ac:dyDescent="0.3">
      <c r="A2891">
        <v>2890</v>
      </c>
      <c r="B2891" t="s">
        <v>5852</v>
      </c>
      <c r="C2891" t="s">
        <v>5853</v>
      </c>
      <c r="D2891" t="s">
        <v>32</v>
      </c>
      <c r="E2891" t="s">
        <v>63</v>
      </c>
      <c r="F2891" t="s">
        <v>5854</v>
      </c>
      <c r="G2891" t="s">
        <v>35</v>
      </c>
      <c r="H2891" t="s">
        <v>27</v>
      </c>
      <c r="I2891" s="1">
        <v>45461</v>
      </c>
      <c r="J2891">
        <v>2024</v>
      </c>
      <c r="K2891" t="s">
        <v>103</v>
      </c>
      <c r="L2891">
        <v>14</v>
      </c>
      <c r="M2891">
        <v>451.3</v>
      </c>
      <c r="N2891">
        <v>318.82</v>
      </c>
      <c r="O2891">
        <f>Table1[[#This Row],[Price_per_qty]]*Table1[[#This Row],[Sold_qty]]</f>
        <v>6318.2</v>
      </c>
      <c r="P2891">
        <f>(Table1[[#This Row],[Sold_qty]]*Table1[[#This Row],[Price_per_qty]])-(Table1[[#This Row],[COGS]]*Table1[[#This Row],[Sold_qty]])</f>
        <v>1854.7200000000003</v>
      </c>
      <c r="Q2891" s="6">
        <f>Table1[[#This Row],[Profit]]/Table1[[#This Row],[Revenue]]</f>
        <v>0.29355196100155112</v>
      </c>
    </row>
    <row r="2892" spans="1:17" x14ac:dyDescent="0.3">
      <c r="A2892">
        <v>2891</v>
      </c>
      <c r="B2892" t="s">
        <v>5855</v>
      </c>
      <c r="C2892" t="s">
        <v>3330</v>
      </c>
      <c r="D2892" t="s">
        <v>24</v>
      </c>
      <c r="E2892" t="s">
        <v>42</v>
      </c>
      <c r="F2892" t="s">
        <v>1478</v>
      </c>
      <c r="G2892" t="s">
        <v>27</v>
      </c>
      <c r="H2892" t="s">
        <v>19</v>
      </c>
      <c r="I2892" s="1">
        <v>45449</v>
      </c>
      <c r="J2892">
        <v>2024</v>
      </c>
      <c r="K2892" t="s">
        <v>29</v>
      </c>
      <c r="L2892">
        <v>3</v>
      </c>
      <c r="M2892">
        <v>343.81</v>
      </c>
      <c r="N2892">
        <v>204.06</v>
      </c>
      <c r="O2892">
        <f>Table1[[#This Row],[Price_per_qty]]*Table1[[#This Row],[Sold_qty]]</f>
        <v>1031.43</v>
      </c>
      <c r="P2892">
        <f>(Table1[[#This Row],[Sold_qty]]*Table1[[#This Row],[Price_per_qty]])-(Table1[[#This Row],[COGS]]*Table1[[#This Row],[Sold_qty]])</f>
        <v>419.25</v>
      </c>
      <c r="Q2892" s="6">
        <f>Table1[[#This Row],[Profit]]/Table1[[#This Row],[Revenue]]</f>
        <v>0.40647450626799686</v>
      </c>
    </row>
    <row r="2893" spans="1:17" x14ac:dyDescent="0.3">
      <c r="A2893">
        <v>2892</v>
      </c>
      <c r="B2893" t="s">
        <v>5856</v>
      </c>
      <c r="C2893" t="s">
        <v>3049</v>
      </c>
      <c r="D2893" t="s">
        <v>16</v>
      </c>
      <c r="E2893" t="s">
        <v>17</v>
      </c>
      <c r="F2893" t="s">
        <v>1154</v>
      </c>
      <c r="G2893" t="s">
        <v>44</v>
      </c>
      <c r="H2893" t="s">
        <v>20</v>
      </c>
      <c r="I2893" s="1">
        <v>45186</v>
      </c>
      <c r="J2893">
        <v>2023</v>
      </c>
      <c r="K2893" t="s">
        <v>21</v>
      </c>
      <c r="L2893">
        <v>1</v>
      </c>
      <c r="M2893">
        <v>462.35</v>
      </c>
      <c r="N2893">
        <v>247.73</v>
      </c>
      <c r="O2893">
        <f>Table1[[#This Row],[Price_per_qty]]*Table1[[#This Row],[Sold_qty]]</f>
        <v>462.35</v>
      </c>
      <c r="P2893">
        <f>(Table1[[#This Row],[Sold_qty]]*Table1[[#This Row],[Price_per_qty]])-(Table1[[#This Row],[COGS]]*Table1[[#This Row],[Sold_qty]])</f>
        <v>214.62000000000003</v>
      </c>
      <c r="Q2893" s="6">
        <f>Table1[[#This Row],[Profit]]/Table1[[#This Row],[Revenue]]</f>
        <v>0.46419379258137777</v>
      </c>
    </row>
    <row r="2894" spans="1:17" x14ac:dyDescent="0.3">
      <c r="A2894">
        <v>2893</v>
      </c>
      <c r="B2894" t="s">
        <v>5857</v>
      </c>
      <c r="C2894" t="s">
        <v>5858</v>
      </c>
      <c r="D2894" t="s">
        <v>16</v>
      </c>
      <c r="E2894" t="s">
        <v>17</v>
      </c>
      <c r="F2894" t="s">
        <v>2786</v>
      </c>
      <c r="G2894" t="s">
        <v>27</v>
      </c>
      <c r="H2894" t="s">
        <v>28</v>
      </c>
      <c r="I2894" s="1">
        <v>45508</v>
      </c>
      <c r="J2894">
        <v>2024</v>
      </c>
      <c r="K2894" t="s">
        <v>103</v>
      </c>
      <c r="L2894">
        <v>18</v>
      </c>
      <c r="M2894">
        <v>414.84</v>
      </c>
      <c r="N2894">
        <v>270.32</v>
      </c>
      <c r="O2894">
        <f>Table1[[#This Row],[Price_per_qty]]*Table1[[#This Row],[Sold_qty]]</f>
        <v>7467.12</v>
      </c>
      <c r="P2894">
        <f>(Table1[[#This Row],[Sold_qty]]*Table1[[#This Row],[Price_per_qty]])-(Table1[[#This Row],[COGS]]*Table1[[#This Row],[Sold_qty]])</f>
        <v>2601.3599999999997</v>
      </c>
      <c r="Q2894" s="6">
        <f>Table1[[#This Row],[Profit]]/Table1[[#This Row],[Revenue]]</f>
        <v>0.34837527721531186</v>
      </c>
    </row>
    <row r="2895" spans="1:17" x14ac:dyDescent="0.3">
      <c r="A2895">
        <v>2894</v>
      </c>
      <c r="B2895" t="s">
        <v>5859</v>
      </c>
      <c r="C2895" t="s">
        <v>5860</v>
      </c>
      <c r="D2895" t="s">
        <v>32</v>
      </c>
      <c r="E2895" t="s">
        <v>52</v>
      </c>
      <c r="F2895" t="s">
        <v>91</v>
      </c>
      <c r="G2895" t="s">
        <v>28</v>
      </c>
      <c r="H2895" t="s">
        <v>20</v>
      </c>
      <c r="I2895" s="1">
        <v>45209</v>
      </c>
      <c r="J2895">
        <v>2023</v>
      </c>
      <c r="K2895" t="s">
        <v>29</v>
      </c>
      <c r="L2895">
        <v>7</v>
      </c>
      <c r="M2895">
        <v>433.75</v>
      </c>
      <c r="N2895">
        <v>335</v>
      </c>
      <c r="O2895">
        <f>Table1[[#This Row],[Price_per_qty]]*Table1[[#This Row],[Sold_qty]]</f>
        <v>3036.25</v>
      </c>
      <c r="P2895">
        <f>(Table1[[#This Row],[Sold_qty]]*Table1[[#This Row],[Price_per_qty]])-(Table1[[#This Row],[COGS]]*Table1[[#This Row],[Sold_qty]])</f>
        <v>691.25</v>
      </c>
      <c r="Q2895" s="6">
        <f>Table1[[#This Row],[Profit]]/Table1[[#This Row],[Revenue]]</f>
        <v>0.2276657060518732</v>
      </c>
    </row>
    <row r="2896" spans="1:17" x14ac:dyDescent="0.3">
      <c r="A2896">
        <v>2895</v>
      </c>
      <c r="B2896" t="s">
        <v>5861</v>
      </c>
      <c r="C2896" t="s">
        <v>270</v>
      </c>
      <c r="D2896" t="s">
        <v>24</v>
      </c>
      <c r="E2896" t="s">
        <v>42</v>
      </c>
      <c r="F2896" t="s">
        <v>1538</v>
      </c>
      <c r="G2896" t="s">
        <v>35</v>
      </c>
      <c r="H2896" t="s">
        <v>44</v>
      </c>
      <c r="I2896" s="1">
        <v>44972</v>
      </c>
      <c r="J2896">
        <v>2023</v>
      </c>
      <c r="K2896" t="s">
        <v>29</v>
      </c>
      <c r="L2896">
        <v>17</v>
      </c>
      <c r="M2896">
        <v>233.29</v>
      </c>
      <c r="N2896">
        <v>154.07</v>
      </c>
      <c r="O2896">
        <f>Table1[[#This Row],[Price_per_qty]]*Table1[[#This Row],[Sold_qty]]</f>
        <v>3965.93</v>
      </c>
      <c r="P2896">
        <f>(Table1[[#This Row],[Sold_qty]]*Table1[[#This Row],[Price_per_qty]])-(Table1[[#This Row],[COGS]]*Table1[[#This Row],[Sold_qty]])</f>
        <v>1346.7399999999998</v>
      </c>
      <c r="Q2896" s="6">
        <f>Table1[[#This Row],[Profit]]/Table1[[#This Row],[Revenue]]</f>
        <v>0.3395773500793004</v>
      </c>
    </row>
    <row r="2897" spans="1:17" x14ac:dyDescent="0.3">
      <c r="A2897">
        <v>2896</v>
      </c>
      <c r="B2897" t="s">
        <v>5862</v>
      </c>
      <c r="C2897" t="s">
        <v>5863</v>
      </c>
      <c r="D2897" t="s">
        <v>16</v>
      </c>
      <c r="E2897" t="s">
        <v>106</v>
      </c>
      <c r="F2897" t="s">
        <v>1105</v>
      </c>
      <c r="G2897" t="s">
        <v>20</v>
      </c>
      <c r="H2897" t="s">
        <v>27</v>
      </c>
      <c r="I2897" s="1">
        <v>45019</v>
      </c>
      <c r="J2897">
        <v>2023</v>
      </c>
      <c r="K2897" t="s">
        <v>21</v>
      </c>
      <c r="L2897">
        <v>4</v>
      </c>
      <c r="M2897">
        <v>384.15</v>
      </c>
      <c r="N2897">
        <v>232.93</v>
      </c>
      <c r="O2897">
        <f>Table1[[#This Row],[Price_per_qty]]*Table1[[#This Row],[Sold_qty]]</f>
        <v>1536.6</v>
      </c>
      <c r="P2897">
        <f>(Table1[[#This Row],[Sold_qty]]*Table1[[#This Row],[Price_per_qty]])-(Table1[[#This Row],[COGS]]*Table1[[#This Row],[Sold_qty]])</f>
        <v>604.87999999999988</v>
      </c>
      <c r="Q2897" s="6">
        <f>Table1[[#This Row],[Profit]]/Table1[[#This Row],[Revenue]]</f>
        <v>0.39364831446049714</v>
      </c>
    </row>
    <row r="2898" spans="1:17" x14ac:dyDescent="0.3">
      <c r="A2898">
        <v>2897</v>
      </c>
      <c r="B2898" t="s">
        <v>5864</v>
      </c>
      <c r="C2898" t="s">
        <v>1436</v>
      </c>
      <c r="D2898" t="s">
        <v>24</v>
      </c>
      <c r="E2898" t="s">
        <v>73</v>
      </c>
      <c r="F2898" t="s">
        <v>2284</v>
      </c>
      <c r="G2898" t="s">
        <v>28</v>
      </c>
      <c r="H2898" t="s">
        <v>35</v>
      </c>
      <c r="I2898" s="1">
        <v>45709</v>
      </c>
      <c r="J2898">
        <v>2025</v>
      </c>
      <c r="K2898" t="s">
        <v>36</v>
      </c>
      <c r="L2898">
        <v>18</v>
      </c>
      <c r="M2898">
        <v>79.61</v>
      </c>
      <c r="N2898">
        <v>67.53</v>
      </c>
      <c r="O2898">
        <f>Table1[[#This Row],[Price_per_qty]]*Table1[[#This Row],[Sold_qty]]</f>
        <v>1432.98</v>
      </c>
      <c r="P2898">
        <f>(Table1[[#This Row],[Sold_qty]]*Table1[[#This Row],[Price_per_qty]])-(Table1[[#This Row],[COGS]]*Table1[[#This Row],[Sold_qty]])</f>
        <v>217.44000000000005</v>
      </c>
      <c r="Q2898" s="6">
        <f>Table1[[#This Row],[Profit]]/Table1[[#This Row],[Revenue]]</f>
        <v>0.15173973118954909</v>
      </c>
    </row>
    <row r="2899" spans="1:17" x14ac:dyDescent="0.3">
      <c r="A2899">
        <v>2898</v>
      </c>
      <c r="B2899" t="s">
        <v>5865</v>
      </c>
      <c r="C2899" t="s">
        <v>5866</v>
      </c>
      <c r="D2899" t="s">
        <v>24</v>
      </c>
      <c r="E2899" t="s">
        <v>73</v>
      </c>
      <c r="F2899" t="s">
        <v>262</v>
      </c>
      <c r="G2899" t="s">
        <v>35</v>
      </c>
      <c r="H2899" t="s">
        <v>27</v>
      </c>
      <c r="I2899" s="1">
        <v>45331</v>
      </c>
      <c r="J2899">
        <v>2024</v>
      </c>
      <c r="K2899" t="s">
        <v>103</v>
      </c>
      <c r="L2899">
        <v>9</v>
      </c>
      <c r="M2899">
        <v>141.02000000000001</v>
      </c>
      <c r="N2899">
        <v>71.87</v>
      </c>
      <c r="O2899">
        <f>Table1[[#This Row],[Price_per_qty]]*Table1[[#This Row],[Sold_qty]]</f>
        <v>1269.18</v>
      </c>
      <c r="P2899">
        <f>(Table1[[#This Row],[Sold_qty]]*Table1[[#This Row],[Price_per_qty]])-(Table1[[#This Row],[COGS]]*Table1[[#This Row],[Sold_qty]])</f>
        <v>622.35</v>
      </c>
      <c r="Q2899" s="6">
        <f>Table1[[#This Row],[Profit]]/Table1[[#This Row],[Revenue]]</f>
        <v>0.49035597787547863</v>
      </c>
    </row>
    <row r="2900" spans="1:17" x14ac:dyDescent="0.3">
      <c r="A2900">
        <v>2899</v>
      </c>
      <c r="B2900" t="s">
        <v>5867</v>
      </c>
      <c r="C2900" t="s">
        <v>5868</v>
      </c>
      <c r="D2900" t="s">
        <v>32</v>
      </c>
      <c r="E2900" t="s">
        <v>33</v>
      </c>
      <c r="F2900" t="s">
        <v>1185</v>
      </c>
      <c r="G2900" t="s">
        <v>27</v>
      </c>
      <c r="H2900" t="s">
        <v>44</v>
      </c>
      <c r="I2900" s="1">
        <v>45325</v>
      </c>
      <c r="J2900">
        <v>2024</v>
      </c>
      <c r="K2900" t="s">
        <v>103</v>
      </c>
      <c r="L2900">
        <v>11</v>
      </c>
      <c r="M2900">
        <v>165.66</v>
      </c>
      <c r="N2900">
        <v>128.43</v>
      </c>
      <c r="O2900">
        <f>Table1[[#This Row],[Price_per_qty]]*Table1[[#This Row],[Sold_qty]]</f>
        <v>1822.26</v>
      </c>
      <c r="P2900">
        <f>(Table1[[#This Row],[Sold_qty]]*Table1[[#This Row],[Price_per_qty]])-(Table1[[#This Row],[COGS]]*Table1[[#This Row],[Sold_qty]])</f>
        <v>409.53</v>
      </c>
      <c r="Q2900" s="6">
        <f>Table1[[#This Row],[Profit]]/Table1[[#This Row],[Revenue]]</f>
        <v>0.22473741398044186</v>
      </c>
    </row>
    <row r="2901" spans="1:17" x14ac:dyDescent="0.3">
      <c r="A2901">
        <v>2900</v>
      </c>
      <c r="B2901" t="s">
        <v>5869</v>
      </c>
      <c r="C2901" t="s">
        <v>4148</v>
      </c>
      <c r="D2901" t="s">
        <v>32</v>
      </c>
      <c r="E2901" t="s">
        <v>63</v>
      </c>
      <c r="F2901" t="s">
        <v>226</v>
      </c>
      <c r="G2901" t="s">
        <v>20</v>
      </c>
      <c r="H2901" t="s">
        <v>44</v>
      </c>
      <c r="I2901" s="1">
        <v>45362</v>
      </c>
      <c r="J2901">
        <v>2024</v>
      </c>
      <c r="K2901" t="s">
        <v>103</v>
      </c>
      <c r="L2901">
        <v>13</v>
      </c>
      <c r="M2901">
        <v>156.38999999999999</v>
      </c>
      <c r="N2901">
        <v>108.08</v>
      </c>
      <c r="O2901">
        <f>Table1[[#This Row],[Price_per_qty]]*Table1[[#This Row],[Sold_qty]]</f>
        <v>2033.0699999999997</v>
      </c>
      <c r="P2901">
        <f>(Table1[[#This Row],[Sold_qty]]*Table1[[#This Row],[Price_per_qty]])-(Table1[[#This Row],[COGS]]*Table1[[#This Row],[Sold_qty]])</f>
        <v>628.02999999999975</v>
      </c>
      <c r="Q2901" s="6">
        <f>Table1[[#This Row],[Profit]]/Table1[[#This Row],[Revenue]]</f>
        <v>0.30890721913165797</v>
      </c>
    </row>
    <row r="2902" spans="1:17" x14ac:dyDescent="0.3">
      <c r="A2902">
        <v>2901</v>
      </c>
      <c r="B2902" t="s">
        <v>5870</v>
      </c>
      <c r="C2902" t="s">
        <v>5871</v>
      </c>
      <c r="D2902" t="s">
        <v>16</v>
      </c>
      <c r="E2902" t="s">
        <v>106</v>
      </c>
      <c r="F2902" t="s">
        <v>2661</v>
      </c>
      <c r="G2902" t="s">
        <v>19</v>
      </c>
      <c r="H2902" t="s">
        <v>35</v>
      </c>
      <c r="I2902" s="1">
        <v>45060</v>
      </c>
      <c r="J2902">
        <v>2023</v>
      </c>
      <c r="K2902" t="s">
        <v>29</v>
      </c>
      <c r="L2902">
        <v>14</v>
      </c>
      <c r="M2902">
        <v>242.73</v>
      </c>
      <c r="N2902">
        <v>167.17</v>
      </c>
      <c r="O2902">
        <f>Table1[[#This Row],[Price_per_qty]]*Table1[[#This Row],[Sold_qty]]</f>
        <v>3398.22</v>
      </c>
      <c r="P2902">
        <f>(Table1[[#This Row],[Sold_qty]]*Table1[[#This Row],[Price_per_qty]])-(Table1[[#This Row],[COGS]]*Table1[[#This Row],[Sold_qty]])</f>
        <v>1057.8400000000001</v>
      </c>
      <c r="Q2902" s="6">
        <f>Table1[[#This Row],[Profit]]/Table1[[#This Row],[Revenue]]</f>
        <v>0.31129238248259389</v>
      </c>
    </row>
    <row r="2903" spans="1:17" x14ac:dyDescent="0.3">
      <c r="A2903">
        <v>2902</v>
      </c>
      <c r="B2903" t="s">
        <v>5872</v>
      </c>
      <c r="C2903" t="s">
        <v>5873</v>
      </c>
      <c r="D2903" t="s">
        <v>32</v>
      </c>
      <c r="E2903" t="s">
        <v>52</v>
      </c>
      <c r="F2903" t="s">
        <v>2262</v>
      </c>
      <c r="G2903" t="s">
        <v>28</v>
      </c>
      <c r="H2903" t="s">
        <v>35</v>
      </c>
      <c r="I2903" s="1">
        <v>45639</v>
      </c>
      <c r="J2903">
        <v>2024</v>
      </c>
      <c r="K2903" t="s">
        <v>103</v>
      </c>
      <c r="L2903">
        <v>9</v>
      </c>
      <c r="M2903">
        <v>470.98</v>
      </c>
      <c r="N2903">
        <v>345.94</v>
      </c>
      <c r="O2903">
        <f>Table1[[#This Row],[Price_per_qty]]*Table1[[#This Row],[Sold_qty]]</f>
        <v>4238.82</v>
      </c>
      <c r="P2903">
        <f>(Table1[[#This Row],[Sold_qty]]*Table1[[#This Row],[Price_per_qty]])-(Table1[[#This Row],[COGS]]*Table1[[#This Row],[Sold_qty]])</f>
        <v>1125.3599999999997</v>
      </c>
      <c r="Q2903" s="6">
        <f>Table1[[#This Row],[Profit]]/Table1[[#This Row],[Revenue]]</f>
        <v>0.26548898042379715</v>
      </c>
    </row>
    <row r="2904" spans="1:17" x14ac:dyDescent="0.3">
      <c r="A2904">
        <v>2903</v>
      </c>
      <c r="B2904" t="s">
        <v>5874</v>
      </c>
      <c r="C2904" t="s">
        <v>2352</v>
      </c>
      <c r="D2904" t="s">
        <v>32</v>
      </c>
      <c r="E2904" t="s">
        <v>33</v>
      </c>
      <c r="F2904" t="s">
        <v>163</v>
      </c>
      <c r="G2904" t="s">
        <v>28</v>
      </c>
      <c r="H2904" t="s">
        <v>20</v>
      </c>
      <c r="I2904" s="1">
        <v>45100</v>
      </c>
      <c r="J2904">
        <v>2023</v>
      </c>
      <c r="K2904" t="s">
        <v>36</v>
      </c>
      <c r="L2904">
        <v>1</v>
      </c>
      <c r="M2904">
        <v>142.28</v>
      </c>
      <c r="N2904">
        <v>72.75</v>
      </c>
      <c r="O2904">
        <f>Table1[[#This Row],[Price_per_qty]]*Table1[[#This Row],[Sold_qty]]</f>
        <v>142.28</v>
      </c>
      <c r="P2904">
        <f>(Table1[[#This Row],[Sold_qty]]*Table1[[#This Row],[Price_per_qty]])-(Table1[[#This Row],[COGS]]*Table1[[#This Row],[Sold_qty]])</f>
        <v>69.53</v>
      </c>
      <c r="Q2904" s="6">
        <f>Table1[[#This Row],[Profit]]/Table1[[#This Row],[Revenue]]</f>
        <v>0.48868428450941803</v>
      </c>
    </row>
    <row r="2905" spans="1:17" x14ac:dyDescent="0.3">
      <c r="A2905">
        <v>2904</v>
      </c>
      <c r="B2905" t="s">
        <v>5875</v>
      </c>
      <c r="C2905" t="s">
        <v>2324</v>
      </c>
      <c r="D2905" t="s">
        <v>16</v>
      </c>
      <c r="E2905" t="s">
        <v>106</v>
      </c>
      <c r="F2905" t="s">
        <v>1759</v>
      </c>
      <c r="G2905" t="s">
        <v>27</v>
      </c>
      <c r="H2905" t="s">
        <v>28</v>
      </c>
      <c r="I2905" s="1">
        <v>45221</v>
      </c>
      <c r="J2905">
        <v>2023</v>
      </c>
      <c r="K2905" t="s">
        <v>21</v>
      </c>
      <c r="L2905">
        <v>5</v>
      </c>
      <c r="M2905">
        <v>166.35</v>
      </c>
      <c r="N2905">
        <v>107.35</v>
      </c>
      <c r="O2905">
        <f>Table1[[#This Row],[Price_per_qty]]*Table1[[#This Row],[Sold_qty]]</f>
        <v>831.75</v>
      </c>
      <c r="P2905">
        <f>(Table1[[#This Row],[Sold_qty]]*Table1[[#This Row],[Price_per_qty]])-(Table1[[#This Row],[COGS]]*Table1[[#This Row],[Sold_qty]])</f>
        <v>295</v>
      </c>
      <c r="Q2905" s="6">
        <f>Table1[[#This Row],[Profit]]/Table1[[#This Row],[Revenue]]</f>
        <v>0.35467388037270814</v>
      </c>
    </row>
    <row r="2906" spans="1:17" x14ac:dyDescent="0.3">
      <c r="A2906">
        <v>2905</v>
      </c>
      <c r="B2906" t="s">
        <v>5876</v>
      </c>
      <c r="C2906" t="s">
        <v>5877</v>
      </c>
      <c r="D2906" t="s">
        <v>24</v>
      </c>
      <c r="E2906" t="s">
        <v>25</v>
      </c>
      <c r="F2906" t="s">
        <v>2093</v>
      </c>
      <c r="G2906" t="s">
        <v>35</v>
      </c>
      <c r="H2906" t="s">
        <v>27</v>
      </c>
      <c r="I2906" s="1">
        <v>45162</v>
      </c>
      <c r="J2906">
        <v>2023</v>
      </c>
      <c r="K2906" t="s">
        <v>21</v>
      </c>
      <c r="L2906">
        <v>18</v>
      </c>
      <c r="M2906">
        <v>66.540000000000006</v>
      </c>
      <c r="N2906">
        <v>53.75</v>
      </c>
      <c r="O2906">
        <f>Table1[[#This Row],[Price_per_qty]]*Table1[[#This Row],[Sold_qty]]</f>
        <v>1197.72</v>
      </c>
      <c r="P2906">
        <f>(Table1[[#This Row],[Sold_qty]]*Table1[[#This Row],[Price_per_qty]])-(Table1[[#This Row],[COGS]]*Table1[[#This Row],[Sold_qty]])</f>
        <v>230.22000000000003</v>
      </c>
      <c r="Q2906" s="6">
        <f>Table1[[#This Row],[Profit]]/Table1[[#This Row],[Revenue]]</f>
        <v>0.19221520889690413</v>
      </c>
    </row>
    <row r="2907" spans="1:17" x14ac:dyDescent="0.3">
      <c r="A2907">
        <v>2906</v>
      </c>
      <c r="B2907" t="s">
        <v>5878</v>
      </c>
      <c r="C2907" t="s">
        <v>5879</v>
      </c>
      <c r="D2907" t="s">
        <v>24</v>
      </c>
      <c r="E2907" t="s">
        <v>25</v>
      </c>
      <c r="F2907" t="s">
        <v>926</v>
      </c>
      <c r="G2907" t="s">
        <v>44</v>
      </c>
      <c r="H2907" t="s">
        <v>19</v>
      </c>
      <c r="I2907" s="1">
        <v>45335</v>
      </c>
      <c r="J2907">
        <v>2024</v>
      </c>
      <c r="K2907" t="s">
        <v>36</v>
      </c>
      <c r="L2907">
        <v>9</v>
      </c>
      <c r="M2907">
        <v>166.14</v>
      </c>
      <c r="N2907">
        <v>117.75</v>
      </c>
      <c r="O2907">
        <f>Table1[[#This Row],[Price_per_qty]]*Table1[[#This Row],[Sold_qty]]</f>
        <v>1495.2599999999998</v>
      </c>
      <c r="P2907">
        <f>(Table1[[#This Row],[Sold_qty]]*Table1[[#This Row],[Price_per_qty]])-(Table1[[#This Row],[COGS]]*Table1[[#This Row],[Sold_qty]])</f>
        <v>435.50999999999976</v>
      </c>
      <c r="Q2907" s="6">
        <f>Table1[[#This Row],[Profit]]/Table1[[#This Row],[Revenue]]</f>
        <v>0.29126038280967848</v>
      </c>
    </row>
    <row r="2908" spans="1:17" x14ac:dyDescent="0.3">
      <c r="A2908">
        <v>2907</v>
      </c>
      <c r="B2908" t="s">
        <v>5880</v>
      </c>
      <c r="C2908" t="s">
        <v>1624</v>
      </c>
      <c r="D2908" t="s">
        <v>16</v>
      </c>
      <c r="E2908" t="s">
        <v>17</v>
      </c>
      <c r="F2908" t="s">
        <v>767</v>
      </c>
      <c r="G2908" t="s">
        <v>20</v>
      </c>
      <c r="H2908" t="s">
        <v>28</v>
      </c>
      <c r="I2908" s="1">
        <v>45250</v>
      </c>
      <c r="J2908">
        <v>2023</v>
      </c>
      <c r="K2908" t="s">
        <v>36</v>
      </c>
      <c r="L2908">
        <v>18</v>
      </c>
      <c r="M2908">
        <v>335.27</v>
      </c>
      <c r="N2908">
        <v>266.35000000000002</v>
      </c>
      <c r="O2908">
        <f>Table1[[#This Row],[Price_per_qty]]*Table1[[#This Row],[Sold_qty]]</f>
        <v>6034.86</v>
      </c>
      <c r="P2908">
        <f>(Table1[[#This Row],[Sold_qty]]*Table1[[#This Row],[Price_per_qty]])-(Table1[[#This Row],[COGS]]*Table1[[#This Row],[Sold_qty]])</f>
        <v>1240.5599999999995</v>
      </c>
      <c r="Q2908" s="6">
        <f>Table1[[#This Row],[Profit]]/Table1[[#This Row],[Revenue]]</f>
        <v>0.20556566349509342</v>
      </c>
    </row>
    <row r="2909" spans="1:17" x14ac:dyDescent="0.3">
      <c r="A2909">
        <v>2908</v>
      </c>
      <c r="B2909" t="s">
        <v>5881</v>
      </c>
      <c r="C2909" t="s">
        <v>5882</v>
      </c>
      <c r="D2909" t="s">
        <v>32</v>
      </c>
      <c r="E2909" t="s">
        <v>33</v>
      </c>
      <c r="F2909" t="s">
        <v>197</v>
      </c>
      <c r="G2909" t="s">
        <v>20</v>
      </c>
      <c r="H2909" t="s">
        <v>44</v>
      </c>
      <c r="I2909" s="1">
        <v>45566</v>
      </c>
      <c r="J2909">
        <v>2024</v>
      </c>
      <c r="K2909" t="s">
        <v>29</v>
      </c>
      <c r="L2909">
        <v>7</v>
      </c>
      <c r="M2909">
        <v>270.27</v>
      </c>
      <c r="N2909">
        <v>191.92</v>
      </c>
      <c r="O2909">
        <f>Table1[[#This Row],[Price_per_qty]]*Table1[[#This Row],[Sold_qty]]</f>
        <v>1891.8899999999999</v>
      </c>
      <c r="P2909">
        <f>(Table1[[#This Row],[Sold_qty]]*Table1[[#This Row],[Price_per_qty]])-(Table1[[#This Row],[COGS]]*Table1[[#This Row],[Sold_qty]])</f>
        <v>548.45000000000005</v>
      </c>
      <c r="Q2909" s="6">
        <f>Table1[[#This Row],[Profit]]/Table1[[#This Row],[Revenue]]</f>
        <v>0.28989528989528995</v>
      </c>
    </row>
    <row r="2910" spans="1:17" x14ac:dyDescent="0.3">
      <c r="A2910">
        <v>2909</v>
      </c>
      <c r="B2910" t="s">
        <v>5883</v>
      </c>
      <c r="C2910" t="s">
        <v>640</v>
      </c>
      <c r="D2910" t="s">
        <v>32</v>
      </c>
      <c r="E2910" t="s">
        <v>33</v>
      </c>
      <c r="F2910" t="s">
        <v>1418</v>
      </c>
      <c r="G2910" t="s">
        <v>35</v>
      </c>
      <c r="H2910" t="s">
        <v>28</v>
      </c>
      <c r="I2910" s="1">
        <v>45115</v>
      </c>
      <c r="J2910">
        <v>2023</v>
      </c>
      <c r="K2910" t="s">
        <v>103</v>
      </c>
      <c r="L2910">
        <v>8</v>
      </c>
      <c r="M2910">
        <v>400.77</v>
      </c>
      <c r="N2910">
        <v>331.04</v>
      </c>
      <c r="O2910">
        <f>Table1[[#This Row],[Price_per_qty]]*Table1[[#This Row],[Sold_qty]]</f>
        <v>3206.16</v>
      </c>
      <c r="P2910">
        <f>(Table1[[#This Row],[Sold_qty]]*Table1[[#This Row],[Price_per_qty]])-(Table1[[#This Row],[COGS]]*Table1[[#This Row],[Sold_qty]])</f>
        <v>557.83999999999969</v>
      </c>
      <c r="Q2910" s="6">
        <f>Table1[[#This Row],[Profit]]/Table1[[#This Row],[Revenue]]</f>
        <v>0.17399006911694978</v>
      </c>
    </row>
    <row r="2911" spans="1:17" x14ac:dyDescent="0.3">
      <c r="A2911">
        <v>2910</v>
      </c>
      <c r="B2911" t="s">
        <v>5884</v>
      </c>
      <c r="C2911" t="s">
        <v>3974</v>
      </c>
      <c r="D2911" t="s">
        <v>32</v>
      </c>
      <c r="E2911" t="s">
        <v>52</v>
      </c>
      <c r="F2911" t="s">
        <v>296</v>
      </c>
      <c r="G2911" t="s">
        <v>20</v>
      </c>
      <c r="H2911" t="s">
        <v>19</v>
      </c>
      <c r="I2911" s="1">
        <v>45186</v>
      </c>
      <c r="J2911">
        <v>2023</v>
      </c>
      <c r="K2911" t="s">
        <v>103</v>
      </c>
      <c r="L2911">
        <v>15</v>
      </c>
      <c r="M2911">
        <v>440.38</v>
      </c>
      <c r="N2911">
        <v>222.95</v>
      </c>
      <c r="O2911">
        <f>Table1[[#This Row],[Price_per_qty]]*Table1[[#This Row],[Sold_qty]]</f>
        <v>6605.7</v>
      </c>
      <c r="P2911">
        <f>(Table1[[#This Row],[Sold_qty]]*Table1[[#This Row],[Price_per_qty]])-(Table1[[#This Row],[COGS]]*Table1[[#This Row],[Sold_qty]])</f>
        <v>3261.45</v>
      </c>
      <c r="Q2911" s="6">
        <f>Table1[[#This Row],[Profit]]/Table1[[#This Row],[Revenue]]</f>
        <v>0.49373268540805665</v>
      </c>
    </row>
    <row r="2912" spans="1:17" x14ac:dyDescent="0.3">
      <c r="A2912">
        <v>2911</v>
      </c>
      <c r="B2912" t="s">
        <v>5885</v>
      </c>
      <c r="C2912" t="s">
        <v>5886</v>
      </c>
      <c r="D2912" t="s">
        <v>16</v>
      </c>
      <c r="E2912" t="s">
        <v>59</v>
      </c>
      <c r="F2912" t="s">
        <v>1996</v>
      </c>
      <c r="G2912" t="s">
        <v>35</v>
      </c>
      <c r="H2912" t="s">
        <v>28</v>
      </c>
      <c r="I2912" s="1">
        <v>45409</v>
      </c>
      <c r="J2912">
        <v>2024</v>
      </c>
      <c r="K2912" t="s">
        <v>36</v>
      </c>
      <c r="L2912">
        <v>13</v>
      </c>
      <c r="M2912">
        <v>130.29</v>
      </c>
      <c r="N2912">
        <v>110.43</v>
      </c>
      <c r="O2912">
        <f>Table1[[#This Row],[Price_per_qty]]*Table1[[#This Row],[Sold_qty]]</f>
        <v>1693.77</v>
      </c>
      <c r="P2912">
        <f>(Table1[[#This Row],[Sold_qty]]*Table1[[#This Row],[Price_per_qty]])-(Table1[[#This Row],[COGS]]*Table1[[#This Row],[Sold_qty]])</f>
        <v>258.17999999999984</v>
      </c>
      <c r="Q2912" s="6">
        <f>Table1[[#This Row],[Profit]]/Table1[[#This Row],[Revenue]]</f>
        <v>0.15242919640801281</v>
      </c>
    </row>
    <row r="2913" spans="1:17" x14ac:dyDescent="0.3">
      <c r="A2913">
        <v>2912</v>
      </c>
      <c r="B2913" t="s">
        <v>5887</v>
      </c>
      <c r="C2913" t="s">
        <v>5888</v>
      </c>
      <c r="D2913" t="s">
        <v>32</v>
      </c>
      <c r="E2913" t="s">
        <v>33</v>
      </c>
      <c r="F2913" t="s">
        <v>1093</v>
      </c>
      <c r="G2913" t="s">
        <v>27</v>
      </c>
      <c r="H2913" t="s">
        <v>20</v>
      </c>
      <c r="I2913" s="1">
        <v>45250</v>
      </c>
      <c r="J2913">
        <v>2023</v>
      </c>
      <c r="K2913" t="s">
        <v>29</v>
      </c>
      <c r="L2913">
        <v>8</v>
      </c>
      <c r="M2913">
        <v>311.97000000000003</v>
      </c>
      <c r="N2913">
        <v>164.56</v>
      </c>
      <c r="O2913">
        <f>Table1[[#This Row],[Price_per_qty]]*Table1[[#This Row],[Sold_qty]]</f>
        <v>2495.7600000000002</v>
      </c>
      <c r="P2913">
        <f>(Table1[[#This Row],[Sold_qty]]*Table1[[#This Row],[Price_per_qty]])-(Table1[[#This Row],[COGS]]*Table1[[#This Row],[Sold_qty]])</f>
        <v>1179.2800000000002</v>
      </c>
      <c r="Q2913" s="6">
        <f>Table1[[#This Row],[Profit]]/Table1[[#This Row],[Revenue]]</f>
        <v>0.47251338269705423</v>
      </c>
    </row>
    <row r="2914" spans="1:17" x14ac:dyDescent="0.3">
      <c r="A2914">
        <v>2913</v>
      </c>
      <c r="B2914" t="s">
        <v>5889</v>
      </c>
      <c r="C2914" t="s">
        <v>902</v>
      </c>
      <c r="D2914" t="s">
        <v>24</v>
      </c>
      <c r="E2914" t="s">
        <v>25</v>
      </c>
      <c r="F2914" t="s">
        <v>1990</v>
      </c>
      <c r="G2914" t="s">
        <v>19</v>
      </c>
      <c r="H2914" t="s">
        <v>35</v>
      </c>
      <c r="I2914" s="1">
        <v>45731</v>
      </c>
      <c r="J2914">
        <v>2025</v>
      </c>
      <c r="K2914" t="s">
        <v>103</v>
      </c>
      <c r="L2914">
        <v>9</v>
      </c>
      <c r="M2914">
        <v>207.8</v>
      </c>
      <c r="N2914">
        <v>170.53</v>
      </c>
      <c r="O2914">
        <f>Table1[[#This Row],[Price_per_qty]]*Table1[[#This Row],[Sold_qty]]</f>
        <v>1870.2</v>
      </c>
      <c r="P2914">
        <f>(Table1[[#This Row],[Sold_qty]]*Table1[[#This Row],[Price_per_qty]])-(Table1[[#This Row],[COGS]]*Table1[[#This Row],[Sold_qty]])</f>
        <v>335.43000000000006</v>
      </c>
      <c r="Q2914" s="6">
        <f>Table1[[#This Row],[Profit]]/Table1[[#This Row],[Revenue]]</f>
        <v>0.1793551491819057</v>
      </c>
    </row>
    <row r="2915" spans="1:17" x14ac:dyDescent="0.3">
      <c r="A2915">
        <v>2914</v>
      </c>
      <c r="B2915" t="s">
        <v>5890</v>
      </c>
      <c r="C2915" t="s">
        <v>5268</v>
      </c>
      <c r="D2915" t="s">
        <v>24</v>
      </c>
      <c r="E2915" t="s">
        <v>42</v>
      </c>
      <c r="F2915" t="s">
        <v>413</v>
      </c>
      <c r="G2915" t="s">
        <v>44</v>
      </c>
      <c r="H2915" t="s">
        <v>20</v>
      </c>
      <c r="I2915" s="1">
        <v>45124</v>
      </c>
      <c r="J2915">
        <v>2023</v>
      </c>
      <c r="K2915" t="s">
        <v>29</v>
      </c>
      <c r="L2915">
        <v>20</v>
      </c>
      <c r="M2915">
        <v>457.63</v>
      </c>
      <c r="N2915">
        <v>372.51</v>
      </c>
      <c r="O2915">
        <f>Table1[[#This Row],[Price_per_qty]]*Table1[[#This Row],[Sold_qty]]</f>
        <v>9152.6</v>
      </c>
      <c r="P2915">
        <f>(Table1[[#This Row],[Sold_qty]]*Table1[[#This Row],[Price_per_qty]])-(Table1[[#This Row],[COGS]]*Table1[[#This Row],[Sold_qty]])</f>
        <v>1702.4000000000005</v>
      </c>
      <c r="Q2915" s="6">
        <f>Table1[[#This Row],[Profit]]/Table1[[#This Row],[Revenue]]</f>
        <v>0.18600179184056995</v>
      </c>
    </row>
    <row r="2916" spans="1:17" x14ac:dyDescent="0.3">
      <c r="A2916">
        <v>2915</v>
      </c>
      <c r="B2916" t="s">
        <v>5891</v>
      </c>
      <c r="C2916" t="s">
        <v>4511</v>
      </c>
      <c r="D2916" t="s">
        <v>16</v>
      </c>
      <c r="E2916" t="s">
        <v>59</v>
      </c>
      <c r="F2916" t="s">
        <v>2078</v>
      </c>
      <c r="G2916" t="s">
        <v>28</v>
      </c>
      <c r="H2916" t="s">
        <v>27</v>
      </c>
      <c r="I2916" s="1">
        <v>45393</v>
      </c>
      <c r="J2916">
        <v>2024</v>
      </c>
      <c r="K2916" t="s">
        <v>103</v>
      </c>
      <c r="L2916">
        <v>2</v>
      </c>
      <c r="M2916">
        <v>481.08</v>
      </c>
      <c r="N2916">
        <v>308.43</v>
      </c>
      <c r="O2916">
        <f>Table1[[#This Row],[Price_per_qty]]*Table1[[#This Row],[Sold_qty]]</f>
        <v>962.16</v>
      </c>
      <c r="P2916">
        <f>(Table1[[#This Row],[Sold_qty]]*Table1[[#This Row],[Price_per_qty]])-(Table1[[#This Row],[COGS]]*Table1[[#This Row],[Sold_qty]])</f>
        <v>345.29999999999995</v>
      </c>
      <c r="Q2916" s="6">
        <f>Table1[[#This Row],[Profit]]/Table1[[#This Row],[Revenue]]</f>
        <v>0.35888001995510099</v>
      </c>
    </row>
    <row r="2917" spans="1:17" x14ac:dyDescent="0.3">
      <c r="A2917">
        <v>2916</v>
      </c>
      <c r="B2917" t="s">
        <v>5892</v>
      </c>
      <c r="C2917" t="s">
        <v>5893</v>
      </c>
      <c r="D2917" t="s">
        <v>16</v>
      </c>
      <c r="E2917" t="s">
        <v>59</v>
      </c>
      <c r="F2917" t="s">
        <v>2078</v>
      </c>
      <c r="G2917" t="s">
        <v>44</v>
      </c>
      <c r="H2917" t="s">
        <v>20</v>
      </c>
      <c r="I2917" s="1">
        <v>45365</v>
      </c>
      <c r="J2917">
        <v>2024</v>
      </c>
      <c r="K2917" t="s">
        <v>36</v>
      </c>
      <c r="L2917">
        <v>1</v>
      </c>
      <c r="M2917">
        <v>159.85</v>
      </c>
      <c r="N2917">
        <v>89.71</v>
      </c>
      <c r="O2917">
        <f>Table1[[#This Row],[Price_per_qty]]*Table1[[#This Row],[Sold_qty]]</f>
        <v>159.85</v>
      </c>
      <c r="P2917">
        <f>(Table1[[#This Row],[Sold_qty]]*Table1[[#This Row],[Price_per_qty]])-(Table1[[#This Row],[COGS]]*Table1[[#This Row],[Sold_qty]])</f>
        <v>70.14</v>
      </c>
      <c r="Q2917" s="6">
        <f>Table1[[#This Row],[Profit]]/Table1[[#This Row],[Revenue]]</f>
        <v>0.43878636221457618</v>
      </c>
    </row>
    <row r="2918" spans="1:17" x14ac:dyDescent="0.3">
      <c r="A2918">
        <v>2917</v>
      </c>
      <c r="B2918" t="s">
        <v>5894</v>
      </c>
      <c r="C2918" t="s">
        <v>5895</v>
      </c>
      <c r="D2918" t="s">
        <v>16</v>
      </c>
      <c r="E2918" t="s">
        <v>59</v>
      </c>
      <c r="F2918" t="s">
        <v>1206</v>
      </c>
      <c r="G2918" t="s">
        <v>28</v>
      </c>
      <c r="H2918" t="s">
        <v>44</v>
      </c>
      <c r="I2918" s="1">
        <v>45433</v>
      </c>
      <c r="J2918">
        <v>2024</v>
      </c>
      <c r="K2918" t="s">
        <v>29</v>
      </c>
      <c r="L2918">
        <v>8</v>
      </c>
      <c r="M2918">
        <v>91.14</v>
      </c>
      <c r="N2918">
        <v>50</v>
      </c>
      <c r="O2918">
        <f>Table1[[#This Row],[Price_per_qty]]*Table1[[#This Row],[Sold_qty]]</f>
        <v>729.12</v>
      </c>
      <c r="P2918">
        <f>(Table1[[#This Row],[Sold_qty]]*Table1[[#This Row],[Price_per_qty]])-(Table1[[#This Row],[COGS]]*Table1[[#This Row],[Sold_qty]])</f>
        <v>329.12</v>
      </c>
      <c r="Q2918" s="6">
        <f>Table1[[#This Row],[Profit]]/Table1[[#This Row],[Revenue]]</f>
        <v>0.45139346061005048</v>
      </c>
    </row>
    <row r="2919" spans="1:17" x14ac:dyDescent="0.3">
      <c r="A2919">
        <v>2918</v>
      </c>
      <c r="B2919" t="s">
        <v>5896</v>
      </c>
      <c r="C2919" t="s">
        <v>5897</v>
      </c>
      <c r="D2919" t="s">
        <v>32</v>
      </c>
      <c r="E2919" t="s">
        <v>33</v>
      </c>
      <c r="F2919" t="s">
        <v>192</v>
      </c>
      <c r="G2919" t="s">
        <v>28</v>
      </c>
      <c r="H2919" t="s">
        <v>35</v>
      </c>
      <c r="I2919" s="1">
        <v>45628</v>
      </c>
      <c r="J2919">
        <v>2024</v>
      </c>
      <c r="K2919" t="s">
        <v>36</v>
      </c>
      <c r="L2919">
        <v>16</v>
      </c>
      <c r="M2919">
        <v>293.2</v>
      </c>
      <c r="N2919">
        <v>243.4</v>
      </c>
      <c r="O2919">
        <f>Table1[[#This Row],[Price_per_qty]]*Table1[[#This Row],[Sold_qty]]</f>
        <v>4691.2</v>
      </c>
      <c r="P2919">
        <f>(Table1[[#This Row],[Sold_qty]]*Table1[[#This Row],[Price_per_qty]])-(Table1[[#This Row],[COGS]]*Table1[[#This Row],[Sold_qty]])</f>
        <v>796.79999999999973</v>
      </c>
      <c r="Q2919" s="6">
        <f>Table1[[#This Row],[Profit]]/Table1[[#This Row],[Revenue]]</f>
        <v>0.16984993178717595</v>
      </c>
    </row>
    <row r="2920" spans="1:17" x14ac:dyDescent="0.3">
      <c r="A2920">
        <v>2919</v>
      </c>
      <c r="B2920" t="s">
        <v>5898</v>
      </c>
      <c r="C2920" t="s">
        <v>4381</v>
      </c>
      <c r="D2920" t="s">
        <v>24</v>
      </c>
      <c r="E2920" t="s">
        <v>42</v>
      </c>
      <c r="F2920" t="s">
        <v>43</v>
      </c>
      <c r="G2920" t="s">
        <v>28</v>
      </c>
      <c r="H2920" t="s">
        <v>28</v>
      </c>
      <c r="I2920" s="1">
        <v>45241</v>
      </c>
      <c r="J2920">
        <v>2023</v>
      </c>
      <c r="K2920" t="s">
        <v>36</v>
      </c>
      <c r="L2920">
        <v>3</v>
      </c>
      <c r="M2920">
        <v>137.29</v>
      </c>
      <c r="N2920">
        <v>112.45</v>
      </c>
      <c r="O2920">
        <f>Table1[[#This Row],[Price_per_qty]]*Table1[[#This Row],[Sold_qty]]</f>
        <v>411.87</v>
      </c>
      <c r="P2920">
        <f>(Table1[[#This Row],[Sold_qty]]*Table1[[#This Row],[Price_per_qty]])-(Table1[[#This Row],[COGS]]*Table1[[#This Row],[Sold_qty]])</f>
        <v>74.519999999999982</v>
      </c>
      <c r="Q2920" s="6">
        <f>Table1[[#This Row],[Profit]]/Table1[[#This Row],[Revenue]]</f>
        <v>0.18093087624735957</v>
      </c>
    </row>
    <row r="2921" spans="1:17" x14ac:dyDescent="0.3">
      <c r="A2921">
        <v>2920</v>
      </c>
      <c r="B2921" t="s">
        <v>5899</v>
      </c>
      <c r="C2921" t="s">
        <v>5900</v>
      </c>
      <c r="D2921" t="s">
        <v>32</v>
      </c>
      <c r="E2921" t="s">
        <v>52</v>
      </c>
      <c r="F2921" t="s">
        <v>959</v>
      </c>
      <c r="G2921" t="s">
        <v>27</v>
      </c>
      <c r="H2921" t="s">
        <v>44</v>
      </c>
      <c r="I2921" s="1">
        <v>45660</v>
      </c>
      <c r="J2921">
        <v>2025</v>
      </c>
      <c r="K2921" t="s">
        <v>36</v>
      </c>
      <c r="L2921">
        <v>19</v>
      </c>
      <c r="M2921">
        <v>88.08</v>
      </c>
      <c r="N2921">
        <v>60.89</v>
      </c>
      <c r="O2921">
        <f>Table1[[#This Row],[Price_per_qty]]*Table1[[#This Row],[Sold_qty]]</f>
        <v>1673.52</v>
      </c>
      <c r="P2921">
        <f>(Table1[[#This Row],[Sold_qty]]*Table1[[#This Row],[Price_per_qty]])-(Table1[[#This Row],[COGS]]*Table1[[#This Row],[Sold_qty]])</f>
        <v>516.6099999999999</v>
      </c>
      <c r="Q2921" s="6">
        <f>Table1[[#This Row],[Profit]]/Table1[[#This Row],[Revenue]]</f>
        <v>0.30869663941871023</v>
      </c>
    </row>
    <row r="2922" spans="1:17" x14ac:dyDescent="0.3">
      <c r="A2922">
        <v>2921</v>
      </c>
      <c r="B2922" t="s">
        <v>5901</v>
      </c>
      <c r="C2922" t="s">
        <v>5902</v>
      </c>
      <c r="D2922" t="s">
        <v>24</v>
      </c>
      <c r="E2922" t="s">
        <v>25</v>
      </c>
      <c r="F2922" t="s">
        <v>471</v>
      </c>
      <c r="G2922" t="s">
        <v>35</v>
      </c>
      <c r="H2922" t="s">
        <v>20</v>
      </c>
      <c r="I2922" s="1">
        <v>45566</v>
      </c>
      <c r="J2922">
        <v>2024</v>
      </c>
      <c r="K2922" t="s">
        <v>103</v>
      </c>
      <c r="L2922">
        <v>20</v>
      </c>
      <c r="M2922">
        <v>330.06</v>
      </c>
      <c r="N2922">
        <v>222.38</v>
      </c>
      <c r="O2922">
        <f>Table1[[#This Row],[Price_per_qty]]*Table1[[#This Row],[Sold_qty]]</f>
        <v>6601.2</v>
      </c>
      <c r="P2922">
        <f>(Table1[[#This Row],[Sold_qty]]*Table1[[#This Row],[Price_per_qty]])-(Table1[[#This Row],[COGS]]*Table1[[#This Row],[Sold_qty]])</f>
        <v>2153.5999999999995</v>
      </c>
      <c r="Q2922" s="6">
        <f>Table1[[#This Row],[Profit]]/Table1[[#This Row],[Revenue]]</f>
        <v>0.32624371326425489</v>
      </c>
    </row>
    <row r="2923" spans="1:17" x14ac:dyDescent="0.3">
      <c r="A2923">
        <v>2922</v>
      </c>
      <c r="B2923" t="s">
        <v>5903</v>
      </c>
      <c r="C2923" t="s">
        <v>5904</v>
      </c>
      <c r="D2923" t="s">
        <v>32</v>
      </c>
      <c r="E2923" t="s">
        <v>33</v>
      </c>
      <c r="F2923" t="s">
        <v>567</v>
      </c>
      <c r="G2923" t="s">
        <v>19</v>
      </c>
      <c r="H2923" t="s">
        <v>28</v>
      </c>
      <c r="I2923" s="1">
        <v>45408</v>
      </c>
      <c r="J2923">
        <v>2024</v>
      </c>
      <c r="K2923" t="s">
        <v>103</v>
      </c>
      <c r="L2923">
        <v>19</v>
      </c>
      <c r="M2923">
        <v>275.44</v>
      </c>
      <c r="N2923">
        <v>142.56</v>
      </c>
      <c r="O2923">
        <f>Table1[[#This Row],[Price_per_qty]]*Table1[[#This Row],[Sold_qty]]</f>
        <v>5233.3599999999997</v>
      </c>
      <c r="P2923">
        <f>(Table1[[#This Row],[Sold_qty]]*Table1[[#This Row],[Price_per_qty]])-(Table1[[#This Row],[COGS]]*Table1[[#This Row],[Sold_qty]])</f>
        <v>2524.7199999999998</v>
      </c>
      <c r="Q2923" s="6">
        <f>Table1[[#This Row],[Profit]]/Table1[[#This Row],[Revenue]]</f>
        <v>0.48242811501597443</v>
      </c>
    </row>
    <row r="2924" spans="1:17" x14ac:dyDescent="0.3">
      <c r="A2924">
        <v>2923</v>
      </c>
      <c r="B2924" t="s">
        <v>5905</v>
      </c>
      <c r="C2924" t="s">
        <v>3490</v>
      </c>
      <c r="D2924" t="s">
        <v>16</v>
      </c>
      <c r="E2924" t="s">
        <v>17</v>
      </c>
      <c r="F2924" t="s">
        <v>157</v>
      </c>
      <c r="G2924" t="s">
        <v>27</v>
      </c>
      <c r="H2924" t="s">
        <v>28</v>
      </c>
      <c r="I2924" s="1">
        <v>45718</v>
      </c>
      <c r="J2924">
        <v>2025</v>
      </c>
      <c r="K2924" t="s">
        <v>29</v>
      </c>
      <c r="L2924">
        <v>16</v>
      </c>
      <c r="M2924">
        <v>469.62</v>
      </c>
      <c r="N2924">
        <v>364.33</v>
      </c>
      <c r="O2924">
        <f>Table1[[#This Row],[Price_per_qty]]*Table1[[#This Row],[Sold_qty]]</f>
        <v>7513.92</v>
      </c>
      <c r="P2924">
        <f>(Table1[[#This Row],[Sold_qty]]*Table1[[#This Row],[Price_per_qty]])-(Table1[[#This Row],[COGS]]*Table1[[#This Row],[Sold_qty]])</f>
        <v>1684.6400000000003</v>
      </c>
      <c r="Q2924" s="6">
        <f>Table1[[#This Row],[Profit]]/Table1[[#This Row],[Revenue]]</f>
        <v>0.22420254673991741</v>
      </c>
    </row>
    <row r="2925" spans="1:17" x14ac:dyDescent="0.3">
      <c r="A2925">
        <v>2924</v>
      </c>
      <c r="B2925" t="s">
        <v>5906</v>
      </c>
      <c r="C2925" t="s">
        <v>5907</v>
      </c>
      <c r="D2925" t="s">
        <v>24</v>
      </c>
      <c r="E2925" t="s">
        <v>73</v>
      </c>
      <c r="F2925" t="s">
        <v>2876</v>
      </c>
      <c r="G2925" t="s">
        <v>19</v>
      </c>
      <c r="H2925" t="s">
        <v>20</v>
      </c>
      <c r="I2925" s="1">
        <v>45535</v>
      </c>
      <c r="J2925">
        <v>2024</v>
      </c>
      <c r="K2925" t="s">
        <v>21</v>
      </c>
      <c r="L2925">
        <v>11</v>
      </c>
      <c r="M2925">
        <v>382.14</v>
      </c>
      <c r="N2925">
        <v>221.52</v>
      </c>
      <c r="O2925">
        <f>Table1[[#This Row],[Price_per_qty]]*Table1[[#This Row],[Sold_qty]]</f>
        <v>4203.54</v>
      </c>
      <c r="P2925">
        <f>(Table1[[#This Row],[Sold_qty]]*Table1[[#This Row],[Price_per_qty]])-(Table1[[#This Row],[COGS]]*Table1[[#This Row],[Sold_qty]])</f>
        <v>1766.8199999999997</v>
      </c>
      <c r="Q2925" s="6">
        <f>Table1[[#This Row],[Profit]]/Table1[[#This Row],[Revenue]]</f>
        <v>0.42031716124980367</v>
      </c>
    </row>
    <row r="2926" spans="1:17" x14ac:dyDescent="0.3">
      <c r="A2926">
        <v>2925</v>
      </c>
      <c r="B2926" t="s">
        <v>5908</v>
      </c>
      <c r="C2926" t="s">
        <v>5909</v>
      </c>
      <c r="D2926" t="s">
        <v>16</v>
      </c>
      <c r="E2926" t="s">
        <v>59</v>
      </c>
      <c r="F2926" t="s">
        <v>1616</v>
      </c>
      <c r="G2926" t="s">
        <v>27</v>
      </c>
      <c r="H2926" t="s">
        <v>35</v>
      </c>
      <c r="I2926" s="1">
        <v>45676</v>
      </c>
      <c r="J2926">
        <v>2025</v>
      </c>
      <c r="K2926" t="s">
        <v>29</v>
      </c>
      <c r="L2926">
        <v>6</v>
      </c>
      <c r="M2926">
        <v>299.69</v>
      </c>
      <c r="N2926">
        <v>198.03</v>
      </c>
      <c r="O2926">
        <f>Table1[[#This Row],[Price_per_qty]]*Table1[[#This Row],[Sold_qty]]</f>
        <v>1798.1399999999999</v>
      </c>
      <c r="P2926">
        <f>(Table1[[#This Row],[Sold_qty]]*Table1[[#This Row],[Price_per_qty]])-(Table1[[#This Row],[COGS]]*Table1[[#This Row],[Sold_qty]])</f>
        <v>609.95999999999981</v>
      </c>
      <c r="Q2926" s="6">
        <f>Table1[[#This Row],[Profit]]/Table1[[#This Row],[Revenue]]</f>
        <v>0.33921719109746729</v>
      </c>
    </row>
    <row r="2927" spans="1:17" x14ac:dyDescent="0.3">
      <c r="A2927">
        <v>2926</v>
      </c>
      <c r="B2927" t="s">
        <v>5910</v>
      </c>
      <c r="C2927" t="s">
        <v>5911</v>
      </c>
      <c r="D2927" t="s">
        <v>32</v>
      </c>
      <c r="E2927" t="s">
        <v>33</v>
      </c>
      <c r="F2927" t="s">
        <v>1928</v>
      </c>
      <c r="G2927" t="s">
        <v>20</v>
      </c>
      <c r="H2927" t="s">
        <v>35</v>
      </c>
      <c r="I2927" s="1">
        <v>45625</v>
      </c>
      <c r="J2927">
        <v>2024</v>
      </c>
      <c r="K2927" t="s">
        <v>21</v>
      </c>
      <c r="L2927">
        <v>13</v>
      </c>
      <c r="M2927">
        <v>193.05</v>
      </c>
      <c r="N2927">
        <v>137.02000000000001</v>
      </c>
      <c r="O2927">
        <f>Table1[[#This Row],[Price_per_qty]]*Table1[[#This Row],[Sold_qty]]</f>
        <v>2509.65</v>
      </c>
      <c r="P2927">
        <f>(Table1[[#This Row],[Sold_qty]]*Table1[[#This Row],[Price_per_qty]])-(Table1[[#This Row],[COGS]]*Table1[[#This Row],[Sold_qty]])</f>
        <v>728.38999999999987</v>
      </c>
      <c r="Q2927" s="6">
        <f>Table1[[#This Row],[Profit]]/Table1[[#This Row],[Revenue]]</f>
        <v>0.29023569023569018</v>
      </c>
    </row>
    <row r="2928" spans="1:17" x14ac:dyDescent="0.3">
      <c r="A2928">
        <v>2927</v>
      </c>
      <c r="B2928" t="s">
        <v>5912</v>
      </c>
      <c r="C2928" t="s">
        <v>5913</v>
      </c>
      <c r="D2928" t="s">
        <v>32</v>
      </c>
      <c r="E2928" t="s">
        <v>33</v>
      </c>
      <c r="F2928" t="s">
        <v>806</v>
      </c>
      <c r="G2928" t="s">
        <v>19</v>
      </c>
      <c r="H2928" t="s">
        <v>28</v>
      </c>
      <c r="I2928" s="1">
        <v>45466</v>
      </c>
      <c r="J2928">
        <v>2024</v>
      </c>
      <c r="K2928" t="s">
        <v>21</v>
      </c>
      <c r="L2928">
        <v>12</v>
      </c>
      <c r="M2928">
        <v>224.79</v>
      </c>
      <c r="N2928">
        <v>142.63</v>
      </c>
      <c r="O2928">
        <f>Table1[[#This Row],[Price_per_qty]]*Table1[[#This Row],[Sold_qty]]</f>
        <v>2697.48</v>
      </c>
      <c r="P2928">
        <f>(Table1[[#This Row],[Sold_qty]]*Table1[[#This Row],[Price_per_qty]])-(Table1[[#This Row],[COGS]]*Table1[[#This Row],[Sold_qty]])</f>
        <v>985.92000000000007</v>
      </c>
      <c r="Q2928" s="6">
        <f>Table1[[#This Row],[Profit]]/Table1[[#This Row],[Revenue]]</f>
        <v>0.36549668579563149</v>
      </c>
    </row>
    <row r="2929" spans="1:17" x14ac:dyDescent="0.3">
      <c r="A2929">
        <v>2928</v>
      </c>
      <c r="B2929" t="s">
        <v>5914</v>
      </c>
      <c r="C2929" t="s">
        <v>5915</v>
      </c>
      <c r="D2929" t="s">
        <v>32</v>
      </c>
      <c r="E2929" t="s">
        <v>63</v>
      </c>
      <c r="F2929" t="s">
        <v>346</v>
      </c>
      <c r="G2929" t="s">
        <v>28</v>
      </c>
      <c r="H2929" t="s">
        <v>28</v>
      </c>
      <c r="I2929" s="1">
        <v>45750</v>
      </c>
      <c r="J2929">
        <v>2025</v>
      </c>
      <c r="K2929" t="s">
        <v>36</v>
      </c>
      <c r="L2929">
        <v>2</v>
      </c>
      <c r="M2929">
        <v>324.44</v>
      </c>
      <c r="N2929">
        <v>164.6</v>
      </c>
      <c r="O2929">
        <f>Table1[[#This Row],[Price_per_qty]]*Table1[[#This Row],[Sold_qty]]</f>
        <v>648.88</v>
      </c>
      <c r="P2929">
        <f>(Table1[[#This Row],[Sold_qty]]*Table1[[#This Row],[Price_per_qty]])-(Table1[[#This Row],[COGS]]*Table1[[#This Row],[Sold_qty]])</f>
        <v>319.68</v>
      </c>
      <c r="Q2929" s="6">
        <f>Table1[[#This Row],[Profit]]/Table1[[#This Row],[Revenue]]</f>
        <v>0.49266428307237087</v>
      </c>
    </row>
    <row r="2930" spans="1:17" x14ac:dyDescent="0.3">
      <c r="A2930">
        <v>2929</v>
      </c>
      <c r="B2930" t="s">
        <v>5916</v>
      </c>
      <c r="C2930" t="s">
        <v>5917</v>
      </c>
      <c r="D2930" t="s">
        <v>16</v>
      </c>
      <c r="E2930" t="s">
        <v>106</v>
      </c>
      <c r="F2930" t="s">
        <v>2203</v>
      </c>
      <c r="G2930" t="s">
        <v>44</v>
      </c>
      <c r="H2930" t="s">
        <v>44</v>
      </c>
      <c r="I2930" s="1">
        <v>45818</v>
      </c>
      <c r="J2930">
        <v>2025</v>
      </c>
      <c r="K2930" t="s">
        <v>36</v>
      </c>
      <c r="L2930">
        <v>6</v>
      </c>
      <c r="M2930">
        <v>118.63</v>
      </c>
      <c r="N2930">
        <v>63.53</v>
      </c>
      <c r="O2930">
        <f>Table1[[#This Row],[Price_per_qty]]*Table1[[#This Row],[Sold_qty]]</f>
        <v>711.78</v>
      </c>
      <c r="P2930">
        <f>(Table1[[#This Row],[Sold_qty]]*Table1[[#This Row],[Price_per_qty]])-(Table1[[#This Row],[COGS]]*Table1[[#This Row],[Sold_qty]])</f>
        <v>330.59999999999997</v>
      </c>
      <c r="Q2930" s="6">
        <f>Table1[[#This Row],[Profit]]/Table1[[#This Row],[Revenue]]</f>
        <v>0.46446935850965182</v>
      </c>
    </row>
    <row r="2931" spans="1:17" x14ac:dyDescent="0.3">
      <c r="A2931">
        <v>2930</v>
      </c>
      <c r="B2931" t="s">
        <v>5918</v>
      </c>
      <c r="C2931" t="s">
        <v>5919</v>
      </c>
      <c r="D2931" t="s">
        <v>16</v>
      </c>
      <c r="E2931" t="s">
        <v>59</v>
      </c>
      <c r="F2931" t="s">
        <v>401</v>
      </c>
      <c r="G2931" t="s">
        <v>19</v>
      </c>
      <c r="H2931" t="s">
        <v>28</v>
      </c>
      <c r="I2931" s="1">
        <v>45614</v>
      </c>
      <c r="J2931">
        <v>2024</v>
      </c>
      <c r="K2931" t="s">
        <v>21</v>
      </c>
      <c r="L2931">
        <v>7</v>
      </c>
      <c r="M2931">
        <v>111.43</v>
      </c>
      <c r="N2931">
        <v>57.68</v>
      </c>
      <c r="O2931">
        <f>Table1[[#This Row],[Price_per_qty]]*Table1[[#This Row],[Sold_qty]]</f>
        <v>780.01</v>
      </c>
      <c r="P2931">
        <f>(Table1[[#This Row],[Sold_qty]]*Table1[[#This Row],[Price_per_qty]])-(Table1[[#This Row],[COGS]]*Table1[[#This Row],[Sold_qty]])</f>
        <v>376.25</v>
      </c>
      <c r="Q2931" s="6">
        <f>Table1[[#This Row],[Profit]]/Table1[[#This Row],[Revenue]]</f>
        <v>0.48236561069729877</v>
      </c>
    </row>
    <row r="2932" spans="1:17" x14ac:dyDescent="0.3">
      <c r="A2932">
        <v>2931</v>
      </c>
      <c r="B2932" t="s">
        <v>5920</v>
      </c>
      <c r="C2932" t="s">
        <v>2300</v>
      </c>
      <c r="D2932" t="s">
        <v>24</v>
      </c>
      <c r="E2932" t="s">
        <v>42</v>
      </c>
      <c r="F2932" t="s">
        <v>322</v>
      </c>
      <c r="G2932" t="s">
        <v>44</v>
      </c>
      <c r="H2932" t="s">
        <v>28</v>
      </c>
      <c r="I2932" s="1">
        <v>45242</v>
      </c>
      <c r="J2932">
        <v>2023</v>
      </c>
      <c r="K2932" t="s">
        <v>103</v>
      </c>
      <c r="L2932">
        <v>19</v>
      </c>
      <c r="M2932">
        <v>449.35</v>
      </c>
      <c r="N2932">
        <v>370.96</v>
      </c>
      <c r="O2932">
        <f>Table1[[#This Row],[Price_per_qty]]*Table1[[#This Row],[Sold_qty]]</f>
        <v>8537.65</v>
      </c>
      <c r="P2932">
        <f>(Table1[[#This Row],[Sold_qty]]*Table1[[#This Row],[Price_per_qty]])-(Table1[[#This Row],[COGS]]*Table1[[#This Row],[Sold_qty]])</f>
        <v>1489.4099999999999</v>
      </c>
      <c r="Q2932" s="6">
        <f>Table1[[#This Row],[Profit]]/Table1[[#This Row],[Revenue]]</f>
        <v>0.17445198620229219</v>
      </c>
    </row>
    <row r="2933" spans="1:17" x14ac:dyDescent="0.3">
      <c r="A2933">
        <v>2932</v>
      </c>
      <c r="B2933" t="s">
        <v>5921</v>
      </c>
      <c r="C2933" t="s">
        <v>5922</v>
      </c>
      <c r="D2933" t="s">
        <v>24</v>
      </c>
      <c r="E2933" t="s">
        <v>73</v>
      </c>
      <c r="F2933" t="s">
        <v>491</v>
      </c>
      <c r="G2933" t="s">
        <v>20</v>
      </c>
      <c r="H2933" t="s">
        <v>28</v>
      </c>
      <c r="I2933" s="1">
        <v>45607</v>
      </c>
      <c r="J2933">
        <v>2024</v>
      </c>
      <c r="K2933" t="s">
        <v>103</v>
      </c>
      <c r="L2933">
        <v>4</v>
      </c>
      <c r="M2933">
        <v>355.94</v>
      </c>
      <c r="N2933">
        <v>214.64</v>
      </c>
      <c r="O2933">
        <f>Table1[[#This Row],[Price_per_qty]]*Table1[[#This Row],[Sold_qty]]</f>
        <v>1423.76</v>
      </c>
      <c r="P2933">
        <f>(Table1[[#This Row],[Sold_qty]]*Table1[[#This Row],[Price_per_qty]])-(Table1[[#This Row],[COGS]]*Table1[[#This Row],[Sold_qty]])</f>
        <v>565.20000000000005</v>
      </c>
      <c r="Q2933" s="6">
        <f>Table1[[#This Row],[Profit]]/Table1[[#This Row],[Revenue]]</f>
        <v>0.39697701859864026</v>
      </c>
    </row>
    <row r="2934" spans="1:17" x14ac:dyDescent="0.3">
      <c r="A2934">
        <v>2933</v>
      </c>
      <c r="B2934" t="s">
        <v>5923</v>
      </c>
      <c r="C2934" t="s">
        <v>5924</v>
      </c>
      <c r="D2934" t="s">
        <v>32</v>
      </c>
      <c r="E2934" t="s">
        <v>33</v>
      </c>
      <c r="F2934" t="s">
        <v>192</v>
      </c>
      <c r="G2934" t="s">
        <v>35</v>
      </c>
      <c r="H2934" t="s">
        <v>28</v>
      </c>
      <c r="I2934" s="1">
        <v>45444</v>
      </c>
      <c r="J2934">
        <v>2024</v>
      </c>
      <c r="K2934" t="s">
        <v>29</v>
      </c>
      <c r="L2934">
        <v>9</v>
      </c>
      <c r="M2934">
        <v>176.87</v>
      </c>
      <c r="N2934">
        <v>104.75</v>
      </c>
      <c r="O2934">
        <f>Table1[[#This Row],[Price_per_qty]]*Table1[[#This Row],[Sold_qty]]</f>
        <v>1591.83</v>
      </c>
      <c r="P2934">
        <f>(Table1[[#This Row],[Sold_qty]]*Table1[[#This Row],[Price_per_qty]])-(Table1[[#This Row],[COGS]]*Table1[[#This Row],[Sold_qty]])</f>
        <v>649.07999999999993</v>
      </c>
      <c r="Q2934" s="6">
        <f>Table1[[#This Row],[Profit]]/Table1[[#This Row],[Revenue]]</f>
        <v>0.40775710974161811</v>
      </c>
    </row>
    <row r="2935" spans="1:17" x14ac:dyDescent="0.3">
      <c r="A2935">
        <v>2934</v>
      </c>
      <c r="B2935" t="s">
        <v>5925</v>
      </c>
      <c r="C2935" t="s">
        <v>5926</v>
      </c>
      <c r="D2935" t="s">
        <v>32</v>
      </c>
      <c r="E2935" t="s">
        <v>33</v>
      </c>
      <c r="F2935" t="s">
        <v>567</v>
      </c>
      <c r="G2935" t="s">
        <v>19</v>
      </c>
      <c r="H2935" t="s">
        <v>27</v>
      </c>
      <c r="I2935" s="1">
        <v>45347</v>
      </c>
      <c r="J2935">
        <v>2024</v>
      </c>
      <c r="K2935" t="s">
        <v>29</v>
      </c>
      <c r="L2935">
        <v>18</v>
      </c>
      <c r="M2935">
        <v>390.08</v>
      </c>
      <c r="N2935">
        <v>313.52</v>
      </c>
      <c r="O2935">
        <f>Table1[[#This Row],[Price_per_qty]]*Table1[[#This Row],[Sold_qty]]</f>
        <v>7021.44</v>
      </c>
      <c r="P2935">
        <f>(Table1[[#This Row],[Sold_qty]]*Table1[[#This Row],[Price_per_qty]])-(Table1[[#This Row],[COGS]]*Table1[[#This Row],[Sold_qty]])</f>
        <v>1378.08</v>
      </c>
      <c r="Q2935" s="6">
        <f>Table1[[#This Row],[Profit]]/Table1[[#This Row],[Revenue]]</f>
        <v>0.19626743232157506</v>
      </c>
    </row>
    <row r="2936" spans="1:17" x14ac:dyDescent="0.3">
      <c r="A2936">
        <v>2935</v>
      </c>
      <c r="B2936" t="s">
        <v>5927</v>
      </c>
      <c r="C2936" t="s">
        <v>5928</v>
      </c>
      <c r="D2936" t="s">
        <v>32</v>
      </c>
      <c r="E2936" t="s">
        <v>52</v>
      </c>
      <c r="F2936" t="s">
        <v>1798</v>
      </c>
      <c r="G2936" t="s">
        <v>35</v>
      </c>
      <c r="H2936" t="s">
        <v>20</v>
      </c>
      <c r="I2936" s="1">
        <v>45395</v>
      </c>
      <c r="J2936">
        <v>2024</v>
      </c>
      <c r="K2936" t="s">
        <v>29</v>
      </c>
      <c r="L2936">
        <v>1</v>
      </c>
      <c r="M2936">
        <v>406.45</v>
      </c>
      <c r="N2936">
        <v>203.72</v>
      </c>
      <c r="O2936">
        <f>Table1[[#This Row],[Price_per_qty]]*Table1[[#This Row],[Sold_qty]]</f>
        <v>406.45</v>
      </c>
      <c r="P2936">
        <f>(Table1[[#This Row],[Sold_qty]]*Table1[[#This Row],[Price_per_qty]])-(Table1[[#This Row],[COGS]]*Table1[[#This Row],[Sold_qty]])</f>
        <v>202.73</v>
      </c>
      <c r="Q2936" s="6">
        <f>Table1[[#This Row],[Profit]]/Table1[[#This Row],[Revenue]]</f>
        <v>0.49878213802435722</v>
      </c>
    </row>
    <row r="2937" spans="1:17" x14ac:dyDescent="0.3">
      <c r="A2937">
        <v>2936</v>
      </c>
      <c r="B2937" t="s">
        <v>5929</v>
      </c>
      <c r="C2937" t="s">
        <v>5930</v>
      </c>
      <c r="D2937" t="s">
        <v>24</v>
      </c>
      <c r="E2937" t="s">
        <v>25</v>
      </c>
      <c r="F2937" t="s">
        <v>697</v>
      </c>
      <c r="G2937" t="s">
        <v>19</v>
      </c>
      <c r="H2937" t="s">
        <v>27</v>
      </c>
      <c r="I2937" s="1">
        <v>45726</v>
      </c>
      <c r="J2937">
        <v>2025</v>
      </c>
      <c r="K2937" t="s">
        <v>103</v>
      </c>
      <c r="L2937">
        <v>5</v>
      </c>
      <c r="M2937">
        <v>255.55</v>
      </c>
      <c r="N2937">
        <v>211.98</v>
      </c>
      <c r="O2937">
        <f>Table1[[#This Row],[Price_per_qty]]*Table1[[#This Row],[Sold_qty]]</f>
        <v>1277.75</v>
      </c>
      <c r="P2937">
        <f>(Table1[[#This Row],[Sold_qty]]*Table1[[#This Row],[Price_per_qty]])-(Table1[[#This Row],[COGS]]*Table1[[#This Row],[Sold_qty]])</f>
        <v>217.85000000000014</v>
      </c>
      <c r="Q2937" s="6">
        <f>Table1[[#This Row],[Profit]]/Table1[[#This Row],[Revenue]]</f>
        <v>0.1704950107611036</v>
      </c>
    </row>
    <row r="2938" spans="1:17" x14ac:dyDescent="0.3">
      <c r="A2938">
        <v>2937</v>
      </c>
      <c r="B2938" t="s">
        <v>5931</v>
      </c>
      <c r="C2938" t="s">
        <v>5932</v>
      </c>
      <c r="D2938" t="s">
        <v>16</v>
      </c>
      <c r="E2938" t="s">
        <v>17</v>
      </c>
      <c r="F2938" t="s">
        <v>442</v>
      </c>
      <c r="G2938" t="s">
        <v>20</v>
      </c>
      <c r="H2938" t="s">
        <v>27</v>
      </c>
      <c r="I2938" s="1">
        <v>45011</v>
      </c>
      <c r="J2938">
        <v>2023</v>
      </c>
      <c r="K2938" t="s">
        <v>21</v>
      </c>
      <c r="L2938">
        <v>12</v>
      </c>
      <c r="M2938">
        <v>352.59</v>
      </c>
      <c r="N2938">
        <v>177.14</v>
      </c>
      <c r="O2938">
        <f>Table1[[#This Row],[Price_per_qty]]*Table1[[#This Row],[Sold_qty]]</f>
        <v>4231.08</v>
      </c>
      <c r="P2938">
        <f>(Table1[[#This Row],[Sold_qty]]*Table1[[#This Row],[Price_per_qty]])-(Table1[[#This Row],[COGS]]*Table1[[#This Row],[Sold_qty]])</f>
        <v>2105.4</v>
      </c>
      <c r="Q2938" s="6">
        <f>Table1[[#This Row],[Profit]]/Table1[[#This Row],[Revenue]]</f>
        <v>0.49760344876485441</v>
      </c>
    </row>
    <row r="2939" spans="1:17" x14ac:dyDescent="0.3">
      <c r="A2939">
        <v>2938</v>
      </c>
      <c r="B2939" t="s">
        <v>5933</v>
      </c>
      <c r="C2939" t="s">
        <v>5934</v>
      </c>
      <c r="D2939" t="s">
        <v>32</v>
      </c>
      <c r="E2939" t="s">
        <v>63</v>
      </c>
      <c r="F2939" t="s">
        <v>1870</v>
      </c>
      <c r="G2939" t="s">
        <v>27</v>
      </c>
      <c r="H2939" t="s">
        <v>20</v>
      </c>
      <c r="I2939" s="1">
        <v>45054</v>
      </c>
      <c r="J2939">
        <v>2023</v>
      </c>
      <c r="K2939" t="s">
        <v>21</v>
      </c>
      <c r="L2939">
        <v>20</v>
      </c>
      <c r="M2939">
        <v>39.729999999999997</v>
      </c>
      <c r="N2939">
        <v>27.35</v>
      </c>
      <c r="O2939">
        <f>Table1[[#This Row],[Price_per_qty]]*Table1[[#This Row],[Sold_qty]]</f>
        <v>794.59999999999991</v>
      </c>
      <c r="P2939">
        <f>(Table1[[#This Row],[Sold_qty]]*Table1[[#This Row],[Price_per_qty]])-(Table1[[#This Row],[COGS]]*Table1[[#This Row],[Sold_qty]])</f>
        <v>247.59999999999991</v>
      </c>
      <c r="Q2939" s="6">
        <f>Table1[[#This Row],[Profit]]/Table1[[#This Row],[Revenue]]</f>
        <v>0.31160332242637795</v>
      </c>
    </row>
    <row r="2940" spans="1:17" x14ac:dyDescent="0.3">
      <c r="A2940">
        <v>2939</v>
      </c>
      <c r="B2940" t="s">
        <v>5935</v>
      </c>
      <c r="C2940" t="s">
        <v>5936</v>
      </c>
      <c r="D2940" t="s">
        <v>16</v>
      </c>
      <c r="E2940" t="s">
        <v>106</v>
      </c>
      <c r="F2940" t="s">
        <v>773</v>
      </c>
      <c r="G2940" t="s">
        <v>27</v>
      </c>
      <c r="H2940" t="s">
        <v>35</v>
      </c>
      <c r="I2940" s="1">
        <v>45022</v>
      </c>
      <c r="J2940">
        <v>2023</v>
      </c>
      <c r="K2940" t="s">
        <v>36</v>
      </c>
      <c r="L2940">
        <v>3</v>
      </c>
      <c r="M2940">
        <v>173.77</v>
      </c>
      <c r="N2940">
        <v>108.29</v>
      </c>
      <c r="O2940">
        <f>Table1[[#This Row],[Price_per_qty]]*Table1[[#This Row],[Sold_qty]]</f>
        <v>521.31000000000006</v>
      </c>
      <c r="P2940">
        <f>(Table1[[#This Row],[Sold_qty]]*Table1[[#This Row],[Price_per_qty]])-(Table1[[#This Row],[COGS]]*Table1[[#This Row],[Sold_qty]])</f>
        <v>196.44000000000005</v>
      </c>
      <c r="Q2940" s="6">
        <f>Table1[[#This Row],[Profit]]/Table1[[#This Row],[Revenue]]</f>
        <v>0.37681993439604078</v>
      </c>
    </row>
    <row r="2941" spans="1:17" x14ac:dyDescent="0.3">
      <c r="A2941">
        <v>2940</v>
      </c>
      <c r="B2941" t="s">
        <v>5937</v>
      </c>
      <c r="C2941" t="s">
        <v>5938</v>
      </c>
      <c r="D2941" t="s">
        <v>32</v>
      </c>
      <c r="E2941" t="s">
        <v>33</v>
      </c>
      <c r="F2941" t="s">
        <v>685</v>
      </c>
      <c r="G2941" t="s">
        <v>35</v>
      </c>
      <c r="H2941" t="s">
        <v>28</v>
      </c>
      <c r="I2941" s="1">
        <v>45034</v>
      </c>
      <c r="J2941">
        <v>2023</v>
      </c>
      <c r="K2941" t="s">
        <v>21</v>
      </c>
      <c r="L2941">
        <v>14</v>
      </c>
      <c r="M2941">
        <v>276.39</v>
      </c>
      <c r="N2941">
        <v>203.67</v>
      </c>
      <c r="O2941">
        <f>Table1[[#This Row],[Price_per_qty]]*Table1[[#This Row],[Sold_qty]]</f>
        <v>3869.46</v>
      </c>
      <c r="P2941">
        <f>(Table1[[#This Row],[Sold_qty]]*Table1[[#This Row],[Price_per_qty]])-(Table1[[#This Row],[COGS]]*Table1[[#This Row],[Sold_qty]])</f>
        <v>1018.0800000000004</v>
      </c>
      <c r="Q2941" s="6">
        <f>Table1[[#This Row],[Profit]]/Table1[[#This Row],[Revenue]]</f>
        <v>0.26310647997394992</v>
      </c>
    </row>
    <row r="2942" spans="1:17" x14ac:dyDescent="0.3">
      <c r="A2942">
        <v>2941</v>
      </c>
      <c r="B2942" t="s">
        <v>5939</v>
      </c>
      <c r="C2942" t="s">
        <v>5940</v>
      </c>
      <c r="D2942" t="s">
        <v>24</v>
      </c>
      <c r="E2942" t="s">
        <v>42</v>
      </c>
      <c r="F2942" t="s">
        <v>3419</v>
      </c>
      <c r="G2942" t="s">
        <v>19</v>
      </c>
      <c r="H2942" t="s">
        <v>19</v>
      </c>
      <c r="I2942" s="1">
        <v>45660</v>
      </c>
      <c r="J2942">
        <v>2025</v>
      </c>
      <c r="K2942" t="s">
        <v>103</v>
      </c>
      <c r="L2942">
        <v>2</v>
      </c>
      <c r="M2942">
        <v>234.01</v>
      </c>
      <c r="N2942">
        <v>145.76</v>
      </c>
      <c r="O2942">
        <f>Table1[[#This Row],[Price_per_qty]]*Table1[[#This Row],[Sold_qty]]</f>
        <v>468.02</v>
      </c>
      <c r="P2942">
        <f>(Table1[[#This Row],[Sold_qty]]*Table1[[#This Row],[Price_per_qty]])-(Table1[[#This Row],[COGS]]*Table1[[#This Row],[Sold_qty]])</f>
        <v>176.5</v>
      </c>
      <c r="Q2942" s="6">
        <f>Table1[[#This Row],[Profit]]/Table1[[#This Row],[Revenue]]</f>
        <v>0.37712063587026196</v>
      </c>
    </row>
    <row r="2943" spans="1:17" x14ac:dyDescent="0.3">
      <c r="A2943">
        <v>2942</v>
      </c>
      <c r="B2943" t="s">
        <v>5941</v>
      </c>
      <c r="C2943" t="s">
        <v>5942</v>
      </c>
      <c r="D2943" t="s">
        <v>16</v>
      </c>
      <c r="E2943" t="s">
        <v>106</v>
      </c>
      <c r="F2943" t="s">
        <v>445</v>
      </c>
      <c r="G2943" t="s">
        <v>20</v>
      </c>
      <c r="H2943" t="s">
        <v>27</v>
      </c>
      <c r="I2943" s="1">
        <v>45767</v>
      </c>
      <c r="J2943">
        <v>2025</v>
      </c>
      <c r="K2943" t="s">
        <v>21</v>
      </c>
      <c r="L2943">
        <v>18</v>
      </c>
      <c r="M2943">
        <v>109.97</v>
      </c>
      <c r="N2943">
        <v>91.1</v>
      </c>
      <c r="O2943">
        <f>Table1[[#This Row],[Price_per_qty]]*Table1[[#This Row],[Sold_qty]]</f>
        <v>1979.46</v>
      </c>
      <c r="P2943">
        <f>(Table1[[#This Row],[Sold_qty]]*Table1[[#This Row],[Price_per_qty]])-(Table1[[#This Row],[COGS]]*Table1[[#This Row],[Sold_qty]])</f>
        <v>339.66000000000008</v>
      </c>
      <c r="Q2943" s="6">
        <f>Table1[[#This Row],[Profit]]/Table1[[#This Row],[Revenue]]</f>
        <v>0.17159225243248163</v>
      </c>
    </row>
    <row r="2944" spans="1:17" x14ac:dyDescent="0.3">
      <c r="A2944">
        <v>2943</v>
      </c>
      <c r="B2944" t="s">
        <v>5943</v>
      </c>
      <c r="C2944" t="s">
        <v>1411</v>
      </c>
      <c r="D2944" t="s">
        <v>24</v>
      </c>
      <c r="E2944" t="s">
        <v>73</v>
      </c>
      <c r="F2944" t="s">
        <v>1212</v>
      </c>
      <c r="G2944" t="s">
        <v>28</v>
      </c>
      <c r="H2944" t="s">
        <v>28</v>
      </c>
      <c r="I2944" s="1">
        <v>45697</v>
      </c>
      <c r="J2944">
        <v>2025</v>
      </c>
      <c r="K2944" t="s">
        <v>36</v>
      </c>
      <c r="L2944">
        <v>17</v>
      </c>
      <c r="M2944">
        <v>289.2</v>
      </c>
      <c r="N2944">
        <v>208.72</v>
      </c>
      <c r="O2944">
        <f>Table1[[#This Row],[Price_per_qty]]*Table1[[#This Row],[Sold_qty]]</f>
        <v>4916.3999999999996</v>
      </c>
      <c r="P2944">
        <f>(Table1[[#This Row],[Sold_qty]]*Table1[[#This Row],[Price_per_qty]])-(Table1[[#This Row],[COGS]]*Table1[[#This Row],[Sold_qty]])</f>
        <v>1368.1599999999999</v>
      </c>
      <c r="Q2944" s="6">
        <f>Table1[[#This Row],[Profit]]/Table1[[#This Row],[Revenue]]</f>
        <v>0.27828492392807747</v>
      </c>
    </row>
    <row r="2945" spans="1:17" x14ac:dyDescent="0.3">
      <c r="A2945">
        <v>2944</v>
      </c>
      <c r="B2945" t="s">
        <v>5944</v>
      </c>
      <c r="C2945" t="s">
        <v>1289</v>
      </c>
      <c r="D2945" t="s">
        <v>16</v>
      </c>
      <c r="E2945" t="s">
        <v>17</v>
      </c>
      <c r="F2945" t="s">
        <v>1287</v>
      </c>
      <c r="G2945" t="s">
        <v>28</v>
      </c>
      <c r="H2945" t="s">
        <v>20</v>
      </c>
      <c r="I2945" s="1">
        <v>45375</v>
      </c>
      <c r="J2945">
        <v>2024</v>
      </c>
      <c r="K2945" t="s">
        <v>21</v>
      </c>
      <c r="L2945">
        <v>8</v>
      </c>
      <c r="M2945">
        <v>492.93</v>
      </c>
      <c r="N2945">
        <v>285.42</v>
      </c>
      <c r="O2945">
        <f>Table1[[#This Row],[Price_per_qty]]*Table1[[#This Row],[Sold_qty]]</f>
        <v>3943.44</v>
      </c>
      <c r="P2945">
        <f>(Table1[[#This Row],[Sold_qty]]*Table1[[#This Row],[Price_per_qty]])-(Table1[[#This Row],[COGS]]*Table1[[#This Row],[Sold_qty]])</f>
        <v>1660.08</v>
      </c>
      <c r="Q2945" s="6">
        <f>Table1[[#This Row],[Profit]]/Table1[[#This Row],[Revenue]]</f>
        <v>0.42097255188363458</v>
      </c>
    </row>
    <row r="2946" spans="1:17" x14ac:dyDescent="0.3">
      <c r="A2946">
        <v>2945</v>
      </c>
      <c r="B2946" t="s">
        <v>5945</v>
      </c>
      <c r="C2946" t="s">
        <v>4653</v>
      </c>
      <c r="D2946" t="s">
        <v>32</v>
      </c>
      <c r="E2946" t="s">
        <v>52</v>
      </c>
      <c r="F2946" t="s">
        <v>1743</v>
      </c>
      <c r="G2946" t="s">
        <v>19</v>
      </c>
      <c r="H2946" t="s">
        <v>44</v>
      </c>
      <c r="I2946" s="1">
        <v>45474</v>
      </c>
      <c r="J2946">
        <v>2024</v>
      </c>
      <c r="K2946" t="s">
        <v>29</v>
      </c>
      <c r="L2946">
        <v>9</v>
      </c>
      <c r="M2946">
        <v>424.39</v>
      </c>
      <c r="N2946">
        <v>342.77</v>
      </c>
      <c r="O2946">
        <f>Table1[[#This Row],[Price_per_qty]]*Table1[[#This Row],[Sold_qty]]</f>
        <v>3819.5099999999998</v>
      </c>
      <c r="P2946">
        <f>(Table1[[#This Row],[Sold_qty]]*Table1[[#This Row],[Price_per_qty]])-(Table1[[#This Row],[COGS]]*Table1[[#This Row],[Sold_qty]])</f>
        <v>734.57999999999993</v>
      </c>
      <c r="Q2946" s="6">
        <f>Table1[[#This Row],[Profit]]/Table1[[#This Row],[Revenue]]</f>
        <v>0.19232309903626379</v>
      </c>
    </row>
    <row r="2947" spans="1:17" x14ac:dyDescent="0.3">
      <c r="A2947">
        <v>2946</v>
      </c>
      <c r="B2947" t="s">
        <v>5946</v>
      </c>
      <c r="C2947" t="s">
        <v>5947</v>
      </c>
      <c r="D2947" t="s">
        <v>32</v>
      </c>
      <c r="E2947" t="s">
        <v>52</v>
      </c>
      <c r="F2947" t="s">
        <v>662</v>
      </c>
      <c r="G2947" t="s">
        <v>35</v>
      </c>
      <c r="H2947" t="s">
        <v>44</v>
      </c>
      <c r="I2947" s="1">
        <v>45217</v>
      </c>
      <c r="J2947">
        <v>2023</v>
      </c>
      <c r="K2947" t="s">
        <v>103</v>
      </c>
      <c r="L2947">
        <v>14</v>
      </c>
      <c r="M2947">
        <v>127.22</v>
      </c>
      <c r="N2947">
        <v>104.05</v>
      </c>
      <c r="O2947">
        <f>Table1[[#This Row],[Price_per_qty]]*Table1[[#This Row],[Sold_qty]]</f>
        <v>1781.08</v>
      </c>
      <c r="P2947">
        <f>(Table1[[#This Row],[Sold_qty]]*Table1[[#This Row],[Price_per_qty]])-(Table1[[#This Row],[COGS]]*Table1[[#This Row],[Sold_qty]])</f>
        <v>324.37999999999988</v>
      </c>
      <c r="Q2947" s="6">
        <f>Table1[[#This Row],[Profit]]/Table1[[#This Row],[Revenue]]</f>
        <v>0.18212545197296018</v>
      </c>
    </row>
    <row r="2948" spans="1:17" x14ac:dyDescent="0.3">
      <c r="A2948">
        <v>2947</v>
      </c>
      <c r="B2948" t="s">
        <v>5948</v>
      </c>
      <c r="C2948" t="s">
        <v>4059</v>
      </c>
      <c r="D2948" t="s">
        <v>32</v>
      </c>
      <c r="E2948" t="s">
        <v>52</v>
      </c>
      <c r="F2948" t="s">
        <v>91</v>
      </c>
      <c r="G2948" t="s">
        <v>35</v>
      </c>
      <c r="H2948" t="s">
        <v>27</v>
      </c>
      <c r="I2948" s="1">
        <v>45619</v>
      </c>
      <c r="J2948">
        <v>2024</v>
      </c>
      <c r="K2948" t="s">
        <v>103</v>
      </c>
      <c r="L2948">
        <v>15</v>
      </c>
      <c r="M2948">
        <v>404.5</v>
      </c>
      <c r="N2948">
        <v>268.89</v>
      </c>
      <c r="O2948">
        <f>Table1[[#This Row],[Price_per_qty]]*Table1[[#This Row],[Sold_qty]]</f>
        <v>6067.5</v>
      </c>
      <c r="P2948">
        <f>(Table1[[#This Row],[Sold_qty]]*Table1[[#This Row],[Price_per_qty]])-(Table1[[#This Row],[COGS]]*Table1[[#This Row],[Sold_qty]])</f>
        <v>2034.15</v>
      </c>
      <c r="Q2948" s="6">
        <f>Table1[[#This Row],[Profit]]/Table1[[#This Row],[Revenue]]</f>
        <v>0.33525339925834363</v>
      </c>
    </row>
    <row r="2949" spans="1:17" x14ac:dyDescent="0.3">
      <c r="A2949">
        <v>2948</v>
      </c>
      <c r="B2949" t="s">
        <v>5949</v>
      </c>
      <c r="C2949" t="s">
        <v>5950</v>
      </c>
      <c r="D2949" t="s">
        <v>24</v>
      </c>
      <c r="E2949" t="s">
        <v>25</v>
      </c>
      <c r="F2949" t="s">
        <v>675</v>
      </c>
      <c r="G2949" t="s">
        <v>19</v>
      </c>
      <c r="H2949" t="s">
        <v>28</v>
      </c>
      <c r="I2949" s="1">
        <v>45062</v>
      </c>
      <c r="J2949">
        <v>2023</v>
      </c>
      <c r="K2949" t="s">
        <v>21</v>
      </c>
      <c r="L2949">
        <v>14</v>
      </c>
      <c r="M2949">
        <v>438.68</v>
      </c>
      <c r="N2949">
        <v>329.48</v>
      </c>
      <c r="O2949">
        <f>Table1[[#This Row],[Price_per_qty]]*Table1[[#This Row],[Sold_qty]]</f>
        <v>6141.52</v>
      </c>
      <c r="P2949">
        <f>(Table1[[#This Row],[Sold_qty]]*Table1[[#This Row],[Price_per_qty]])-(Table1[[#This Row],[COGS]]*Table1[[#This Row],[Sold_qty]])</f>
        <v>1528.8000000000002</v>
      </c>
      <c r="Q2949" s="6">
        <f>Table1[[#This Row],[Profit]]/Table1[[#This Row],[Revenue]]</f>
        <v>0.2489286039937996</v>
      </c>
    </row>
    <row r="2950" spans="1:17" x14ac:dyDescent="0.3">
      <c r="A2950">
        <v>2949</v>
      </c>
      <c r="B2950" t="s">
        <v>5951</v>
      </c>
      <c r="C2950" t="s">
        <v>5952</v>
      </c>
      <c r="D2950" t="s">
        <v>24</v>
      </c>
      <c r="E2950" t="s">
        <v>25</v>
      </c>
      <c r="F2950" t="s">
        <v>926</v>
      </c>
      <c r="G2950" t="s">
        <v>44</v>
      </c>
      <c r="H2950" t="s">
        <v>44</v>
      </c>
      <c r="I2950" s="1">
        <v>44943</v>
      </c>
      <c r="J2950">
        <v>2023</v>
      </c>
      <c r="K2950" t="s">
        <v>103</v>
      </c>
      <c r="L2950">
        <v>13</v>
      </c>
      <c r="M2950">
        <v>485.99</v>
      </c>
      <c r="N2950">
        <v>384.74</v>
      </c>
      <c r="O2950">
        <f>Table1[[#This Row],[Price_per_qty]]*Table1[[#This Row],[Sold_qty]]</f>
        <v>6317.87</v>
      </c>
      <c r="P2950">
        <f>(Table1[[#This Row],[Sold_qty]]*Table1[[#This Row],[Price_per_qty]])-(Table1[[#This Row],[COGS]]*Table1[[#This Row],[Sold_qty]])</f>
        <v>1316.25</v>
      </c>
      <c r="Q2950" s="6">
        <f>Table1[[#This Row],[Profit]]/Table1[[#This Row],[Revenue]]</f>
        <v>0.20833762011564025</v>
      </c>
    </row>
    <row r="2951" spans="1:17" x14ac:dyDescent="0.3">
      <c r="A2951">
        <v>2950</v>
      </c>
      <c r="B2951" t="s">
        <v>5953</v>
      </c>
      <c r="C2951" t="s">
        <v>1821</v>
      </c>
      <c r="D2951" t="s">
        <v>32</v>
      </c>
      <c r="E2951" t="s">
        <v>52</v>
      </c>
      <c r="F2951" t="s">
        <v>3554</v>
      </c>
      <c r="G2951" t="s">
        <v>20</v>
      </c>
      <c r="H2951" t="s">
        <v>28</v>
      </c>
      <c r="I2951" s="1">
        <v>44973</v>
      </c>
      <c r="J2951">
        <v>2023</v>
      </c>
      <c r="K2951" t="s">
        <v>36</v>
      </c>
      <c r="L2951">
        <v>13</v>
      </c>
      <c r="M2951">
        <v>237.9</v>
      </c>
      <c r="N2951">
        <v>177.24</v>
      </c>
      <c r="O2951">
        <f>Table1[[#This Row],[Price_per_qty]]*Table1[[#This Row],[Sold_qty]]</f>
        <v>3092.7000000000003</v>
      </c>
      <c r="P2951">
        <f>(Table1[[#This Row],[Sold_qty]]*Table1[[#This Row],[Price_per_qty]])-(Table1[[#This Row],[COGS]]*Table1[[#This Row],[Sold_qty]])</f>
        <v>788.58000000000038</v>
      </c>
      <c r="Q2951" s="6">
        <f>Table1[[#This Row],[Profit]]/Table1[[#This Row],[Revenue]]</f>
        <v>0.25498108448928131</v>
      </c>
    </row>
    <row r="2952" spans="1:17" x14ac:dyDescent="0.3">
      <c r="A2952">
        <v>2951</v>
      </c>
      <c r="B2952" t="s">
        <v>5954</v>
      </c>
      <c r="C2952" t="s">
        <v>5955</v>
      </c>
      <c r="D2952" t="s">
        <v>32</v>
      </c>
      <c r="E2952" t="s">
        <v>63</v>
      </c>
      <c r="F2952" t="s">
        <v>1658</v>
      </c>
      <c r="G2952" t="s">
        <v>19</v>
      </c>
      <c r="H2952" t="s">
        <v>35</v>
      </c>
      <c r="I2952" s="1">
        <v>45165</v>
      </c>
      <c r="J2952">
        <v>2023</v>
      </c>
      <c r="K2952" t="s">
        <v>29</v>
      </c>
      <c r="L2952">
        <v>2</v>
      </c>
      <c r="M2952">
        <v>391.33</v>
      </c>
      <c r="N2952">
        <v>207.49</v>
      </c>
      <c r="O2952">
        <f>Table1[[#This Row],[Price_per_qty]]*Table1[[#This Row],[Sold_qty]]</f>
        <v>782.66</v>
      </c>
      <c r="P2952">
        <f>(Table1[[#This Row],[Sold_qty]]*Table1[[#This Row],[Price_per_qty]])-(Table1[[#This Row],[COGS]]*Table1[[#This Row],[Sold_qty]])</f>
        <v>367.67999999999995</v>
      </c>
      <c r="Q2952" s="6">
        <f>Table1[[#This Row],[Profit]]/Table1[[#This Row],[Revenue]]</f>
        <v>0.46978253647816415</v>
      </c>
    </row>
    <row r="2953" spans="1:17" x14ac:dyDescent="0.3">
      <c r="A2953">
        <v>2952</v>
      </c>
      <c r="B2953" t="s">
        <v>5956</v>
      </c>
      <c r="C2953" t="s">
        <v>5957</v>
      </c>
      <c r="D2953" t="s">
        <v>16</v>
      </c>
      <c r="E2953" t="s">
        <v>17</v>
      </c>
      <c r="F2953" t="s">
        <v>2486</v>
      </c>
      <c r="G2953" t="s">
        <v>44</v>
      </c>
      <c r="H2953" t="s">
        <v>19</v>
      </c>
      <c r="I2953" s="1">
        <v>44955</v>
      </c>
      <c r="J2953">
        <v>2023</v>
      </c>
      <c r="K2953" t="s">
        <v>21</v>
      </c>
      <c r="L2953">
        <v>13</v>
      </c>
      <c r="M2953">
        <v>214.56</v>
      </c>
      <c r="N2953">
        <v>114.65</v>
      </c>
      <c r="O2953">
        <f>Table1[[#This Row],[Price_per_qty]]*Table1[[#This Row],[Sold_qty]]</f>
        <v>2789.28</v>
      </c>
      <c r="P2953">
        <f>(Table1[[#This Row],[Sold_qty]]*Table1[[#This Row],[Price_per_qty]])-(Table1[[#This Row],[COGS]]*Table1[[#This Row],[Sold_qty]])</f>
        <v>1298.8300000000002</v>
      </c>
      <c r="Q2953" s="6">
        <f>Table1[[#This Row],[Profit]]/Table1[[#This Row],[Revenue]]</f>
        <v>0.46565063385533184</v>
      </c>
    </row>
    <row r="2954" spans="1:17" x14ac:dyDescent="0.3">
      <c r="A2954">
        <v>2953</v>
      </c>
      <c r="B2954" t="s">
        <v>5958</v>
      </c>
      <c r="C2954" t="s">
        <v>5959</v>
      </c>
      <c r="D2954" t="s">
        <v>24</v>
      </c>
      <c r="E2954" t="s">
        <v>25</v>
      </c>
      <c r="F2954" t="s">
        <v>903</v>
      </c>
      <c r="G2954" t="s">
        <v>27</v>
      </c>
      <c r="H2954" t="s">
        <v>20</v>
      </c>
      <c r="I2954" s="1">
        <v>45539</v>
      </c>
      <c r="J2954">
        <v>2024</v>
      </c>
      <c r="K2954" t="s">
        <v>36</v>
      </c>
      <c r="L2954">
        <v>15</v>
      </c>
      <c r="M2954">
        <v>121.81</v>
      </c>
      <c r="N2954">
        <v>65.81</v>
      </c>
      <c r="O2954">
        <f>Table1[[#This Row],[Price_per_qty]]*Table1[[#This Row],[Sold_qty]]</f>
        <v>1827.15</v>
      </c>
      <c r="P2954">
        <f>(Table1[[#This Row],[Sold_qty]]*Table1[[#This Row],[Price_per_qty]])-(Table1[[#This Row],[COGS]]*Table1[[#This Row],[Sold_qty]])</f>
        <v>840</v>
      </c>
      <c r="Q2954" s="6">
        <f>Table1[[#This Row],[Profit]]/Table1[[#This Row],[Revenue]]</f>
        <v>0.45973237008455792</v>
      </c>
    </row>
    <row r="2955" spans="1:17" x14ac:dyDescent="0.3">
      <c r="A2955">
        <v>2954</v>
      </c>
      <c r="B2955" t="s">
        <v>5960</v>
      </c>
      <c r="C2955" t="s">
        <v>5961</v>
      </c>
      <c r="D2955" t="s">
        <v>32</v>
      </c>
      <c r="E2955" t="s">
        <v>52</v>
      </c>
      <c r="F2955" t="s">
        <v>2238</v>
      </c>
      <c r="G2955" t="s">
        <v>35</v>
      </c>
      <c r="H2955" t="s">
        <v>27</v>
      </c>
      <c r="I2955" s="1">
        <v>44942</v>
      </c>
      <c r="J2955">
        <v>2023</v>
      </c>
      <c r="K2955" t="s">
        <v>103</v>
      </c>
      <c r="L2955">
        <v>17</v>
      </c>
      <c r="M2955">
        <v>87.37</v>
      </c>
      <c r="N2955">
        <v>48.7</v>
      </c>
      <c r="O2955">
        <f>Table1[[#This Row],[Price_per_qty]]*Table1[[#This Row],[Sold_qty]]</f>
        <v>1485.29</v>
      </c>
      <c r="P2955">
        <f>(Table1[[#This Row],[Sold_qty]]*Table1[[#This Row],[Price_per_qty]])-(Table1[[#This Row],[COGS]]*Table1[[#This Row],[Sold_qty]])</f>
        <v>657.38999999999987</v>
      </c>
      <c r="Q2955" s="6">
        <f>Table1[[#This Row],[Profit]]/Table1[[#This Row],[Revenue]]</f>
        <v>0.44260043493189877</v>
      </c>
    </row>
    <row r="2956" spans="1:17" x14ac:dyDescent="0.3">
      <c r="A2956">
        <v>2955</v>
      </c>
      <c r="B2956" t="s">
        <v>5962</v>
      </c>
      <c r="C2956" t="s">
        <v>5963</v>
      </c>
      <c r="D2956" t="s">
        <v>32</v>
      </c>
      <c r="E2956" t="s">
        <v>33</v>
      </c>
      <c r="F2956" t="s">
        <v>197</v>
      </c>
      <c r="G2956" t="s">
        <v>27</v>
      </c>
      <c r="H2956" t="s">
        <v>27</v>
      </c>
      <c r="I2956" s="1">
        <v>45204</v>
      </c>
      <c r="J2956">
        <v>2023</v>
      </c>
      <c r="K2956" t="s">
        <v>29</v>
      </c>
      <c r="L2956">
        <v>4</v>
      </c>
      <c r="M2956">
        <v>231.84</v>
      </c>
      <c r="N2956">
        <v>155.05000000000001</v>
      </c>
      <c r="O2956">
        <f>Table1[[#This Row],[Price_per_qty]]*Table1[[#This Row],[Sold_qty]]</f>
        <v>927.36</v>
      </c>
      <c r="P2956">
        <f>(Table1[[#This Row],[Sold_qty]]*Table1[[#This Row],[Price_per_qty]])-(Table1[[#This Row],[COGS]]*Table1[[#This Row],[Sold_qty]])</f>
        <v>307.15999999999997</v>
      </c>
      <c r="Q2956" s="6">
        <f>Table1[[#This Row],[Profit]]/Table1[[#This Row],[Revenue]]</f>
        <v>0.331219806763285</v>
      </c>
    </row>
    <row r="2957" spans="1:17" x14ac:dyDescent="0.3">
      <c r="A2957">
        <v>2956</v>
      </c>
      <c r="B2957" t="s">
        <v>5964</v>
      </c>
      <c r="C2957" t="s">
        <v>2178</v>
      </c>
      <c r="D2957" t="s">
        <v>16</v>
      </c>
      <c r="E2957" t="s">
        <v>106</v>
      </c>
      <c r="F2957" t="s">
        <v>943</v>
      </c>
      <c r="G2957" t="s">
        <v>35</v>
      </c>
      <c r="H2957" t="s">
        <v>19</v>
      </c>
      <c r="I2957" s="1">
        <v>45638</v>
      </c>
      <c r="J2957">
        <v>2024</v>
      </c>
      <c r="K2957" t="s">
        <v>36</v>
      </c>
      <c r="L2957">
        <v>17</v>
      </c>
      <c r="M2957">
        <v>359.38</v>
      </c>
      <c r="N2957">
        <v>258.82</v>
      </c>
      <c r="O2957">
        <f>Table1[[#This Row],[Price_per_qty]]*Table1[[#This Row],[Sold_qty]]</f>
        <v>6109.46</v>
      </c>
      <c r="P2957">
        <f>(Table1[[#This Row],[Sold_qty]]*Table1[[#This Row],[Price_per_qty]])-(Table1[[#This Row],[COGS]]*Table1[[#This Row],[Sold_qty]])</f>
        <v>1709.5200000000004</v>
      </c>
      <c r="Q2957" s="6">
        <f>Table1[[#This Row],[Profit]]/Table1[[#This Row],[Revenue]]</f>
        <v>0.2798152373532195</v>
      </c>
    </row>
    <row r="2958" spans="1:17" x14ac:dyDescent="0.3">
      <c r="A2958">
        <v>2957</v>
      </c>
      <c r="B2958" t="s">
        <v>5965</v>
      </c>
      <c r="C2958" t="s">
        <v>2942</v>
      </c>
      <c r="D2958" t="s">
        <v>16</v>
      </c>
      <c r="E2958" t="s">
        <v>59</v>
      </c>
      <c r="F2958" t="s">
        <v>392</v>
      </c>
      <c r="G2958" t="s">
        <v>44</v>
      </c>
      <c r="H2958" t="s">
        <v>20</v>
      </c>
      <c r="I2958" s="1">
        <v>45532</v>
      </c>
      <c r="J2958">
        <v>2024</v>
      </c>
      <c r="K2958" t="s">
        <v>21</v>
      </c>
      <c r="L2958">
        <v>1</v>
      </c>
      <c r="M2958">
        <v>450</v>
      </c>
      <c r="N2958">
        <v>307.58</v>
      </c>
      <c r="O2958">
        <f>Table1[[#This Row],[Price_per_qty]]*Table1[[#This Row],[Sold_qty]]</f>
        <v>450</v>
      </c>
      <c r="P2958">
        <f>(Table1[[#This Row],[Sold_qty]]*Table1[[#This Row],[Price_per_qty]])-(Table1[[#This Row],[COGS]]*Table1[[#This Row],[Sold_qty]])</f>
        <v>142.42000000000002</v>
      </c>
      <c r="Q2958" s="6">
        <f>Table1[[#This Row],[Profit]]/Table1[[#This Row],[Revenue]]</f>
        <v>0.31648888888888893</v>
      </c>
    </row>
    <row r="2959" spans="1:17" x14ac:dyDescent="0.3">
      <c r="A2959">
        <v>2958</v>
      </c>
      <c r="B2959" t="s">
        <v>5966</v>
      </c>
      <c r="C2959" t="s">
        <v>5967</v>
      </c>
      <c r="D2959" t="s">
        <v>24</v>
      </c>
      <c r="E2959" t="s">
        <v>73</v>
      </c>
      <c r="F2959" t="s">
        <v>2587</v>
      </c>
      <c r="G2959" t="s">
        <v>27</v>
      </c>
      <c r="H2959" t="s">
        <v>19</v>
      </c>
      <c r="I2959" s="1">
        <v>45376</v>
      </c>
      <c r="J2959">
        <v>2024</v>
      </c>
      <c r="K2959" t="s">
        <v>29</v>
      </c>
      <c r="L2959">
        <v>18</v>
      </c>
      <c r="M2959">
        <v>142.41999999999999</v>
      </c>
      <c r="N2959">
        <v>100.8</v>
      </c>
      <c r="O2959">
        <f>Table1[[#This Row],[Price_per_qty]]*Table1[[#This Row],[Sold_qty]]</f>
        <v>2563.56</v>
      </c>
      <c r="P2959">
        <f>(Table1[[#This Row],[Sold_qty]]*Table1[[#This Row],[Price_per_qty]])-(Table1[[#This Row],[COGS]]*Table1[[#This Row],[Sold_qty]])</f>
        <v>749.16000000000008</v>
      </c>
      <c r="Q2959" s="6">
        <f>Table1[[#This Row],[Profit]]/Table1[[#This Row],[Revenue]]</f>
        <v>0.29223423676449939</v>
      </c>
    </row>
    <row r="2960" spans="1:17" x14ac:dyDescent="0.3">
      <c r="A2960">
        <v>2959</v>
      </c>
      <c r="B2960" t="s">
        <v>5968</v>
      </c>
      <c r="C2960" t="s">
        <v>5969</v>
      </c>
      <c r="D2960" t="s">
        <v>16</v>
      </c>
      <c r="E2960" t="s">
        <v>59</v>
      </c>
      <c r="F2960" t="s">
        <v>913</v>
      </c>
      <c r="G2960" t="s">
        <v>20</v>
      </c>
      <c r="H2960" t="s">
        <v>44</v>
      </c>
      <c r="I2960" s="1">
        <v>45071</v>
      </c>
      <c r="J2960">
        <v>2023</v>
      </c>
      <c r="K2960" t="s">
        <v>36</v>
      </c>
      <c r="L2960">
        <v>16</v>
      </c>
      <c r="M2960">
        <v>355.2</v>
      </c>
      <c r="N2960">
        <v>237.56</v>
      </c>
      <c r="O2960">
        <f>Table1[[#This Row],[Price_per_qty]]*Table1[[#This Row],[Sold_qty]]</f>
        <v>5683.2</v>
      </c>
      <c r="P2960">
        <f>(Table1[[#This Row],[Sold_qty]]*Table1[[#This Row],[Price_per_qty]])-(Table1[[#This Row],[COGS]]*Table1[[#This Row],[Sold_qty]])</f>
        <v>1882.2399999999998</v>
      </c>
      <c r="Q2960" s="6">
        <f>Table1[[#This Row],[Profit]]/Table1[[#This Row],[Revenue]]</f>
        <v>0.33119369369369367</v>
      </c>
    </row>
    <row r="2961" spans="1:17" x14ac:dyDescent="0.3">
      <c r="A2961">
        <v>2960</v>
      </c>
      <c r="B2961" t="s">
        <v>5970</v>
      </c>
      <c r="C2961" t="s">
        <v>5971</v>
      </c>
      <c r="D2961" t="s">
        <v>24</v>
      </c>
      <c r="E2961" t="s">
        <v>42</v>
      </c>
      <c r="F2961" t="s">
        <v>1886</v>
      </c>
      <c r="G2961" t="s">
        <v>19</v>
      </c>
      <c r="H2961" t="s">
        <v>20</v>
      </c>
      <c r="I2961" s="1">
        <v>44946</v>
      </c>
      <c r="J2961">
        <v>2023</v>
      </c>
      <c r="K2961" t="s">
        <v>36</v>
      </c>
      <c r="L2961">
        <v>5</v>
      </c>
      <c r="M2961">
        <v>335.16</v>
      </c>
      <c r="N2961">
        <v>259.19</v>
      </c>
      <c r="O2961">
        <f>Table1[[#This Row],[Price_per_qty]]*Table1[[#This Row],[Sold_qty]]</f>
        <v>1675.8000000000002</v>
      </c>
      <c r="P2961">
        <f>(Table1[[#This Row],[Sold_qty]]*Table1[[#This Row],[Price_per_qty]])-(Table1[[#This Row],[COGS]]*Table1[[#This Row],[Sold_qty]])</f>
        <v>379.85000000000014</v>
      </c>
      <c r="Q2961" s="6">
        <f>Table1[[#This Row],[Profit]]/Table1[[#This Row],[Revenue]]</f>
        <v>0.2266678601265068</v>
      </c>
    </row>
    <row r="2962" spans="1:17" x14ac:dyDescent="0.3">
      <c r="A2962">
        <v>2961</v>
      </c>
      <c r="B2962" t="s">
        <v>5972</v>
      </c>
      <c r="C2962" t="s">
        <v>2800</v>
      </c>
      <c r="D2962" t="s">
        <v>24</v>
      </c>
      <c r="E2962" t="s">
        <v>73</v>
      </c>
      <c r="F2962" t="s">
        <v>262</v>
      </c>
      <c r="G2962" t="s">
        <v>44</v>
      </c>
      <c r="H2962" t="s">
        <v>35</v>
      </c>
      <c r="I2962" s="1">
        <v>45408</v>
      </c>
      <c r="J2962">
        <v>2024</v>
      </c>
      <c r="K2962" t="s">
        <v>21</v>
      </c>
      <c r="L2962">
        <v>18</v>
      </c>
      <c r="M2962">
        <v>191.2</v>
      </c>
      <c r="N2962">
        <v>99.91</v>
      </c>
      <c r="O2962">
        <f>Table1[[#This Row],[Price_per_qty]]*Table1[[#This Row],[Sold_qty]]</f>
        <v>3441.6</v>
      </c>
      <c r="P2962">
        <f>(Table1[[#This Row],[Sold_qty]]*Table1[[#This Row],[Price_per_qty]])-(Table1[[#This Row],[COGS]]*Table1[[#This Row],[Sold_qty]])</f>
        <v>1643.22</v>
      </c>
      <c r="Q2962" s="6">
        <f>Table1[[#This Row],[Profit]]/Table1[[#This Row],[Revenue]]</f>
        <v>0.4774581589958159</v>
      </c>
    </row>
    <row r="2963" spans="1:17" x14ac:dyDescent="0.3">
      <c r="A2963">
        <v>2962</v>
      </c>
      <c r="B2963" t="s">
        <v>5973</v>
      </c>
      <c r="C2963" t="s">
        <v>2606</v>
      </c>
      <c r="D2963" t="s">
        <v>32</v>
      </c>
      <c r="E2963" t="s">
        <v>52</v>
      </c>
      <c r="F2963" t="s">
        <v>2036</v>
      </c>
      <c r="G2963" t="s">
        <v>20</v>
      </c>
      <c r="H2963" t="s">
        <v>20</v>
      </c>
      <c r="I2963" s="1">
        <v>45477</v>
      </c>
      <c r="J2963">
        <v>2024</v>
      </c>
      <c r="K2963" t="s">
        <v>29</v>
      </c>
      <c r="L2963">
        <v>6</v>
      </c>
      <c r="M2963">
        <v>173.69</v>
      </c>
      <c r="N2963">
        <v>91.32</v>
      </c>
      <c r="O2963">
        <f>Table1[[#This Row],[Price_per_qty]]*Table1[[#This Row],[Sold_qty]]</f>
        <v>1042.1399999999999</v>
      </c>
      <c r="P2963">
        <f>(Table1[[#This Row],[Sold_qty]]*Table1[[#This Row],[Price_per_qty]])-(Table1[[#This Row],[COGS]]*Table1[[#This Row],[Sold_qty]])</f>
        <v>494.21999999999991</v>
      </c>
      <c r="Q2963" s="6">
        <f>Table1[[#This Row],[Profit]]/Table1[[#This Row],[Revenue]]</f>
        <v>0.47423570729460529</v>
      </c>
    </row>
    <row r="2964" spans="1:17" x14ac:dyDescent="0.3">
      <c r="A2964">
        <v>2963</v>
      </c>
      <c r="B2964" t="s">
        <v>5974</v>
      </c>
      <c r="C2964" t="s">
        <v>5975</v>
      </c>
      <c r="D2964" t="s">
        <v>24</v>
      </c>
      <c r="E2964" t="s">
        <v>25</v>
      </c>
      <c r="F2964" t="s">
        <v>1256</v>
      </c>
      <c r="G2964" t="s">
        <v>44</v>
      </c>
      <c r="H2964" t="s">
        <v>20</v>
      </c>
      <c r="I2964" s="1">
        <v>45606</v>
      </c>
      <c r="J2964">
        <v>2024</v>
      </c>
      <c r="K2964" t="s">
        <v>29</v>
      </c>
      <c r="L2964">
        <v>11</v>
      </c>
      <c r="M2964">
        <v>388.02</v>
      </c>
      <c r="N2964">
        <v>209.83</v>
      </c>
      <c r="O2964">
        <f>Table1[[#This Row],[Price_per_qty]]*Table1[[#This Row],[Sold_qty]]</f>
        <v>4268.2199999999993</v>
      </c>
      <c r="P2964">
        <f>(Table1[[#This Row],[Sold_qty]]*Table1[[#This Row],[Price_per_qty]])-(Table1[[#This Row],[COGS]]*Table1[[#This Row],[Sold_qty]])</f>
        <v>1960.0899999999992</v>
      </c>
      <c r="Q2964" s="6">
        <f>Table1[[#This Row],[Profit]]/Table1[[#This Row],[Revenue]]</f>
        <v>0.45922890572650882</v>
      </c>
    </row>
    <row r="2965" spans="1:17" x14ac:dyDescent="0.3">
      <c r="A2965">
        <v>2964</v>
      </c>
      <c r="B2965" t="s">
        <v>5976</v>
      </c>
      <c r="C2965" t="s">
        <v>899</v>
      </c>
      <c r="D2965" t="s">
        <v>24</v>
      </c>
      <c r="E2965" t="s">
        <v>73</v>
      </c>
      <c r="F2965" t="s">
        <v>665</v>
      </c>
      <c r="G2965" t="s">
        <v>28</v>
      </c>
      <c r="H2965" t="s">
        <v>44</v>
      </c>
      <c r="I2965" s="1">
        <v>45235</v>
      </c>
      <c r="J2965">
        <v>2023</v>
      </c>
      <c r="K2965" t="s">
        <v>21</v>
      </c>
      <c r="L2965">
        <v>3</v>
      </c>
      <c r="M2965">
        <v>215.83</v>
      </c>
      <c r="N2965">
        <v>132.41</v>
      </c>
      <c r="O2965">
        <f>Table1[[#This Row],[Price_per_qty]]*Table1[[#This Row],[Sold_qty]]</f>
        <v>647.49</v>
      </c>
      <c r="P2965">
        <f>(Table1[[#This Row],[Sold_qty]]*Table1[[#This Row],[Price_per_qty]])-(Table1[[#This Row],[COGS]]*Table1[[#This Row],[Sold_qty]])</f>
        <v>250.26</v>
      </c>
      <c r="Q2965" s="6">
        <f>Table1[[#This Row],[Profit]]/Table1[[#This Row],[Revenue]]</f>
        <v>0.38650789973590322</v>
      </c>
    </row>
    <row r="2966" spans="1:17" x14ac:dyDescent="0.3">
      <c r="A2966">
        <v>2965</v>
      </c>
      <c r="B2966" t="s">
        <v>5977</v>
      </c>
      <c r="C2966" t="s">
        <v>5735</v>
      </c>
      <c r="D2966" t="s">
        <v>16</v>
      </c>
      <c r="E2966" t="s">
        <v>17</v>
      </c>
      <c r="F2966" t="s">
        <v>1383</v>
      </c>
      <c r="G2966" t="s">
        <v>35</v>
      </c>
      <c r="H2966" t="s">
        <v>28</v>
      </c>
      <c r="I2966" s="1">
        <v>45494</v>
      </c>
      <c r="J2966">
        <v>2024</v>
      </c>
      <c r="K2966" t="s">
        <v>21</v>
      </c>
      <c r="L2966">
        <v>12</v>
      </c>
      <c r="M2966">
        <v>271.92</v>
      </c>
      <c r="N2966">
        <v>139.25</v>
      </c>
      <c r="O2966">
        <f>Table1[[#This Row],[Price_per_qty]]*Table1[[#This Row],[Sold_qty]]</f>
        <v>3263.04</v>
      </c>
      <c r="P2966">
        <f>(Table1[[#This Row],[Sold_qty]]*Table1[[#This Row],[Price_per_qty]])-(Table1[[#This Row],[COGS]]*Table1[[#This Row],[Sold_qty]])</f>
        <v>1592.04</v>
      </c>
      <c r="Q2966" s="6">
        <f>Table1[[#This Row],[Profit]]/Table1[[#This Row],[Revenue]]</f>
        <v>0.48790085319211535</v>
      </c>
    </row>
    <row r="2967" spans="1:17" x14ac:dyDescent="0.3">
      <c r="A2967">
        <v>2966</v>
      </c>
      <c r="B2967" t="s">
        <v>5978</v>
      </c>
      <c r="C2967" t="s">
        <v>5979</v>
      </c>
      <c r="D2967" t="s">
        <v>32</v>
      </c>
      <c r="E2967" t="s">
        <v>63</v>
      </c>
      <c r="F2967" t="s">
        <v>745</v>
      </c>
      <c r="G2967" t="s">
        <v>27</v>
      </c>
      <c r="H2967" t="s">
        <v>28</v>
      </c>
      <c r="I2967" s="1">
        <v>45490</v>
      </c>
      <c r="J2967">
        <v>2024</v>
      </c>
      <c r="K2967" t="s">
        <v>103</v>
      </c>
      <c r="L2967">
        <v>12</v>
      </c>
      <c r="M2967">
        <v>36.25</v>
      </c>
      <c r="N2967">
        <v>18.14</v>
      </c>
      <c r="O2967">
        <f>Table1[[#This Row],[Price_per_qty]]*Table1[[#This Row],[Sold_qty]]</f>
        <v>435</v>
      </c>
      <c r="P2967">
        <f>(Table1[[#This Row],[Sold_qty]]*Table1[[#This Row],[Price_per_qty]])-(Table1[[#This Row],[COGS]]*Table1[[#This Row],[Sold_qty]])</f>
        <v>217.32</v>
      </c>
      <c r="Q2967" s="6">
        <f>Table1[[#This Row],[Profit]]/Table1[[#This Row],[Revenue]]</f>
        <v>0.4995862068965517</v>
      </c>
    </row>
    <row r="2968" spans="1:17" x14ac:dyDescent="0.3">
      <c r="A2968">
        <v>2967</v>
      </c>
      <c r="B2968" t="s">
        <v>5980</v>
      </c>
      <c r="C2968" t="s">
        <v>5981</v>
      </c>
      <c r="D2968" t="s">
        <v>16</v>
      </c>
      <c r="E2968" t="s">
        <v>17</v>
      </c>
      <c r="F2968" t="s">
        <v>184</v>
      </c>
      <c r="G2968" t="s">
        <v>35</v>
      </c>
      <c r="H2968" t="s">
        <v>44</v>
      </c>
      <c r="I2968" s="1">
        <v>44995</v>
      </c>
      <c r="J2968">
        <v>2023</v>
      </c>
      <c r="K2968" t="s">
        <v>36</v>
      </c>
      <c r="L2968">
        <v>14</v>
      </c>
      <c r="M2968">
        <v>150.19999999999999</v>
      </c>
      <c r="N2968">
        <v>123.23</v>
      </c>
      <c r="O2968">
        <f>Table1[[#This Row],[Price_per_qty]]*Table1[[#This Row],[Sold_qty]]</f>
        <v>2102.7999999999997</v>
      </c>
      <c r="P2968">
        <f>(Table1[[#This Row],[Sold_qty]]*Table1[[#This Row],[Price_per_qty]])-(Table1[[#This Row],[COGS]]*Table1[[#This Row],[Sold_qty]])</f>
        <v>377.5799999999997</v>
      </c>
      <c r="Q2968" s="6">
        <f>Table1[[#This Row],[Profit]]/Table1[[#This Row],[Revenue]]</f>
        <v>0.1795605858854859</v>
      </c>
    </row>
    <row r="2969" spans="1:17" x14ac:dyDescent="0.3">
      <c r="A2969">
        <v>2968</v>
      </c>
      <c r="B2969" t="s">
        <v>5982</v>
      </c>
      <c r="C2969" t="s">
        <v>5983</v>
      </c>
      <c r="D2969" t="s">
        <v>16</v>
      </c>
      <c r="E2969" t="s">
        <v>106</v>
      </c>
      <c r="F2969" t="s">
        <v>547</v>
      </c>
      <c r="G2969" t="s">
        <v>27</v>
      </c>
      <c r="H2969" t="s">
        <v>35</v>
      </c>
      <c r="I2969" s="1">
        <v>45349</v>
      </c>
      <c r="J2969">
        <v>2024</v>
      </c>
      <c r="K2969" t="s">
        <v>103</v>
      </c>
      <c r="L2969">
        <v>18</v>
      </c>
      <c r="M2969">
        <v>134.62</v>
      </c>
      <c r="N2969">
        <v>104.73</v>
      </c>
      <c r="O2969">
        <f>Table1[[#This Row],[Price_per_qty]]*Table1[[#This Row],[Sold_qty]]</f>
        <v>2423.16</v>
      </c>
      <c r="P2969">
        <f>(Table1[[#This Row],[Sold_qty]]*Table1[[#This Row],[Price_per_qty]])-(Table1[[#This Row],[COGS]]*Table1[[#This Row],[Sold_qty]])</f>
        <v>538.01999999999975</v>
      </c>
      <c r="Q2969" s="6">
        <f>Table1[[#This Row],[Profit]]/Table1[[#This Row],[Revenue]]</f>
        <v>0.22203238746100126</v>
      </c>
    </row>
    <row r="2970" spans="1:17" x14ac:dyDescent="0.3">
      <c r="A2970">
        <v>2969</v>
      </c>
      <c r="B2970" t="s">
        <v>5984</v>
      </c>
      <c r="C2970" t="s">
        <v>5985</v>
      </c>
      <c r="D2970" t="s">
        <v>32</v>
      </c>
      <c r="E2970" t="s">
        <v>33</v>
      </c>
      <c r="F2970" t="s">
        <v>1185</v>
      </c>
      <c r="G2970" t="s">
        <v>20</v>
      </c>
      <c r="H2970" t="s">
        <v>28</v>
      </c>
      <c r="I2970" s="1">
        <v>45026</v>
      </c>
      <c r="J2970">
        <v>2023</v>
      </c>
      <c r="K2970" t="s">
        <v>21</v>
      </c>
      <c r="L2970">
        <v>1</v>
      </c>
      <c r="M2970">
        <v>68.819999999999993</v>
      </c>
      <c r="N2970">
        <v>56.6</v>
      </c>
      <c r="O2970">
        <f>Table1[[#This Row],[Price_per_qty]]*Table1[[#This Row],[Sold_qty]]</f>
        <v>68.819999999999993</v>
      </c>
      <c r="P2970">
        <f>(Table1[[#This Row],[Sold_qty]]*Table1[[#This Row],[Price_per_qty]])-(Table1[[#This Row],[COGS]]*Table1[[#This Row],[Sold_qty]])</f>
        <v>12.219999999999992</v>
      </c>
      <c r="Q2970" s="6">
        <f>Table1[[#This Row],[Profit]]/Table1[[#This Row],[Revenue]]</f>
        <v>0.17756466143562907</v>
      </c>
    </row>
    <row r="2971" spans="1:17" x14ac:dyDescent="0.3">
      <c r="A2971">
        <v>2970</v>
      </c>
      <c r="B2971" t="s">
        <v>5986</v>
      </c>
      <c r="C2971" t="s">
        <v>5987</v>
      </c>
      <c r="D2971" t="s">
        <v>24</v>
      </c>
      <c r="E2971" t="s">
        <v>73</v>
      </c>
      <c r="F2971" t="s">
        <v>1830</v>
      </c>
      <c r="G2971" t="s">
        <v>19</v>
      </c>
      <c r="H2971" t="s">
        <v>19</v>
      </c>
      <c r="I2971" s="1">
        <v>45362</v>
      </c>
      <c r="J2971">
        <v>2024</v>
      </c>
      <c r="K2971" t="s">
        <v>21</v>
      </c>
      <c r="L2971">
        <v>1</v>
      </c>
      <c r="M2971">
        <v>357.56</v>
      </c>
      <c r="N2971">
        <v>205.18</v>
      </c>
      <c r="O2971">
        <f>Table1[[#This Row],[Price_per_qty]]*Table1[[#This Row],[Sold_qty]]</f>
        <v>357.56</v>
      </c>
      <c r="P2971">
        <f>(Table1[[#This Row],[Sold_qty]]*Table1[[#This Row],[Price_per_qty]])-(Table1[[#This Row],[COGS]]*Table1[[#This Row],[Sold_qty]])</f>
        <v>152.38</v>
      </c>
      <c r="Q2971" s="6">
        <f>Table1[[#This Row],[Profit]]/Table1[[#This Row],[Revenue]]</f>
        <v>0.42616623783420965</v>
      </c>
    </row>
    <row r="2972" spans="1:17" x14ac:dyDescent="0.3">
      <c r="A2972">
        <v>2971</v>
      </c>
      <c r="B2972" t="s">
        <v>5988</v>
      </c>
      <c r="C2972" t="s">
        <v>5989</v>
      </c>
      <c r="D2972" t="s">
        <v>16</v>
      </c>
      <c r="E2972" t="s">
        <v>17</v>
      </c>
      <c r="F2972" t="s">
        <v>628</v>
      </c>
      <c r="G2972" t="s">
        <v>44</v>
      </c>
      <c r="H2972" t="s">
        <v>20</v>
      </c>
      <c r="I2972" s="1">
        <v>45235</v>
      </c>
      <c r="J2972">
        <v>2023</v>
      </c>
      <c r="K2972" t="s">
        <v>103</v>
      </c>
      <c r="L2972">
        <v>6</v>
      </c>
      <c r="M2972">
        <v>220.9</v>
      </c>
      <c r="N2972">
        <v>136.13</v>
      </c>
      <c r="O2972">
        <f>Table1[[#This Row],[Price_per_qty]]*Table1[[#This Row],[Sold_qty]]</f>
        <v>1325.4</v>
      </c>
      <c r="P2972">
        <f>(Table1[[#This Row],[Sold_qty]]*Table1[[#This Row],[Price_per_qty]])-(Table1[[#This Row],[COGS]]*Table1[[#This Row],[Sold_qty]])</f>
        <v>508.62000000000012</v>
      </c>
      <c r="Q2972" s="6">
        <f>Table1[[#This Row],[Profit]]/Table1[[#This Row],[Revenue]]</f>
        <v>0.38374830239927576</v>
      </c>
    </row>
    <row r="2973" spans="1:17" x14ac:dyDescent="0.3">
      <c r="A2973">
        <v>2972</v>
      </c>
      <c r="B2973" t="s">
        <v>5990</v>
      </c>
      <c r="C2973" t="s">
        <v>5991</v>
      </c>
      <c r="D2973" t="s">
        <v>16</v>
      </c>
      <c r="E2973" t="s">
        <v>106</v>
      </c>
      <c r="F2973" t="s">
        <v>1271</v>
      </c>
      <c r="G2973" t="s">
        <v>27</v>
      </c>
      <c r="H2973" t="s">
        <v>35</v>
      </c>
      <c r="I2973" s="1">
        <v>44944</v>
      </c>
      <c r="J2973">
        <v>2023</v>
      </c>
      <c r="K2973" t="s">
        <v>103</v>
      </c>
      <c r="L2973">
        <v>8</v>
      </c>
      <c r="M2973">
        <v>194.37</v>
      </c>
      <c r="N2973">
        <v>125.28</v>
      </c>
      <c r="O2973">
        <f>Table1[[#This Row],[Price_per_qty]]*Table1[[#This Row],[Sold_qty]]</f>
        <v>1554.96</v>
      </c>
      <c r="P2973">
        <f>(Table1[[#This Row],[Sold_qty]]*Table1[[#This Row],[Price_per_qty]])-(Table1[[#This Row],[COGS]]*Table1[[#This Row],[Sold_qty]])</f>
        <v>552.72</v>
      </c>
      <c r="Q2973" s="6">
        <f>Table1[[#This Row],[Profit]]/Table1[[#This Row],[Revenue]]</f>
        <v>0.35545608890260844</v>
      </c>
    </row>
    <row r="2974" spans="1:17" x14ac:dyDescent="0.3">
      <c r="A2974">
        <v>2973</v>
      </c>
      <c r="B2974" t="s">
        <v>5992</v>
      </c>
      <c r="C2974" t="s">
        <v>5993</v>
      </c>
      <c r="D2974" t="s">
        <v>24</v>
      </c>
      <c r="E2974" t="s">
        <v>42</v>
      </c>
      <c r="F2974" t="s">
        <v>2301</v>
      </c>
      <c r="G2974" t="s">
        <v>19</v>
      </c>
      <c r="H2974" t="s">
        <v>28</v>
      </c>
      <c r="I2974" s="1">
        <v>45028</v>
      </c>
      <c r="J2974">
        <v>2023</v>
      </c>
      <c r="K2974" t="s">
        <v>36</v>
      </c>
      <c r="L2974">
        <v>5</v>
      </c>
      <c r="M2974">
        <v>148.79</v>
      </c>
      <c r="N2974">
        <v>80.459999999999994</v>
      </c>
      <c r="O2974">
        <f>Table1[[#This Row],[Price_per_qty]]*Table1[[#This Row],[Sold_qty]]</f>
        <v>743.94999999999993</v>
      </c>
      <c r="P2974">
        <f>(Table1[[#This Row],[Sold_qty]]*Table1[[#This Row],[Price_per_qty]])-(Table1[[#This Row],[COGS]]*Table1[[#This Row],[Sold_qty]])</f>
        <v>341.65</v>
      </c>
      <c r="Q2974" s="6">
        <f>Table1[[#This Row],[Profit]]/Table1[[#This Row],[Revenue]]</f>
        <v>0.45923785200618322</v>
      </c>
    </row>
    <row r="2975" spans="1:17" x14ac:dyDescent="0.3">
      <c r="A2975">
        <v>2974</v>
      </c>
      <c r="B2975" t="s">
        <v>5994</v>
      </c>
      <c r="C2975" t="s">
        <v>5995</v>
      </c>
      <c r="D2975" t="s">
        <v>16</v>
      </c>
      <c r="E2975" t="s">
        <v>17</v>
      </c>
      <c r="F2975" t="s">
        <v>1151</v>
      </c>
      <c r="G2975" t="s">
        <v>44</v>
      </c>
      <c r="H2975" t="s">
        <v>20</v>
      </c>
      <c r="I2975" s="1">
        <v>45098</v>
      </c>
      <c r="J2975">
        <v>2023</v>
      </c>
      <c r="K2975" t="s">
        <v>21</v>
      </c>
      <c r="L2975">
        <v>17</v>
      </c>
      <c r="M2975">
        <v>352.9</v>
      </c>
      <c r="N2975">
        <v>188.73</v>
      </c>
      <c r="O2975">
        <f>Table1[[#This Row],[Price_per_qty]]*Table1[[#This Row],[Sold_qty]]</f>
        <v>5999.2999999999993</v>
      </c>
      <c r="P2975">
        <f>(Table1[[#This Row],[Sold_qty]]*Table1[[#This Row],[Price_per_qty]])-(Table1[[#This Row],[COGS]]*Table1[[#This Row],[Sold_qty]])</f>
        <v>2790.8899999999994</v>
      </c>
      <c r="Q2975" s="6">
        <f>Table1[[#This Row],[Profit]]/Table1[[#This Row],[Revenue]]</f>
        <v>0.46520260697081323</v>
      </c>
    </row>
    <row r="2976" spans="1:17" x14ac:dyDescent="0.3">
      <c r="A2976">
        <v>2975</v>
      </c>
      <c r="B2976" t="s">
        <v>5996</v>
      </c>
      <c r="C2976" t="s">
        <v>3234</v>
      </c>
      <c r="D2976" t="s">
        <v>32</v>
      </c>
      <c r="E2976" t="s">
        <v>52</v>
      </c>
      <c r="F2976" t="s">
        <v>982</v>
      </c>
      <c r="G2976" t="s">
        <v>19</v>
      </c>
      <c r="H2976" t="s">
        <v>20</v>
      </c>
      <c r="I2976" s="1">
        <v>45009</v>
      </c>
      <c r="J2976">
        <v>2023</v>
      </c>
      <c r="K2976" t="s">
        <v>21</v>
      </c>
      <c r="L2976">
        <v>1</v>
      </c>
      <c r="M2976">
        <v>10.41</v>
      </c>
      <c r="N2976">
        <v>5.53</v>
      </c>
      <c r="O2976">
        <f>Table1[[#This Row],[Price_per_qty]]*Table1[[#This Row],[Sold_qty]]</f>
        <v>10.41</v>
      </c>
      <c r="P2976">
        <f>(Table1[[#This Row],[Sold_qty]]*Table1[[#This Row],[Price_per_qty]])-(Table1[[#This Row],[COGS]]*Table1[[#This Row],[Sold_qty]])</f>
        <v>4.88</v>
      </c>
      <c r="Q2976" s="6">
        <f>Table1[[#This Row],[Profit]]/Table1[[#This Row],[Revenue]]</f>
        <v>0.46878001921229584</v>
      </c>
    </row>
    <row r="2977" spans="1:17" x14ac:dyDescent="0.3">
      <c r="A2977">
        <v>2976</v>
      </c>
      <c r="B2977" t="s">
        <v>5997</v>
      </c>
      <c r="C2977" t="s">
        <v>5998</v>
      </c>
      <c r="D2977" t="s">
        <v>16</v>
      </c>
      <c r="E2977" t="s">
        <v>106</v>
      </c>
      <c r="F2977" t="s">
        <v>107</v>
      </c>
      <c r="G2977" t="s">
        <v>20</v>
      </c>
      <c r="H2977" t="s">
        <v>28</v>
      </c>
      <c r="I2977" s="1">
        <v>45569</v>
      </c>
      <c r="J2977">
        <v>2024</v>
      </c>
      <c r="K2977" t="s">
        <v>21</v>
      </c>
      <c r="L2977">
        <v>1</v>
      </c>
      <c r="M2977">
        <v>241.52</v>
      </c>
      <c r="N2977">
        <v>158.63999999999999</v>
      </c>
      <c r="O2977">
        <f>Table1[[#This Row],[Price_per_qty]]*Table1[[#This Row],[Sold_qty]]</f>
        <v>241.52</v>
      </c>
      <c r="P2977">
        <f>(Table1[[#This Row],[Sold_qty]]*Table1[[#This Row],[Price_per_qty]])-(Table1[[#This Row],[COGS]]*Table1[[#This Row],[Sold_qty]])</f>
        <v>82.880000000000024</v>
      </c>
      <c r="Q2977" s="6">
        <f>Table1[[#This Row],[Profit]]/Table1[[#This Row],[Revenue]]</f>
        <v>0.34315998675057974</v>
      </c>
    </row>
    <row r="2978" spans="1:17" x14ac:dyDescent="0.3">
      <c r="A2978">
        <v>2977</v>
      </c>
      <c r="B2978" t="s">
        <v>5999</v>
      </c>
      <c r="C2978" t="s">
        <v>6000</v>
      </c>
      <c r="D2978" t="s">
        <v>32</v>
      </c>
      <c r="E2978" t="s">
        <v>52</v>
      </c>
      <c r="F2978" t="s">
        <v>1833</v>
      </c>
      <c r="G2978" t="s">
        <v>27</v>
      </c>
      <c r="H2978" t="s">
        <v>44</v>
      </c>
      <c r="I2978" s="1">
        <v>45723</v>
      </c>
      <c r="J2978">
        <v>2025</v>
      </c>
      <c r="K2978" t="s">
        <v>36</v>
      </c>
      <c r="L2978">
        <v>5</v>
      </c>
      <c r="M2978">
        <v>205.46</v>
      </c>
      <c r="N2978">
        <v>161.53</v>
      </c>
      <c r="O2978">
        <f>Table1[[#This Row],[Price_per_qty]]*Table1[[#This Row],[Sold_qty]]</f>
        <v>1027.3</v>
      </c>
      <c r="P2978">
        <f>(Table1[[#This Row],[Sold_qty]]*Table1[[#This Row],[Price_per_qty]])-(Table1[[#This Row],[COGS]]*Table1[[#This Row],[Sold_qty]])</f>
        <v>219.64999999999998</v>
      </c>
      <c r="Q2978" s="6">
        <f>Table1[[#This Row],[Profit]]/Table1[[#This Row],[Revenue]]</f>
        <v>0.21381290762192154</v>
      </c>
    </row>
    <row r="2979" spans="1:17" x14ac:dyDescent="0.3">
      <c r="A2979">
        <v>2978</v>
      </c>
      <c r="B2979" t="s">
        <v>6001</v>
      </c>
      <c r="C2979" t="s">
        <v>6002</v>
      </c>
      <c r="D2979" t="s">
        <v>32</v>
      </c>
      <c r="E2979" t="s">
        <v>33</v>
      </c>
      <c r="F2979" t="s">
        <v>461</v>
      </c>
      <c r="G2979" t="s">
        <v>44</v>
      </c>
      <c r="H2979" t="s">
        <v>28</v>
      </c>
      <c r="I2979" s="1">
        <v>45486</v>
      </c>
      <c r="J2979">
        <v>2024</v>
      </c>
      <c r="K2979" t="s">
        <v>29</v>
      </c>
      <c r="L2979">
        <v>20</v>
      </c>
      <c r="M2979">
        <v>142.65</v>
      </c>
      <c r="N2979">
        <v>91.27</v>
      </c>
      <c r="O2979">
        <f>Table1[[#This Row],[Price_per_qty]]*Table1[[#This Row],[Sold_qty]]</f>
        <v>2853</v>
      </c>
      <c r="P2979">
        <f>(Table1[[#This Row],[Sold_qty]]*Table1[[#This Row],[Price_per_qty]])-(Table1[[#This Row],[COGS]]*Table1[[#This Row],[Sold_qty]])</f>
        <v>1027.6000000000001</v>
      </c>
      <c r="Q2979" s="6">
        <f>Table1[[#This Row],[Profit]]/Table1[[#This Row],[Revenue]]</f>
        <v>0.36018226428321071</v>
      </c>
    </row>
    <row r="2980" spans="1:17" x14ac:dyDescent="0.3">
      <c r="A2980">
        <v>2979</v>
      </c>
      <c r="B2980" t="s">
        <v>6003</v>
      </c>
      <c r="C2980" t="s">
        <v>5037</v>
      </c>
      <c r="D2980" t="s">
        <v>32</v>
      </c>
      <c r="E2980" t="s">
        <v>52</v>
      </c>
      <c r="F2980" t="s">
        <v>2696</v>
      </c>
      <c r="G2980" t="s">
        <v>28</v>
      </c>
      <c r="H2980" t="s">
        <v>19</v>
      </c>
      <c r="I2980" s="1">
        <v>45105</v>
      </c>
      <c r="J2980">
        <v>2023</v>
      </c>
      <c r="K2980" t="s">
        <v>36</v>
      </c>
      <c r="L2980">
        <v>7</v>
      </c>
      <c r="M2980">
        <v>255.2</v>
      </c>
      <c r="N2980">
        <v>140.77000000000001</v>
      </c>
      <c r="O2980">
        <f>Table1[[#This Row],[Price_per_qty]]*Table1[[#This Row],[Sold_qty]]</f>
        <v>1786.3999999999999</v>
      </c>
      <c r="P2980">
        <f>(Table1[[#This Row],[Sold_qty]]*Table1[[#This Row],[Price_per_qty]])-(Table1[[#This Row],[COGS]]*Table1[[#This Row],[Sold_qty]])</f>
        <v>801.00999999999976</v>
      </c>
      <c r="Q2980" s="6">
        <f>Table1[[#This Row],[Profit]]/Table1[[#This Row],[Revenue]]</f>
        <v>0.44839341692789958</v>
      </c>
    </row>
    <row r="2981" spans="1:17" x14ac:dyDescent="0.3">
      <c r="A2981">
        <v>2980</v>
      </c>
      <c r="B2981" t="s">
        <v>6004</v>
      </c>
      <c r="C2981" t="s">
        <v>6005</v>
      </c>
      <c r="D2981" t="s">
        <v>24</v>
      </c>
      <c r="E2981" t="s">
        <v>25</v>
      </c>
      <c r="F2981" t="s">
        <v>178</v>
      </c>
      <c r="G2981" t="s">
        <v>20</v>
      </c>
      <c r="H2981" t="s">
        <v>35</v>
      </c>
      <c r="I2981" s="1">
        <v>45248</v>
      </c>
      <c r="J2981">
        <v>2023</v>
      </c>
      <c r="K2981" t="s">
        <v>36</v>
      </c>
      <c r="L2981">
        <v>7</v>
      </c>
      <c r="M2981">
        <v>160.28</v>
      </c>
      <c r="N2981">
        <v>96.95</v>
      </c>
      <c r="O2981">
        <f>Table1[[#This Row],[Price_per_qty]]*Table1[[#This Row],[Sold_qty]]</f>
        <v>1121.96</v>
      </c>
      <c r="P2981">
        <f>(Table1[[#This Row],[Sold_qty]]*Table1[[#This Row],[Price_per_qty]])-(Table1[[#This Row],[COGS]]*Table1[[#This Row],[Sold_qty]])</f>
        <v>443.31000000000006</v>
      </c>
      <c r="Q2981" s="6">
        <f>Table1[[#This Row],[Profit]]/Table1[[#This Row],[Revenue]]</f>
        <v>0.39512103818317945</v>
      </c>
    </row>
    <row r="2982" spans="1:17" x14ac:dyDescent="0.3">
      <c r="A2982">
        <v>2981</v>
      </c>
      <c r="B2982" t="s">
        <v>6006</v>
      </c>
      <c r="C2982" t="s">
        <v>1936</v>
      </c>
      <c r="D2982" t="s">
        <v>32</v>
      </c>
      <c r="E2982" t="s">
        <v>52</v>
      </c>
      <c r="F2982" t="s">
        <v>2008</v>
      </c>
      <c r="G2982" t="s">
        <v>28</v>
      </c>
      <c r="H2982" t="s">
        <v>44</v>
      </c>
      <c r="I2982" s="1">
        <v>45487</v>
      </c>
      <c r="J2982">
        <v>2024</v>
      </c>
      <c r="K2982" t="s">
        <v>36</v>
      </c>
      <c r="L2982">
        <v>11</v>
      </c>
      <c r="M2982">
        <v>56.54</v>
      </c>
      <c r="N2982">
        <v>32.94</v>
      </c>
      <c r="O2982">
        <f>Table1[[#This Row],[Price_per_qty]]*Table1[[#This Row],[Sold_qty]]</f>
        <v>621.93999999999994</v>
      </c>
      <c r="P2982">
        <f>(Table1[[#This Row],[Sold_qty]]*Table1[[#This Row],[Price_per_qty]])-(Table1[[#This Row],[COGS]]*Table1[[#This Row],[Sold_qty]])</f>
        <v>259.59999999999997</v>
      </c>
      <c r="Q2982" s="6">
        <f>Table1[[#This Row],[Profit]]/Table1[[#This Row],[Revenue]]</f>
        <v>0.41740360806508664</v>
      </c>
    </row>
    <row r="2983" spans="1:17" x14ac:dyDescent="0.3">
      <c r="A2983">
        <v>2982</v>
      </c>
      <c r="B2983" t="s">
        <v>6007</v>
      </c>
      <c r="C2983" t="s">
        <v>6008</v>
      </c>
      <c r="D2983" t="s">
        <v>16</v>
      </c>
      <c r="E2983" t="s">
        <v>106</v>
      </c>
      <c r="F2983" t="s">
        <v>2023</v>
      </c>
      <c r="G2983" t="s">
        <v>27</v>
      </c>
      <c r="H2983" t="s">
        <v>19</v>
      </c>
      <c r="I2983" s="1">
        <v>45387</v>
      </c>
      <c r="J2983">
        <v>2024</v>
      </c>
      <c r="K2983" t="s">
        <v>21</v>
      </c>
      <c r="L2983">
        <v>10</v>
      </c>
      <c r="M2983">
        <v>39.35</v>
      </c>
      <c r="N2983">
        <v>26.05</v>
      </c>
      <c r="O2983">
        <f>Table1[[#This Row],[Price_per_qty]]*Table1[[#This Row],[Sold_qty]]</f>
        <v>393.5</v>
      </c>
      <c r="P2983">
        <f>(Table1[[#This Row],[Sold_qty]]*Table1[[#This Row],[Price_per_qty]])-(Table1[[#This Row],[COGS]]*Table1[[#This Row],[Sold_qty]])</f>
        <v>133</v>
      </c>
      <c r="Q2983" s="6">
        <f>Table1[[#This Row],[Profit]]/Table1[[#This Row],[Revenue]]</f>
        <v>0.33799237611181704</v>
      </c>
    </row>
    <row r="2984" spans="1:17" x14ac:dyDescent="0.3">
      <c r="A2984">
        <v>2983</v>
      </c>
      <c r="B2984" t="s">
        <v>6009</v>
      </c>
      <c r="C2984" t="s">
        <v>6010</v>
      </c>
      <c r="D2984" t="s">
        <v>16</v>
      </c>
      <c r="E2984" t="s">
        <v>59</v>
      </c>
      <c r="F2984" t="s">
        <v>536</v>
      </c>
      <c r="G2984" t="s">
        <v>19</v>
      </c>
      <c r="H2984" t="s">
        <v>19</v>
      </c>
      <c r="I2984" s="1">
        <v>45441</v>
      </c>
      <c r="J2984">
        <v>2024</v>
      </c>
      <c r="K2984" t="s">
        <v>103</v>
      </c>
      <c r="L2984">
        <v>4</v>
      </c>
      <c r="M2984">
        <v>357.95</v>
      </c>
      <c r="N2984">
        <v>246.45</v>
      </c>
      <c r="O2984">
        <f>Table1[[#This Row],[Price_per_qty]]*Table1[[#This Row],[Sold_qty]]</f>
        <v>1431.8</v>
      </c>
      <c r="P2984">
        <f>(Table1[[#This Row],[Sold_qty]]*Table1[[#This Row],[Price_per_qty]])-(Table1[[#This Row],[COGS]]*Table1[[#This Row],[Sold_qty]])</f>
        <v>446</v>
      </c>
      <c r="Q2984" s="6">
        <f>Table1[[#This Row],[Profit]]/Table1[[#This Row],[Revenue]]</f>
        <v>0.31149601899706664</v>
      </c>
    </row>
    <row r="2985" spans="1:17" x14ac:dyDescent="0.3">
      <c r="A2985">
        <v>2984</v>
      </c>
      <c r="B2985" t="s">
        <v>6011</v>
      </c>
      <c r="C2985" t="s">
        <v>6012</v>
      </c>
      <c r="D2985" t="s">
        <v>32</v>
      </c>
      <c r="E2985" t="s">
        <v>63</v>
      </c>
      <c r="F2985" t="s">
        <v>456</v>
      </c>
      <c r="G2985" t="s">
        <v>35</v>
      </c>
      <c r="H2985" t="s">
        <v>20</v>
      </c>
      <c r="I2985" s="1">
        <v>45725</v>
      </c>
      <c r="J2985">
        <v>2025</v>
      </c>
      <c r="K2985" t="s">
        <v>36</v>
      </c>
      <c r="L2985">
        <v>7</v>
      </c>
      <c r="M2985">
        <v>80.319999999999993</v>
      </c>
      <c r="N2985">
        <v>49.96</v>
      </c>
      <c r="O2985">
        <f>Table1[[#This Row],[Price_per_qty]]*Table1[[#This Row],[Sold_qty]]</f>
        <v>562.24</v>
      </c>
      <c r="P2985">
        <f>(Table1[[#This Row],[Sold_qty]]*Table1[[#This Row],[Price_per_qty]])-(Table1[[#This Row],[COGS]]*Table1[[#This Row],[Sold_qty]])</f>
        <v>212.51999999999998</v>
      </c>
      <c r="Q2985" s="6">
        <f>Table1[[#This Row],[Profit]]/Table1[[#This Row],[Revenue]]</f>
        <v>0.37798804780876488</v>
      </c>
    </row>
    <row r="2986" spans="1:17" x14ac:dyDescent="0.3">
      <c r="A2986">
        <v>2985</v>
      </c>
      <c r="B2986" t="s">
        <v>6013</v>
      </c>
      <c r="C2986" t="s">
        <v>3239</v>
      </c>
      <c r="D2986" t="s">
        <v>16</v>
      </c>
      <c r="E2986" t="s">
        <v>17</v>
      </c>
      <c r="F2986" t="s">
        <v>541</v>
      </c>
      <c r="G2986" t="s">
        <v>27</v>
      </c>
      <c r="H2986" t="s">
        <v>27</v>
      </c>
      <c r="I2986" s="1">
        <v>45145</v>
      </c>
      <c r="J2986">
        <v>2023</v>
      </c>
      <c r="K2986" t="s">
        <v>36</v>
      </c>
      <c r="L2986">
        <v>15</v>
      </c>
      <c r="M2986">
        <v>482.46</v>
      </c>
      <c r="N2986">
        <v>349.03</v>
      </c>
      <c r="O2986">
        <f>Table1[[#This Row],[Price_per_qty]]*Table1[[#This Row],[Sold_qty]]</f>
        <v>7236.9</v>
      </c>
      <c r="P2986">
        <f>(Table1[[#This Row],[Sold_qty]]*Table1[[#This Row],[Price_per_qty]])-(Table1[[#This Row],[COGS]]*Table1[[#This Row],[Sold_qty]])</f>
        <v>2001.4499999999998</v>
      </c>
      <c r="Q2986" s="6">
        <f>Table1[[#This Row],[Profit]]/Table1[[#This Row],[Revenue]]</f>
        <v>0.27656178750569993</v>
      </c>
    </row>
    <row r="2987" spans="1:17" x14ac:dyDescent="0.3">
      <c r="A2987">
        <v>2986</v>
      </c>
      <c r="B2987" t="s">
        <v>6014</v>
      </c>
      <c r="C2987" t="s">
        <v>6015</v>
      </c>
      <c r="D2987" t="s">
        <v>32</v>
      </c>
      <c r="E2987" t="s">
        <v>63</v>
      </c>
      <c r="F2987" t="s">
        <v>1096</v>
      </c>
      <c r="G2987" t="s">
        <v>44</v>
      </c>
      <c r="H2987" t="s">
        <v>20</v>
      </c>
      <c r="I2987" s="1">
        <v>45068</v>
      </c>
      <c r="J2987">
        <v>2023</v>
      </c>
      <c r="K2987" t="s">
        <v>36</v>
      </c>
      <c r="L2987">
        <v>14</v>
      </c>
      <c r="M2987">
        <v>16.440000000000001</v>
      </c>
      <c r="N2987">
        <v>10.44</v>
      </c>
      <c r="O2987">
        <f>Table1[[#This Row],[Price_per_qty]]*Table1[[#This Row],[Sold_qty]]</f>
        <v>230.16000000000003</v>
      </c>
      <c r="P2987">
        <f>(Table1[[#This Row],[Sold_qty]]*Table1[[#This Row],[Price_per_qty]])-(Table1[[#This Row],[COGS]]*Table1[[#This Row],[Sold_qty]])</f>
        <v>84.000000000000028</v>
      </c>
      <c r="Q2987" s="6">
        <f>Table1[[#This Row],[Profit]]/Table1[[#This Row],[Revenue]]</f>
        <v>0.36496350364963515</v>
      </c>
    </row>
    <row r="2988" spans="1:17" x14ac:dyDescent="0.3">
      <c r="A2988">
        <v>2987</v>
      </c>
      <c r="B2988" t="s">
        <v>6016</v>
      </c>
      <c r="C2988" t="s">
        <v>6017</v>
      </c>
      <c r="D2988" t="s">
        <v>24</v>
      </c>
      <c r="E2988" t="s">
        <v>42</v>
      </c>
      <c r="F2988" t="s">
        <v>1190</v>
      </c>
      <c r="G2988" t="s">
        <v>28</v>
      </c>
      <c r="H2988" t="s">
        <v>28</v>
      </c>
      <c r="I2988" s="1">
        <v>44939</v>
      </c>
      <c r="J2988">
        <v>2023</v>
      </c>
      <c r="K2988" t="s">
        <v>21</v>
      </c>
      <c r="L2988">
        <v>14</v>
      </c>
      <c r="M2988">
        <v>461.8</v>
      </c>
      <c r="N2988">
        <v>370.59</v>
      </c>
      <c r="O2988">
        <f>Table1[[#This Row],[Price_per_qty]]*Table1[[#This Row],[Sold_qty]]</f>
        <v>6465.2</v>
      </c>
      <c r="P2988">
        <f>(Table1[[#This Row],[Sold_qty]]*Table1[[#This Row],[Price_per_qty]])-(Table1[[#This Row],[COGS]]*Table1[[#This Row],[Sold_qty]])</f>
        <v>1276.9400000000005</v>
      </c>
      <c r="Q2988" s="6">
        <f>Table1[[#This Row],[Profit]]/Table1[[#This Row],[Revenue]]</f>
        <v>0.19750974447812913</v>
      </c>
    </row>
    <row r="2989" spans="1:17" x14ac:dyDescent="0.3">
      <c r="A2989">
        <v>2988</v>
      </c>
      <c r="B2989" t="s">
        <v>6018</v>
      </c>
      <c r="C2989" t="s">
        <v>6019</v>
      </c>
      <c r="D2989" t="s">
        <v>24</v>
      </c>
      <c r="E2989" t="s">
        <v>25</v>
      </c>
      <c r="F2989" t="s">
        <v>82</v>
      </c>
      <c r="G2989" t="s">
        <v>20</v>
      </c>
      <c r="H2989" t="s">
        <v>35</v>
      </c>
      <c r="I2989" s="1">
        <v>45750</v>
      </c>
      <c r="J2989">
        <v>2025</v>
      </c>
      <c r="K2989" t="s">
        <v>21</v>
      </c>
      <c r="L2989">
        <v>11</v>
      </c>
      <c r="M2989">
        <v>228.27</v>
      </c>
      <c r="N2989">
        <v>151.99</v>
      </c>
      <c r="O2989">
        <f>Table1[[#This Row],[Price_per_qty]]*Table1[[#This Row],[Sold_qty]]</f>
        <v>2510.9700000000003</v>
      </c>
      <c r="P2989">
        <f>(Table1[[#This Row],[Sold_qty]]*Table1[[#This Row],[Price_per_qty]])-(Table1[[#This Row],[COGS]]*Table1[[#This Row],[Sold_qty]])</f>
        <v>839.08000000000015</v>
      </c>
      <c r="Q2989" s="6">
        <f>Table1[[#This Row],[Profit]]/Table1[[#This Row],[Revenue]]</f>
        <v>0.33416568099180799</v>
      </c>
    </row>
    <row r="2990" spans="1:17" x14ac:dyDescent="0.3">
      <c r="A2990">
        <v>2989</v>
      </c>
      <c r="B2990" t="s">
        <v>6020</v>
      </c>
      <c r="C2990" t="s">
        <v>6021</v>
      </c>
      <c r="D2990" t="s">
        <v>32</v>
      </c>
      <c r="E2990" t="s">
        <v>33</v>
      </c>
      <c r="F2990" t="s">
        <v>1418</v>
      </c>
      <c r="G2990" t="s">
        <v>35</v>
      </c>
      <c r="H2990" t="s">
        <v>20</v>
      </c>
      <c r="I2990" s="1">
        <v>45373</v>
      </c>
      <c r="J2990">
        <v>2024</v>
      </c>
      <c r="K2990" t="s">
        <v>29</v>
      </c>
      <c r="L2990">
        <v>7</v>
      </c>
      <c r="M2990">
        <v>200.88</v>
      </c>
      <c r="N2990">
        <v>130</v>
      </c>
      <c r="O2990">
        <f>Table1[[#This Row],[Price_per_qty]]*Table1[[#This Row],[Sold_qty]]</f>
        <v>1406.1599999999999</v>
      </c>
      <c r="P2990">
        <f>(Table1[[#This Row],[Sold_qty]]*Table1[[#This Row],[Price_per_qty]])-(Table1[[#This Row],[COGS]]*Table1[[#This Row],[Sold_qty]])</f>
        <v>496.15999999999985</v>
      </c>
      <c r="Q2990" s="6">
        <f>Table1[[#This Row],[Profit]]/Table1[[#This Row],[Revenue]]</f>
        <v>0.35284747112704096</v>
      </c>
    </row>
    <row r="2991" spans="1:17" x14ac:dyDescent="0.3">
      <c r="A2991">
        <v>2990</v>
      </c>
      <c r="B2991" t="s">
        <v>6022</v>
      </c>
      <c r="C2991" t="s">
        <v>6023</v>
      </c>
      <c r="D2991" t="s">
        <v>32</v>
      </c>
      <c r="E2991" t="s">
        <v>33</v>
      </c>
      <c r="F2991" t="s">
        <v>34</v>
      </c>
      <c r="G2991" t="s">
        <v>19</v>
      </c>
      <c r="H2991" t="s">
        <v>27</v>
      </c>
      <c r="I2991" s="1">
        <v>45220</v>
      </c>
      <c r="J2991">
        <v>2023</v>
      </c>
      <c r="K2991" t="s">
        <v>29</v>
      </c>
      <c r="L2991">
        <v>18</v>
      </c>
      <c r="M2991">
        <v>68.989999999999995</v>
      </c>
      <c r="N2991">
        <v>47.34</v>
      </c>
      <c r="O2991">
        <f>Table1[[#This Row],[Price_per_qty]]*Table1[[#This Row],[Sold_qty]]</f>
        <v>1241.82</v>
      </c>
      <c r="P2991">
        <f>(Table1[[#This Row],[Sold_qty]]*Table1[[#This Row],[Price_per_qty]])-(Table1[[#This Row],[COGS]]*Table1[[#This Row],[Sold_qty]])</f>
        <v>389.69999999999982</v>
      </c>
      <c r="Q2991" s="6">
        <f>Table1[[#This Row],[Profit]]/Table1[[#This Row],[Revenue]]</f>
        <v>0.3138135961733583</v>
      </c>
    </row>
    <row r="2992" spans="1:17" x14ac:dyDescent="0.3">
      <c r="A2992">
        <v>2991</v>
      </c>
      <c r="B2992" t="s">
        <v>6024</v>
      </c>
      <c r="C2992" t="s">
        <v>6025</v>
      </c>
      <c r="D2992" t="s">
        <v>16</v>
      </c>
      <c r="E2992" t="s">
        <v>17</v>
      </c>
      <c r="F2992" t="s">
        <v>160</v>
      </c>
      <c r="G2992" t="s">
        <v>44</v>
      </c>
      <c r="H2992" t="s">
        <v>44</v>
      </c>
      <c r="I2992" s="1">
        <v>45803</v>
      </c>
      <c r="J2992">
        <v>2025</v>
      </c>
      <c r="K2992" t="s">
        <v>36</v>
      </c>
      <c r="L2992">
        <v>11</v>
      </c>
      <c r="M2992">
        <v>401.72</v>
      </c>
      <c r="N2992">
        <v>305.8</v>
      </c>
      <c r="O2992">
        <f>Table1[[#This Row],[Price_per_qty]]*Table1[[#This Row],[Sold_qty]]</f>
        <v>4418.92</v>
      </c>
      <c r="P2992">
        <f>(Table1[[#This Row],[Sold_qty]]*Table1[[#This Row],[Price_per_qty]])-(Table1[[#This Row],[COGS]]*Table1[[#This Row],[Sold_qty]])</f>
        <v>1055.1199999999999</v>
      </c>
      <c r="Q2992" s="6">
        <f>Table1[[#This Row],[Profit]]/Table1[[#This Row],[Revenue]]</f>
        <v>0.23877327491785319</v>
      </c>
    </row>
    <row r="2993" spans="1:17" x14ac:dyDescent="0.3">
      <c r="A2993">
        <v>2992</v>
      </c>
      <c r="B2993" t="s">
        <v>6026</v>
      </c>
      <c r="C2993" t="s">
        <v>6027</v>
      </c>
      <c r="D2993" t="s">
        <v>24</v>
      </c>
      <c r="E2993" t="s">
        <v>42</v>
      </c>
      <c r="F2993" t="s">
        <v>1478</v>
      </c>
      <c r="G2993" t="s">
        <v>20</v>
      </c>
      <c r="H2993" t="s">
        <v>20</v>
      </c>
      <c r="I2993" s="1">
        <v>45212</v>
      </c>
      <c r="J2993">
        <v>2023</v>
      </c>
      <c r="K2993" t="s">
        <v>103</v>
      </c>
      <c r="L2993">
        <v>7</v>
      </c>
      <c r="M2993">
        <v>393.69</v>
      </c>
      <c r="N2993">
        <v>327.51</v>
      </c>
      <c r="O2993">
        <f>Table1[[#This Row],[Price_per_qty]]*Table1[[#This Row],[Sold_qty]]</f>
        <v>2755.83</v>
      </c>
      <c r="P2993">
        <f>(Table1[[#This Row],[Sold_qty]]*Table1[[#This Row],[Price_per_qty]])-(Table1[[#This Row],[COGS]]*Table1[[#This Row],[Sold_qty]])</f>
        <v>463.26000000000022</v>
      </c>
      <c r="Q2993" s="6">
        <f>Table1[[#This Row],[Profit]]/Table1[[#This Row],[Revenue]]</f>
        <v>0.16810180598948418</v>
      </c>
    </row>
    <row r="2994" spans="1:17" x14ac:dyDescent="0.3">
      <c r="A2994">
        <v>2993</v>
      </c>
      <c r="B2994" t="s">
        <v>6028</v>
      </c>
      <c r="C2994" t="s">
        <v>6029</v>
      </c>
      <c r="D2994" t="s">
        <v>16</v>
      </c>
      <c r="E2994" t="s">
        <v>106</v>
      </c>
      <c r="F2994" t="s">
        <v>2145</v>
      </c>
      <c r="G2994" t="s">
        <v>27</v>
      </c>
      <c r="H2994" t="s">
        <v>35</v>
      </c>
      <c r="I2994" s="1">
        <v>45227</v>
      </c>
      <c r="J2994">
        <v>2023</v>
      </c>
      <c r="K2994" t="s">
        <v>103</v>
      </c>
      <c r="L2994">
        <v>18</v>
      </c>
      <c r="M2994">
        <v>234.8</v>
      </c>
      <c r="N2994">
        <v>160.47</v>
      </c>
      <c r="O2994">
        <f>Table1[[#This Row],[Price_per_qty]]*Table1[[#This Row],[Sold_qty]]</f>
        <v>4226.4000000000005</v>
      </c>
      <c r="P2994">
        <f>(Table1[[#This Row],[Sold_qty]]*Table1[[#This Row],[Price_per_qty]])-(Table1[[#This Row],[COGS]]*Table1[[#This Row],[Sold_qty]])</f>
        <v>1337.9400000000005</v>
      </c>
      <c r="Q2994" s="6">
        <f>Table1[[#This Row],[Profit]]/Table1[[#This Row],[Revenue]]</f>
        <v>0.31656729131175476</v>
      </c>
    </row>
    <row r="2995" spans="1:17" x14ac:dyDescent="0.3">
      <c r="A2995">
        <v>2994</v>
      </c>
      <c r="B2995" t="s">
        <v>6030</v>
      </c>
      <c r="C2995" t="s">
        <v>6031</v>
      </c>
      <c r="D2995" t="s">
        <v>24</v>
      </c>
      <c r="E2995" t="s">
        <v>73</v>
      </c>
      <c r="F2995" t="s">
        <v>1682</v>
      </c>
      <c r="G2995" t="s">
        <v>27</v>
      </c>
      <c r="H2995" t="s">
        <v>44</v>
      </c>
      <c r="I2995" s="1">
        <v>45089</v>
      </c>
      <c r="J2995">
        <v>2023</v>
      </c>
      <c r="K2995" t="s">
        <v>103</v>
      </c>
      <c r="L2995">
        <v>15</v>
      </c>
      <c r="M2995">
        <v>314.45</v>
      </c>
      <c r="N2995">
        <v>264.98</v>
      </c>
      <c r="O2995">
        <f>Table1[[#This Row],[Price_per_qty]]*Table1[[#This Row],[Sold_qty]]</f>
        <v>4716.75</v>
      </c>
      <c r="P2995">
        <f>(Table1[[#This Row],[Sold_qty]]*Table1[[#This Row],[Price_per_qty]])-(Table1[[#This Row],[COGS]]*Table1[[#This Row],[Sold_qty]])</f>
        <v>742.04999999999973</v>
      </c>
      <c r="Q2995" s="6">
        <f>Table1[[#This Row],[Profit]]/Table1[[#This Row],[Revenue]]</f>
        <v>0.15732230879313081</v>
      </c>
    </row>
    <row r="2996" spans="1:17" x14ac:dyDescent="0.3">
      <c r="A2996">
        <v>2995</v>
      </c>
      <c r="B2996" t="s">
        <v>6032</v>
      </c>
      <c r="C2996" t="s">
        <v>6033</v>
      </c>
      <c r="D2996" t="s">
        <v>24</v>
      </c>
      <c r="E2996" t="s">
        <v>25</v>
      </c>
      <c r="F2996" t="s">
        <v>116</v>
      </c>
      <c r="G2996" t="s">
        <v>44</v>
      </c>
      <c r="H2996" t="s">
        <v>27</v>
      </c>
      <c r="I2996" s="1">
        <v>45823</v>
      </c>
      <c r="J2996">
        <v>2025</v>
      </c>
      <c r="K2996" t="s">
        <v>29</v>
      </c>
      <c r="L2996">
        <v>1</v>
      </c>
      <c r="M2996">
        <v>227.95</v>
      </c>
      <c r="N2996">
        <v>123.1</v>
      </c>
      <c r="O2996">
        <f>Table1[[#This Row],[Price_per_qty]]*Table1[[#This Row],[Sold_qty]]</f>
        <v>227.95</v>
      </c>
      <c r="P2996">
        <f>(Table1[[#This Row],[Sold_qty]]*Table1[[#This Row],[Price_per_qty]])-(Table1[[#This Row],[COGS]]*Table1[[#This Row],[Sold_qty]])</f>
        <v>104.85</v>
      </c>
      <c r="Q2996" s="6">
        <f>Table1[[#This Row],[Profit]]/Table1[[#This Row],[Revenue]]</f>
        <v>0.45996929151129634</v>
      </c>
    </row>
    <row r="2997" spans="1:17" x14ac:dyDescent="0.3">
      <c r="A2997">
        <v>2996</v>
      </c>
      <c r="B2997" t="s">
        <v>6034</v>
      </c>
      <c r="C2997" t="s">
        <v>6035</v>
      </c>
      <c r="D2997" t="s">
        <v>32</v>
      </c>
      <c r="E2997" t="s">
        <v>33</v>
      </c>
      <c r="F2997" t="s">
        <v>1751</v>
      </c>
      <c r="G2997" t="s">
        <v>35</v>
      </c>
      <c r="H2997" t="s">
        <v>44</v>
      </c>
      <c r="I2997" s="1">
        <v>45292</v>
      </c>
      <c r="J2997">
        <v>2024</v>
      </c>
      <c r="K2997" t="s">
        <v>29</v>
      </c>
      <c r="L2997">
        <v>2</v>
      </c>
      <c r="M2997">
        <v>42.99</v>
      </c>
      <c r="N2997">
        <v>34.799999999999997</v>
      </c>
      <c r="O2997">
        <f>Table1[[#This Row],[Price_per_qty]]*Table1[[#This Row],[Sold_qty]]</f>
        <v>85.98</v>
      </c>
      <c r="P2997">
        <f>(Table1[[#This Row],[Sold_qty]]*Table1[[#This Row],[Price_per_qty]])-(Table1[[#This Row],[COGS]]*Table1[[#This Row],[Sold_qty]])</f>
        <v>16.38000000000001</v>
      </c>
      <c r="Q2997" s="6">
        <f>Table1[[#This Row],[Profit]]/Table1[[#This Row],[Revenue]]</f>
        <v>0.19050942079553396</v>
      </c>
    </row>
    <row r="2998" spans="1:17" x14ac:dyDescent="0.3">
      <c r="A2998">
        <v>2997</v>
      </c>
      <c r="B2998" t="s">
        <v>6036</v>
      </c>
      <c r="C2998" t="s">
        <v>6037</v>
      </c>
      <c r="D2998" t="s">
        <v>24</v>
      </c>
      <c r="E2998" t="s">
        <v>42</v>
      </c>
      <c r="F2998" t="s">
        <v>1886</v>
      </c>
      <c r="G2998" t="s">
        <v>28</v>
      </c>
      <c r="H2998" t="s">
        <v>20</v>
      </c>
      <c r="I2998" s="1">
        <v>45556</v>
      </c>
      <c r="J2998">
        <v>2024</v>
      </c>
      <c r="K2998" t="s">
        <v>103</v>
      </c>
      <c r="L2998">
        <v>7</v>
      </c>
      <c r="M2998">
        <v>294.41000000000003</v>
      </c>
      <c r="N2998">
        <v>229.24</v>
      </c>
      <c r="O2998">
        <f>Table1[[#This Row],[Price_per_qty]]*Table1[[#This Row],[Sold_qty]]</f>
        <v>2060.8700000000003</v>
      </c>
      <c r="P2998">
        <f>(Table1[[#This Row],[Sold_qty]]*Table1[[#This Row],[Price_per_qty]])-(Table1[[#This Row],[COGS]]*Table1[[#This Row],[Sold_qty]])</f>
        <v>456.19000000000028</v>
      </c>
      <c r="Q2998" s="6">
        <f>Table1[[#This Row],[Profit]]/Table1[[#This Row],[Revenue]]</f>
        <v>0.22135797017764353</v>
      </c>
    </row>
    <row r="2999" spans="1:17" x14ac:dyDescent="0.3">
      <c r="A2999">
        <v>2998</v>
      </c>
      <c r="B2999" t="s">
        <v>6038</v>
      </c>
      <c r="C2999" t="s">
        <v>6039</v>
      </c>
      <c r="D2999" t="s">
        <v>32</v>
      </c>
      <c r="E2999" t="s">
        <v>33</v>
      </c>
      <c r="F2999" t="s">
        <v>47</v>
      </c>
      <c r="G2999" t="s">
        <v>27</v>
      </c>
      <c r="H2999" t="s">
        <v>44</v>
      </c>
      <c r="I2999" s="1">
        <v>45598</v>
      </c>
      <c r="J2999">
        <v>2024</v>
      </c>
      <c r="K2999" t="s">
        <v>36</v>
      </c>
      <c r="L2999">
        <v>18</v>
      </c>
      <c r="M2999">
        <v>371.64</v>
      </c>
      <c r="N2999">
        <v>282.08</v>
      </c>
      <c r="O2999">
        <f>Table1[[#This Row],[Price_per_qty]]*Table1[[#This Row],[Sold_qty]]</f>
        <v>6689.5199999999995</v>
      </c>
      <c r="P2999">
        <f>(Table1[[#This Row],[Sold_qty]]*Table1[[#This Row],[Price_per_qty]])-(Table1[[#This Row],[COGS]]*Table1[[#This Row],[Sold_qty]])</f>
        <v>1612.08</v>
      </c>
      <c r="Q2999" s="6">
        <f>Table1[[#This Row],[Profit]]/Table1[[#This Row],[Revenue]]</f>
        <v>0.24098590033365624</v>
      </c>
    </row>
    <row r="3000" spans="1:17" x14ac:dyDescent="0.3">
      <c r="A3000">
        <v>2999</v>
      </c>
      <c r="B3000" t="s">
        <v>6040</v>
      </c>
      <c r="C3000" t="s">
        <v>4712</v>
      </c>
      <c r="D3000" t="s">
        <v>32</v>
      </c>
      <c r="E3000" t="s">
        <v>63</v>
      </c>
      <c r="F3000" t="s">
        <v>789</v>
      </c>
      <c r="G3000" t="s">
        <v>44</v>
      </c>
      <c r="H3000" t="s">
        <v>44</v>
      </c>
      <c r="I3000" s="1">
        <v>45354</v>
      </c>
      <c r="J3000">
        <v>2024</v>
      </c>
      <c r="K3000" t="s">
        <v>21</v>
      </c>
      <c r="L3000">
        <v>16</v>
      </c>
      <c r="M3000">
        <v>378.32</v>
      </c>
      <c r="N3000">
        <v>317.12</v>
      </c>
      <c r="O3000">
        <f>Table1[[#This Row],[Price_per_qty]]*Table1[[#This Row],[Sold_qty]]</f>
        <v>6053.12</v>
      </c>
      <c r="P3000">
        <f>(Table1[[#This Row],[Sold_qty]]*Table1[[#This Row],[Price_per_qty]])-(Table1[[#This Row],[COGS]]*Table1[[#This Row],[Sold_qty]])</f>
        <v>979.19999999999982</v>
      </c>
      <c r="Q3000" s="6">
        <f>Table1[[#This Row],[Profit]]/Table1[[#This Row],[Revenue]]</f>
        <v>0.16176781560583631</v>
      </c>
    </row>
    <row r="3001" spans="1:17" x14ac:dyDescent="0.3">
      <c r="A3001">
        <v>3000</v>
      </c>
      <c r="B3001" t="s">
        <v>6041</v>
      </c>
      <c r="C3001" t="s">
        <v>1309</v>
      </c>
      <c r="D3001" t="s">
        <v>24</v>
      </c>
      <c r="E3001" t="s">
        <v>73</v>
      </c>
      <c r="F3001" t="s">
        <v>340</v>
      </c>
      <c r="G3001" t="s">
        <v>20</v>
      </c>
      <c r="H3001" t="s">
        <v>20</v>
      </c>
      <c r="I3001" s="1">
        <v>45071</v>
      </c>
      <c r="J3001">
        <v>2023</v>
      </c>
      <c r="K3001" t="s">
        <v>29</v>
      </c>
      <c r="L3001">
        <v>3</v>
      </c>
      <c r="M3001">
        <v>349.37</v>
      </c>
      <c r="N3001">
        <v>240.67</v>
      </c>
      <c r="O3001">
        <f>Table1[[#This Row],[Price_per_qty]]*Table1[[#This Row],[Sold_qty]]</f>
        <v>1048.1100000000001</v>
      </c>
      <c r="P3001">
        <f>(Table1[[#This Row],[Sold_qty]]*Table1[[#This Row],[Price_per_qty]])-(Table1[[#This Row],[COGS]]*Table1[[#This Row],[Sold_qty]])</f>
        <v>326.10000000000014</v>
      </c>
      <c r="Q3001" s="6">
        <f>Table1[[#This Row],[Profit]]/Table1[[#This Row],[Revenue]]</f>
        <v>0.31113146520880453</v>
      </c>
    </row>
  </sheetData>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512A55-84FC-4EA9-9B13-8BF218B537E3}">
  <sheetPr>
    <tabColor rgb="FF92D050"/>
  </sheetPr>
  <dimension ref="A1"/>
  <sheetViews>
    <sheetView showGridLines="0" tabSelected="1" zoomScaleNormal="100" workbookViewId="0">
      <selection activeCell="AB30" sqref="AB30"/>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4CF893-C134-4DBA-B34F-14ED4247E0A8}">
  <sheetPr>
    <tabColor rgb="FF00B0F0"/>
  </sheetPr>
  <dimension ref="B2:Y79"/>
  <sheetViews>
    <sheetView zoomScale="40" zoomScaleNormal="40" workbookViewId="0">
      <selection activeCell="U65" sqref="U65"/>
    </sheetView>
  </sheetViews>
  <sheetFormatPr defaultRowHeight="14.4" x14ac:dyDescent="0.3"/>
  <cols>
    <col min="2" max="2" width="16.21875" bestFit="1" customWidth="1"/>
    <col min="3" max="3" width="15.44140625" bestFit="1" customWidth="1"/>
    <col min="4" max="4" width="9.44140625" bestFit="1" customWidth="1"/>
    <col min="6" max="6" width="16.21875" bestFit="1" customWidth="1"/>
    <col min="7" max="8" width="15.44140625" bestFit="1" customWidth="1"/>
    <col min="9" max="9" width="4.77734375" bestFit="1" customWidth="1"/>
    <col min="11" max="11" width="13.88671875" bestFit="1" customWidth="1"/>
    <col min="12" max="13" width="16.21875" bestFit="1" customWidth="1"/>
    <col min="14" max="14" width="19.88671875" customWidth="1"/>
    <col min="15" max="15" width="30.77734375" customWidth="1"/>
    <col min="16" max="16" width="16.21875" bestFit="1" customWidth="1"/>
    <col min="17" max="17" width="15.44140625" bestFit="1" customWidth="1"/>
    <col min="18" max="19" width="16.21875" bestFit="1" customWidth="1"/>
    <col min="21" max="22" width="16.21875" bestFit="1" customWidth="1"/>
    <col min="24" max="25" width="16.21875" bestFit="1" customWidth="1"/>
  </cols>
  <sheetData>
    <row r="2" spans="2:25" x14ac:dyDescent="0.3">
      <c r="B2" s="7" t="s">
        <v>6042</v>
      </c>
      <c r="C2" s="7"/>
      <c r="F2" s="7" t="s">
        <v>6050</v>
      </c>
      <c r="G2" s="7"/>
      <c r="H2" s="7"/>
      <c r="K2" s="7"/>
      <c r="L2" s="7"/>
    </row>
    <row r="3" spans="2:25" x14ac:dyDescent="0.3">
      <c r="B3" s="2" t="s">
        <v>6044</v>
      </c>
      <c r="C3" t="s">
        <v>6049</v>
      </c>
      <c r="F3" s="2" t="s">
        <v>6044</v>
      </c>
      <c r="G3" t="s">
        <v>6048</v>
      </c>
      <c r="H3" t="s">
        <v>6049</v>
      </c>
    </row>
    <row r="4" spans="2:25" x14ac:dyDescent="0.3">
      <c r="B4" s="3" t="s">
        <v>6046</v>
      </c>
      <c r="C4" s="8">
        <v>272576.11000000004</v>
      </c>
      <c r="F4" s="3" t="s">
        <v>6046</v>
      </c>
      <c r="G4" s="8">
        <v>882474.2200000009</v>
      </c>
      <c r="H4" s="8">
        <v>272576.11000000004</v>
      </c>
      <c r="P4" s="2" t="s">
        <v>6044</v>
      </c>
      <c r="Q4" t="s">
        <v>6048</v>
      </c>
      <c r="R4" t="s">
        <v>6049</v>
      </c>
      <c r="U4" s="2" t="s">
        <v>6044</v>
      </c>
      <c r="V4" t="s">
        <v>6047</v>
      </c>
      <c r="X4" s="2" t="s">
        <v>6044</v>
      </c>
      <c r="Y4" t="s">
        <v>6047</v>
      </c>
    </row>
    <row r="5" spans="2:25" x14ac:dyDescent="0.3">
      <c r="B5" s="3" t="s">
        <v>6051</v>
      </c>
      <c r="C5" s="8">
        <v>252704.56000000017</v>
      </c>
      <c r="F5" s="3" t="s">
        <v>6051</v>
      </c>
      <c r="G5" s="8">
        <v>791018.77000000037</v>
      </c>
      <c r="H5" s="8">
        <v>252704.56000000017</v>
      </c>
      <c r="P5" s="3" t="s">
        <v>6046</v>
      </c>
      <c r="Q5" s="8">
        <v>882474.2200000009</v>
      </c>
      <c r="R5" s="8">
        <v>272576.11000000004</v>
      </c>
      <c r="U5" s="3" t="s">
        <v>24</v>
      </c>
      <c r="V5" s="8">
        <v>1007</v>
      </c>
      <c r="X5" s="3" t="s">
        <v>106</v>
      </c>
      <c r="Y5" s="8">
        <v>323</v>
      </c>
    </row>
    <row r="6" spans="2:25" x14ac:dyDescent="0.3">
      <c r="B6" s="3" t="s">
        <v>6052</v>
      </c>
      <c r="C6" s="8">
        <v>247912.09999999992</v>
      </c>
      <c r="F6" s="3" t="s">
        <v>6052</v>
      </c>
      <c r="G6" s="8">
        <v>756714.38000000059</v>
      </c>
      <c r="H6" s="8">
        <v>247912.09999999992</v>
      </c>
      <c r="P6" s="3" t="s">
        <v>6051</v>
      </c>
      <c r="Q6" s="8">
        <v>791018.77000000037</v>
      </c>
      <c r="R6" s="8">
        <v>252704.56000000017</v>
      </c>
      <c r="U6" s="3" t="s">
        <v>32</v>
      </c>
      <c r="V6" s="8">
        <v>1014</v>
      </c>
      <c r="X6" s="3" t="s">
        <v>63</v>
      </c>
      <c r="Y6" s="8">
        <v>330</v>
      </c>
    </row>
    <row r="7" spans="2:25" x14ac:dyDescent="0.3">
      <c r="B7" s="3" t="s">
        <v>6053</v>
      </c>
      <c r="C7" s="8">
        <v>236207.16</v>
      </c>
      <c r="F7" s="3" t="s">
        <v>6053</v>
      </c>
      <c r="G7" s="8">
        <v>741416.58</v>
      </c>
      <c r="H7" s="8">
        <v>236207.16</v>
      </c>
      <c r="P7" s="3" t="s">
        <v>6052</v>
      </c>
      <c r="Q7" s="8">
        <v>756714.38000000059</v>
      </c>
      <c r="R7" s="8">
        <v>247912.09999999992</v>
      </c>
      <c r="U7" s="3" t="s">
        <v>16</v>
      </c>
      <c r="V7" s="8">
        <v>979</v>
      </c>
      <c r="X7" s="3" t="s">
        <v>42</v>
      </c>
      <c r="Y7" s="8">
        <v>322</v>
      </c>
    </row>
    <row r="8" spans="2:25" x14ac:dyDescent="0.3">
      <c r="B8" s="3" t="s">
        <v>6054</v>
      </c>
      <c r="C8" s="8">
        <v>266420.5399999998</v>
      </c>
      <c r="F8" s="3" t="s">
        <v>6054</v>
      </c>
      <c r="G8" s="8">
        <v>821203.2699999999</v>
      </c>
      <c r="H8" s="8">
        <v>266420.5399999998</v>
      </c>
      <c r="P8" s="3" t="s">
        <v>6053</v>
      </c>
      <c r="Q8" s="8">
        <v>741416.58</v>
      </c>
      <c r="R8" s="8">
        <v>236207.16</v>
      </c>
      <c r="U8" s="3" t="s">
        <v>6045</v>
      </c>
      <c r="V8" s="8">
        <v>3000</v>
      </c>
      <c r="X8" s="3" t="s">
        <v>73</v>
      </c>
      <c r="Y8" s="8">
        <v>335</v>
      </c>
    </row>
    <row r="9" spans="2:25" x14ac:dyDescent="0.3">
      <c r="B9" s="3" t="s">
        <v>6055</v>
      </c>
      <c r="C9" s="8">
        <v>215730.47000000006</v>
      </c>
      <c r="F9" s="3" t="s">
        <v>6055</v>
      </c>
      <c r="G9" s="8">
        <v>673660.75000000023</v>
      </c>
      <c r="H9" s="8">
        <v>215730.47000000006</v>
      </c>
      <c r="P9" s="3" t="s">
        <v>6054</v>
      </c>
      <c r="Q9" s="8">
        <v>821203.2699999999</v>
      </c>
      <c r="R9" s="8">
        <v>266420.5399999998</v>
      </c>
      <c r="X9" s="3" t="s">
        <v>59</v>
      </c>
      <c r="Y9" s="8">
        <v>304</v>
      </c>
    </row>
    <row r="10" spans="2:25" x14ac:dyDescent="0.3">
      <c r="B10" s="3" t="s">
        <v>6057</v>
      </c>
      <c r="C10" s="8">
        <v>136404.29</v>
      </c>
      <c r="F10" s="3" t="s">
        <v>6057</v>
      </c>
      <c r="G10" s="8">
        <v>436825.48999999982</v>
      </c>
      <c r="H10" s="8">
        <v>136404.29</v>
      </c>
      <c r="P10" s="3" t="s">
        <v>6055</v>
      </c>
      <c r="Q10" s="8">
        <v>673660.75000000023</v>
      </c>
      <c r="R10" s="8">
        <v>215730.47000000006</v>
      </c>
      <c r="X10" s="3" t="s">
        <v>52</v>
      </c>
      <c r="Y10" s="8">
        <v>323</v>
      </c>
    </row>
    <row r="11" spans="2:25" x14ac:dyDescent="0.3">
      <c r="B11" s="3" t="s">
        <v>6058</v>
      </c>
      <c r="C11" s="8">
        <v>187841.38999999978</v>
      </c>
      <c r="F11" s="3" t="s">
        <v>6058</v>
      </c>
      <c r="G11" s="8">
        <v>584386.68000000017</v>
      </c>
      <c r="H11" s="8">
        <v>187841.38999999978</v>
      </c>
      <c r="P11" s="3" t="s">
        <v>6057</v>
      </c>
      <c r="Q11" s="8">
        <v>436825.48999999982</v>
      </c>
      <c r="R11" s="8">
        <v>136404.29</v>
      </c>
      <c r="X11" s="3" t="s">
        <v>17</v>
      </c>
      <c r="Y11" s="8">
        <v>352</v>
      </c>
    </row>
    <row r="12" spans="2:25" x14ac:dyDescent="0.3">
      <c r="B12" s="3" t="s">
        <v>6059</v>
      </c>
      <c r="C12" s="8">
        <v>191287.39999999997</v>
      </c>
      <c r="F12" s="3" t="s">
        <v>6059</v>
      </c>
      <c r="G12" s="8">
        <v>610618.43999999994</v>
      </c>
      <c r="H12" s="8">
        <v>191287.39999999997</v>
      </c>
      <c r="P12" s="3" t="s">
        <v>6058</v>
      </c>
      <c r="Q12" s="8">
        <v>584386.68000000017</v>
      </c>
      <c r="R12" s="8">
        <v>187841.38999999978</v>
      </c>
      <c r="X12" s="3" t="s">
        <v>33</v>
      </c>
      <c r="Y12" s="8">
        <v>361</v>
      </c>
    </row>
    <row r="13" spans="2:25" x14ac:dyDescent="0.3">
      <c r="B13" s="3" t="s">
        <v>6060</v>
      </c>
      <c r="C13" s="8">
        <v>173021.18000000008</v>
      </c>
      <c r="F13" s="3" t="s">
        <v>6060</v>
      </c>
      <c r="G13" s="8">
        <v>519758.43999999989</v>
      </c>
      <c r="H13" s="8">
        <v>173021.18000000008</v>
      </c>
      <c r="P13" s="3" t="s">
        <v>6059</v>
      </c>
      <c r="Q13" s="8">
        <v>610618.43999999994</v>
      </c>
      <c r="R13" s="8">
        <v>191287.39999999997</v>
      </c>
      <c r="X13" s="3" t="s">
        <v>25</v>
      </c>
      <c r="Y13" s="8">
        <v>350</v>
      </c>
    </row>
    <row r="14" spans="2:25" x14ac:dyDescent="0.3">
      <c r="B14" s="3" t="s">
        <v>6061</v>
      </c>
      <c r="C14" s="8">
        <v>196674.27999999997</v>
      </c>
      <c r="F14" s="3" t="s">
        <v>6061</v>
      </c>
      <c r="G14" s="8">
        <v>571173.9800000001</v>
      </c>
      <c r="H14" s="8">
        <v>196674.27999999997</v>
      </c>
      <c r="P14" s="3" t="s">
        <v>6060</v>
      </c>
      <c r="Q14" s="8">
        <v>519758.43999999989</v>
      </c>
      <c r="R14" s="8">
        <v>173021.18000000008</v>
      </c>
      <c r="X14" s="3" t="s">
        <v>6045</v>
      </c>
      <c r="Y14" s="8">
        <v>3000</v>
      </c>
    </row>
    <row r="15" spans="2:25" x14ac:dyDescent="0.3">
      <c r="B15" s="3" t="s">
        <v>6062</v>
      </c>
      <c r="C15" s="8">
        <v>151628.32999999996</v>
      </c>
      <c r="F15" s="3" t="s">
        <v>6062</v>
      </c>
      <c r="G15" s="8">
        <v>495813.23000000016</v>
      </c>
      <c r="H15" s="8">
        <v>151628.32999999996</v>
      </c>
      <c r="P15" s="3" t="s">
        <v>6061</v>
      </c>
      <c r="Q15" s="8">
        <v>571173.9800000001</v>
      </c>
      <c r="R15" s="8">
        <v>196674.27999999997</v>
      </c>
    </row>
    <row r="16" spans="2:25" x14ac:dyDescent="0.3">
      <c r="B16" s="3" t="s">
        <v>6045</v>
      </c>
      <c r="C16" s="5">
        <v>2528407.8100000024</v>
      </c>
      <c r="D16" t="str">
        <f>_xlfn.CONCAT(ROUND(GETPIVOTDATA("[Measures].[Sum of Profit]",$B$3),0), "$")</f>
        <v>2528408$</v>
      </c>
      <c r="F16" s="3" t="s">
        <v>6045</v>
      </c>
      <c r="G16" s="5">
        <v>7885064.2299999902</v>
      </c>
      <c r="H16" s="5">
        <v>2528407.8100000024</v>
      </c>
      <c r="I16" s="6">
        <f>GETPIVOTDATA("[Measures].[Sum of Profit]",$F$3)/GETPIVOTDATA("[Measures].[Sum of Revenue]",$F$3)</f>
        <v>0.32065785848392581</v>
      </c>
      <c r="P16" s="3" t="s">
        <v>6062</v>
      </c>
      <c r="Q16" s="8">
        <v>495813.23000000016</v>
      </c>
      <c r="R16" s="8">
        <v>151628.32999999996</v>
      </c>
    </row>
    <row r="17" spans="2:18" x14ac:dyDescent="0.3">
      <c r="P17" s="3" t="s">
        <v>6045</v>
      </c>
      <c r="Q17" s="5">
        <v>7885064.2299999902</v>
      </c>
      <c r="R17" s="5">
        <v>2528407.8100000024</v>
      </c>
    </row>
    <row r="27" spans="2:18" x14ac:dyDescent="0.3">
      <c r="B27" s="7" t="s">
        <v>6043</v>
      </c>
      <c r="C27" s="7"/>
    </row>
    <row r="28" spans="2:18" x14ac:dyDescent="0.3">
      <c r="B28" s="2" t="s">
        <v>6044</v>
      </c>
      <c r="C28" t="s">
        <v>6048</v>
      </c>
      <c r="F28" s="2" t="s">
        <v>6044</v>
      </c>
      <c r="G28" t="s">
        <v>6049</v>
      </c>
      <c r="H28" t="s">
        <v>6048</v>
      </c>
    </row>
    <row r="29" spans="2:18" x14ac:dyDescent="0.3">
      <c r="B29" s="3" t="s">
        <v>6046</v>
      </c>
      <c r="C29" s="8">
        <v>882474.2200000009</v>
      </c>
      <c r="F29" s="3" t="s">
        <v>6046</v>
      </c>
      <c r="G29" s="8">
        <v>272576.11000000004</v>
      </c>
      <c r="H29" s="8">
        <v>882474.2200000009</v>
      </c>
    </row>
    <row r="30" spans="2:18" x14ac:dyDescent="0.3">
      <c r="B30" s="3" t="s">
        <v>6051</v>
      </c>
      <c r="C30" s="8">
        <v>791018.77000000037</v>
      </c>
      <c r="F30" s="3" t="s">
        <v>6051</v>
      </c>
      <c r="G30" s="8">
        <v>252704.56000000017</v>
      </c>
      <c r="H30" s="8">
        <v>791018.77000000037</v>
      </c>
    </row>
    <row r="31" spans="2:18" x14ac:dyDescent="0.3">
      <c r="B31" s="3" t="s">
        <v>6052</v>
      </c>
      <c r="C31" s="8">
        <v>756714.38000000059</v>
      </c>
      <c r="F31" s="3" t="s">
        <v>6052</v>
      </c>
      <c r="G31" s="8">
        <v>247912.09999999992</v>
      </c>
      <c r="H31" s="8">
        <v>756714.38000000059</v>
      </c>
    </row>
    <row r="32" spans="2:18" x14ac:dyDescent="0.3">
      <c r="B32" s="3" t="s">
        <v>6053</v>
      </c>
      <c r="C32" s="8">
        <v>741416.58</v>
      </c>
      <c r="F32" s="3" t="s">
        <v>6053</v>
      </c>
      <c r="G32" s="8">
        <v>236207.16</v>
      </c>
      <c r="H32" s="8">
        <v>741416.58</v>
      </c>
    </row>
    <row r="33" spans="2:19" x14ac:dyDescent="0.3">
      <c r="B33" s="3" t="s">
        <v>6054</v>
      </c>
      <c r="C33" s="8">
        <v>821203.2699999999</v>
      </c>
      <c r="F33" s="3" t="s">
        <v>6054</v>
      </c>
      <c r="G33" s="8">
        <v>266420.5399999998</v>
      </c>
      <c r="H33" s="8">
        <v>821203.2699999999</v>
      </c>
    </row>
    <row r="34" spans="2:19" x14ac:dyDescent="0.3">
      <c r="B34" s="3" t="s">
        <v>6055</v>
      </c>
      <c r="C34" s="8">
        <v>673660.75000000023</v>
      </c>
      <c r="F34" s="3" t="s">
        <v>6055</v>
      </c>
      <c r="G34" s="8">
        <v>215730.47000000006</v>
      </c>
      <c r="H34" s="8">
        <v>673660.75000000023</v>
      </c>
    </row>
    <row r="35" spans="2:19" x14ac:dyDescent="0.3">
      <c r="B35" s="3" t="s">
        <v>6057</v>
      </c>
      <c r="C35" s="8">
        <v>436825.48999999982</v>
      </c>
      <c r="F35" s="3" t="s">
        <v>6057</v>
      </c>
      <c r="G35" s="8">
        <v>136404.29</v>
      </c>
      <c r="H35" s="8">
        <v>436825.48999999982</v>
      </c>
    </row>
    <row r="36" spans="2:19" x14ac:dyDescent="0.3">
      <c r="B36" s="3" t="s">
        <v>6058</v>
      </c>
      <c r="C36" s="8">
        <v>584386.68000000017</v>
      </c>
      <c r="F36" s="3" t="s">
        <v>6058</v>
      </c>
      <c r="G36" s="8">
        <v>187841.38999999978</v>
      </c>
      <c r="H36" s="8">
        <v>584386.68000000017</v>
      </c>
      <c r="R36" s="2" t="s">
        <v>6044</v>
      </c>
      <c r="S36" t="s">
        <v>6047</v>
      </c>
    </row>
    <row r="37" spans="2:19" x14ac:dyDescent="0.3">
      <c r="B37" s="3" t="s">
        <v>6059</v>
      </c>
      <c r="C37" s="8">
        <v>610618.43999999994</v>
      </c>
      <c r="F37" s="3" t="s">
        <v>6059</v>
      </c>
      <c r="G37" s="8">
        <v>191287.39999999997</v>
      </c>
      <c r="H37" s="8">
        <v>610618.43999999994</v>
      </c>
      <c r="R37" s="3" t="s">
        <v>6046</v>
      </c>
      <c r="S37" s="8"/>
    </row>
    <row r="38" spans="2:19" x14ac:dyDescent="0.3">
      <c r="B38" s="3" t="s">
        <v>6060</v>
      </c>
      <c r="C38" s="8">
        <v>519758.43999999989</v>
      </c>
      <c r="F38" s="3" t="s">
        <v>6060</v>
      </c>
      <c r="G38" s="8">
        <v>173021.18000000008</v>
      </c>
      <c r="H38" s="8">
        <v>519758.43999999989</v>
      </c>
      <c r="R38" s="4" t="s">
        <v>6064</v>
      </c>
      <c r="S38" s="8">
        <v>114</v>
      </c>
    </row>
    <row r="39" spans="2:19" x14ac:dyDescent="0.3">
      <c r="B39" s="3" t="s">
        <v>6061</v>
      </c>
      <c r="C39" s="8">
        <v>571173.9800000001</v>
      </c>
      <c r="F39" s="3" t="s">
        <v>6061</v>
      </c>
      <c r="G39" s="8">
        <v>196674.27999999997</v>
      </c>
      <c r="H39" s="8">
        <v>571173.9800000001</v>
      </c>
      <c r="R39" s="4" t="s">
        <v>6063</v>
      </c>
      <c r="S39" s="8">
        <v>100</v>
      </c>
    </row>
    <row r="40" spans="2:19" x14ac:dyDescent="0.3">
      <c r="B40" s="3" t="s">
        <v>6062</v>
      </c>
      <c r="C40" s="8">
        <v>495813.23000000016</v>
      </c>
      <c r="F40" s="3" t="s">
        <v>6062</v>
      </c>
      <c r="G40" s="8">
        <v>151628.32999999996</v>
      </c>
      <c r="H40" s="8">
        <v>495813.23000000016</v>
      </c>
      <c r="R40" s="4" t="s">
        <v>6056</v>
      </c>
      <c r="S40" s="8">
        <v>117</v>
      </c>
    </row>
    <row r="41" spans="2:19" x14ac:dyDescent="0.3">
      <c r="B41" s="3" t="s">
        <v>6045</v>
      </c>
      <c r="C41" s="5">
        <v>7885064.2299999902</v>
      </c>
      <c r="D41" t="str">
        <f>_xlfn.CONCAT(ROUND(GETPIVOTDATA("[Measures].[Sum of Revenue]",$B$28),0),"$")</f>
        <v>7885064$</v>
      </c>
      <c r="F41" s="3" t="s">
        <v>6045</v>
      </c>
      <c r="G41" s="5">
        <v>2528407.8100000024</v>
      </c>
      <c r="H41" s="5">
        <v>7885064.2299999902</v>
      </c>
      <c r="R41" s="3" t="s">
        <v>6051</v>
      </c>
      <c r="S41" s="8"/>
    </row>
    <row r="42" spans="2:19" x14ac:dyDescent="0.3">
      <c r="R42" s="4" t="s">
        <v>6064</v>
      </c>
      <c r="S42" s="8">
        <v>87</v>
      </c>
    </row>
    <row r="43" spans="2:19" x14ac:dyDescent="0.3">
      <c r="R43" s="4" t="s">
        <v>6063</v>
      </c>
      <c r="S43" s="8">
        <v>105</v>
      </c>
    </row>
    <row r="44" spans="2:19" x14ac:dyDescent="0.3">
      <c r="R44" s="4" t="s">
        <v>6056</v>
      </c>
      <c r="S44" s="8">
        <v>88</v>
      </c>
    </row>
    <row r="45" spans="2:19" x14ac:dyDescent="0.3">
      <c r="R45" s="3" t="s">
        <v>6052</v>
      </c>
      <c r="S45" s="8"/>
    </row>
    <row r="46" spans="2:19" x14ac:dyDescent="0.3">
      <c r="L46" s="2" t="s">
        <v>6044</v>
      </c>
      <c r="M46" t="s">
        <v>6047</v>
      </c>
      <c r="R46" s="4" t="s">
        <v>6064</v>
      </c>
      <c r="S46" s="8">
        <v>95</v>
      </c>
    </row>
    <row r="47" spans="2:19" x14ac:dyDescent="0.3">
      <c r="L47" s="3" t="s">
        <v>28</v>
      </c>
      <c r="M47" s="8">
        <v>496</v>
      </c>
      <c r="R47" s="4" t="s">
        <v>6063</v>
      </c>
      <c r="S47" s="8">
        <v>94</v>
      </c>
    </row>
    <row r="48" spans="2:19" x14ac:dyDescent="0.3">
      <c r="L48" s="3" t="s">
        <v>27</v>
      </c>
      <c r="M48" s="8">
        <v>500</v>
      </c>
      <c r="R48" s="4" t="s">
        <v>6056</v>
      </c>
      <c r="S48" s="8">
        <v>102</v>
      </c>
    </row>
    <row r="49" spans="12:19" x14ac:dyDescent="0.3">
      <c r="L49" s="3" t="s">
        <v>19</v>
      </c>
      <c r="M49" s="8">
        <v>497</v>
      </c>
      <c r="R49" s="3" t="s">
        <v>6053</v>
      </c>
      <c r="S49" s="8"/>
    </row>
    <row r="50" spans="12:19" x14ac:dyDescent="0.3">
      <c r="L50" s="3" t="s">
        <v>35</v>
      </c>
      <c r="M50" s="8">
        <v>499</v>
      </c>
      <c r="R50" s="4" t="s">
        <v>6064</v>
      </c>
      <c r="S50" s="8">
        <v>112</v>
      </c>
    </row>
    <row r="51" spans="12:19" x14ac:dyDescent="0.3">
      <c r="L51" s="3" t="s">
        <v>20</v>
      </c>
      <c r="M51" s="8">
        <v>500</v>
      </c>
      <c r="R51" s="4" t="s">
        <v>6063</v>
      </c>
      <c r="S51" s="8">
        <v>89</v>
      </c>
    </row>
    <row r="52" spans="12:19" x14ac:dyDescent="0.3">
      <c r="L52" s="3" t="s">
        <v>44</v>
      </c>
      <c r="M52" s="8">
        <v>508</v>
      </c>
      <c r="R52" s="4" t="s">
        <v>6056</v>
      </c>
      <c r="S52" s="8">
        <v>73</v>
      </c>
    </row>
    <row r="53" spans="12:19" x14ac:dyDescent="0.3">
      <c r="L53" s="3" t="s">
        <v>6045</v>
      </c>
      <c r="M53" s="8">
        <v>3000</v>
      </c>
      <c r="R53" s="3" t="s">
        <v>6054</v>
      </c>
      <c r="S53" s="8"/>
    </row>
    <row r="54" spans="12:19" x14ac:dyDescent="0.3">
      <c r="R54" s="4" t="s">
        <v>6064</v>
      </c>
      <c r="S54" s="8">
        <v>100</v>
      </c>
    </row>
    <row r="55" spans="12:19" x14ac:dyDescent="0.3">
      <c r="R55" s="4" t="s">
        <v>6063</v>
      </c>
      <c r="S55" s="8">
        <v>122</v>
      </c>
    </row>
    <row r="56" spans="12:19" x14ac:dyDescent="0.3">
      <c r="R56" s="4" t="s">
        <v>6056</v>
      </c>
      <c r="S56" s="8">
        <v>98</v>
      </c>
    </row>
    <row r="57" spans="12:19" x14ac:dyDescent="0.3">
      <c r="R57" s="3" t="s">
        <v>6055</v>
      </c>
      <c r="S57" s="8"/>
    </row>
    <row r="58" spans="12:19" x14ac:dyDescent="0.3">
      <c r="R58" s="4" t="s">
        <v>6064</v>
      </c>
      <c r="S58" s="8">
        <v>94</v>
      </c>
    </row>
    <row r="59" spans="12:19" x14ac:dyDescent="0.3">
      <c r="R59" s="4" t="s">
        <v>6063</v>
      </c>
      <c r="S59" s="8">
        <v>90</v>
      </c>
    </row>
    <row r="60" spans="12:19" x14ac:dyDescent="0.3">
      <c r="R60" s="4" t="s">
        <v>6056</v>
      </c>
      <c r="S60" s="8">
        <v>76</v>
      </c>
    </row>
    <row r="61" spans="12:19" x14ac:dyDescent="0.3">
      <c r="R61" s="3" t="s">
        <v>6057</v>
      </c>
      <c r="S61" s="8"/>
    </row>
    <row r="62" spans="12:19" x14ac:dyDescent="0.3">
      <c r="R62" s="4" t="s">
        <v>6064</v>
      </c>
      <c r="S62" s="8">
        <v>100</v>
      </c>
    </row>
    <row r="63" spans="12:19" x14ac:dyDescent="0.3">
      <c r="R63" s="4" t="s">
        <v>6063</v>
      </c>
      <c r="S63" s="8">
        <v>99</v>
      </c>
    </row>
    <row r="64" spans="12:19" x14ac:dyDescent="0.3">
      <c r="R64" s="3" t="s">
        <v>6058</v>
      </c>
      <c r="S64" s="8"/>
    </row>
    <row r="65" spans="18:20" x14ac:dyDescent="0.3">
      <c r="R65" s="4" t="s">
        <v>6064</v>
      </c>
      <c r="S65" s="8">
        <v>93</v>
      </c>
    </row>
    <row r="66" spans="18:20" x14ac:dyDescent="0.3">
      <c r="R66" s="4" t="s">
        <v>6063</v>
      </c>
      <c r="S66" s="8">
        <v>102</v>
      </c>
    </row>
    <row r="67" spans="18:20" x14ac:dyDescent="0.3">
      <c r="R67" s="3" t="s">
        <v>6059</v>
      </c>
      <c r="S67" s="8"/>
      <c r="T67">
        <f>GETPIVOTDATA("[Measures].[Count of Order ID]",$R$36)</f>
        <v>3000</v>
      </c>
    </row>
    <row r="68" spans="18:20" x14ac:dyDescent="0.3">
      <c r="R68" s="4" t="s">
        <v>6064</v>
      </c>
      <c r="S68" s="8">
        <v>100</v>
      </c>
    </row>
    <row r="69" spans="18:20" x14ac:dyDescent="0.3">
      <c r="R69" s="4" t="s">
        <v>6063</v>
      </c>
      <c r="S69" s="8">
        <v>115</v>
      </c>
    </row>
    <row r="70" spans="18:20" x14ac:dyDescent="0.3">
      <c r="R70" s="3" t="s">
        <v>6060</v>
      </c>
      <c r="S70" s="8"/>
    </row>
    <row r="71" spans="18:20" x14ac:dyDescent="0.3">
      <c r="R71" s="4" t="s">
        <v>6064</v>
      </c>
      <c r="S71" s="8">
        <v>92</v>
      </c>
    </row>
    <row r="72" spans="18:20" x14ac:dyDescent="0.3">
      <c r="R72" s="4" t="s">
        <v>6063</v>
      </c>
      <c r="S72" s="8">
        <v>126</v>
      </c>
    </row>
    <row r="73" spans="18:20" x14ac:dyDescent="0.3">
      <c r="R73" s="3" t="s">
        <v>6061</v>
      </c>
      <c r="S73" s="8"/>
    </row>
    <row r="74" spans="18:20" x14ac:dyDescent="0.3">
      <c r="R74" s="4" t="s">
        <v>6064</v>
      </c>
      <c r="S74" s="8">
        <v>98</v>
      </c>
    </row>
    <row r="75" spans="18:20" x14ac:dyDescent="0.3">
      <c r="R75" s="4" t="s">
        <v>6063</v>
      </c>
      <c r="S75" s="8">
        <v>117</v>
      </c>
    </row>
    <row r="76" spans="18:20" x14ac:dyDescent="0.3">
      <c r="R76" s="3" t="s">
        <v>6062</v>
      </c>
      <c r="S76" s="8"/>
    </row>
    <row r="77" spans="18:20" x14ac:dyDescent="0.3">
      <c r="R77" s="4" t="s">
        <v>6064</v>
      </c>
      <c r="S77" s="8">
        <v>101</v>
      </c>
    </row>
    <row r="78" spans="18:20" x14ac:dyDescent="0.3">
      <c r="R78" s="4" t="s">
        <v>6063</v>
      </c>
      <c r="S78" s="8">
        <v>101</v>
      </c>
    </row>
    <row r="79" spans="18:20" x14ac:dyDescent="0.3">
      <c r="R79" s="3" t="s">
        <v>6045</v>
      </c>
      <c r="S79" s="8">
        <v>3000</v>
      </c>
    </row>
  </sheetData>
  <mergeCells count="4">
    <mergeCell ref="B27:C27"/>
    <mergeCell ref="B2:C2"/>
    <mergeCell ref="F2:H2"/>
    <mergeCell ref="K2:L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vt:lpstr>
      <vt:lpstr>Dashboard</vt:lpstr>
      <vt:lpstr>Pivots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FIM Glusha</cp:lastModifiedBy>
  <dcterms:created xsi:type="dcterms:W3CDTF">2026-02-09T12:15:53Z</dcterms:created>
  <dcterms:modified xsi:type="dcterms:W3CDTF">2026-02-11T12:32:40Z</dcterms:modified>
</cp:coreProperties>
</file>