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iceluz\Downloads\"/>
    </mc:Choice>
  </mc:AlternateContent>
  <xr:revisionPtr revIDLastSave="0" documentId="13_ncr:1_{34C104B8-4BDF-4B1A-A011-C3CD5B7A8C87}" xr6:coauthVersionLast="47" xr6:coauthVersionMax="47" xr10:uidLastSave="{00000000-0000-0000-0000-000000000000}"/>
  <bookViews>
    <workbookView xWindow="-28920" yWindow="-120" windowWidth="29040" windowHeight="15720" tabRatio="0" firstSheet="5" activeTab="5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D26" i="3"/>
  <c r="G11" i="4" l="1"/>
</calcChain>
</file>

<file path=xl/sharedStrings.xml><?xml version="1.0" encoding="utf-8"?>
<sst xmlns="http://schemas.openxmlformats.org/spreadsheetml/2006/main" count="3005" uniqueCount="327">
  <si>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</si>
  <si>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</si>
  <si>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</si>
  <si>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</si>
  <si>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</si>
  <si>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</si>
  <si>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</si>
  <si>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</si>
  <si>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</si>
  <si>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</si>
  <si>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</si>
  <si>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</si>
  <si>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</si>
  <si>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</si>
  <si>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</si>
  <si>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</si>
  <si>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</si>
  <si>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</si>
  <si>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</si>
  <si>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</si>
  <si>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</si>
  <si>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</si>
  <si>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</si>
  <si>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</si>
  <si>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</si>
  <si>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</si>
  <si>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</si>
  <si>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</si>
  <si>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</si>
  <si>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</si>
  <si>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</si>
  <si>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</si>
  <si>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</si>
  <si>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</si>
  <si>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</si>
  <si>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</si>
  <si>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</si>
  <si>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</si>
  <si>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</si>
  <si>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</si>
  <si>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</si>
  <si>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</si>
  <si>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</si>
  <si>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</si>
  <si>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</si>
  <si>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</si>
  <si>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</si>
  <si>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</si>
  <si>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</si>
  <si>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</si>
  <si>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</si>
  <si>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</si>
  <si>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</si>
  <si>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</si>
  <si>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</si>
  <si>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</si>
  <si>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</si>
  <si>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</si>
  <si>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</si>
  <si>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</si>
  <si>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</si>
  <si>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</si>
  <si>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</si>
  <si>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</si>
  <si>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</si>
  <si>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</si>
  <si>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</si>
  <si>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</si>
  <si>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</si>
  <si>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</si>
  <si>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</si>
  <si>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</si>
  <si>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</si>
  <si>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</si>
  <si>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</si>
  <si>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</si>
  <si>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</si>
  <si>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</si>
  <si>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</si>
  <si>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</si>
  <si>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</si>
  <si>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</si>
  <si>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</si>
  <si>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</si>
  <si>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</si>
  <si>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</si>
  <si>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</si>
  <si>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</si>
  <si>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</si>
  <si>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</si>
  <si>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</si>
  <si>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</si>
  <si>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</si>
  <si>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</si>
  <si>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</si>
  <si>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</si>
  <si>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</si>
  <si>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</si>
  <si>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</si>
  <si>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</si>
  <si>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</si>
  <si>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</si>
  <si>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</si>
  <si>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</si>
  <si>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</si>
  <si>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</si>
  <si>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</si>
  <si>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</si>
  <si>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</si>
  <si>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</si>
  <si>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</si>
  <si>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</si>
  <si>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</si>
  <si>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</si>
  <si>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</si>
  <si>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</si>
  <si>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</si>
  <si>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</si>
  <si>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</si>
  <si>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</si>
  <si>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</si>
  <si>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</si>
  <si>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</si>
  <si>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</si>
  <si>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</si>
  <si>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</si>
  <si>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</si>
  <si>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</si>
  <si>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</si>
  <si>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</si>
  <si>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</si>
  <si>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</si>
  <si>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</si>
  <si>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</si>
  <si>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</si>
  <si>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</si>
  <si>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</si>
  <si>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</si>
  <si>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</si>
  <si>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</si>
  <si>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</si>
  <si>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</si>
  <si>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</si>
  <si>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</si>
  <si>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</si>
  <si>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</si>
  <si>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</si>
  <si>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</si>
  <si>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</si>
  <si>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</si>
  <si>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</si>
  <si>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</si>
  <si>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</si>
  <si>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</si>
  <si>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</si>
  <si>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</si>
  <si>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</si>
  <si>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</si>
  <si>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</si>
  <si>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</si>
  <si>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</si>
  <si>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</si>
  <si>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</si>
  <si>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</si>
  <si>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</si>
  <si>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</si>
  <si>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</si>
  <si>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</si>
  <si>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</si>
  <si>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</si>
  <si>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</si>
  <si>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</si>
  <si>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</si>
  <si>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</si>
  <si>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</si>
  <si>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</si>
  <si>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</si>
  <si>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</si>
  <si>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</si>
  <si>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</si>
  <si>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</si>
  <si>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</si>
  <si>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</si>
  <si>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</si>
  <si>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</si>
  <si>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</si>
  <si>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</si>
  <si>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</si>
  <si>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</si>
  <si>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</si>
  <si>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</si>
  <si>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</si>
  <si>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</si>
  <si>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</si>
  <si>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</si>
  <si>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</si>
  <si>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</si>
  <si>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</si>
  <si>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</si>
  <si>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</si>
  <si>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</si>
  <si>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</si>
  <si>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</si>
  <si>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</si>
  <si>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</si>
  <si>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</si>
  <si>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</si>
  <si>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</si>
  <si>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</si>
  <si>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</si>
  <si>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</si>
  <si>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</si>
  <si>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</si>
  <si>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</si>
  <si>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</si>
  <si>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</si>
  <si>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</si>
  <si>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</si>
  <si>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</si>
  <si>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</si>
  <si>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</si>
  <si>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</si>
  <si>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</si>
  <si>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</si>
  <si>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</si>
  <si>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</si>
  <si>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</si>
  <si>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</si>
  <si>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</si>
  <si>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</si>
  <si>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</si>
  <si>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</si>
  <si>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</si>
  <si>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</si>
  <si>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</si>
  <si>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</si>
  <si>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</si>
  <si>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</si>
  <si>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</si>
  <si>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</si>
  <si>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</si>
  <si>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</si>
  <si>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</si>
  <si>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</si>
  <si>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</si>
  <si>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</si>
  <si>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</si>
  <si>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</si>
  <si>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</si>
  <si>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</si>
  <si>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</si>
  <si>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</si>
  <si>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</si>
  <si>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</si>
  <si>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</si>
  <si>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</si>
  <si>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</si>
  <si>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</si>
  <si>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</si>
  <si>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</si>
  <si>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</si>
  <si>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</si>
  <si>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</si>
  <si>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</si>
  <si>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</si>
  <si>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</si>
  <si>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</si>
  <si>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</si>
  <si>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</si>
  <si>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</si>
  <si>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</si>
  <si>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</si>
  <si>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</si>
  <si>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</si>
  <si>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</si>
  <si>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</si>
  <si>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</si>
  <si>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</si>
  <si>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</si>
  <si>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</si>
  <si>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</si>
  <si>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</si>
  <si>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</si>
  <si>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</si>
  <si>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</si>
  <si>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</si>
  <si>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</si>
  <si>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</si>
  <si>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</si>
  <si>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</si>
  <si>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</si>
  <si>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</si>
  <si>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</si>
  <si>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</si>
  <si>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</si>
  <si>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</si>
  <si>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</si>
  <si>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</si>
  <si>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</si>
  <si>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</si>
  <si>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</si>
  <si>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</si>
  <si>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</si>
  <si>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</si>
  <si>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</si>
  <si>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</si>
  <si>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</si>
  <si>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</si>
  <si>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</si>
  <si>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</si>
  <si>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</si>
  <si>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</si>
  <si>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</si>
  <si>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</si>
  <si>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</si>
  <si>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</si>
  <si>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</si>
  <si>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</si>
  <si>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</si>
  <si>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(Vários itens)</t>
  </si>
  <si>
    <t>Pergunta de negócios 3 - Total de Vendas de Assinaturas do EA Play</t>
  </si>
  <si>
    <t>Soma de EA Play Season Pass</t>
  </si>
  <si>
    <t>Detalhes do Soma de EA Play Season Pass - Subscription Type: Annual</t>
  </si>
  <si>
    <t>Pergunta de negócios 4 - Total de Vendas de Assinaturas do Minecraft Season Pass</t>
  </si>
  <si>
    <t>Soma de Minecraft Season Pass Price</t>
  </si>
  <si>
    <t>&gt; Bem vinda, Aline!</t>
  </si>
  <si>
    <t>Calculation period: 01/01/2024 - 31/12/2024 / Update: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</si>
</sst>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Segoe UI Black"/>
      <family val="2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165" fontId="0" fillId="0" borderId="0" xfId="0" applyNumberFormat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6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70C7FCA-A8F1-472A-89A7-34F478BB5F9D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Game Pass - DIO.xlsx]C̳álculos!tbl_annual_total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6.4842973634098074E-3"/>
              <c:y val="-7.2316379033488748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724BAD3-8814-479B-B411-F156E1FC4B67}" type="VALUE">
                  <a:rPr lang="en-US" sz="1400" b="1">
                    <a:solidFill>
                      <a:srgbClr val="22C55E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30876658282464"/>
                  <c:h val="0.12649956837940704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3.2421486817049037E-3"/>
              <c:y val="-7.2316379033489078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fld id="{DE1781AC-E36E-4413-AA4F-59B2C0EEF1CA}" type="VALUE">
                  <a:rPr lang="en-US" sz="1400" b="1">
                    <a:solidFill>
                      <a:srgbClr val="22C55E"/>
                    </a:solidFill>
                  </a:rPr>
                  <a:pPr>
                    <a:defRPr b="1">
                      <a:solidFill>
                        <a:srgbClr val="22C55E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447755369415185"/>
                  <c:h val="0.104804654669360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898403994871787E-2"/>
          <c:y val="0.13165082918985158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6-4818-806F-6795EC01BE27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6-4818-806F-6795EC01BE27}"/>
              </c:ext>
            </c:extLst>
          </c:dPt>
          <c:dLbls>
            <c:dLbl>
              <c:idx val="0"/>
              <c:layout>
                <c:manualLayout>
                  <c:x val="-6.4842973634098074E-3"/>
                  <c:y val="-7.2316379033488748E-3"/>
                </c:manualLayout>
              </c:layout>
              <c:tx>
                <c:rich>
                  <a:bodyPr/>
                  <a:lstStyle/>
                  <a:p>
                    <a:fld id="{1724BAD3-8814-479B-B411-F156E1FC4B67}" type="VALUE">
                      <a:rPr lang="en-US" sz="1400" b="1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30876658282464"/>
                      <c:h val="0.126499568379407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296-4818-806F-6795EC01BE27}"/>
                </c:ext>
              </c:extLst>
            </c:dLbl>
            <c:dLbl>
              <c:idx val="1"/>
              <c:layout>
                <c:manualLayout>
                  <c:x val="-3.2421486817049037E-3"/>
                  <c:y val="-7.23163790334890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rgbClr val="22C55E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1781AC-E36E-4413-AA4F-59B2C0EEF1CA}" type="VALUE">
                      <a:rPr lang="en-US" sz="1400" b="1">
                        <a:solidFill>
                          <a:srgbClr val="22C55E"/>
                        </a:solidFill>
                      </a:rPr>
                      <a:pPr>
                        <a:defRPr b="1">
                          <a:solidFill>
                            <a:srgbClr val="22C55E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rgbClr val="22C55E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47755369415185"/>
                      <c:h val="0.10480465466936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296-4818-806F-6795EC01B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1023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6-4818-806F-6795EC01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7249728"/>
        <c:axId val="1097275168"/>
      </c:barChart>
      <c:catAx>
        <c:axId val="109724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275168"/>
        <c:crosses val="autoZero"/>
        <c:auto val="1"/>
        <c:lblAlgn val="ctr"/>
        <c:lblOffset val="100"/>
        <c:noMultiLvlLbl val="0"/>
      </c:catAx>
      <c:valAx>
        <c:axId val="10972751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972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190499</xdr:colOff>
      <xdr:row>0</xdr:row>
      <xdr:rowOff>71438</xdr:rowOff>
    </xdr:from>
    <xdr:to>
      <xdr:col>2</xdr:col>
      <xdr:colOff>541161</xdr:colOff>
      <xdr:row>3</xdr:row>
      <xdr:rowOff>35719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0822D2-555D-478F-83A2-175BADC5DF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90" r="71545"/>
        <a:stretch>
          <a:fillRect/>
        </a:stretch>
      </xdr:blipFill>
      <xdr:spPr>
        <a:xfrm>
          <a:off x="2071687" y="71438"/>
          <a:ext cx="588787" cy="916781"/>
        </a:xfrm>
        <a:prstGeom prst="rect">
          <a:avLst/>
        </a:prstGeom>
      </xdr:spPr>
    </xdr:pic>
    <xdr:clientData/>
  </xdr:twoCellAnchor>
  <xdr:twoCellAnchor editAs="absolute">
    <xdr:from>
      <xdr:col>0</xdr:col>
      <xdr:colOff>11906</xdr:colOff>
      <xdr:row>6</xdr:row>
      <xdr:rowOff>61914</xdr:rowOff>
    </xdr:from>
    <xdr:to>
      <xdr:col>0</xdr:col>
      <xdr:colOff>1840706</xdr:colOff>
      <xdr:row>13</xdr:row>
      <xdr:rowOff>71439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B24D02E-663D-4ECE-B229-0BA5A7084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681164"/>
              <a:ext cx="1828800" cy="149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5</xdr:row>
      <xdr:rowOff>95249</xdr:rowOff>
    </xdr:from>
    <xdr:to>
      <xdr:col>12</xdr:col>
      <xdr:colOff>0</xdr:colOff>
      <xdr:row>15</xdr:row>
      <xdr:rowOff>95251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E306458-3DFB-532D-6A2F-8977C55B0B1E}"/>
            </a:ext>
          </a:extLst>
        </xdr:cNvPr>
        <xdr:cNvGrpSpPr/>
      </xdr:nvGrpSpPr>
      <xdr:grpSpPr>
        <a:xfrm>
          <a:off x="2119313" y="1404937"/>
          <a:ext cx="5905500" cy="2178845"/>
          <a:chOff x="2119313" y="1154905"/>
          <a:chExt cx="5905500" cy="214312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88AAB53-16DB-AA54-3C8E-32DEEB2C73FE}"/>
              </a:ext>
            </a:extLst>
          </xdr:cNvPr>
          <xdr:cNvSpPr/>
        </xdr:nvSpPr>
        <xdr:spPr>
          <a:xfrm>
            <a:off x="2119313" y="1428751"/>
            <a:ext cx="5905500" cy="1869281"/>
          </a:xfrm>
          <a:prstGeom prst="roundRect">
            <a:avLst>
              <a:gd name="adj" fmla="val 115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DE4F1B7-7747-57BD-D728-EDC8C4B651A4}"/>
              </a:ext>
            </a:extLst>
          </xdr:cNvPr>
          <xdr:cNvGrpSpPr/>
        </xdr:nvGrpSpPr>
        <xdr:grpSpPr>
          <a:xfrm>
            <a:off x="2531269" y="1821656"/>
            <a:ext cx="4445794" cy="1409700"/>
            <a:chOff x="2531269" y="1821656"/>
            <a:chExt cx="4445794" cy="1409700"/>
          </a:xfrm>
        </xdr:grpSpPr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9E996BAA-C44F-4F80-AD3A-803449F4BF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31269" y="1821656"/>
              <a:ext cx="1409700" cy="1409700"/>
            </a:xfrm>
            <a:prstGeom prst="rect">
              <a:avLst/>
            </a:prstGeom>
          </xdr:spPr>
        </xdr:pic>
        <xdr:sp macro="" textlink="C̳álculos!D26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EBAF38C1-EFD3-4701-898D-D79CB25037A8}"/>
                </a:ext>
              </a:extLst>
            </xdr:cNvPr>
            <xdr:cNvSpPr/>
          </xdr:nvSpPr>
          <xdr:spPr>
            <a:xfrm>
              <a:off x="3940969" y="1857375"/>
              <a:ext cx="3036094" cy="1178718"/>
            </a:xfrm>
            <a:prstGeom prst="roundRect">
              <a:avLst>
                <a:gd name="adj" fmla="val 1157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654BC4E-3982-432B-9CEA-B9E3C9411F38}" type="TxLink">
                <a:rPr lang="en-US" sz="32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R$ 1.590,00 </a:t>
              </a:fld>
              <a:endParaRPr lang="en-US" sz="3200" b="1"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58E2657-5D79-2BC2-72C1-BDF2BD53E0B0}"/>
              </a:ext>
            </a:extLst>
          </xdr:cNvPr>
          <xdr:cNvSpPr/>
        </xdr:nvSpPr>
        <xdr:spPr>
          <a:xfrm>
            <a:off x="2119313" y="1154905"/>
            <a:ext cx="5905500" cy="70246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1762126</xdr:colOff>
      <xdr:row>1</xdr:row>
      <xdr:rowOff>83344</xdr:rowOff>
    </xdr:from>
    <xdr:to>
      <xdr:col>14</xdr:col>
      <xdr:colOff>95251</xdr:colOff>
      <xdr:row>2</xdr:row>
      <xdr:rowOff>238126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7DCFEF7-92CE-2BC6-6BDD-AC1122ABD108}"/>
            </a:ext>
          </a:extLst>
        </xdr:cNvPr>
        <xdr:cNvSpPr txBox="1"/>
      </xdr:nvSpPr>
      <xdr:spPr>
        <a:xfrm>
          <a:off x="1762126" y="273844"/>
          <a:ext cx="7572375" cy="535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2"/>
          <a:r>
            <a:rPr lang="pt-BR" sz="20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 PASS SUBSCRIPITIONS SALES</a:t>
          </a:r>
        </a:p>
      </xdr:txBody>
    </xdr:sp>
    <xdr:clientData/>
  </xdr:twoCellAnchor>
  <xdr:twoCellAnchor editAs="absolute">
    <xdr:from>
      <xdr:col>12</xdr:col>
      <xdr:colOff>273844</xdr:colOff>
      <xdr:row>5</xdr:row>
      <xdr:rowOff>101201</xdr:rowOff>
    </xdr:from>
    <xdr:to>
      <xdr:col>22</xdr:col>
      <xdr:colOff>130971</xdr:colOff>
      <xdr:row>15</xdr:row>
      <xdr:rowOff>47626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A5ABE431-703C-02EF-CB80-7E6BE0964F4A}"/>
            </a:ext>
          </a:extLst>
        </xdr:cNvPr>
        <xdr:cNvGrpSpPr/>
      </xdr:nvGrpSpPr>
      <xdr:grpSpPr>
        <a:xfrm>
          <a:off x="8298657" y="1410889"/>
          <a:ext cx="5929314" cy="2125268"/>
          <a:chOff x="8608219" y="1125139"/>
          <a:chExt cx="5905500" cy="2172892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EA16AB74-69EC-9536-7A2A-EC70EC551687}"/>
              </a:ext>
            </a:extLst>
          </xdr:cNvPr>
          <xdr:cNvGrpSpPr/>
        </xdr:nvGrpSpPr>
        <xdr:grpSpPr>
          <a:xfrm>
            <a:off x="8608219" y="1125139"/>
            <a:ext cx="5905500" cy="2172892"/>
            <a:chOff x="8608219" y="1137045"/>
            <a:chExt cx="5905500" cy="2250285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49DA32A4-1C4A-F5E1-DF76-7DA3DA4C1DDF}"/>
                </a:ext>
              </a:extLst>
            </xdr:cNvPr>
            <xdr:cNvSpPr/>
          </xdr:nvSpPr>
          <xdr:spPr>
            <a:xfrm>
              <a:off x="8608219" y="1518049"/>
              <a:ext cx="5893594" cy="1869281"/>
            </a:xfrm>
            <a:prstGeom prst="roundRect">
              <a:avLst>
                <a:gd name="adj" fmla="val 1157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7B94F27-06DA-6BA2-3FAF-163285F843C6}"/>
                </a:ext>
              </a:extLst>
            </xdr:cNvPr>
            <xdr:cNvSpPr/>
          </xdr:nvSpPr>
          <xdr:spPr>
            <a:xfrm>
              <a:off x="11037046" y="1927061"/>
              <a:ext cx="3036094" cy="1178718"/>
            </a:xfrm>
            <a:prstGeom prst="roundRect">
              <a:avLst>
                <a:gd name="adj" fmla="val 1157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A035AA0-3B57-411A-ADA1-11AD5A4AFF38}" type="TxLink">
                <a:rPr lang="en-US" sz="32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R$ 2.080,00</a:t>
              </a:fld>
              <a:endParaRPr lang="en-US" sz="32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D8E1CF42-E14B-4FC2-9AEF-1124E1DE75DD}"/>
                </a:ext>
              </a:extLst>
            </xdr:cNvPr>
            <xdr:cNvSpPr/>
          </xdr:nvSpPr>
          <xdr:spPr>
            <a:xfrm>
              <a:off x="8608219" y="1137045"/>
              <a:ext cx="5905500" cy="70246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9E194C30-CE06-D050-084D-29D6BB0CA9B8}"/>
              </a:ext>
            </a:extLst>
          </xdr:cNvPr>
          <xdr:cNvGrpSpPr/>
        </xdr:nvGrpSpPr>
        <xdr:grpSpPr>
          <a:xfrm>
            <a:off x="9239250" y="2047875"/>
            <a:ext cx="1297782" cy="726281"/>
            <a:chOff x="9215437" y="2047875"/>
            <a:chExt cx="1297782" cy="726281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A6E8F555-B7E3-A09E-7E9F-D4746F89D2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589049" y="2047875"/>
              <a:ext cx="465263" cy="588378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1DA0D441-2E8D-414C-B9B6-C969930E0D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9215437" y="2525897"/>
              <a:ext cx="1297782" cy="248259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23810</xdr:colOff>
      <xdr:row>17</xdr:row>
      <xdr:rowOff>11907</xdr:rowOff>
    </xdr:from>
    <xdr:to>
      <xdr:col>22</xdr:col>
      <xdr:colOff>119062</xdr:colOff>
      <xdr:row>40</xdr:row>
      <xdr:rowOff>83345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932EE6F-FC89-2995-974A-E3E26D5BD680}"/>
            </a:ext>
          </a:extLst>
        </xdr:cNvPr>
        <xdr:cNvGrpSpPr/>
      </xdr:nvGrpSpPr>
      <xdr:grpSpPr>
        <a:xfrm>
          <a:off x="2143123" y="3881438"/>
          <a:ext cx="12072939" cy="4452938"/>
          <a:chOff x="2047874" y="4071937"/>
          <a:chExt cx="12322969" cy="445293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353C02AA-531F-B55F-A419-D00CAE263898}"/>
              </a:ext>
            </a:extLst>
          </xdr:cNvPr>
          <xdr:cNvGrpSpPr/>
        </xdr:nvGrpSpPr>
        <xdr:grpSpPr>
          <a:xfrm>
            <a:off x="2059782" y="4583906"/>
            <a:ext cx="12311060" cy="3940969"/>
            <a:chOff x="2119313" y="1404938"/>
            <a:chExt cx="5905500" cy="394096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A312E59-5435-5ED3-21AE-84E1BBF91577}"/>
                </a:ext>
              </a:extLst>
            </xdr:cNvPr>
            <xdr:cNvSpPr/>
          </xdr:nvSpPr>
          <xdr:spPr>
            <a:xfrm>
              <a:off x="2119313" y="1404938"/>
              <a:ext cx="5905500" cy="3940968"/>
            </a:xfrm>
            <a:prstGeom prst="roundRect">
              <a:avLst>
                <a:gd name="adj" fmla="val 428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CBD4AE4-7F9A-4D04-A38D-E0714375B0E5}"/>
                </a:ext>
              </a:extLst>
            </xdr:cNvPr>
            <xdr:cNvGraphicFramePr>
              <a:graphicFrameLocks/>
            </xdr:cNvGraphicFramePr>
          </xdr:nvGraphicFramePr>
          <xdr:xfrm>
            <a:off x="2233540" y="1702595"/>
            <a:ext cx="5637068" cy="35123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BB75F11B-B2CC-4E34-BB0A-58584AA0ADA8}"/>
              </a:ext>
            </a:extLst>
          </xdr:cNvPr>
          <xdr:cNvSpPr/>
        </xdr:nvSpPr>
        <xdr:spPr>
          <a:xfrm>
            <a:off x="2047874" y="4071937"/>
            <a:ext cx="12322969" cy="70246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416718</xdr:colOff>
      <xdr:row>1</xdr:row>
      <xdr:rowOff>47624</xdr:rowOff>
    </xdr:from>
    <xdr:to>
      <xdr:col>0</xdr:col>
      <xdr:colOff>1190624</xdr:colOff>
      <xdr:row>3</xdr:row>
      <xdr:rowOff>71437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D26E3BCA-EE8E-4DDA-9E14-1D870A019F4C}"/>
            </a:ext>
          </a:extLst>
        </xdr:cNvPr>
        <xdr:cNvSpPr/>
      </xdr:nvSpPr>
      <xdr:spPr>
        <a:xfrm>
          <a:off x="416718" y="238124"/>
          <a:ext cx="773906" cy="78581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ice de Moura Luz" refreshedDate="45814.310196527775" createdVersion="8" refreshedVersion="8" minRefreshableVersion="3" recordCount="295" xr:uid="{9E24AB6F-65CF-4648-B49B-8B43D0E4E4C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19885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B03E-6BB7-4ABD-A28E-A87C483F8C7D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8E175-2DAC-421C-817E-107B2B98FD80}" name="tbl_easeason_toto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9AB04-4FCA-4840-B654-821E3757CABE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8F08AF8-9896-4C90-B794-AEB27B3648E7}" sourceName="Subscription Type">
  <pivotTables>
    <pivotTable tabId="3" name="tbl_annual_total"/>
    <pivotTable tabId="3" name="tbl_easeason_totoal"/>
    <pivotTable tabId="3" name="Tabela dinâmica4"/>
  </pivotTables>
  <data>
    <tabular pivotCacheId="1819885961">
      <items count="3">
        <i x="1" s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496B66C-EE9E-4D3F-8A9F-6F00ADE9C90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DC645-B932-4EDB-9DA7-5A35207B58FF}" name="Tabela2" displayName="Tabela2" ref="A3:M74" totalsRowShown="0">
  <autoFilter ref="A3:M74" xr:uid="{BF5DC645-B932-4EDB-9DA7-5A35207B58FF}"/>
  <tableColumns count="13">
    <tableColumn id="1" xr3:uid="{01E44079-74CA-4870-A754-CA6DA03525B6}" name="Subscriber ID"/>
    <tableColumn id="2" xr3:uid="{863E91F9-FA8A-42D3-B378-0EB795B25678}" name="Name"/>
    <tableColumn id="3" xr3:uid="{B30FD213-B7AE-4B33-83D4-78E64404EE4A}" name="Plan"/>
    <tableColumn id="4" xr3:uid="{A4E74A5F-07F1-4F65-BFFC-D1486CA61D91}" name="Start Date" dataDxfId="1"/>
    <tableColumn id="5" xr3:uid="{97D19E2B-3A93-4360-AAE1-C1335CD4DB03}" name="Auto Renewal"/>
    <tableColumn id="6" xr3:uid="{5156A36D-DF55-4863-BEF4-8563E478A0CF}" name="Subscription Price"/>
    <tableColumn id="7" xr3:uid="{4FA3EBA5-1005-4883-BB48-5839774A522A}" name="Subscription Type"/>
    <tableColumn id="8" xr3:uid="{DE8E4295-0715-46BC-B7B0-4F52E9F6427A}" name="EA Play Season Pass"/>
    <tableColumn id="9" xr3:uid="{CC40BF52-04B1-4865-B497-9F9976FF2953}" name="EA Play Season Pass_x000a_Price"/>
    <tableColumn id="10" xr3:uid="{439BB001-DF35-4BD4-9F30-5A01E5CD0A71}" name="Minecraft Season Pass"/>
    <tableColumn id="11" xr3:uid="{5D764C6A-E6BD-4F20-B248-05DB053A4475}" name="Minecraft Season Pass Price"/>
    <tableColumn id="12" xr3:uid="{C2F876CF-1A6E-41A1-9E62-E8AF99DA0238}" name="Coupon Value"/>
    <tableColumn id="13" xr3:uid="{593B7350-CD09-4C20-8235-5E900A7ACE13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8D4FF-5553-4754-BB25-ACAA5C1B128A}" name="Tabela3" displayName="Tabela3" ref="A3:M74" totalsRowShown="0">
  <autoFilter ref="A3:M74" xr:uid="{0218D4FF-5553-4754-BB25-ACAA5C1B128A}"/>
  <tableColumns count="13">
    <tableColumn id="1" xr3:uid="{7A3E1FC0-A14C-4EBB-8A26-7BE2EE396436}" name="Subscriber ID"/>
    <tableColumn id="2" xr3:uid="{F406AE4E-1463-4915-B473-C57299E7B220}" name="Name"/>
    <tableColumn id="3" xr3:uid="{9DA31FF2-E4F4-48D5-8114-05D3DF1BD937}" name="Plan"/>
    <tableColumn id="4" xr3:uid="{717C9652-6ADE-4163-A785-9FEA96F5D30C}" name="Start Date" dataDxfId="0"/>
    <tableColumn id="5" xr3:uid="{AD38B983-AA8B-4A29-9ED2-2E3CB197381D}" name="Auto Renewal"/>
    <tableColumn id="6" xr3:uid="{C3545CF3-B184-4092-82CD-D0FCFBD88416}" name="Subscription Price"/>
    <tableColumn id="7" xr3:uid="{C7372D70-D6E9-4A5A-A015-B3900901749E}" name="Subscription Type"/>
    <tableColumn id="8" xr3:uid="{B030635D-61C9-49DA-A4B9-74569AFFAF49}" name="EA Play Season Pass"/>
    <tableColumn id="9" xr3:uid="{165435BC-86C8-4B45-B787-A078AB2E6C6C}" name="EA Play Season Pass_x000a_Price"/>
    <tableColumn id="10" xr3:uid="{0330C900-AB5D-46EE-97FE-3C8F265048AC}" name="Minecraft Season Pass"/>
    <tableColumn id="11" xr3:uid="{31E327BB-F894-4CEB-AC04-696B1060475D}" name="Minecraft Season Pass Price"/>
    <tableColumn id="12" xr3:uid="{B7BF2C46-0F49-4804-844A-47651E438CEA}" name="Coupon Value"/>
    <tableColumn id="13" xr3:uid="{B1666F52-6D1D-4775-8887-B8E83C02C151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3514-1645-4AA9-9C68-24FCBD063618}">
  <sheetPr>
    <tabColor theme="3" tint="0.749992370372631"/>
  </sheetPr>
  <dimension ref="A1:M74"/>
  <sheetViews>
    <sheetView workbookViewId="0">
      <selection activeCell="A3" sqref="A3:M74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3232</v>
      </c>
      <c r="B4" t="s">
        <v>21</v>
      </c>
      <c r="C4" t="s">
        <v>22</v>
      </c>
      <c r="D4" s="17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3516</v>
      </c>
      <c r="B5" t="s">
        <v>160</v>
      </c>
      <c r="C5" t="s">
        <v>22</v>
      </c>
      <c r="D5" s="17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3504</v>
      </c>
      <c r="B6" t="s">
        <v>290</v>
      </c>
      <c r="C6" t="s">
        <v>22</v>
      </c>
      <c r="D6" s="17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3238</v>
      </c>
      <c r="B7" t="s">
        <v>36</v>
      </c>
      <c r="C7" t="s">
        <v>22</v>
      </c>
      <c r="D7" s="17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25">
      <c r="A8">
        <v>3492</v>
      </c>
      <c r="B8" t="s">
        <v>279</v>
      </c>
      <c r="C8" t="s">
        <v>22</v>
      </c>
      <c r="D8" s="17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3478</v>
      </c>
      <c r="B9" t="s">
        <v>265</v>
      </c>
      <c r="C9" t="s">
        <v>22</v>
      </c>
      <c r="D9" s="17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3466</v>
      </c>
      <c r="B10" t="s">
        <v>254</v>
      </c>
      <c r="C10" t="s">
        <v>22</v>
      </c>
      <c r="D10" s="17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3250</v>
      </c>
      <c r="B11" t="s">
        <v>48</v>
      </c>
      <c r="C11" t="s">
        <v>22</v>
      </c>
      <c r="D11" s="17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3454</v>
      </c>
      <c r="B12" t="s">
        <v>243</v>
      </c>
      <c r="C12" t="s">
        <v>22</v>
      </c>
      <c r="D12" s="17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3442</v>
      </c>
      <c r="B13" t="s">
        <v>234</v>
      </c>
      <c r="C13" t="s">
        <v>22</v>
      </c>
      <c r="D13" s="17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3262</v>
      </c>
      <c r="B14" t="s">
        <v>60</v>
      </c>
      <c r="C14" t="s">
        <v>22</v>
      </c>
      <c r="D14" s="17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25">
      <c r="A15">
        <v>3424</v>
      </c>
      <c r="B15" t="s">
        <v>43</v>
      </c>
      <c r="C15" t="s">
        <v>22</v>
      </c>
      <c r="D15" s="17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3412</v>
      </c>
      <c r="B16" t="s">
        <v>207</v>
      </c>
      <c r="C16" t="s">
        <v>22</v>
      </c>
      <c r="D16" s="17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25">
      <c r="A17">
        <v>3396</v>
      </c>
      <c r="B17" t="s">
        <v>192</v>
      </c>
      <c r="C17" t="s">
        <v>22</v>
      </c>
      <c r="D17" s="17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3272</v>
      </c>
      <c r="B18" t="s">
        <v>70</v>
      </c>
      <c r="C18" t="s">
        <v>22</v>
      </c>
      <c r="D18" s="17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25">
      <c r="A19">
        <v>3384</v>
      </c>
      <c r="B19" t="s">
        <v>181</v>
      </c>
      <c r="C19" t="s">
        <v>22</v>
      </c>
      <c r="D19" s="17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3372</v>
      </c>
      <c r="B20" t="s">
        <v>169</v>
      </c>
      <c r="C20" t="s">
        <v>22</v>
      </c>
      <c r="D20" s="17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3284</v>
      </c>
      <c r="B21" t="s">
        <v>82</v>
      </c>
      <c r="C21" t="s">
        <v>22</v>
      </c>
      <c r="D21" s="17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3354</v>
      </c>
      <c r="B22" t="s">
        <v>151</v>
      </c>
      <c r="C22" t="s">
        <v>22</v>
      </c>
      <c r="D22" s="17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3342</v>
      </c>
      <c r="B23" t="s">
        <v>140</v>
      </c>
      <c r="C23" t="s">
        <v>22</v>
      </c>
      <c r="D23" s="17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3332</v>
      </c>
      <c r="B24" t="s">
        <v>130</v>
      </c>
      <c r="C24" t="s">
        <v>22</v>
      </c>
      <c r="D24" s="17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5">
      <c r="A25">
        <v>3326</v>
      </c>
      <c r="B25" t="s">
        <v>124</v>
      </c>
      <c r="C25" t="s">
        <v>22</v>
      </c>
      <c r="D25" s="17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3314</v>
      </c>
      <c r="B26" t="s">
        <v>112</v>
      </c>
      <c r="C26" t="s">
        <v>22</v>
      </c>
      <c r="D26" s="17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25">
      <c r="A27">
        <v>3302</v>
      </c>
      <c r="B27" t="s">
        <v>100</v>
      </c>
      <c r="C27" t="s">
        <v>22</v>
      </c>
      <c r="D27" s="17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3524</v>
      </c>
      <c r="B28" t="s">
        <v>307</v>
      </c>
      <c r="C28" t="s">
        <v>26</v>
      </c>
      <c r="D28" s="17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25">
      <c r="A29">
        <v>3512</v>
      </c>
      <c r="B29" t="s">
        <v>298</v>
      </c>
      <c r="C29" t="s">
        <v>26</v>
      </c>
      <c r="D29" s="17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25">
      <c r="A30">
        <v>3500</v>
      </c>
      <c r="B30" t="s">
        <v>287</v>
      </c>
      <c r="C30" t="s">
        <v>26</v>
      </c>
      <c r="D30" s="17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25">
      <c r="A31">
        <v>3488</v>
      </c>
      <c r="B31" t="s">
        <v>275</v>
      </c>
      <c r="C31" t="s">
        <v>26</v>
      </c>
      <c r="D31" s="17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25">
      <c r="A32">
        <v>3246</v>
      </c>
      <c r="B32" t="s">
        <v>44</v>
      </c>
      <c r="C32" t="s">
        <v>26</v>
      </c>
      <c r="D32" s="17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3474</v>
      </c>
      <c r="B33" t="s">
        <v>261</v>
      </c>
      <c r="C33" t="s">
        <v>26</v>
      </c>
      <c r="D33" s="17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25">
      <c r="A34">
        <v>3462</v>
      </c>
      <c r="B34" t="s">
        <v>250</v>
      </c>
      <c r="C34" t="s">
        <v>26</v>
      </c>
      <c r="D34" s="17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3450</v>
      </c>
      <c r="B35" t="s">
        <v>241</v>
      </c>
      <c r="C35" t="s">
        <v>26</v>
      </c>
      <c r="D35" s="17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3258</v>
      </c>
      <c r="B36" t="s">
        <v>56</v>
      </c>
      <c r="C36" t="s">
        <v>26</v>
      </c>
      <c r="D36" s="17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5">
      <c r="A37">
        <v>3438</v>
      </c>
      <c r="B37" t="s">
        <v>230</v>
      </c>
      <c r="C37" t="s">
        <v>26</v>
      </c>
      <c r="D37" s="17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25">
      <c r="A38">
        <v>3432</v>
      </c>
      <c r="B38" t="s">
        <v>224</v>
      </c>
      <c r="C38" t="s">
        <v>26</v>
      </c>
      <c r="D38" s="17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25">
      <c r="A39">
        <v>3420</v>
      </c>
      <c r="B39" t="s">
        <v>215</v>
      </c>
      <c r="C39" t="s">
        <v>26</v>
      </c>
      <c r="D39" s="17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3408</v>
      </c>
      <c r="B40" t="s">
        <v>203</v>
      </c>
      <c r="C40" t="s">
        <v>26</v>
      </c>
      <c r="D40" s="17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25">
      <c r="A41">
        <v>3268</v>
      </c>
      <c r="B41" t="s">
        <v>66</v>
      </c>
      <c r="C41" t="s">
        <v>26</v>
      </c>
      <c r="D41" s="17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5">
      <c r="A42">
        <v>3404</v>
      </c>
      <c r="B42" t="s">
        <v>199</v>
      </c>
      <c r="C42" t="s">
        <v>26</v>
      </c>
      <c r="D42" s="17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3392</v>
      </c>
      <c r="B43" t="s">
        <v>188</v>
      </c>
      <c r="C43" t="s">
        <v>26</v>
      </c>
      <c r="D43" s="17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3380</v>
      </c>
      <c r="B44" t="s">
        <v>177</v>
      </c>
      <c r="C44" t="s">
        <v>26</v>
      </c>
      <c r="D44" s="17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5">
      <c r="A45">
        <v>3280</v>
      </c>
      <c r="B45" t="s">
        <v>78</v>
      </c>
      <c r="C45" t="s">
        <v>26</v>
      </c>
      <c r="D45" s="17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25">
      <c r="A46">
        <v>3368</v>
      </c>
      <c r="B46" t="s">
        <v>165</v>
      </c>
      <c r="C46" t="s">
        <v>26</v>
      </c>
      <c r="D46" s="17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25">
      <c r="A47">
        <v>3362</v>
      </c>
      <c r="B47" t="s">
        <v>159</v>
      </c>
      <c r="C47" t="s">
        <v>26</v>
      </c>
      <c r="D47" s="17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3350</v>
      </c>
      <c r="B48" t="s">
        <v>147</v>
      </c>
      <c r="C48" t="s">
        <v>26</v>
      </c>
      <c r="D48" s="17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3338</v>
      </c>
      <c r="B49" t="s">
        <v>136</v>
      </c>
      <c r="C49" t="s">
        <v>26</v>
      </c>
      <c r="D49" s="17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25">
      <c r="A50">
        <v>3292</v>
      </c>
      <c r="B50" t="s">
        <v>90</v>
      </c>
      <c r="C50" t="s">
        <v>26</v>
      </c>
      <c r="D50" s="17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3328</v>
      </c>
      <c r="B51" t="s">
        <v>126</v>
      </c>
      <c r="C51" t="s">
        <v>26</v>
      </c>
      <c r="D51" s="17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25">
      <c r="A52">
        <v>3322</v>
      </c>
      <c r="B52" t="s">
        <v>120</v>
      </c>
      <c r="C52" t="s">
        <v>26</v>
      </c>
      <c r="D52" s="17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25">
      <c r="A53">
        <v>3298</v>
      </c>
      <c r="B53" t="s">
        <v>96</v>
      </c>
      <c r="C53" t="s">
        <v>26</v>
      </c>
      <c r="D53" s="17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25">
      <c r="A54">
        <v>3310</v>
      </c>
      <c r="B54" t="s">
        <v>108</v>
      </c>
      <c r="C54" t="s">
        <v>26</v>
      </c>
      <c r="D54" s="17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3520</v>
      </c>
      <c r="B55" t="s">
        <v>303</v>
      </c>
      <c r="C55" t="s">
        <v>18</v>
      </c>
      <c r="D55" s="17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25">
      <c r="A56">
        <v>3508</v>
      </c>
      <c r="B56" t="s">
        <v>294</v>
      </c>
      <c r="C56" t="s">
        <v>18</v>
      </c>
      <c r="D56" s="17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25">
      <c r="A57">
        <v>3496</v>
      </c>
      <c r="B57" t="s">
        <v>283</v>
      </c>
      <c r="C57" t="s">
        <v>18</v>
      </c>
      <c r="D57" s="17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25">
      <c r="A58">
        <v>3242</v>
      </c>
      <c r="B58" t="s">
        <v>40</v>
      </c>
      <c r="C58" t="s">
        <v>18</v>
      </c>
      <c r="D58" s="17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5">
      <c r="A59">
        <v>3482</v>
      </c>
      <c r="B59" t="s">
        <v>269</v>
      </c>
      <c r="C59" t="s">
        <v>18</v>
      </c>
      <c r="D59" s="17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25">
      <c r="A60">
        <v>3470</v>
      </c>
      <c r="B60" t="s">
        <v>258</v>
      </c>
      <c r="C60" t="s">
        <v>18</v>
      </c>
      <c r="D60" s="17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25">
      <c r="A61">
        <v>3458</v>
      </c>
      <c r="B61" t="s">
        <v>247</v>
      </c>
      <c r="C61" t="s">
        <v>18</v>
      </c>
      <c r="D61" s="17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5">
      <c r="A62">
        <v>3254</v>
      </c>
      <c r="B62" t="s">
        <v>52</v>
      </c>
      <c r="C62" t="s">
        <v>18</v>
      </c>
      <c r="D62" s="17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25">
      <c r="A63">
        <v>3446</v>
      </c>
      <c r="B63" t="s">
        <v>237</v>
      </c>
      <c r="C63" t="s">
        <v>18</v>
      </c>
      <c r="D63" s="17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25">
      <c r="A64">
        <v>3428</v>
      </c>
      <c r="B64" t="s">
        <v>220</v>
      </c>
      <c r="C64" t="s">
        <v>18</v>
      </c>
      <c r="D64" s="17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25">
      <c r="A65">
        <v>3416</v>
      </c>
      <c r="B65" t="s">
        <v>211</v>
      </c>
      <c r="C65" t="s">
        <v>18</v>
      </c>
      <c r="D65" s="17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25">
      <c r="A66">
        <v>3400</v>
      </c>
      <c r="B66" t="s">
        <v>195</v>
      </c>
      <c r="C66" t="s">
        <v>18</v>
      </c>
      <c r="D66" s="17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25">
      <c r="A67">
        <v>3388</v>
      </c>
      <c r="B67" t="s">
        <v>185</v>
      </c>
      <c r="C67" t="s">
        <v>18</v>
      </c>
      <c r="D67" s="17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25">
      <c r="A68">
        <v>3276</v>
      </c>
      <c r="B68" t="s">
        <v>74</v>
      </c>
      <c r="C68" t="s">
        <v>18</v>
      </c>
      <c r="D68" s="17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25">
      <c r="A69">
        <v>3376</v>
      </c>
      <c r="B69" t="s">
        <v>173</v>
      </c>
      <c r="C69" t="s">
        <v>18</v>
      </c>
      <c r="D69" s="17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25">
      <c r="A70">
        <v>3358</v>
      </c>
      <c r="B70" t="s">
        <v>155</v>
      </c>
      <c r="C70" t="s">
        <v>18</v>
      </c>
      <c r="D70" s="17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25">
      <c r="A71">
        <v>3346</v>
      </c>
      <c r="B71" t="s">
        <v>144</v>
      </c>
      <c r="C71" t="s">
        <v>18</v>
      </c>
      <c r="D71" s="17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25">
      <c r="A72">
        <v>3288</v>
      </c>
      <c r="B72" t="s">
        <v>86</v>
      </c>
      <c r="C72" t="s">
        <v>18</v>
      </c>
      <c r="D72" s="17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25">
      <c r="A73">
        <v>3318</v>
      </c>
      <c r="B73" t="s">
        <v>116</v>
      </c>
      <c r="C73" t="s">
        <v>18</v>
      </c>
      <c r="D73" s="17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25">
      <c r="A74">
        <v>3306</v>
      </c>
      <c r="B74" t="s">
        <v>104</v>
      </c>
      <c r="C74" t="s">
        <v>18</v>
      </c>
      <c r="D74" s="17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D68C-E8F8-4095-95CC-997EBE065BD0}">
  <sheetPr>
    <tabColor theme="3" tint="0.749992370372631"/>
  </sheetPr>
  <dimension ref="A1:M74"/>
  <sheetViews>
    <sheetView workbookViewId="0">
      <selection activeCell="A3" sqref="A3:M74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3232</v>
      </c>
      <c r="B4" t="s">
        <v>21</v>
      </c>
      <c r="C4" t="s">
        <v>22</v>
      </c>
      <c r="D4" s="17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3516</v>
      </c>
      <c r="B5" t="s">
        <v>160</v>
      </c>
      <c r="C5" t="s">
        <v>22</v>
      </c>
      <c r="D5" s="17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3504</v>
      </c>
      <c r="B6" t="s">
        <v>290</v>
      </c>
      <c r="C6" t="s">
        <v>22</v>
      </c>
      <c r="D6" s="17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3238</v>
      </c>
      <c r="B7" t="s">
        <v>36</v>
      </c>
      <c r="C7" t="s">
        <v>22</v>
      </c>
      <c r="D7" s="17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25">
      <c r="A8">
        <v>3492</v>
      </c>
      <c r="B8" t="s">
        <v>279</v>
      </c>
      <c r="C8" t="s">
        <v>22</v>
      </c>
      <c r="D8" s="17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3478</v>
      </c>
      <c r="B9" t="s">
        <v>265</v>
      </c>
      <c r="C9" t="s">
        <v>22</v>
      </c>
      <c r="D9" s="17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3466</v>
      </c>
      <c r="B10" t="s">
        <v>254</v>
      </c>
      <c r="C10" t="s">
        <v>22</v>
      </c>
      <c r="D10" s="17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3250</v>
      </c>
      <c r="B11" t="s">
        <v>48</v>
      </c>
      <c r="C11" t="s">
        <v>22</v>
      </c>
      <c r="D11" s="17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3454</v>
      </c>
      <c r="B12" t="s">
        <v>243</v>
      </c>
      <c r="C12" t="s">
        <v>22</v>
      </c>
      <c r="D12" s="17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3442</v>
      </c>
      <c r="B13" t="s">
        <v>234</v>
      </c>
      <c r="C13" t="s">
        <v>22</v>
      </c>
      <c r="D13" s="17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3262</v>
      </c>
      <c r="B14" t="s">
        <v>60</v>
      </c>
      <c r="C14" t="s">
        <v>22</v>
      </c>
      <c r="D14" s="17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25">
      <c r="A15">
        <v>3424</v>
      </c>
      <c r="B15" t="s">
        <v>43</v>
      </c>
      <c r="C15" t="s">
        <v>22</v>
      </c>
      <c r="D15" s="17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3412</v>
      </c>
      <c r="B16" t="s">
        <v>207</v>
      </c>
      <c r="C16" t="s">
        <v>22</v>
      </c>
      <c r="D16" s="17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25">
      <c r="A17">
        <v>3396</v>
      </c>
      <c r="B17" t="s">
        <v>192</v>
      </c>
      <c r="C17" t="s">
        <v>22</v>
      </c>
      <c r="D17" s="17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3272</v>
      </c>
      <c r="B18" t="s">
        <v>70</v>
      </c>
      <c r="C18" t="s">
        <v>22</v>
      </c>
      <c r="D18" s="17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25">
      <c r="A19">
        <v>3384</v>
      </c>
      <c r="B19" t="s">
        <v>181</v>
      </c>
      <c r="C19" t="s">
        <v>22</v>
      </c>
      <c r="D19" s="17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3372</v>
      </c>
      <c r="B20" t="s">
        <v>169</v>
      </c>
      <c r="C20" t="s">
        <v>22</v>
      </c>
      <c r="D20" s="17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3284</v>
      </c>
      <c r="B21" t="s">
        <v>82</v>
      </c>
      <c r="C21" t="s">
        <v>22</v>
      </c>
      <c r="D21" s="17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3354</v>
      </c>
      <c r="B22" t="s">
        <v>151</v>
      </c>
      <c r="C22" t="s">
        <v>22</v>
      </c>
      <c r="D22" s="17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3342</v>
      </c>
      <c r="B23" t="s">
        <v>140</v>
      </c>
      <c r="C23" t="s">
        <v>22</v>
      </c>
      <c r="D23" s="17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3332</v>
      </c>
      <c r="B24" t="s">
        <v>130</v>
      </c>
      <c r="C24" t="s">
        <v>22</v>
      </c>
      <c r="D24" s="17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25">
      <c r="A25">
        <v>3326</v>
      </c>
      <c r="B25" t="s">
        <v>124</v>
      </c>
      <c r="C25" t="s">
        <v>22</v>
      </c>
      <c r="D25" s="17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3314</v>
      </c>
      <c r="B26" t="s">
        <v>112</v>
      </c>
      <c r="C26" t="s">
        <v>22</v>
      </c>
      <c r="D26" s="17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25">
      <c r="A27">
        <v>3302</v>
      </c>
      <c r="B27" t="s">
        <v>100</v>
      </c>
      <c r="C27" t="s">
        <v>22</v>
      </c>
      <c r="D27" s="17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3524</v>
      </c>
      <c r="B28" t="s">
        <v>307</v>
      </c>
      <c r="C28" t="s">
        <v>26</v>
      </c>
      <c r="D28" s="17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25">
      <c r="A29">
        <v>3512</v>
      </c>
      <c r="B29" t="s">
        <v>298</v>
      </c>
      <c r="C29" t="s">
        <v>26</v>
      </c>
      <c r="D29" s="17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25">
      <c r="A30">
        <v>3500</v>
      </c>
      <c r="B30" t="s">
        <v>287</v>
      </c>
      <c r="C30" t="s">
        <v>26</v>
      </c>
      <c r="D30" s="17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25">
      <c r="A31">
        <v>3488</v>
      </c>
      <c r="B31" t="s">
        <v>275</v>
      </c>
      <c r="C31" t="s">
        <v>26</v>
      </c>
      <c r="D31" s="17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25">
      <c r="A32">
        <v>3246</v>
      </c>
      <c r="B32" t="s">
        <v>44</v>
      </c>
      <c r="C32" t="s">
        <v>26</v>
      </c>
      <c r="D32" s="17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3474</v>
      </c>
      <c r="B33" t="s">
        <v>261</v>
      </c>
      <c r="C33" t="s">
        <v>26</v>
      </c>
      <c r="D33" s="17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25">
      <c r="A34">
        <v>3462</v>
      </c>
      <c r="B34" t="s">
        <v>250</v>
      </c>
      <c r="C34" t="s">
        <v>26</v>
      </c>
      <c r="D34" s="17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3450</v>
      </c>
      <c r="B35" t="s">
        <v>241</v>
      </c>
      <c r="C35" t="s">
        <v>26</v>
      </c>
      <c r="D35" s="17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3258</v>
      </c>
      <c r="B36" t="s">
        <v>56</v>
      </c>
      <c r="C36" t="s">
        <v>26</v>
      </c>
      <c r="D36" s="17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5">
      <c r="A37">
        <v>3438</v>
      </c>
      <c r="B37" t="s">
        <v>230</v>
      </c>
      <c r="C37" t="s">
        <v>26</v>
      </c>
      <c r="D37" s="17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25">
      <c r="A38">
        <v>3432</v>
      </c>
      <c r="B38" t="s">
        <v>224</v>
      </c>
      <c r="C38" t="s">
        <v>26</v>
      </c>
      <c r="D38" s="17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25">
      <c r="A39">
        <v>3420</v>
      </c>
      <c r="B39" t="s">
        <v>215</v>
      </c>
      <c r="C39" t="s">
        <v>26</v>
      </c>
      <c r="D39" s="17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3408</v>
      </c>
      <c r="B40" t="s">
        <v>203</v>
      </c>
      <c r="C40" t="s">
        <v>26</v>
      </c>
      <c r="D40" s="17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25">
      <c r="A41">
        <v>3268</v>
      </c>
      <c r="B41" t="s">
        <v>66</v>
      </c>
      <c r="C41" t="s">
        <v>26</v>
      </c>
      <c r="D41" s="17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5">
      <c r="A42">
        <v>3404</v>
      </c>
      <c r="B42" t="s">
        <v>199</v>
      </c>
      <c r="C42" t="s">
        <v>26</v>
      </c>
      <c r="D42" s="17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3392</v>
      </c>
      <c r="B43" t="s">
        <v>188</v>
      </c>
      <c r="C43" t="s">
        <v>26</v>
      </c>
      <c r="D43" s="17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3380</v>
      </c>
      <c r="B44" t="s">
        <v>177</v>
      </c>
      <c r="C44" t="s">
        <v>26</v>
      </c>
      <c r="D44" s="17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5">
      <c r="A45">
        <v>3280</v>
      </c>
      <c r="B45" t="s">
        <v>78</v>
      </c>
      <c r="C45" t="s">
        <v>26</v>
      </c>
      <c r="D45" s="17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25">
      <c r="A46">
        <v>3368</v>
      </c>
      <c r="B46" t="s">
        <v>165</v>
      </c>
      <c r="C46" t="s">
        <v>26</v>
      </c>
      <c r="D46" s="17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25">
      <c r="A47">
        <v>3362</v>
      </c>
      <c r="B47" t="s">
        <v>159</v>
      </c>
      <c r="C47" t="s">
        <v>26</v>
      </c>
      <c r="D47" s="17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3350</v>
      </c>
      <c r="B48" t="s">
        <v>147</v>
      </c>
      <c r="C48" t="s">
        <v>26</v>
      </c>
      <c r="D48" s="17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3338</v>
      </c>
      <c r="B49" t="s">
        <v>136</v>
      </c>
      <c r="C49" t="s">
        <v>26</v>
      </c>
      <c r="D49" s="17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25">
      <c r="A50">
        <v>3292</v>
      </c>
      <c r="B50" t="s">
        <v>90</v>
      </c>
      <c r="C50" t="s">
        <v>26</v>
      </c>
      <c r="D50" s="17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3328</v>
      </c>
      <c r="B51" t="s">
        <v>126</v>
      </c>
      <c r="C51" t="s">
        <v>26</v>
      </c>
      <c r="D51" s="17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25">
      <c r="A52">
        <v>3322</v>
      </c>
      <c r="B52" t="s">
        <v>120</v>
      </c>
      <c r="C52" t="s">
        <v>26</v>
      </c>
      <c r="D52" s="17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25">
      <c r="A53">
        <v>3298</v>
      </c>
      <c r="B53" t="s">
        <v>96</v>
      </c>
      <c r="C53" t="s">
        <v>26</v>
      </c>
      <c r="D53" s="17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25">
      <c r="A54">
        <v>3310</v>
      </c>
      <c r="B54" t="s">
        <v>108</v>
      </c>
      <c r="C54" t="s">
        <v>26</v>
      </c>
      <c r="D54" s="17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3520</v>
      </c>
      <c r="B55" t="s">
        <v>303</v>
      </c>
      <c r="C55" t="s">
        <v>18</v>
      </c>
      <c r="D55" s="17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25">
      <c r="A56">
        <v>3508</v>
      </c>
      <c r="B56" t="s">
        <v>294</v>
      </c>
      <c r="C56" t="s">
        <v>18</v>
      </c>
      <c r="D56" s="17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25">
      <c r="A57">
        <v>3496</v>
      </c>
      <c r="B57" t="s">
        <v>283</v>
      </c>
      <c r="C57" t="s">
        <v>18</v>
      </c>
      <c r="D57" s="17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25">
      <c r="A58">
        <v>3242</v>
      </c>
      <c r="B58" t="s">
        <v>40</v>
      </c>
      <c r="C58" t="s">
        <v>18</v>
      </c>
      <c r="D58" s="17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25">
      <c r="A59">
        <v>3482</v>
      </c>
      <c r="B59" t="s">
        <v>269</v>
      </c>
      <c r="C59" t="s">
        <v>18</v>
      </c>
      <c r="D59" s="17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25">
      <c r="A60">
        <v>3470</v>
      </c>
      <c r="B60" t="s">
        <v>258</v>
      </c>
      <c r="C60" t="s">
        <v>18</v>
      </c>
      <c r="D60" s="17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25">
      <c r="A61">
        <v>3458</v>
      </c>
      <c r="B61" t="s">
        <v>247</v>
      </c>
      <c r="C61" t="s">
        <v>18</v>
      </c>
      <c r="D61" s="17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5">
      <c r="A62">
        <v>3254</v>
      </c>
      <c r="B62" t="s">
        <v>52</v>
      </c>
      <c r="C62" t="s">
        <v>18</v>
      </c>
      <c r="D62" s="17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25">
      <c r="A63">
        <v>3446</v>
      </c>
      <c r="B63" t="s">
        <v>237</v>
      </c>
      <c r="C63" t="s">
        <v>18</v>
      </c>
      <c r="D63" s="17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25">
      <c r="A64">
        <v>3428</v>
      </c>
      <c r="B64" t="s">
        <v>220</v>
      </c>
      <c r="C64" t="s">
        <v>18</v>
      </c>
      <c r="D64" s="17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25">
      <c r="A65">
        <v>3416</v>
      </c>
      <c r="B65" t="s">
        <v>211</v>
      </c>
      <c r="C65" t="s">
        <v>18</v>
      </c>
      <c r="D65" s="17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25">
      <c r="A66">
        <v>3400</v>
      </c>
      <c r="B66" t="s">
        <v>195</v>
      </c>
      <c r="C66" t="s">
        <v>18</v>
      </c>
      <c r="D66" s="17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25">
      <c r="A67">
        <v>3388</v>
      </c>
      <c r="B67" t="s">
        <v>185</v>
      </c>
      <c r="C67" t="s">
        <v>18</v>
      </c>
      <c r="D67" s="17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25">
      <c r="A68">
        <v>3276</v>
      </c>
      <c r="B68" t="s">
        <v>74</v>
      </c>
      <c r="C68" t="s">
        <v>18</v>
      </c>
      <c r="D68" s="17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25">
      <c r="A69">
        <v>3376</v>
      </c>
      <c r="B69" t="s">
        <v>173</v>
      </c>
      <c r="C69" t="s">
        <v>18</v>
      </c>
      <c r="D69" s="17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25">
      <c r="A70">
        <v>3358</v>
      </c>
      <c r="B70" t="s">
        <v>155</v>
      </c>
      <c r="C70" t="s">
        <v>18</v>
      </c>
      <c r="D70" s="17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25">
      <c r="A71">
        <v>3346</v>
      </c>
      <c r="B71" t="s">
        <v>144</v>
      </c>
      <c r="C71" t="s">
        <v>18</v>
      </c>
      <c r="D71" s="17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25">
      <c r="A72">
        <v>3288</v>
      </c>
      <c r="B72" t="s">
        <v>86</v>
      </c>
      <c r="C72" t="s">
        <v>18</v>
      </c>
      <c r="D72" s="17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25">
      <c r="A73">
        <v>3318</v>
      </c>
      <c r="B73" t="s">
        <v>116</v>
      </c>
      <c r="C73" t="s">
        <v>18</v>
      </c>
      <c r="D73" s="17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25">
      <c r="A74">
        <v>3306</v>
      </c>
      <c r="B74" t="s">
        <v>104</v>
      </c>
      <c r="C74" t="s">
        <v>18</v>
      </c>
      <c r="D74" s="17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6"/>
  <sheetViews>
    <sheetView showGridLines="0" topLeftCell="A10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6.5703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x14ac:dyDescent="0.25">
      <c r="B3" s="15" t="s">
        <v>313</v>
      </c>
      <c r="C3" s="15"/>
      <c r="D3" s="15"/>
      <c r="E3" s="15"/>
      <c r="F3" s="15"/>
      <c r="G3" s="15"/>
    </row>
    <row r="6" spans="2:7" x14ac:dyDescent="0.25">
      <c r="B6" t="s">
        <v>317</v>
      </c>
    </row>
    <row r="7" spans="2:7" x14ac:dyDescent="0.25">
      <c r="B7" t="s">
        <v>318</v>
      </c>
    </row>
    <row r="11" spans="2:7" x14ac:dyDescent="0.25">
      <c r="B11" s="12" t="s">
        <v>16</v>
      </c>
      <c r="C11" t="s">
        <v>319</v>
      </c>
    </row>
    <row r="13" spans="2:7" x14ac:dyDescent="0.25">
      <c r="B13" s="12" t="s">
        <v>314</v>
      </c>
      <c r="C13" t="s">
        <v>316</v>
      </c>
    </row>
    <row r="14" spans="2:7" x14ac:dyDescent="0.25">
      <c r="B14" s="13" t="s">
        <v>23</v>
      </c>
      <c r="C14" s="14">
        <v>1023</v>
      </c>
    </row>
    <row r="15" spans="2:7" x14ac:dyDescent="0.25">
      <c r="B15" s="13" t="s">
        <v>19</v>
      </c>
      <c r="C15" s="14">
        <v>3039</v>
      </c>
    </row>
    <row r="16" spans="2:7" x14ac:dyDescent="0.25">
      <c r="B16" s="13" t="s">
        <v>315</v>
      </c>
      <c r="C16" s="14">
        <v>4062</v>
      </c>
    </row>
    <row r="18" spans="2:4" x14ac:dyDescent="0.25">
      <c r="B18" s="13" t="s">
        <v>320</v>
      </c>
    </row>
    <row r="20" spans="2:4" x14ac:dyDescent="0.25">
      <c r="B20" s="12" t="s">
        <v>16</v>
      </c>
      <c r="C20" t="s">
        <v>319</v>
      </c>
    </row>
    <row r="22" spans="2:4" x14ac:dyDescent="0.25">
      <c r="B22" s="12" t="s">
        <v>314</v>
      </c>
      <c r="C22" t="s">
        <v>321</v>
      </c>
    </row>
    <row r="23" spans="2:4" x14ac:dyDescent="0.25">
      <c r="B23" s="13" t="s">
        <v>22</v>
      </c>
      <c r="C23" s="16">
        <v>0</v>
      </c>
    </row>
    <row r="24" spans="2:4" x14ac:dyDescent="0.25">
      <c r="B24" s="13" t="s">
        <v>26</v>
      </c>
      <c r="C24" s="16">
        <v>0</v>
      </c>
    </row>
    <row r="25" spans="2:4" x14ac:dyDescent="0.25">
      <c r="B25" s="13" t="s">
        <v>18</v>
      </c>
      <c r="C25" s="16">
        <v>1590</v>
      </c>
    </row>
    <row r="26" spans="2:4" x14ac:dyDescent="0.25">
      <c r="B26" s="13" t="s">
        <v>315</v>
      </c>
      <c r="C26" s="16">
        <v>1590</v>
      </c>
      <c r="D26" s="14">
        <f>GETPIVOTDATA("EA Play Season Pass
Price",$B$22)</f>
        <v>1590</v>
      </c>
    </row>
    <row r="28" spans="2:4" x14ac:dyDescent="0.25">
      <c r="B28" s="13" t="s">
        <v>323</v>
      </c>
    </row>
    <row r="30" spans="2:4" x14ac:dyDescent="0.25">
      <c r="B30" s="12" t="s">
        <v>16</v>
      </c>
      <c r="C30" t="s">
        <v>319</v>
      </c>
    </row>
    <row r="32" spans="2:4" x14ac:dyDescent="0.25">
      <c r="B32" s="12" t="s">
        <v>314</v>
      </c>
      <c r="C32" t="s">
        <v>324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1020</v>
      </c>
    </row>
    <row r="35" spans="2:5" x14ac:dyDescent="0.25">
      <c r="B35" s="13" t="s">
        <v>18</v>
      </c>
      <c r="C35" s="14">
        <v>1060</v>
      </c>
    </row>
    <row r="36" spans="2:5" x14ac:dyDescent="0.25">
      <c r="B36" s="13" t="s">
        <v>315</v>
      </c>
      <c r="C36" s="14">
        <v>2080</v>
      </c>
      <c r="D36" s="14"/>
      <c r="E36" s="21">
        <f>GETPIVOTDATA("Minecraft Season Pass Price",$B$32)</f>
        <v>2080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DN11"/>
  <sheetViews>
    <sheetView showGridLines="0" showRowColHeaders="0" tabSelected="1" zoomScale="80" zoomScaleNormal="80" workbookViewId="0">
      <selection activeCell="A6" sqref="A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2851562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18" s="19" customFormat="1" x14ac:dyDescent="0.25">
      <c r="A1" s="4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</row>
    <row r="2" spans="1:118" s="19" customFormat="1" ht="30" customHeight="1" x14ac:dyDescent="0.25">
      <c r="A2" s="4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</row>
    <row r="3" spans="1:118" s="19" customFormat="1" ht="30" customHeight="1" x14ac:dyDescent="0.25">
      <c r="A3" s="4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</row>
    <row r="4" spans="1:118" ht="8.25" customHeight="1" x14ac:dyDescent="0.25"/>
    <row r="5" spans="1:118" ht="19.5" customHeight="1" x14ac:dyDescent="0.3">
      <c r="A5" s="22"/>
      <c r="C5" s="24" t="s">
        <v>326</v>
      </c>
    </row>
    <row r="6" spans="1:118" ht="24" customHeight="1" x14ac:dyDescent="0.25">
      <c r="A6" s="23" t="s">
        <v>325</v>
      </c>
    </row>
    <row r="7" spans="1:118" ht="9.75" customHeight="1" x14ac:dyDescent="0.25"/>
    <row r="8" spans="1:118" ht="33" customHeight="1" x14ac:dyDescent="0.25"/>
    <row r="11" spans="1:118" x14ac:dyDescent="0.25">
      <c r="G11" s="7">
        <f>C̳álculos!D26</f>
        <v>1590</v>
      </c>
    </row>
  </sheetData>
  <mergeCells count="1">
    <mergeCell ref="B1:DN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Gleice de Moura Luz</cp:lastModifiedBy>
  <dcterms:created xsi:type="dcterms:W3CDTF">2024-12-19T13:13:10Z</dcterms:created>
  <dcterms:modified xsi:type="dcterms:W3CDTF">2025-06-06T14:08:26Z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