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Chi tiêu cá nhân" sheetId="1" r:id="rId1"/>
  </sheets>
  <calcPr calcId="162913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</calcChain>
</file>

<file path=xl/sharedStrings.xml><?xml version="1.0" encoding="utf-8"?>
<sst xmlns="http://schemas.openxmlformats.org/spreadsheetml/2006/main" count="56" uniqueCount="42">
  <si>
    <t>Ngày</t>
  </si>
  <si>
    <t>Danh mục</t>
  </si>
  <si>
    <t>Mô tả</t>
  </si>
  <si>
    <t>Số tiền</t>
  </si>
  <si>
    <t>01/10/2025</t>
  </si>
  <si>
    <t>Ăn uống</t>
  </si>
  <si>
    <t>Cà phê sáng</t>
  </si>
  <si>
    <t>Di chuyển</t>
  </si>
  <si>
    <t>Grab đi làm</t>
  </si>
  <si>
    <t>02/10/2025</t>
  </si>
  <si>
    <t>Bữa trưa</t>
  </si>
  <si>
    <t>Giải trí</t>
  </si>
  <si>
    <t>Xem phim</t>
  </si>
  <si>
    <t>03/10/2025</t>
  </si>
  <si>
    <t>Học tập</t>
  </si>
  <si>
    <t>Mua sách</t>
  </si>
  <si>
    <t>Ăn tối</t>
  </si>
  <si>
    <t>04/10/2025</t>
  </si>
  <si>
    <t>Xe buýt</t>
  </si>
  <si>
    <t>05/10/2025</t>
  </si>
  <si>
    <t>In tài liệu</t>
  </si>
  <si>
    <t>06/10/2025</t>
  </si>
  <si>
    <t>Mua game</t>
  </si>
  <si>
    <t>07/10/2025</t>
  </si>
  <si>
    <t>Nước ép</t>
  </si>
  <si>
    <t>08/10/2025</t>
  </si>
  <si>
    <t>Xăng xe</t>
  </si>
  <si>
    <t>09/10/2025</t>
  </si>
  <si>
    <t>Học online</t>
  </si>
  <si>
    <t>10/10/2025</t>
  </si>
  <si>
    <t>Cafe bạn bè</t>
  </si>
  <si>
    <t>11/10/2025</t>
  </si>
  <si>
    <t>Bữa sáng</t>
  </si>
  <si>
    <t>12/10/2025</t>
  </si>
  <si>
    <t>Gửi xe</t>
  </si>
  <si>
    <t>Thống kê</t>
  </si>
  <si>
    <t>Giá trị</t>
  </si>
  <si>
    <t>Tổng chi tiêu tháng</t>
  </si>
  <si>
    <t>Tổng Ăn uống</t>
  </si>
  <si>
    <t>Tổng Di chuyển</t>
  </si>
  <si>
    <t>Tổng Giải trí</t>
  </si>
  <si>
    <t>Tổng Học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</si>
</sst>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₫&quot;"/>
    <numFmt numFmtId="165" formatCode="#,##0\ &quot;₫&quot;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Tỷ lệ chi tiêu theo danh mục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'Chi tiêu cá nhân'!$A$20:$A$23</c:f>
              <c:strCache>
                <c:ptCount val="4"/>
                <c:pt idx="0">
                  <c:v>Tổng Ăn uống</c:v>
                </c:pt>
                <c:pt idx="1">
                  <c:v>Tổng Di chuyển</c:v>
                </c:pt>
                <c:pt idx="2">
                  <c:v>Tổng Giải trí</c:v>
                </c:pt>
                <c:pt idx="3">
                  <c:v>Tổng Học tập</c:v>
                </c:pt>
              </c:strCache>
            </c:strRef>
          </c:cat>
          <c:val>
            <c:numRef>
              <c:f>'Chi tiêu cá nhân'!$B$20:$B$23</c:f>
              <c:numCache>
                <c:formatCode>#,##0" ₫"</c:formatCode>
                <c:ptCount val="4"/>
                <c:pt idx="0">
                  <c:v>240000</c:v>
                </c:pt>
                <c:pt idx="1">
                  <c:v>140000</c:v>
                </c:pt>
                <c:pt idx="2">
                  <c:v>360000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B-4E84-BD25-8173B0EE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17</xdr:row>
      <xdr:rowOff>0</xdr:rowOff>
    </xdr:from>
    <xdr:ext cx="4320000" cy="36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B19" sqref="B19"/>
    </sheetView>
  </sheetViews>
  <sheetFormatPr defaultRowHeight="14.25" x14ac:dyDescent="0.2"/>
  <cols>
    <col min="2" max="2" width="10.37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3">
        <v>35000</v>
      </c>
    </row>
    <row r="3" spans="1:4" x14ac:dyDescent="0.2">
      <c r="A3" s="4" t="s">
        <v>4</v>
      </c>
      <c r="B3" s="4" t="s">
        <v>7</v>
      </c>
      <c r="C3" s="4" t="s">
        <v>8</v>
      </c>
      <c r="D3" s="5">
        <v>45000</v>
      </c>
    </row>
    <row r="4" spans="1:4" x14ac:dyDescent="0.2">
      <c r="A4" s="2" t="s">
        <v>9</v>
      </c>
      <c r="B4" s="2" t="s">
        <v>5</v>
      </c>
      <c r="C4" s="2" t="s">
        <v>10</v>
      </c>
      <c r="D4" s="3">
        <v>60000</v>
      </c>
    </row>
    <row r="5" spans="1:4" x14ac:dyDescent="0.2">
      <c r="A5" s="6" t="s">
        <v>9</v>
      </c>
      <c r="B5" s="6" t="s">
        <v>11</v>
      </c>
      <c r="C5" s="6" t="s">
        <v>12</v>
      </c>
      <c r="D5" s="7">
        <v>100000</v>
      </c>
    </row>
    <row r="6" spans="1:4" x14ac:dyDescent="0.2">
      <c r="A6" s="8" t="s">
        <v>13</v>
      </c>
      <c r="B6" s="8" t="s">
        <v>14</v>
      </c>
      <c r="C6" s="8" t="s">
        <v>15</v>
      </c>
      <c r="D6" s="9">
        <v>120000</v>
      </c>
    </row>
    <row r="7" spans="1:4" x14ac:dyDescent="0.2">
      <c r="A7" s="2" t="s">
        <v>13</v>
      </c>
      <c r="B7" s="2" t="s">
        <v>5</v>
      </c>
      <c r="C7" s="2" t="s">
        <v>16</v>
      </c>
      <c r="D7" s="3">
        <v>80000</v>
      </c>
    </row>
    <row r="8" spans="1:4" x14ac:dyDescent="0.2">
      <c r="A8" s="4" t="s">
        <v>17</v>
      </c>
      <c r="B8" s="4" t="s">
        <v>7</v>
      </c>
      <c r="C8" s="4" t="s">
        <v>18</v>
      </c>
      <c r="D8" s="5">
        <v>15000</v>
      </c>
    </row>
    <row r="9" spans="1:4" x14ac:dyDescent="0.2">
      <c r="A9" s="8" t="s">
        <v>19</v>
      </c>
      <c r="B9" s="8" t="s">
        <v>14</v>
      </c>
      <c r="C9" s="8" t="s">
        <v>20</v>
      </c>
      <c r="D9" s="9">
        <v>30000</v>
      </c>
    </row>
    <row r="10" spans="1:4" x14ac:dyDescent="0.2">
      <c r="A10" s="6" t="s">
        <v>21</v>
      </c>
      <c r="B10" s="6" t="s">
        <v>11</v>
      </c>
      <c r="C10" s="6" t="s">
        <v>22</v>
      </c>
      <c r="D10" s="7">
        <v>200000</v>
      </c>
    </row>
    <row r="11" spans="1:4" x14ac:dyDescent="0.2">
      <c r="A11" s="2" t="s">
        <v>23</v>
      </c>
      <c r="B11" s="2" t="s">
        <v>5</v>
      </c>
      <c r="C11" s="2" t="s">
        <v>24</v>
      </c>
      <c r="D11" s="3">
        <v>40000</v>
      </c>
    </row>
    <row r="12" spans="1:4" x14ac:dyDescent="0.2">
      <c r="A12" s="4" t="s">
        <v>25</v>
      </c>
      <c r="B12" s="4" t="s">
        <v>7</v>
      </c>
      <c r="C12" s="4" t="s">
        <v>26</v>
      </c>
      <c r="D12" s="5">
        <v>70000</v>
      </c>
    </row>
    <row r="13" spans="1:4" x14ac:dyDescent="0.2">
      <c r="A13" s="8" t="s">
        <v>27</v>
      </c>
      <c r="B13" s="8" t="s">
        <v>14</v>
      </c>
      <c r="C13" s="8" t="s">
        <v>28</v>
      </c>
      <c r="D13" s="9">
        <v>150000</v>
      </c>
    </row>
    <row r="14" spans="1:4" x14ac:dyDescent="0.2">
      <c r="A14" s="6" t="s">
        <v>29</v>
      </c>
      <c r="B14" s="6" t="s">
        <v>11</v>
      </c>
      <c r="C14" s="6" t="s">
        <v>30</v>
      </c>
      <c r="D14" s="7">
        <v>60000</v>
      </c>
    </row>
    <row r="15" spans="1:4" x14ac:dyDescent="0.2">
      <c r="A15" s="2" t="s">
        <v>31</v>
      </c>
      <c r="B15" s="2" t="s">
        <v>5</v>
      </c>
      <c r="C15" s="2" t="s">
        <v>32</v>
      </c>
      <c r="D15" s="3">
        <v>25000</v>
      </c>
    </row>
    <row r="16" spans="1:4" x14ac:dyDescent="0.2">
      <c r="A16" s="4" t="s">
        <v>33</v>
      </c>
      <c r="B16" s="4" t="s">
        <v>7</v>
      </c>
      <c r="C16" s="4" t="s">
        <v>34</v>
      </c>
      <c r="D16" s="5">
        <v>10000</v>
      </c>
    </row>
    <row r="18" spans="1:2" ht="15" x14ac:dyDescent="0.25">
      <c r="A18" s="10" t="s">
        <v>35</v>
      </c>
      <c r="B18" s="10" t="s">
        <v>36</v>
      </c>
    </row>
    <row r="19" spans="1:2" x14ac:dyDescent="0.2">
      <c r="A19" t="s">
        <v>37</v>
      </c>
      <c r="B19" s="12">
        <f>SUM(D2:D16)</f>
        <v>1040000</v>
      </c>
    </row>
    <row r="20" spans="1:2" x14ac:dyDescent="0.2">
      <c r="A20" t="s">
        <v>38</v>
      </c>
      <c r="B20" s="11">
        <f>SUMIF(B2:B16,"Ăn uống",D2:D16)</f>
        <v>240000</v>
      </c>
    </row>
    <row r="21" spans="1:2" x14ac:dyDescent="0.2">
      <c r="A21" t="s">
        <v>39</v>
      </c>
      <c r="B21" s="11">
        <f>SUMIF(B2:B16,"Di chuyển",D2:D16)</f>
        <v>140000</v>
      </c>
    </row>
    <row r="22" spans="1:2" x14ac:dyDescent="0.2">
      <c r="A22" t="s">
        <v>40</v>
      </c>
      <c r="B22" s="11">
        <f>SUMIF(B2:B16,"Giải trí",D2:D16)</f>
        <v>360000</v>
      </c>
    </row>
    <row r="23" spans="1:2" x14ac:dyDescent="0.2">
      <c r="A23" t="s">
        <v>41</v>
      </c>
      <c r="B23" s="11">
        <f>SUMIF(B2:B16,"Học tập",D2:D16)</f>
        <v>300000</v>
      </c>
    </row>
  </sheetData>
  <dataValidations count="1">
    <dataValidation type="list" showInputMessage="1" showErrorMessage="1" sqref="B2:B100">
      <formula1>"Ăn uống,Di chuyển,Giải trí,Học tập"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tiêu cá nhân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 Huy</cp:lastModifiedBy>
  <dcterms:created xsi:type="dcterms:W3CDTF">2025-10-05T16:22:37Z</dcterms:created>
  <dcterms:modified xsi:type="dcterms:W3CDTF">2025-10-05T16:23:53Z</dcterms:modified>
</cp:coreProperties>
</file>