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akhg002\Desktop\Codebase\scrape_game_data_1\"/>
    </mc:Choice>
  </mc:AlternateContent>
  <xr:revisionPtr revIDLastSave="0" documentId="13_ncr:20001_{F67D0821-489F-43C3-B43E-3A825955D3F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5" i="1" l="1"/>
  <c r="A25" i="1"/>
  <c r="D23" i="1"/>
  <c r="D22" i="1"/>
  <c r="D21" i="1"/>
  <c r="C20" i="1"/>
  <c r="B20" i="1"/>
  <c r="B16" i="1"/>
  <c r="E15" i="1"/>
  <c r="E16" i="1" s="1"/>
  <c r="B15" i="1"/>
  <c r="E14" i="1"/>
  <c r="B14" i="1"/>
  <c r="E13" i="1"/>
  <c r="B13" i="1"/>
  <c r="B6" i="1"/>
  <c r="A6" i="1"/>
</calcChain>
</file>

<file path=xl/sharedStrings.xml><?xml version="1.0" encoding="utf-8"?>
<sst xmlns="http://schemas.openxmlformats.org/spreadsheetml/2006/main" count="21" uniqueCount="17">
  <si>
    <t>Date</t>
  </si>
  <si>
    <t>26/04/2024</t>
  </si>
  <si>
    <t>Match</t>
  </si>
  <si>
    <t>Los Angeles Lakers</t>
  </si>
  <si>
    <t>vs</t>
  </si>
  <si>
    <t>Denver Nuggets</t>
  </si>
  <si>
    <t>Score Per Quarter</t>
  </si>
  <si>
    <t>Expected Close (Under)</t>
  </si>
  <si>
    <t>Expected Close (Over)</t>
  </si>
  <si>
    <t>Q4 Average Close</t>
  </si>
  <si>
    <t>Q4 Close based on Q2</t>
  </si>
  <si>
    <t>Q4 Close</t>
  </si>
  <si>
    <t>Outcome</t>
  </si>
  <si>
    <t>Data</t>
  </si>
  <si>
    <t>Highest Score</t>
  </si>
  <si>
    <t>Lowest Score</t>
  </si>
  <si>
    <t>Average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</si>
</sst>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31"/>
  <sheetViews>
    <sheetView tabSelected="1" workbookViewId="0">
      <selection activeCell="F15" sqref="F15"/>
    </sheetView>
  </sheetViews>
  <sheetFormatPr defaultRowHeight="15" x14ac:dyDescent="0.25"/>
  <sheetData>
    <row r="2" spans="1:5" x14ac:dyDescent="0.25">
      <c r="A2" t="s">
        <v>0</v>
      </c>
      <c r="B2" t="s">
        <v>1</v>
      </c>
    </row>
    <row r="3" spans="1:5" x14ac:dyDescent="0.25">
      <c r="A3" t="s">
        <v>2</v>
      </c>
      <c r="B3" t="s">
        <v>3</v>
      </c>
      <c r="C3" t="s">
        <v>4</v>
      </c>
      <c r="D3" t="s">
        <v>5</v>
      </c>
    </row>
    <row r="6" spans="1:5" x14ac:dyDescent="0.25">
      <c r="A6" t="str">
        <f>B3</f>
        <v>Los Angeles Lakers</v>
      </c>
      <c r="B6" t="str">
        <f>D3</f>
        <v>Denver Nuggets</v>
      </c>
      <c r="C6" t="s">
        <v>6</v>
      </c>
    </row>
    <row r="7" spans="1:5" x14ac:dyDescent="0.25">
      <c r="A7">
        <v>0</v>
      </c>
      <c r="B7">
        <v>0</v>
      </c>
    </row>
    <row r="8" spans="1:5" x14ac:dyDescent="0.25">
      <c r="A8">
        <v>0</v>
      </c>
      <c r="B8">
        <v>0</v>
      </c>
    </row>
    <row r="9" spans="1:5" x14ac:dyDescent="0.25">
      <c r="A9">
        <v>0</v>
      </c>
      <c r="B9">
        <v>0</v>
      </c>
    </row>
    <row r="10" spans="1:5" x14ac:dyDescent="0.25">
      <c r="A10">
        <v>0</v>
      </c>
      <c r="B10">
        <v>0</v>
      </c>
    </row>
    <row r="12" spans="1:5" x14ac:dyDescent="0.25">
      <c r="A12" t="s">
        <v>7</v>
      </c>
      <c r="B12" s="1">
        <v>215</v>
      </c>
      <c r="D12" t="s">
        <v>8</v>
      </c>
    </row>
    <row r="13" spans="1:5" x14ac:dyDescent="0.25">
      <c r="A13" t="s">
        <v>9</v>
      </c>
      <c r="B13">
        <f>(SUM(C7:C8)/2)*4</f>
        <v>0</v>
      </c>
      <c r="D13" t="s">
        <v>9</v>
      </c>
      <c r="E13">
        <f>(SUM(C7:C8)/2)*4</f>
        <v>0</v>
      </c>
    </row>
    <row r="14" spans="1:5" x14ac:dyDescent="0.25">
      <c r="A14" t="s">
        <v>10</v>
      </c>
      <c r="B14">
        <f>SUM(C7:C8)*2</f>
        <v>0</v>
      </c>
      <c r="D14" t="s">
        <v>10</v>
      </c>
      <c r="E14">
        <f>SUM(C7:C8)*2</f>
        <v>0</v>
      </c>
    </row>
    <row r="15" spans="1:5" x14ac:dyDescent="0.25">
      <c r="A15" t="s">
        <v>11</v>
      </c>
      <c r="B15">
        <f>SUM(C7:C10)</f>
        <v>0</v>
      </c>
      <c r="D15" t="s">
        <v>11</v>
      </c>
      <c r="E15">
        <f>SUM(C10)</f>
        <v>0</v>
      </c>
    </row>
    <row r="16" spans="1:5" x14ac:dyDescent="0.25">
      <c r="A16" t="s">
        <v>12</v>
      </c>
      <c r="B16" t="str">
        <f>IF(B12=0,"NA",IF(B15&lt;B12,"Win", "Fail"))</f>
        <v>Win</v>
      </c>
      <c r="D16" t="s">
        <v>12</v>
      </c>
      <c r="E16" t="str">
        <f>IF(E12=0,"NA",IF(E15&gt;E12,"Win", "Fail"))</f>
        <v>NA</v>
      </c>
    </row>
    <row r="19" spans="1:4" x14ac:dyDescent="0.25">
      <c r="A19" t="s">
        <v>13</v>
      </c>
    </row>
    <row r="20" spans="1:4" x14ac:dyDescent="0.25">
      <c r="B20" t="str">
        <f>B3</f>
        <v>Los Angeles Lakers</v>
      </c>
      <c r="C20" t="str">
        <f>D3</f>
        <v>Denver Nuggets</v>
      </c>
    </row>
    <row r="21" spans="1:4" x14ac:dyDescent="0.25">
      <c r="A21" t="s">
        <v>14</v>
      </c>
      <c r="B21">
        <v>124</v>
      </c>
      <c r="C21">
        <v>126</v>
      </c>
      <c r="D21">
        <f>SUM(B21:C21)</f>
        <v>250</v>
      </c>
    </row>
    <row r="22" spans="1:4" x14ac:dyDescent="0.25">
      <c r="A22" t="s">
        <v>15</v>
      </c>
      <c r="B22">
        <v>99</v>
      </c>
      <c r="C22">
        <v>101</v>
      </c>
      <c r="D22">
        <f>SUM(B22:C22)</f>
        <v>200</v>
      </c>
    </row>
    <row r="23" spans="1:4" x14ac:dyDescent="0.25">
      <c r="A23" t="s">
        <v>16</v>
      </c>
      <c r="B23">
        <v>113.1666666666667</v>
      </c>
      <c r="C23">
        <v>114.6666666666667</v>
      </c>
      <c r="D23">
        <f>SUM(B23,C23)</f>
        <v>227.8333333333334</v>
      </c>
    </row>
    <row r="25" spans="1:4" x14ac:dyDescent="0.25">
      <c r="A25" t="str">
        <f>B3</f>
        <v>Los Angeles Lakers</v>
      </c>
      <c r="B25" t="str">
        <f>D3</f>
        <v>Denver Nuggets</v>
      </c>
    </row>
    <row r="26" spans="1:4" x14ac:dyDescent="0.25">
      <c r="A26">
        <v>99</v>
      </c>
      <c r="B26">
        <v>101</v>
      </c>
    </row>
    <row r="27" spans="1:4" x14ac:dyDescent="0.25">
      <c r="A27">
        <v>103</v>
      </c>
      <c r="B27">
        <v>114</v>
      </c>
    </row>
    <row r="28" spans="1:4" x14ac:dyDescent="0.25">
      <c r="A28">
        <v>110</v>
      </c>
      <c r="B28">
        <v>126</v>
      </c>
    </row>
    <row r="29" spans="1:4" x14ac:dyDescent="0.25">
      <c r="A29">
        <v>124</v>
      </c>
      <c r="B29">
        <v>120</v>
      </c>
    </row>
    <row r="30" spans="1:4" x14ac:dyDescent="0.25">
      <c r="A30">
        <v>123</v>
      </c>
      <c r="B30">
        <v>116</v>
      </c>
    </row>
    <row r="31" spans="1:4" x14ac:dyDescent="0.25">
      <c r="A31">
        <v>120</v>
      </c>
      <c r="B31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Given Makhobela</cp:lastModifiedBy>
  <dcterms:created xsi:type="dcterms:W3CDTF">2024-04-26T00:03:30Z</dcterms:created>
  <dcterms:modified xsi:type="dcterms:W3CDTF">2024-04-26T00:08:42Z</dcterms:modified>
</cp:coreProperties>
</file>